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E-Rick Stock Management\"/>
    </mc:Choice>
  </mc:AlternateContent>
  <bookViews>
    <workbookView xWindow="0" yWindow="0" windowWidth="23040" windowHeight="89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9" i="1" l="1"/>
  <c r="D138" i="1"/>
  <c r="D133" i="1"/>
  <c r="D132" i="1"/>
  <c r="D129" i="1"/>
  <c r="D126" i="1"/>
  <c r="D106" i="1"/>
  <c r="D79" i="1"/>
  <c r="D73" i="1"/>
  <c r="D72" i="1"/>
  <c r="D60" i="1"/>
  <c r="D59" i="1"/>
  <c r="D58" i="1"/>
  <c r="D57" i="1"/>
  <c r="D56" i="1"/>
  <c r="D55" i="1"/>
  <c r="D48" i="1"/>
  <c r="D46" i="1"/>
  <c r="D45" i="1"/>
  <c r="D33" i="1"/>
  <c r="D31" i="1"/>
  <c r="D12" i="1"/>
  <c r="D11" i="1"/>
  <c r="D8" i="1"/>
  <c r="D6" i="1"/>
  <c r="D2" i="1"/>
  <c r="G118" i="1"/>
  <c r="G100" i="1"/>
  <c r="G99" i="1"/>
  <c r="G98" i="1"/>
</calcChain>
</file>

<file path=xl/sharedStrings.xml><?xml version="1.0" encoding="utf-8"?>
<sst xmlns="http://schemas.openxmlformats.org/spreadsheetml/2006/main" count="283" uniqueCount="152">
  <si>
    <t>S No</t>
  </si>
  <si>
    <t>Parts</t>
  </si>
  <si>
    <t>Unit</t>
  </si>
  <si>
    <t>Differential</t>
  </si>
  <si>
    <t>Nos</t>
  </si>
  <si>
    <t>Differential 42</t>
  </si>
  <si>
    <t>Loader Diﬀerential Lever Gear</t>
  </si>
  <si>
    <t>Upper T</t>
  </si>
  <si>
    <t>Lower T</t>
  </si>
  <si>
    <t>Handle T Washer</t>
  </si>
  <si>
    <t>Chunk Nut/Check</t>
  </si>
  <si>
    <t>Handle Bearing</t>
  </si>
  <si>
    <t>HL Kaan, head lamp bkt</t>
  </si>
  <si>
    <t>Set</t>
  </si>
  <si>
    <t>Handle Bar</t>
  </si>
  <si>
    <t>Handle Cover</t>
  </si>
  <si>
    <t>Brake / Yoke Lever Assembly</t>
  </si>
  <si>
    <t>SET</t>
  </si>
  <si>
    <t>Front Shocker Lh</t>
  </si>
  <si>
    <t>Front shocker Rh</t>
  </si>
  <si>
    <t>U Bolt</t>
  </si>
  <si>
    <t>U Card Plate</t>
  </si>
  <si>
    <t>Jhule</t>
  </si>
  <si>
    <t>Red Bush/ Jelly Bush</t>
  </si>
  <si>
    <t>White Bush</t>
  </si>
  <si>
    <t>Kamani Shocker</t>
  </si>
  <si>
    <t>Support rod/ Balance Rod</t>
  </si>
  <si>
    <t>Support Rod Pin</t>
  </si>
  <si>
    <t>Brake Rod big</t>
  </si>
  <si>
    <t>Brake rod small</t>
  </si>
  <si>
    <t>Brake Pedal</t>
  </si>
  <si>
    <t>Brake Pedal rubber</t>
  </si>
  <si>
    <t>Brake pedal Spring</t>
  </si>
  <si>
    <t>Hand Brake</t>
  </si>
  <si>
    <t>Hand brake cable</t>
  </si>
  <si>
    <t>Hand brake Bhogli</t>
  </si>
  <si>
    <t>Front brake wire</t>
  </si>
  <si>
    <t>Kamani</t>
  </si>
  <si>
    <t>Kamani Loader</t>
  </si>
  <si>
    <t>Rear Brake switch</t>
  </si>
  <si>
    <t>Brake switch spring</t>
  </si>
  <si>
    <t>Wiring set</t>
  </si>
  <si>
    <t>set</t>
  </si>
  <si>
    <t>Junction box</t>
  </si>
  <si>
    <t>Jointer</t>
  </si>
  <si>
    <t>Charging socket</t>
  </si>
  <si>
    <t>Central Lock</t>
  </si>
  <si>
    <t>On/Off switch set</t>
  </si>
  <si>
    <t>Motor</t>
  </si>
  <si>
    <t>1200W 60v</t>
  </si>
  <si>
    <t>1200W 48v</t>
  </si>
  <si>
    <t>Controller 1200 48v</t>
  </si>
  <si>
    <t>Contoller 1200 60v</t>
  </si>
  <si>
    <t>DC Converter</t>
  </si>
  <si>
    <t>MCB</t>
  </si>
  <si>
    <t>Relay</t>
  </si>
  <si>
    <t>Flasher</t>
  </si>
  <si>
    <t>Front Horn</t>
  </si>
  <si>
    <t>Back horn</t>
  </si>
  <si>
    <t>Throttle set</t>
  </si>
  <si>
    <t>Switch assembly(l/r)</t>
  </si>
  <si>
    <t>Speedometer</t>
  </si>
  <si>
    <t>Front number plate</t>
  </si>
  <si>
    <t>Back number plate</t>
  </si>
  <si>
    <t>Front number plate fitting</t>
  </si>
  <si>
    <t>Headlight</t>
  </si>
  <si>
    <t>Rear number lamp</t>
  </si>
  <si>
    <t>Indicator Yellow Front DRL</t>
  </si>
  <si>
    <t>Indicator Yellow Rear DRL</t>
  </si>
  <si>
    <t>Brake Light Red DRL</t>
  </si>
  <si>
    <t>Reverse Light White Led DRL</t>
  </si>
  <si>
    <t>Indicator hali</t>
  </si>
  <si>
    <t>Indicator jali(Round Model)</t>
  </si>
  <si>
    <t>Biskit/ Reflector</t>
  </si>
  <si>
    <t>Front Brake Drum Set NORMAL RIM</t>
  </si>
  <si>
    <t>Front Axle Rod NORMAL RIM</t>
  </si>
  <si>
    <t>Front Brake Drum Set ALLOY WHEEL</t>
  </si>
  <si>
    <t>Front Axle Rod ALLOY WHEEL</t>
  </si>
  <si>
    <t>Front Mudguard</t>
  </si>
  <si>
    <t>Mudflap</t>
  </si>
  <si>
    <t>Normal Rim</t>
  </si>
  <si>
    <t>Alloy Wheel</t>
  </si>
  <si>
    <t>Tyre (3.75-12)</t>
  </si>
  <si>
    <t>Tube(3.75/4.00-12)</t>
  </si>
  <si>
    <t>FM Wooden</t>
  </si>
  <si>
    <t>FM Speaker (small)</t>
  </si>
  <si>
    <t>Motor wiper set</t>
  </si>
  <si>
    <t>Driver pouch</t>
  </si>
  <si>
    <t>Mat set</t>
  </si>
  <si>
    <t>Mat Set Eco NexG</t>
  </si>
  <si>
    <t>Curtain set</t>
  </si>
  <si>
    <t>Curtain(Half) set</t>
  </si>
  <si>
    <t>Seat Set(5) Deluxe PU</t>
  </si>
  <si>
    <t>Seat Set(5) Deluxe Eco NexG MS</t>
  </si>
  <si>
    <t>Seat Set(5) Deluxe Eco NexG SS</t>
  </si>
  <si>
    <t>Seat St=et(5) Round Model</t>
  </si>
  <si>
    <t>Seat Loader</t>
  </si>
  <si>
    <t>Wheel Cover Normal Rim</t>
  </si>
  <si>
    <t>Wheel Cover Alloy</t>
  </si>
  <si>
    <t>Stepeny Cover Heavy</t>
  </si>
  <si>
    <t>Stepeny Cover Eco NexG</t>
  </si>
  <si>
    <t>Stepney cover monogram</t>
  </si>
  <si>
    <t>Rear view mirror set</t>
  </si>
  <si>
    <t>Rear view mirror bracket</t>
  </si>
  <si>
    <t>Hand holder</t>
  </si>
  <si>
    <t>Battery tray</t>
  </si>
  <si>
    <t>Tie Bend (13.5")</t>
  </si>
  <si>
    <t>Tie Bend (9")</t>
  </si>
  <si>
    <t>Tie Bend (6")</t>
  </si>
  <si>
    <t>Loader Differential</t>
  </si>
  <si>
    <t>Taxi light</t>
  </si>
  <si>
    <t>Taxi light bulb and holder</t>
  </si>
  <si>
    <t>Fire Cylinder</t>
  </si>
  <si>
    <t>Ghodi</t>
  </si>
  <si>
    <t>Jack</t>
  </si>
  <si>
    <t>Toolkit set</t>
  </si>
  <si>
    <t>Battery Rod Front</t>
  </si>
  <si>
    <t>Battery Patti Front</t>
  </si>
  <si>
    <t>Battery Patti Rear (T-Patti)</t>
  </si>
  <si>
    <t>Water Bottle stand</t>
  </si>
  <si>
    <t>Nut bolt kit</t>
  </si>
  <si>
    <t>Charger 15AH</t>
  </si>
  <si>
    <t>Charger 18amp</t>
  </si>
  <si>
    <t>Battery 130 ah</t>
  </si>
  <si>
    <t>Battery 145 ah</t>
  </si>
  <si>
    <t>Battery 135</t>
  </si>
  <si>
    <t>Beading</t>
  </si>
  <si>
    <t>Meter</t>
  </si>
  <si>
    <t>Sticker</t>
  </si>
  <si>
    <t>Sticker Loader</t>
  </si>
  <si>
    <t>Not pad and pen</t>
  </si>
  <si>
    <t>T shirt</t>
  </si>
  <si>
    <t>Service book</t>
  </si>
  <si>
    <t>Red tape meter</t>
  </si>
  <si>
    <t>Led/ Cabin Light</t>
  </si>
  <si>
    <t>Led wire meter</t>
  </si>
  <si>
    <t>Paint</t>
  </si>
  <si>
    <t>Carrier MS</t>
  </si>
  <si>
    <t>Carrier SS</t>
  </si>
  <si>
    <t>Foglight</t>
  </si>
  <si>
    <t>Bar Light</t>
  </si>
  <si>
    <t>Scroll Light</t>
  </si>
  <si>
    <t>Mobile Holder</t>
  </si>
  <si>
    <t>Mobile Charger</t>
  </si>
  <si>
    <t>Roof Rubber</t>
  </si>
  <si>
    <t>CM</t>
  </si>
  <si>
    <t>PlyBoard</t>
  </si>
  <si>
    <t>NOS</t>
  </si>
  <si>
    <t>Round Model</t>
  </si>
  <si>
    <t>Loader</t>
  </si>
  <si>
    <t>Flexi Model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</si>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</sst>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selection activeCell="I8" sqref="I8"/>
    </sheetView>
  </sheetViews>
  <sheetFormatPr defaultRowHeight="14.4" x14ac:dyDescent="0.3"/>
  <cols>
    <col min="2" max="2" width="30" customWidth="1"/>
    <col min="3" max="3" width="16" customWidth="1"/>
    <col min="4" max="4" width="17.88671875" bestFit="1" customWidth="1"/>
    <col min="5" max="5" width="12.88671875" bestFit="1" customWidth="1"/>
    <col min="6" max="6" width="9.5546875" style="9" bestFit="1" customWidth="1"/>
    <col min="7" max="7" width="12" style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4" t="s">
        <v>151</v>
      </c>
      <c r="E1" s="2" t="s">
        <v>148</v>
      </c>
      <c r="F1" s="3" t="s">
        <v>149</v>
      </c>
      <c r="G1" s="2" t="s">
        <v>150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>
        <v>1</v>
      </c>
      <c r="B2" t="s">
        <v>3</v>
      </c>
      <c r="C2" t="s">
        <v>4</v>
      </c>
      <c r="D2" s="4">
        <f>44+50</f>
        <v>94</v>
      </c>
      <c r="E2" s="4">
        <v>1</v>
      </c>
      <c r="F2" s="3">
        <v>0</v>
      </c>
      <c r="G2" s="2">
        <v>1</v>
      </c>
    </row>
    <row r="3" spans="1:16" x14ac:dyDescent="0.3">
      <c r="A3">
        <v>2</v>
      </c>
      <c r="B3" t="s">
        <v>5</v>
      </c>
      <c r="C3" t="s">
        <v>4</v>
      </c>
      <c r="D3" s="4">
        <v>0</v>
      </c>
      <c r="E3" s="4">
        <v>0</v>
      </c>
      <c r="F3" s="3">
        <v>0</v>
      </c>
      <c r="G3" s="2">
        <v>0</v>
      </c>
    </row>
    <row r="4" spans="1:16" x14ac:dyDescent="0.3">
      <c r="A4">
        <v>3</v>
      </c>
      <c r="B4" t="s">
        <v>6</v>
      </c>
      <c r="C4" t="s">
        <v>4</v>
      </c>
      <c r="D4" s="4">
        <v>0</v>
      </c>
      <c r="E4" s="4">
        <v>0</v>
      </c>
      <c r="F4" s="3">
        <v>0</v>
      </c>
      <c r="G4" s="2">
        <v>0</v>
      </c>
    </row>
    <row r="5" spans="1:16" x14ac:dyDescent="0.3">
      <c r="A5">
        <v>4</v>
      </c>
      <c r="B5" t="s">
        <v>7</v>
      </c>
      <c r="C5" t="s">
        <v>4</v>
      </c>
      <c r="D5" s="4">
        <v>118</v>
      </c>
      <c r="E5" s="4">
        <v>1</v>
      </c>
      <c r="F5" s="3">
        <v>1</v>
      </c>
      <c r="G5" s="2">
        <v>1</v>
      </c>
    </row>
    <row r="6" spans="1:16" x14ac:dyDescent="0.3">
      <c r="A6">
        <v>5</v>
      </c>
      <c r="B6" t="s">
        <v>8</v>
      </c>
      <c r="C6" t="s">
        <v>4</v>
      </c>
      <c r="D6" s="4">
        <f>320+400</f>
        <v>720</v>
      </c>
      <c r="E6" s="4">
        <v>2</v>
      </c>
      <c r="F6" s="3">
        <v>2</v>
      </c>
      <c r="G6" s="2">
        <v>2</v>
      </c>
    </row>
    <row r="7" spans="1:16" x14ac:dyDescent="0.3">
      <c r="A7">
        <v>6</v>
      </c>
      <c r="B7" t="s">
        <v>9</v>
      </c>
      <c r="C7" t="s">
        <v>4</v>
      </c>
      <c r="D7" s="4">
        <v>420</v>
      </c>
      <c r="E7" s="4">
        <v>2</v>
      </c>
      <c r="F7" s="3">
        <v>2</v>
      </c>
      <c r="G7" s="2">
        <v>2</v>
      </c>
    </row>
    <row r="8" spans="1:16" x14ac:dyDescent="0.3">
      <c r="A8">
        <v>7</v>
      </c>
      <c r="B8" t="s">
        <v>10</v>
      </c>
      <c r="C8" t="s">
        <v>4</v>
      </c>
      <c r="D8" s="4">
        <f>180+300</f>
        <v>480</v>
      </c>
      <c r="E8" s="4">
        <v>1</v>
      </c>
      <c r="F8" s="3">
        <v>1</v>
      </c>
      <c r="G8" s="2">
        <v>1</v>
      </c>
    </row>
    <row r="9" spans="1:16" x14ac:dyDescent="0.3">
      <c r="A9">
        <v>8</v>
      </c>
      <c r="B9" t="s">
        <v>11</v>
      </c>
      <c r="C9" t="s">
        <v>4</v>
      </c>
      <c r="D9" s="4">
        <v>95</v>
      </c>
      <c r="E9" s="4">
        <v>1</v>
      </c>
      <c r="F9" s="3">
        <v>1</v>
      </c>
      <c r="G9" s="2">
        <v>1</v>
      </c>
    </row>
    <row r="10" spans="1:16" x14ac:dyDescent="0.3">
      <c r="A10">
        <v>9</v>
      </c>
      <c r="B10" t="s">
        <v>12</v>
      </c>
      <c r="C10" t="s">
        <v>13</v>
      </c>
      <c r="D10" s="4">
        <v>660</v>
      </c>
      <c r="E10" s="4">
        <v>2</v>
      </c>
      <c r="F10" s="3">
        <v>2</v>
      </c>
      <c r="G10" s="2">
        <v>2</v>
      </c>
    </row>
    <row r="11" spans="1:16" x14ac:dyDescent="0.3">
      <c r="A11">
        <v>10</v>
      </c>
      <c r="B11" t="s">
        <v>14</v>
      </c>
      <c r="C11" t="s">
        <v>4</v>
      </c>
      <c r="D11" s="4">
        <f>52+100</f>
        <v>152</v>
      </c>
      <c r="E11" s="4">
        <v>1</v>
      </c>
      <c r="F11" s="3">
        <v>1</v>
      </c>
      <c r="G11" s="2">
        <v>1</v>
      </c>
    </row>
    <row r="12" spans="1:16" x14ac:dyDescent="0.3">
      <c r="A12">
        <v>11</v>
      </c>
      <c r="B12" t="s">
        <v>15</v>
      </c>
      <c r="C12" t="s">
        <v>4</v>
      </c>
      <c r="D12" s="4">
        <f>52+100</f>
        <v>152</v>
      </c>
      <c r="E12" s="4">
        <v>1</v>
      </c>
      <c r="F12" s="3">
        <v>1</v>
      </c>
      <c r="G12" s="2">
        <v>1</v>
      </c>
    </row>
    <row r="13" spans="1:16" x14ac:dyDescent="0.3">
      <c r="A13">
        <v>12</v>
      </c>
      <c r="B13" t="s">
        <v>16</v>
      </c>
      <c r="C13" t="s">
        <v>17</v>
      </c>
      <c r="D13" s="4">
        <v>1000</v>
      </c>
      <c r="E13" s="4">
        <v>4</v>
      </c>
      <c r="F13" s="3">
        <v>4</v>
      </c>
      <c r="G13" s="2">
        <v>4</v>
      </c>
    </row>
    <row r="14" spans="1:16" x14ac:dyDescent="0.3">
      <c r="A14">
        <v>13</v>
      </c>
      <c r="B14" t="s">
        <v>18</v>
      </c>
      <c r="C14" t="s">
        <v>4</v>
      </c>
      <c r="D14" s="4">
        <v>320</v>
      </c>
      <c r="E14" s="4">
        <v>2</v>
      </c>
      <c r="F14" s="3">
        <v>2</v>
      </c>
      <c r="G14" s="2">
        <v>2</v>
      </c>
    </row>
    <row r="15" spans="1:16" x14ac:dyDescent="0.3">
      <c r="A15">
        <v>14</v>
      </c>
      <c r="B15" t="s">
        <v>19</v>
      </c>
      <c r="C15" t="s">
        <v>4</v>
      </c>
      <c r="D15" s="4">
        <v>500</v>
      </c>
      <c r="E15" s="4">
        <v>2</v>
      </c>
      <c r="F15" s="3">
        <v>2</v>
      </c>
      <c r="G15" s="2">
        <v>2</v>
      </c>
    </row>
    <row r="16" spans="1:16" x14ac:dyDescent="0.3">
      <c r="A16">
        <v>15</v>
      </c>
      <c r="B16" t="s">
        <v>20</v>
      </c>
      <c r="C16" t="s">
        <v>4</v>
      </c>
      <c r="D16" s="4">
        <v>9680</v>
      </c>
      <c r="E16" s="4">
        <v>16</v>
      </c>
      <c r="F16" s="3">
        <v>16</v>
      </c>
      <c r="G16" s="2">
        <v>16</v>
      </c>
    </row>
    <row r="17" spans="1:7" x14ac:dyDescent="0.3">
      <c r="A17">
        <v>16</v>
      </c>
      <c r="B17" t="s">
        <v>21</v>
      </c>
      <c r="C17" t="s">
        <v>4</v>
      </c>
      <c r="D17" s="4">
        <v>60</v>
      </c>
      <c r="E17" s="4">
        <v>4</v>
      </c>
      <c r="F17" s="3">
        <v>4</v>
      </c>
      <c r="G17" s="2">
        <v>2</v>
      </c>
    </row>
    <row r="18" spans="1:7" x14ac:dyDescent="0.3">
      <c r="A18">
        <v>17</v>
      </c>
      <c r="B18" t="s">
        <v>22</v>
      </c>
      <c r="C18" t="s">
        <v>4</v>
      </c>
      <c r="D18" s="4">
        <v>422</v>
      </c>
      <c r="E18" s="4">
        <v>2</v>
      </c>
      <c r="F18" s="3">
        <v>2</v>
      </c>
      <c r="G18" s="2">
        <v>2</v>
      </c>
    </row>
    <row r="19" spans="1:7" x14ac:dyDescent="0.3">
      <c r="A19">
        <v>18</v>
      </c>
      <c r="B19" t="s">
        <v>23</v>
      </c>
      <c r="C19" t="s">
        <v>4</v>
      </c>
      <c r="D19" s="4">
        <v>300</v>
      </c>
      <c r="E19" s="4">
        <v>2</v>
      </c>
      <c r="F19" s="3">
        <v>2</v>
      </c>
      <c r="G19" s="2">
        <v>2</v>
      </c>
    </row>
    <row r="20" spans="1:7" x14ac:dyDescent="0.3">
      <c r="A20">
        <v>19</v>
      </c>
      <c r="B20" t="s">
        <v>24</v>
      </c>
      <c r="C20" t="s">
        <v>4</v>
      </c>
      <c r="D20" s="4"/>
      <c r="E20" s="4">
        <v>4</v>
      </c>
      <c r="F20" s="3">
        <v>4</v>
      </c>
      <c r="G20" s="2">
        <v>4</v>
      </c>
    </row>
    <row r="21" spans="1:7" x14ac:dyDescent="0.3">
      <c r="A21">
        <v>20</v>
      </c>
      <c r="B21" t="s">
        <v>25</v>
      </c>
      <c r="C21" t="s">
        <v>4</v>
      </c>
      <c r="D21" s="4">
        <v>112</v>
      </c>
      <c r="E21" s="4">
        <v>2</v>
      </c>
      <c r="F21" s="3">
        <v>2</v>
      </c>
      <c r="G21" s="2">
        <v>2</v>
      </c>
    </row>
    <row r="22" spans="1:7" x14ac:dyDescent="0.3">
      <c r="A22">
        <v>21</v>
      </c>
      <c r="B22" t="s">
        <v>26</v>
      </c>
      <c r="C22" t="s">
        <v>4</v>
      </c>
      <c r="D22" s="4">
        <v>90</v>
      </c>
      <c r="E22" s="4">
        <v>1</v>
      </c>
      <c r="F22" s="3">
        <v>1</v>
      </c>
      <c r="G22" s="2">
        <v>1</v>
      </c>
    </row>
    <row r="23" spans="1:7" x14ac:dyDescent="0.3">
      <c r="A23">
        <v>22</v>
      </c>
      <c r="B23" t="s">
        <v>27</v>
      </c>
      <c r="C23" t="s">
        <v>4</v>
      </c>
      <c r="D23" s="4">
        <v>126</v>
      </c>
      <c r="E23" s="4">
        <v>1</v>
      </c>
      <c r="F23" s="3">
        <v>1</v>
      </c>
      <c r="G23" s="2">
        <v>1</v>
      </c>
    </row>
    <row r="24" spans="1:7" x14ac:dyDescent="0.3">
      <c r="A24">
        <v>23</v>
      </c>
      <c r="B24" t="s">
        <v>28</v>
      </c>
      <c r="C24" t="s">
        <v>4</v>
      </c>
      <c r="D24" s="4">
        <v>350</v>
      </c>
      <c r="E24" s="4">
        <v>1</v>
      </c>
      <c r="F24" s="3">
        <v>1</v>
      </c>
      <c r="G24" s="2">
        <v>1</v>
      </c>
    </row>
    <row r="25" spans="1:7" x14ac:dyDescent="0.3">
      <c r="A25">
        <v>24</v>
      </c>
      <c r="B25" t="s">
        <v>29</v>
      </c>
      <c r="C25" t="s">
        <v>4</v>
      </c>
      <c r="D25" s="4">
        <v>74</v>
      </c>
      <c r="E25" s="4">
        <v>1</v>
      </c>
      <c r="F25" s="3">
        <v>1</v>
      </c>
      <c r="G25" s="2">
        <v>1</v>
      </c>
    </row>
    <row r="26" spans="1:7" x14ac:dyDescent="0.3">
      <c r="A26">
        <v>25</v>
      </c>
      <c r="B26" t="s">
        <v>30</v>
      </c>
      <c r="C26" t="s">
        <v>4</v>
      </c>
      <c r="D26" s="4">
        <v>500</v>
      </c>
      <c r="E26" s="4">
        <v>1</v>
      </c>
      <c r="F26" s="3">
        <v>1</v>
      </c>
      <c r="G26" s="2">
        <v>1</v>
      </c>
    </row>
    <row r="27" spans="1:7" x14ac:dyDescent="0.3">
      <c r="A27">
        <v>26</v>
      </c>
      <c r="B27" t="s">
        <v>31</v>
      </c>
      <c r="C27" t="s">
        <v>4</v>
      </c>
      <c r="D27" s="4"/>
      <c r="E27" s="4">
        <v>1</v>
      </c>
      <c r="F27" s="3">
        <v>1</v>
      </c>
      <c r="G27" s="2">
        <v>1</v>
      </c>
    </row>
    <row r="28" spans="1:7" x14ac:dyDescent="0.3">
      <c r="A28">
        <v>27</v>
      </c>
      <c r="B28" t="s">
        <v>32</v>
      </c>
      <c r="C28" t="s">
        <v>4</v>
      </c>
      <c r="D28" s="4">
        <v>70</v>
      </c>
      <c r="E28" s="4">
        <v>1</v>
      </c>
      <c r="F28" s="3">
        <v>1</v>
      </c>
      <c r="G28" s="2">
        <v>1</v>
      </c>
    </row>
    <row r="29" spans="1:7" x14ac:dyDescent="0.3">
      <c r="A29">
        <v>28</v>
      </c>
      <c r="B29" t="s">
        <v>33</v>
      </c>
      <c r="C29" t="s">
        <v>4</v>
      </c>
      <c r="D29" s="4">
        <v>468</v>
      </c>
      <c r="E29" s="4">
        <v>2</v>
      </c>
      <c r="F29" s="3">
        <v>0</v>
      </c>
      <c r="G29" s="2">
        <v>2</v>
      </c>
    </row>
    <row r="30" spans="1:7" x14ac:dyDescent="0.3">
      <c r="A30">
        <v>29</v>
      </c>
      <c r="B30" t="s">
        <v>34</v>
      </c>
      <c r="C30" t="s">
        <v>4</v>
      </c>
      <c r="D30" s="4">
        <v>98</v>
      </c>
      <c r="E30" s="4">
        <v>0</v>
      </c>
      <c r="F30" s="3">
        <v>2</v>
      </c>
      <c r="G30" s="2">
        <v>0</v>
      </c>
    </row>
    <row r="31" spans="1:7" x14ac:dyDescent="0.3">
      <c r="A31">
        <v>30</v>
      </c>
      <c r="B31" t="s">
        <v>35</v>
      </c>
      <c r="C31" t="s">
        <v>4</v>
      </c>
      <c r="D31" s="4">
        <f>65+25</f>
        <v>90</v>
      </c>
      <c r="E31" s="4">
        <v>1</v>
      </c>
      <c r="F31" s="3">
        <v>1</v>
      </c>
      <c r="G31" s="2">
        <v>1</v>
      </c>
    </row>
    <row r="32" spans="1:7" x14ac:dyDescent="0.3">
      <c r="A32">
        <v>31</v>
      </c>
      <c r="B32" t="s">
        <v>36</v>
      </c>
      <c r="C32" t="s">
        <v>4</v>
      </c>
      <c r="D32" s="4">
        <v>280</v>
      </c>
      <c r="E32" s="4">
        <v>1</v>
      </c>
      <c r="F32" s="3">
        <v>1</v>
      </c>
      <c r="G32" s="2">
        <v>1</v>
      </c>
    </row>
    <row r="33" spans="1:7" x14ac:dyDescent="0.3">
      <c r="A33">
        <v>32</v>
      </c>
      <c r="B33" t="s">
        <v>37</v>
      </c>
      <c r="C33" t="s">
        <v>4</v>
      </c>
      <c r="D33" s="4">
        <f>36+25</f>
        <v>61</v>
      </c>
      <c r="E33" s="4">
        <v>1</v>
      </c>
      <c r="F33" s="3">
        <v>1</v>
      </c>
      <c r="G33" s="2">
        <v>1</v>
      </c>
    </row>
    <row r="34" spans="1:7" x14ac:dyDescent="0.3">
      <c r="A34">
        <v>33</v>
      </c>
      <c r="B34" t="s">
        <v>38</v>
      </c>
      <c r="C34" t="s">
        <v>4</v>
      </c>
      <c r="D34" s="4">
        <v>530</v>
      </c>
      <c r="E34" s="4">
        <v>1</v>
      </c>
      <c r="F34" s="3">
        <v>1</v>
      </c>
      <c r="G34" s="2">
        <v>1</v>
      </c>
    </row>
    <row r="35" spans="1:7" x14ac:dyDescent="0.3">
      <c r="A35">
        <v>34</v>
      </c>
      <c r="B35" t="s">
        <v>39</v>
      </c>
      <c r="C35" t="s">
        <v>4</v>
      </c>
      <c r="D35" s="4">
        <v>122</v>
      </c>
      <c r="E35" s="4">
        <v>2</v>
      </c>
      <c r="F35" s="3">
        <v>2</v>
      </c>
      <c r="G35" s="2">
        <v>2</v>
      </c>
    </row>
    <row r="36" spans="1:7" x14ac:dyDescent="0.3">
      <c r="A36">
        <v>35</v>
      </c>
      <c r="B36" t="s">
        <v>40</v>
      </c>
      <c r="C36" t="s">
        <v>4</v>
      </c>
      <c r="D36" s="4">
        <v>61</v>
      </c>
      <c r="E36" s="4">
        <v>1</v>
      </c>
      <c r="F36" s="3">
        <v>1</v>
      </c>
      <c r="G36" s="2">
        <v>1</v>
      </c>
    </row>
    <row r="37" spans="1:7" x14ac:dyDescent="0.3">
      <c r="A37">
        <v>36</v>
      </c>
      <c r="B37" t="s">
        <v>41</v>
      </c>
      <c r="C37" t="s">
        <v>42</v>
      </c>
      <c r="D37" s="4">
        <v>175</v>
      </c>
      <c r="E37" s="4">
        <v>1</v>
      </c>
      <c r="F37" s="3">
        <v>1</v>
      </c>
      <c r="G37" s="2">
        <v>1</v>
      </c>
    </row>
    <row r="38" spans="1:7" x14ac:dyDescent="0.3">
      <c r="A38">
        <v>37</v>
      </c>
      <c r="B38" t="s">
        <v>43</v>
      </c>
      <c r="C38" t="s">
        <v>4</v>
      </c>
      <c r="D38" s="4">
        <v>4</v>
      </c>
      <c r="E38" s="4">
        <v>0</v>
      </c>
      <c r="F38" s="3">
        <v>0</v>
      </c>
      <c r="G38" s="2">
        <v>0</v>
      </c>
    </row>
    <row r="39" spans="1:7" x14ac:dyDescent="0.3">
      <c r="A39">
        <v>38</v>
      </c>
      <c r="B39" t="s">
        <v>44</v>
      </c>
      <c r="C39" t="s">
        <v>4</v>
      </c>
      <c r="D39" s="4">
        <v>120</v>
      </c>
      <c r="E39" s="4">
        <v>0</v>
      </c>
      <c r="F39" s="3">
        <v>0</v>
      </c>
      <c r="G39" s="2">
        <v>0</v>
      </c>
    </row>
    <row r="40" spans="1:7" x14ac:dyDescent="0.3">
      <c r="A40">
        <v>39</v>
      </c>
      <c r="B40" t="s">
        <v>45</v>
      </c>
      <c r="C40" t="s">
        <v>4</v>
      </c>
      <c r="D40" s="4">
        <v>128</v>
      </c>
      <c r="E40" s="4">
        <v>0</v>
      </c>
      <c r="F40" s="3">
        <v>0</v>
      </c>
      <c r="G40" s="2">
        <v>0</v>
      </c>
    </row>
    <row r="41" spans="1:7" x14ac:dyDescent="0.3">
      <c r="A41">
        <v>40</v>
      </c>
      <c r="B41" t="s">
        <v>46</v>
      </c>
      <c r="C41" t="s">
        <v>4</v>
      </c>
      <c r="D41" s="4">
        <v>121</v>
      </c>
      <c r="E41" s="4">
        <v>0</v>
      </c>
      <c r="F41" s="3">
        <v>0</v>
      </c>
      <c r="G41" s="2">
        <v>0</v>
      </c>
    </row>
    <row r="42" spans="1:7" x14ac:dyDescent="0.3">
      <c r="A42">
        <v>41</v>
      </c>
      <c r="B42" t="s">
        <v>47</v>
      </c>
      <c r="C42" t="s">
        <v>4</v>
      </c>
      <c r="D42" s="4">
        <v>60</v>
      </c>
      <c r="E42" s="4">
        <v>0</v>
      </c>
      <c r="F42" s="3">
        <v>0</v>
      </c>
      <c r="G42" s="2">
        <v>0</v>
      </c>
    </row>
    <row r="43" spans="1:7" x14ac:dyDescent="0.3">
      <c r="A43">
        <v>42</v>
      </c>
      <c r="B43" t="s">
        <v>48</v>
      </c>
      <c r="C43" t="s">
        <v>4</v>
      </c>
      <c r="D43" s="4">
        <v>200</v>
      </c>
      <c r="E43" s="4">
        <v>1</v>
      </c>
      <c r="F43" s="3">
        <v>1</v>
      </c>
      <c r="G43" s="2">
        <v>1</v>
      </c>
    </row>
    <row r="44" spans="1:7" x14ac:dyDescent="0.3">
      <c r="A44">
        <v>43</v>
      </c>
      <c r="B44" t="s">
        <v>49</v>
      </c>
      <c r="C44" t="s">
        <v>4</v>
      </c>
      <c r="D44" s="4">
        <v>288</v>
      </c>
      <c r="E44" s="4">
        <v>1</v>
      </c>
      <c r="F44" s="3">
        <v>1</v>
      </c>
      <c r="G44" s="2">
        <v>1</v>
      </c>
    </row>
    <row r="45" spans="1:7" x14ac:dyDescent="0.3">
      <c r="A45">
        <v>44</v>
      </c>
      <c r="B45" t="s">
        <v>50</v>
      </c>
      <c r="C45" t="s">
        <v>4</v>
      </c>
      <c r="D45" s="4">
        <f>120+30</f>
        <v>150</v>
      </c>
      <c r="E45" s="4">
        <v>1</v>
      </c>
      <c r="F45" s="3">
        <v>1</v>
      </c>
      <c r="G45" s="2">
        <v>1</v>
      </c>
    </row>
    <row r="46" spans="1:7" x14ac:dyDescent="0.3">
      <c r="A46">
        <v>45</v>
      </c>
      <c r="B46" t="s">
        <v>51</v>
      </c>
      <c r="C46" t="s">
        <v>4</v>
      </c>
      <c r="D46" s="4">
        <f>210+25</f>
        <v>235</v>
      </c>
      <c r="E46" s="4">
        <v>1</v>
      </c>
      <c r="F46" s="3">
        <v>1</v>
      </c>
      <c r="G46" s="2">
        <v>1</v>
      </c>
    </row>
    <row r="47" spans="1:7" x14ac:dyDescent="0.3">
      <c r="A47">
        <v>46</v>
      </c>
      <c r="B47" t="s">
        <v>52</v>
      </c>
      <c r="C47" t="s">
        <v>4</v>
      </c>
      <c r="D47" s="4">
        <v>72</v>
      </c>
      <c r="E47" s="4">
        <v>1</v>
      </c>
      <c r="F47" s="3">
        <v>1</v>
      </c>
      <c r="G47" s="2">
        <v>1</v>
      </c>
    </row>
    <row r="48" spans="1:7" x14ac:dyDescent="0.3">
      <c r="A48">
        <v>47</v>
      </c>
      <c r="B48" t="s">
        <v>53</v>
      </c>
      <c r="C48" t="s">
        <v>4</v>
      </c>
      <c r="D48" s="4">
        <f>76+25</f>
        <v>101</v>
      </c>
      <c r="E48" s="4">
        <v>1</v>
      </c>
      <c r="F48" s="3">
        <v>1</v>
      </c>
      <c r="G48" s="2">
        <v>1</v>
      </c>
    </row>
    <row r="49" spans="1:7" x14ac:dyDescent="0.3">
      <c r="A49">
        <v>48</v>
      </c>
      <c r="B49" t="s">
        <v>54</v>
      </c>
      <c r="C49" t="s">
        <v>4</v>
      </c>
      <c r="D49" s="4">
        <v>200</v>
      </c>
      <c r="E49" s="4">
        <v>1</v>
      </c>
      <c r="F49" s="3">
        <v>1</v>
      </c>
      <c r="G49" s="2">
        <v>1</v>
      </c>
    </row>
    <row r="50" spans="1:7" x14ac:dyDescent="0.3">
      <c r="A50">
        <v>49</v>
      </c>
      <c r="B50" t="s">
        <v>55</v>
      </c>
      <c r="C50" t="s">
        <v>4</v>
      </c>
      <c r="D50" s="4">
        <v>105</v>
      </c>
      <c r="E50" s="4">
        <v>1</v>
      </c>
      <c r="F50" s="3">
        <v>1</v>
      </c>
      <c r="G50" s="2">
        <v>1</v>
      </c>
    </row>
    <row r="51" spans="1:7" x14ac:dyDescent="0.3">
      <c r="A51">
        <v>50</v>
      </c>
      <c r="B51" t="s">
        <v>56</v>
      </c>
      <c r="C51" t="s">
        <v>4</v>
      </c>
      <c r="D51" s="4">
        <v>147</v>
      </c>
      <c r="E51" s="4">
        <v>1</v>
      </c>
      <c r="F51" s="3">
        <v>1</v>
      </c>
      <c r="G51" s="2">
        <v>1</v>
      </c>
    </row>
    <row r="52" spans="1:7" x14ac:dyDescent="0.3">
      <c r="A52">
        <v>51</v>
      </c>
      <c r="B52" t="s">
        <v>57</v>
      </c>
      <c r="C52" t="s">
        <v>4</v>
      </c>
      <c r="D52" s="4">
        <v>60</v>
      </c>
      <c r="E52" s="4">
        <v>1</v>
      </c>
      <c r="F52" s="3">
        <v>1</v>
      </c>
      <c r="G52" s="2">
        <v>1</v>
      </c>
    </row>
    <row r="53" spans="1:7" x14ac:dyDescent="0.3">
      <c r="A53">
        <v>52</v>
      </c>
      <c r="B53" t="s">
        <v>58</v>
      </c>
      <c r="C53" t="s">
        <v>4</v>
      </c>
      <c r="D53" s="4">
        <v>102</v>
      </c>
      <c r="E53" s="4">
        <v>1</v>
      </c>
      <c r="F53" s="3">
        <v>1</v>
      </c>
      <c r="G53" s="2">
        <v>1</v>
      </c>
    </row>
    <row r="54" spans="1:7" x14ac:dyDescent="0.3">
      <c r="A54">
        <v>53</v>
      </c>
      <c r="B54" t="s">
        <v>59</v>
      </c>
      <c r="C54" t="s">
        <v>13</v>
      </c>
      <c r="D54" s="4">
        <v>150</v>
      </c>
      <c r="E54" s="4">
        <v>1</v>
      </c>
      <c r="F54" s="3">
        <v>1</v>
      </c>
      <c r="G54" s="2">
        <v>1</v>
      </c>
    </row>
    <row r="55" spans="1:7" x14ac:dyDescent="0.3">
      <c r="A55">
        <v>54</v>
      </c>
      <c r="B55" t="s">
        <v>60</v>
      </c>
      <c r="C55" t="s">
        <v>13</v>
      </c>
      <c r="D55" s="4">
        <f>9+250</f>
        <v>259</v>
      </c>
      <c r="E55" s="4">
        <v>1</v>
      </c>
      <c r="F55" s="3">
        <v>1</v>
      </c>
      <c r="G55" s="2">
        <v>1</v>
      </c>
    </row>
    <row r="56" spans="1:7" x14ac:dyDescent="0.3">
      <c r="A56">
        <v>55</v>
      </c>
      <c r="B56" t="s">
        <v>61</v>
      </c>
      <c r="C56" t="s">
        <v>4</v>
      </c>
      <c r="D56" s="4">
        <f>150+200</f>
        <v>350</v>
      </c>
      <c r="E56" s="4">
        <v>1</v>
      </c>
      <c r="F56" s="3">
        <v>1</v>
      </c>
      <c r="G56" s="2">
        <v>1</v>
      </c>
    </row>
    <row r="57" spans="1:7" x14ac:dyDescent="0.3">
      <c r="A57">
        <v>56</v>
      </c>
      <c r="B57" t="s">
        <v>62</v>
      </c>
      <c r="C57" t="s">
        <v>4</v>
      </c>
      <c r="D57" s="4">
        <f>400+400</f>
        <v>800</v>
      </c>
      <c r="E57" s="4">
        <v>2</v>
      </c>
      <c r="F57" s="3">
        <v>4</v>
      </c>
      <c r="G57" s="2">
        <v>2</v>
      </c>
    </row>
    <row r="58" spans="1:7" x14ac:dyDescent="0.3">
      <c r="A58">
        <v>57</v>
      </c>
      <c r="B58" t="s">
        <v>63</v>
      </c>
      <c r="C58" t="s">
        <v>4</v>
      </c>
      <c r="D58" s="4">
        <f>400+400</f>
        <v>800</v>
      </c>
      <c r="E58" s="4">
        <v>2</v>
      </c>
      <c r="F58" s="5">
        <v>2</v>
      </c>
      <c r="G58" s="2">
        <v>2</v>
      </c>
    </row>
    <row r="59" spans="1:7" x14ac:dyDescent="0.3">
      <c r="A59">
        <v>58</v>
      </c>
      <c r="B59" t="s">
        <v>64</v>
      </c>
      <c r="C59" t="s">
        <v>4</v>
      </c>
      <c r="D59" s="4">
        <f>400+400</f>
        <v>800</v>
      </c>
      <c r="E59" s="4">
        <v>2</v>
      </c>
      <c r="F59" s="5">
        <v>2</v>
      </c>
      <c r="G59" s="2">
        <v>2</v>
      </c>
    </row>
    <row r="60" spans="1:7" x14ac:dyDescent="0.3">
      <c r="A60">
        <v>59</v>
      </c>
      <c r="B60" t="s">
        <v>65</v>
      </c>
      <c r="C60" t="s">
        <v>4</v>
      </c>
      <c r="D60" s="4">
        <f>400+400</f>
        <v>800</v>
      </c>
      <c r="E60" s="4">
        <v>2</v>
      </c>
      <c r="F60" s="5">
        <v>2</v>
      </c>
      <c r="G60" s="2">
        <v>2</v>
      </c>
    </row>
    <row r="61" spans="1:7" x14ac:dyDescent="0.3">
      <c r="A61">
        <v>60</v>
      </c>
      <c r="B61" t="s">
        <v>66</v>
      </c>
      <c r="C61" t="s">
        <v>4</v>
      </c>
      <c r="D61" s="4"/>
      <c r="E61" s="4">
        <v>2</v>
      </c>
      <c r="F61" s="5">
        <v>0</v>
      </c>
      <c r="G61" s="2">
        <v>8</v>
      </c>
    </row>
    <row r="62" spans="1:7" x14ac:dyDescent="0.3">
      <c r="A62">
        <v>61</v>
      </c>
      <c r="B62" t="s">
        <v>67</v>
      </c>
      <c r="C62" t="s">
        <v>4</v>
      </c>
      <c r="D62" s="4">
        <v>380</v>
      </c>
      <c r="E62" s="4">
        <v>2</v>
      </c>
      <c r="F62" s="5">
        <v>0</v>
      </c>
      <c r="G62" s="2">
        <v>0</v>
      </c>
    </row>
    <row r="63" spans="1:7" x14ac:dyDescent="0.3">
      <c r="A63">
        <v>62</v>
      </c>
      <c r="B63" t="s">
        <v>68</v>
      </c>
      <c r="C63" t="s">
        <v>4</v>
      </c>
      <c r="D63" s="4"/>
      <c r="E63" s="4">
        <v>2</v>
      </c>
      <c r="F63" s="5">
        <v>2</v>
      </c>
      <c r="G63" s="2">
        <v>2</v>
      </c>
    </row>
    <row r="64" spans="1:7" x14ac:dyDescent="0.3">
      <c r="A64">
        <v>63</v>
      </c>
      <c r="B64" t="s">
        <v>69</v>
      </c>
      <c r="C64" t="s">
        <v>4</v>
      </c>
      <c r="D64" s="4">
        <v>262</v>
      </c>
      <c r="E64" s="4">
        <v>0</v>
      </c>
      <c r="F64" s="5">
        <v>0</v>
      </c>
      <c r="G64" s="2">
        <v>0</v>
      </c>
    </row>
    <row r="65" spans="1:7" x14ac:dyDescent="0.3">
      <c r="A65">
        <v>64</v>
      </c>
      <c r="B65" t="s">
        <v>70</v>
      </c>
      <c r="C65" t="s">
        <v>4</v>
      </c>
      <c r="D65" s="4"/>
      <c r="E65" s="4">
        <v>0</v>
      </c>
      <c r="F65" s="5">
        <v>0</v>
      </c>
      <c r="G65" s="2">
        <v>0</v>
      </c>
    </row>
    <row r="66" spans="1:7" x14ac:dyDescent="0.3">
      <c r="A66">
        <v>65</v>
      </c>
      <c r="B66" t="s">
        <v>71</v>
      </c>
      <c r="C66" t="s">
        <v>4</v>
      </c>
      <c r="D66" s="4">
        <v>84</v>
      </c>
      <c r="E66" s="4">
        <v>0</v>
      </c>
      <c r="F66" s="5">
        <v>0</v>
      </c>
      <c r="G66" s="2">
        <v>0</v>
      </c>
    </row>
    <row r="67" spans="1:7" x14ac:dyDescent="0.3">
      <c r="A67">
        <v>66</v>
      </c>
      <c r="B67" t="s">
        <v>72</v>
      </c>
      <c r="C67" t="s">
        <v>4</v>
      </c>
      <c r="D67" s="4"/>
      <c r="E67" s="4">
        <v>0</v>
      </c>
      <c r="F67" s="5">
        <v>0</v>
      </c>
      <c r="G67" s="2">
        <v>0</v>
      </c>
    </row>
    <row r="68" spans="1:7" x14ac:dyDescent="0.3">
      <c r="A68">
        <v>67</v>
      </c>
      <c r="B68" t="s">
        <v>73</v>
      </c>
      <c r="C68" t="s">
        <v>4</v>
      </c>
      <c r="D68" s="4">
        <v>120</v>
      </c>
      <c r="E68" s="4">
        <v>1</v>
      </c>
      <c r="F68" s="5">
        <v>1</v>
      </c>
      <c r="G68" s="2">
        <v>1</v>
      </c>
    </row>
    <row r="69" spans="1:7" x14ac:dyDescent="0.3">
      <c r="A69">
        <v>68</v>
      </c>
      <c r="B69" t="s">
        <v>74</v>
      </c>
      <c r="C69" t="s">
        <v>42</v>
      </c>
      <c r="D69" s="4">
        <v>390</v>
      </c>
      <c r="E69" s="4">
        <v>3</v>
      </c>
      <c r="F69" s="5">
        <v>3</v>
      </c>
      <c r="G69" s="2">
        <v>3</v>
      </c>
    </row>
    <row r="70" spans="1:7" x14ac:dyDescent="0.3">
      <c r="A70">
        <v>69</v>
      </c>
      <c r="B70" t="s">
        <v>75</v>
      </c>
      <c r="C70" t="s">
        <v>4</v>
      </c>
      <c r="D70" s="4">
        <v>675</v>
      </c>
      <c r="E70" s="4">
        <v>0</v>
      </c>
      <c r="F70" s="5">
        <v>0</v>
      </c>
      <c r="G70" s="2">
        <v>0</v>
      </c>
    </row>
    <row r="71" spans="1:7" x14ac:dyDescent="0.3">
      <c r="A71">
        <v>70</v>
      </c>
      <c r="B71" t="s">
        <v>76</v>
      </c>
      <c r="C71" t="s">
        <v>42</v>
      </c>
      <c r="D71" s="4">
        <v>376</v>
      </c>
      <c r="E71" s="4">
        <v>0</v>
      </c>
      <c r="F71" s="5">
        <v>0</v>
      </c>
      <c r="G71" s="2">
        <v>0</v>
      </c>
    </row>
    <row r="72" spans="1:7" x14ac:dyDescent="0.3">
      <c r="A72">
        <v>71</v>
      </c>
      <c r="B72" t="s">
        <v>77</v>
      </c>
      <c r="C72" t="s">
        <v>4</v>
      </c>
      <c r="D72" s="4">
        <f>26+75</f>
        <v>101</v>
      </c>
      <c r="E72" s="4">
        <v>1</v>
      </c>
      <c r="F72" s="5">
        <v>1</v>
      </c>
      <c r="G72" s="2">
        <v>1</v>
      </c>
    </row>
    <row r="73" spans="1:7" x14ac:dyDescent="0.3">
      <c r="A73">
        <v>72</v>
      </c>
      <c r="B73" t="s">
        <v>78</v>
      </c>
      <c r="C73" t="s">
        <v>4</v>
      </c>
      <c r="D73" s="4">
        <f>55+225</f>
        <v>280</v>
      </c>
      <c r="E73" s="4">
        <v>3</v>
      </c>
      <c r="F73" s="5">
        <v>3</v>
      </c>
      <c r="G73" s="2">
        <v>3</v>
      </c>
    </row>
    <row r="74" spans="1:7" x14ac:dyDescent="0.3">
      <c r="A74">
        <v>73</v>
      </c>
      <c r="B74" t="s">
        <v>79</v>
      </c>
      <c r="C74" t="s">
        <v>4</v>
      </c>
      <c r="D74" s="4"/>
      <c r="E74" s="4">
        <v>4</v>
      </c>
      <c r="F74" s="5">
        <v>4</v>
      </c>
      <c r="G74" s="2">
        <v>4</v>
      </c>
    </row>
    <row r="75" spans="1:7" x14ac:dyDescent="0.3">
      <c r="A75">
        <v>74</v>
      </c>
      <c r="B75" t="s">
        <v>80</v>
      </c>
      <c r="C75" t="s">
        <v>4</v>
      </c>
      <c r="D75" s="4">
        <v>83</v>
      </c>
      <c r="E75" s="4">
        <v>0</v>
      </c>
      <c r="F75" s="5">
        <v>0</v>
      </c>
      <c r="G75" s="2">
        <v>0</v>
      </c>
    </row>
    <row r="76" spans="1:7" x14ac:dyDescent="0.3">
      <c r="A76">
        <v>75</v>
      </c>
      <c r="B76" t="s">
        <v>81</v>
      </c>
      <c r="C76" t="s">
        <v>4</v>
      </c>
      <c r="D76" s="4">
        <v>111</v>
      </c>
      <c r="E76" s="4">
        <v>0</v>
      </c>
      <c r="F76" s="5">
        <v>1</v>
      </c>
      <c r="G76" s="2">
        <v>1</v>
      </c>
    </row>
    <row r="77" spans="1:7" x14ac:dyDescent="0.3">
      <c r="A77">
        <v>76</v>
      </c>
      <c r="B77" t="s">
        <v>82</v>
      </c>
      <c r="C77" t="s">
        <v>4</v>
      </c>
      <c r="D77" s="4">
        <v>103</v>
      </c>
      <c r="E77" s="4">
        <v>1</v>
      </c>
      <c r="F77" s="5">
        <v>1</v>
      </c>
      <c r="G77" s="2">
        <v>1</v>
      </c>
    </row>
    <row r="78" spans="1:7" x14ac:dyDescent="0.3">
      <c r="A78">
        <v>77</v>
      </c>
      <c r="B78" t="s">
        <v>83</v>
      </c>
      <c r="C78" t="s">
        <v>4</v>
      </c>
      <c r="D78" s="4">
        <v>200</v>
      </c>
      <c r="E78" s="4">
        <v>0</v>
      </c>
      <c r="F78" s="5">
        <v>0</v>
      </c>
      <c r="G78" s="2">
        <v>0</v>
      </c>
    </row>
    <row r="79" spans="1:7" x14ac:dyDescent="0.3">
      <c r="A79">
        <v>78</v>
      </c>
      <c r="B79" t="s">
        <v>84</v>
      </c>
      <c r="C79" t="s">
        <v>4</v>
      </c>
      <c r="D79" s="4">
        <f>4+105-1</f>
        <v>108</v>
      </c>
      <c r="E79" s="4">
        <v>1</v>
      </c>
      <c r="F79" s="5">
        <v>0</v>
      </c>
      <c r="G79" s="2">
        <v>1</v>
      </c>
    </row>
    <row r="80" spans="1:7" x14ac:dyDescent="0.3">
      <c r="A80">
        <v>79</v>
      </c>
      <c r="B80" t="s">
        <v>85</v>
      </c>
      <c r="C80" t="s">
        <v>42</v>
      </c>
      <c r="D80" s="4">
        <v>15</v>
      </c>
      <c r="E80" s="4"/>
      <c r="F80" s="5">
        <v>0</v>
      </c>
      <c r="G80" s="2">
        <v>0</v>
      </c>
    </row>
    <row r="81" spans="1:7" x14ac:dyDescent="0.3">
      <c r="A81">
        <v>80</v>
      </c>
      <c r="B81" t="s">
        <v>86</v>
      </c>
      <c r="C81" t="s">
        <v>4</v>
      </c>
      <c r="D81" s="4">
        <v>210</v>
      </c>
      <c r="E81" s="4"/>
      <c r="F81" s="5">
        <v>0</v>
      </c>
      <c r="G81" s="2">
        <v>1</v>
      </c>
    </row>
    <row r="82" spans="1:7" x14ac:dyDescent="0.3">
      <c r="A82">
        <v>81</v>
      </c>
      <c r="B82" t="s">
        <v>87</v>
      </c>
      <c r="C82" t="s">
        <v>4</v>
      </c>
      <c r="D82" s="4">
        <v>43</v>
      </c>
      <c r="E82" s="4"/>
      <c r="F82" s="5">
        <v>0</v>
      </c>
      <c r="G82" s="2">
        <v>0</v>
      </c>
    </row>
    <row r="83" spans="1:7" x14ac:dyDescent="0.3">
      <c r="A83">
        <v>82</v>
      </c>
      <c r="B83" t="s">
        <v>88</v>
      </c>
      <c r="C83" t="s">
        <v>17</v>
      </c>
      <c r="D83" s="4">
        <v>140</v>
      </c>
      <c r="E83" s="4"/>
      <c r="F83" s="5">
        <v>0</v>
      </c>
      <c r="G83" s="2">
        <v>1</v>
      </c>
    </row>
    <row r="84" spans="1:7" x14ac:dyDescent="0.3">
      <c r="A84">
        <v>83</v>
      </c>
      <c r="B84" t="s">
        <v>89</v>
      </c>
      <c r="C84" t="s">
        <v>17</v>
      </c>
      <c r="D84" s="4">
        <v>15</v>
      </c>
      <c r="E84" s="4"/>
      <c r="F84" s="5">
        <v>0</v>
      </c>
      <c r="G84" s="2">
        <v>0</v>
      </c>
    </row>
    <row r="85" spans="1:7" x14ac:dyDescent="0.3">
      <c r="A85">
        <v>84</v>
      </c>
      <c r="B85" t="s">
        <v>90</v>
      </c>
      <c r="C85" t="s">
        <v>4</v>
      </c>
      <c r="D85" s="4">
        <v>40</v>
      </c>
      <c r="E85" s="4"/>
      <c r="F85" s="5">
        <v>0</v>
      </c>
      <c r="G85" s="2">
        <v>0</v>
      </c>
    </row>
    <row r="86" spans="1:7" x14ac:dyDescent="0.3">
      <c r="A86">
        <v>85</v>
      </c>
      <c r="B86" t="s">
        <v>91</v>
      </c>
      <c r="C86" t="s">
        <v>4</v>
      </c>
      <c r="D86" s="4"/>
      <c r="E86" s="4"/>
      <c r="F86" s="5">
        <v>0</v>
      </c>
      <c r="G86" s="2">
        <v>0</v>
      </c>
    </row>
    <row r="87" spans="1:7" x14ac:dyDescent="0.3">
      <c r="A87">
        <v>86</v>
      </c>
      <c r="B87" t="s">
        <v>92</v>
      </c>
      <c r="C87" t="s">
        <v>42</v>
      </c>
      <c r="D87" s="4">
        <v>18</v>
      </c>
      <c r="E87" s="4"/>
      <c r="F87" s="5">
        <v>0</v>
      </c>
      <c r="G87" s="2">
        <v>0</v>
      </c>
    </row>
    <row r="88" spans="1:7" x14ac:dyDescent="0.3">
      <c r="A88">
        <v>87</v>
      </c>
      <c r="B88" t="s">
        <v>93</v>
      </c>
      <c r="C88" t="s">
        <v>42</v>
      </c>
      <c r="D88" s="4">
        <v>44</v>
      </c>
      <c r="E88" s="4"/>
      <c r="F88" s="5">
        <v>1</v>
      </c>
      <c r="G88" s="2">
        <v>0</v>
      </c>
    </row>
    <row r="89" spans="1:7" x14ac:dyDescent="0.3">
      <c r="A89">
        <v>88</v>
      </c>
      <c r="B89" t="s">
        <v>94</v>
      </c>
      <c r="C89" t="s">
        <v>42</v>
      </c>
      <c r="D89" s="4">
        <v>110</v>
      </c>
      <c r="E89" s="4"/>
      <c r="F89" s="5">
        <v>0</v>
      </c>
      <c r="G89" s="2">
        <v>0</v>
      </c>
    </row>
    <row r="90" spans="1:7" x14ac:dyDescent="0.3">
      <c r="A90">
        <v>89</v>
      </c>
      <c r="B90" t="s">
        <v>95</v>
      </c>
      <c r="C90" t="s">
        <v>17</v>
      </c>
      <c r="D90" s="4">
        <v>200</v>
      </c>
      <c r="E90" s="4">
        <v>0</v>
      </c>
      <c r="F90" s="5">
        <v>0</v>
      </c>
      <c r="G90" s="2">
        <v>0</v>
      </c>
    </row>
    <row r="91" spans="1:7" x14ac:dyDescent="0.3">
      <c r="A91">
        <v>90</v>
      </c>
      <c r="B91" t="s">
        <v>96</v>
      </c>
      <c r="C91" t="s">
        <v>17</v>
      </c>
      <c r="D91" s="4">
        <v>290</v>
      </c>
      <c r="E91" s="4">
        <v>1</v>
      </c>
      <c r="F91" s="5">
        <v>0</v>
      </c>
      <c r="G91" s="2">
        <v>1</v>
      </c>
    </row>
    <row r="92" spans="1:7" x14ac:dyDescent="0.3">
      <c r="A92">
        <v>91</v>
      </c>
      <c r="B92" t="s">
        <v>97</v>
      </c>
      <c r="C92" t="s">
        <v>4</v>
      </c>
      <c r="D92" s="4">
        <v>100</v>
      </c>
      <c r="E92" s="4">
        <v>0</v>
      </c>
      <c r="F92" s="5">
        <v>1</v>
      </c>
      <c r="G92" s="2">
        <v>0</v>
      </c>
    </row>
    <row r="93" spans="1:7" x14ac:dyDescent="0.3">
      <c r="A93">
        <v>92</v>
      </c>
      <c r="B93" t="s">
        <v>98</v>
      </c>
      <c r="C93" t="s">
        <v>4</v>
      </c>
      <c r="D93" s="4"/>
      <c r="E93" s="4">
        <v>0</v>
      </c>
      <c r="F93" s="5">
        <v>0</v>
      </c>
      <c r="G93" s="2">
        <v>0</v>
      </c>
    </row>
    <row r="94" spans="1:7" x14ac:dyDescent="0.3">
      <c r="A94">
        <v>93</v>
      </c>
      <c r="B94" t="s">
        <v>99</v>
      </c>
      <c r="C94" t="s">
        <v>4</v>
      </c>
      <c r="D94" s="4">
        <v>260</v>
      </c>
      <c r="E94" s="4">
        <v>2</v>
      </c>
      <c r="F94" s="5">
        <v>2</v>
      </c>
      <c r="G94" s="2">
        <v>2</v>
      </c>
    </row>
    <row r="95" spans="1:7" x14ac:dyDescent="0.3">
      <c r="A95">
        <v>94</v>
      </c>
      <c r="B95" t="s">
        <v>100</v>
      </c>
      <c r="C95" t="s">
        <v>4</v>
      </c>
      <c r="D95" s="4">
        <v>260</v>
      </c>
      <c r="E95" s="4">
        <v>2</v>
      </c>
      <c r="F95" s="5">
        <v>2</v>
      </c>
      <c r="G95" s="2">
        <v>2</v>
      </c>
    </row>
    <row r="96" spans="1:7" x14ac:dyDescent="0.3">
      <c r="A96">
        <v>95</v>
      </c>
      <c r="B96" t="s">
        <v>101</v>
      </c>
      <c r="C96" t="s">
        <v>4</v>
      </c>
      <c r="D96" s="4">
        <v>1300</v>
      </c>
      <c r="E96" s="4">
        <v>4</v>
      </c>
      <c r="F96" s="5">
        <v>0</v>
      </c>
      <c r="G96" s="2">
        <v>4</v>
      </c>
    </row>
    <row r="97" spans="1:7" x14ac:dyDescent="0.3">
      <c r="A97">
        <v>96</v>
      </c>
      <c r="B97" t="s">
        <v>102</v>
      </c>
      <c r="C97" t="s">
        <v>42</v>
      </c>
      <c r="D97" s="4">
        <v>960</v>
      </c>
      <c r="E97" s="4">
        <v>0</v>
      </c>
      <c r="F97" s="5">
        <v>0</v>
      </c>
      <c r="G97" s="2">
        <v>0</v>
      </c>
    </row>
    <row r="98" spans="1:7" x14ac:dyDescent="0.3">
      <c r="A98">
        <v>97</v>
      </c>
      <c r="B98" t="s">
        <v>103</v>
      </c>
      <c r="C98" t="s">
        <v>42</v>
      </c>
      <c r="D98" s="4"/>
      <c r="E98" s="4"/>
      <c r="F98" s="5"/>
      <c r="G98" s="6">
        <f t="shared" ref="G98:G118" si="0">D98-E98*12</f>
        <v>0</v>
      </c>
    </row>
    <row r="99" spans="1:7" x14ac:dyDescent="0.3">
      <c r="A99">
        <v>98</v>
      </c>
      <c r="B99" t="s">
        <v>104</v>
      </c>
      <c r="C99" t="s">
        <v>4</v>
      </c>
      <c r="D99" s="4"/>
      <c r="E99" s="4"/>
      <c r="F99" s="5"/>
      <c r="G99" s="6">
        <f t="shared" si="0"/>
        <v>0</v>
      </c>
    </row>
    <row r="100" spans="1:7" x14ac:dyDescent="0.3">
      <c r="A100">
        <v>99</v>
      </c>
      <c r="B100" t="s">
        <v>105</v>
      </c>
      <c r="C100" t="s">
        <v>4</v>
      </c>
      <c r="D100" s="4"/>
      <c r="E100" s="4"/>
      <c r="F100" s="5"/>
      <c r="G100" s="6">
        <f t="shared" si="0"/>
        <v>0</v>
      </c>
    </row>
    <row r="101" spans="1:7" x14ac:dyDescent="0.3">
      <c r="A101">
        <v>100</v>
      </c>
      <c r="B101" t="s">
        <v>106</v>
      </c>
      <c r="C101" t="s">
        <v>4</v>
      </c>
      <c r="D101" s="4">
        <v>400</v>
      </c>
      <c r="E101" s="4">
        <v>0</v>
      </c>
      <c r="F101" s="5">
        <v>0</v>
      </c>
      <c r="G101" s="2">
        <v>0</v>
      </c>
    </row>
    <row r="102" spans="1:7" x14ac:dyDescent="0.3">
      <c r="A102">
        <v>101</v>
      </c>
      <c r="B102" t="s">
        <v>107</v>
      </c>
      <c r="C102" t="s">
        <v>4</v>
      </c>
      <c r="D102" s="4">
        <v>60</v>
      </c>
      <c r="E102" s="4">
        <v>0</v>
      </c>
      <c r="F102" s="5">
        <v>0</v>
      </c>
      <c r="G102" s="2">
        <v>0</v>
      </c>
    </row>
    <row r="103" spans="1:7" x14ac:dyDescent="0.3">
      <c r="A103">
        <v>102</v>
      </c>
      <c r="B103" t="s">
        <v>108</v>
      </c>
      <c r="C103" t="s">
        <v>4</v>
      </c>
      <c r="D103" s="4">
        <v>390</v>
      </c>
      <c r="E103" s="4">
        <v>0</v>
      </c>
      <c r="F103" s="5">
        <v>0</v>
      </c>
      <c r="G103" s="2">
        <v>0</v>
      </c>
    </row>
    <row r="104" spans="1:7" x14ac:dyDescent="0.3">
      <c r="A104">
        <v>103</v>
      </c>
      <c r="B104" t="s">
        <v>109</v>
      </c>
      <c r="C104" t="s">
        <v>4</v>
      </c>
      <c r="D104" s="4">
        <v>340</v>
      </c>
      <c r="E104" s="4">
        <v>1</v>
      </c>
      <c r="F104" s="5">
        <v>1</v>
      </c>
      <c r="G104" s="2">
        <v>1</v>
      </c>
    </row>
    <row r="105" spans="1:7" x14ac:dyDescent="0.3">
      <c r="A105">
        <v>104</v>
      </c>
      <c r="B105" t="s">
        <v>110</v>
      </c>
      <c r="C105" t="s">
        <v>4</v>
      </c>
      <c r="D105" s="4">
        <v>21</v>
      </c>
      <c r="E105" s="4">
        <v>1</v>
      </c>
      <c r="F105" s="5">
        <v>1</v>
      </c>
      <c r="G105" s="2">
        <v>1</v>
      </c>
    </row>
    <row r="106" spans="1:7" x14ac:dyDescent="0.3">
      <c r="A106">
        <v>105</v>
      </c>
      <c r="B106" t="s">
        <v>111</v>
      </c>
      <c r="C106" t="s">
        <v>4</v>
      </c>
      <c r="D106" s="4">
        <f>140+160</f>
        <v>300</v>
      </c>
      <c r="E106" s="4">
        <v>1</v>
      </c>
      <c r="F106" s="5">
        <v>1</v>
      </c>
      <c r="G106" s="2">
        <v>1</v>
      </c>
    </row>
    <row r="107" spans="1:7" x14ac:dyDescent="0.3">
      <c r="A107">
        <v>106</v>
      </c>
      <c r="B107" t="s">
        <v>112</v>
      </c>
      <c r="C107" t="s">
        <v>4</v>
      </c>
      <c r="D107" s="4">
        <v>1500</v>
      </c>
      <c r="E107" s="4">
        <v>4</v>
      </c>
      <c r="F107" s="5">
        <v>4</v>
      </c>
      <c r="G107" s="2">
        <v>4</v>
      </c>
    </row>
    <row r="108" spans="1:7" x14ac:dyDescent="0.3">
      <c r="A108">
        <v>107</v>
      </c>
      <c r="B108" t="s">
        <v>113</v>
      </c>
      <c r="C108" t="s">
        <v>4</v>
      </c>
      <c r="D108" s="4">
        <v>460</v>
      </c>
      <c r="E108" s="4">
        <v>2</v>
      </c>
      <c r="F108" s="5">
        <v>2</v>
      </c>
      <c r="G108" s="2">
        <v>2</v>
      </c>
    </row>
    <row r="109" spans="1:7" x14ac:dyDescent="0.3">
      <c r="A109">
        <v>108</v>
      </c>
      <c r="B109" t="s">
        <v>114</v>
      </c>
      <c r="C109" t="s">
        <v>4</v>
      </c>
      <c r="D109" s="4">
        <v>180</v>
      </c>
      <c r="E109" s="4">
        <v>1</v>
      </c>
      <c r="F109" s="5">
        <v>1</v>
      </c>
      <c r="G109" s="2">
        <v>1</v>
      </c>
    </row>
    <row r="110" spans="1:7" x14ac:dyDescent="0.3">
      <c r="A110">
        <v>109</v>
      </c>
      <c r="B110" t="s">
        <v>115</v>
      </c>
      <c r="C110" t="s">
        <v>4</v>
      </c>
      <c r="D110" s="4">
        <v>0</v>
      </c>
      <c r="E110" s="4">
        <v>1</v>
      </c>
      <c r="F110" s="5">
        <v>1</v>
      </c>
      <c r="G110" s="2">
        <v>1</v>
      </c>
    </row>
    <row r="111" spans="1:7" x14ac:dyDescent="0.3">
      <c r="A111">
        <v>110</v>
      </c>
      <c r="B111" t="s">
        <v>116</v>
      </c>
      <c r="C111" t="s">
        <v>4</v>
      </c>
      <c r="D111" s="4">
        <v>238</v>
      </c>
      <c r="E111" s="4">
        <v>1</v>
      </c>
      <c r="F111" s="5">
        <v>1</v>
      </c>
      <c r="G111" s="2">
        <v>1</v>
      </c>
    </row>
    <row r="112" spans="1:7" x14ac:dyDescent="0.3">
      <c r="A112">
        <v>111</v>
      </c>
      <c r="B112" t="s">
        <v>117</v>
      </c>
      <c r="C112" t="s">
        <v>4</v>
      </c>
      <c r="D112" s="4">
        <v>11</v>
      </c>
      <c r="E112" s="4">
        <v>0</v>
      </c>
      <c r="F112" s="5">
        <v>0</v>
      </c>
      <c r="G112" s="2">
        <v>0</v>
      </c>
    </row>
    <row r="113" spans="1:7" x14ac:dyDescent="0.3">
      <c r="A113">
        <v>112</v>
      </c>
      <c r="B113" t="s">
        <v>118</v>
      </c>
      <c r="C113" t="s">
        <v>4</v>
      </c>
      <c r="D113" s="4">
        <v>0</v>
      </c>
      <c r="E113" s="4">
        <v>0</v>
      </c>
      <c r="F113" s="5">
        <v>0</v>
      </c>
      <c r="G113" s="2">
        <v>0</v>
      </c>
    </row>
    <row r="114" spans="1:7" x14ac:dyDescent="0.3">
      <c r="A114">
        <v>113</v>
      </c>
      <c r="B114" t="s">
        <v>119</v>
      </c>
      <c r="C114" t="s">
        <v>4</v>
      </c>
      <c r="D114" s="4">
        <v>2</v>
      </c>
      <c r="E114" s="4">
        <v>0</v>
      </c>
      <c r="F114" s="5">
        <v>0</v>
      </c>
      <c r="G114" s="2">
        <v>0</v>
      </c>
    </row>
    <row r="115" spans="1:7" x14ac:dyDescent="0.3">
      <c r="A115">
        <v>114</v>
      </c>
      <c r="B115" t="s">
        <v>120</v>
      </c>
      <c r="C115" t="s">
        <v>42</v>
      </c>
      <c r="D115" s="4"/>
      <c r="E115" s="4">
        <v>0</v>
      </c>
      <c r="F115" s="5">
        <v>0</v>
      </c>
      <c r="G115" s="2">
        <v>0</v>
      </c>
    </row>
    <row r="116" spans="1:7" x14ac:dyDescent="0.3">
      <c r="A116">
        <v>115</v>
      </c>
      <c r="B116" t="s">
        <v>121</v>
      </c>
      <c r="C116" t="s">
        <v>4</v>
      </c>
      <c r="D116" s="4">
        <v>53</v>
      </c>
      <c r="E116" s="4">
        <v>0</v>
      </c>
      <c r="F116" s="5">
        <v>0</v>
      </c>
      <c r="G116" s="2">
        <v>0</v>
      </c>
    </row>
    <row r="117" spans="1:7" x14ac:dyDescent="0.3">
      <c r="A117">
        <v>116</v>
      </c>
      <c r="B117" t="s">
        <v>122</v>
      </c>
      <c r="C117" t="s">
        <v>4</v>
      </c>
      <c r="D117" s="4">
        <v>100</v>
      </c>
      <c r="E117" s="4">
        <v>0</v>
      </c>
      <c r="F117" s="5">
        <v>0</v>
      </c>
      <c r="G117" s="2">
        <v>0</v>
      </c>
    </row>
    <row r="118" spans="1:7" x14ac:dyDescent="0.3">
      <c r="A118">
        <v>117</v>
      </c>
      <c r="B118" t="s">
        <v>123</v>
      </c>
      <c r="C118" t="s">
        <v>4</v>
      </c>
      <c r="D118" s="4"/>
      <c r="E118" s="4"/>
      <c r="F118" s="5"/>
      <c r="G118" s="6">
        <f t="shared" si="0"/>
        <v>0</v>
      </c>
    </row>
    <row r="119" spans="1:7" x14ac:dyDescent="0.3">
      <c r="A119">
        <v>118</v>
      </c>
      <c r="B119" t="s">
        <v>124</v>
      </c>
      <c r="C119" t="s">
        <v>4</v>
      </c>
      <c r="D119" s="4"/>
      <c r="E119" s="4">
        <v>1</v>
      </c>
      <c r="F119" s="5">
        <v>0</v>
      </c>
      <c r="G119" s="2">
        <v>1</v>
      </c>
    </row>
    <row r="120" spans="1:7" x14ac:dyDescent="0.3">
      <c r="A120">
        <v>119</v>
      </c>
      <c r="B120" t="s">
        <v>125</v>
      </c>
      <c r="C120" t="s">
        <v>4</v>
      </c>
      <c r="D120" s="4"/>
      <c r="E120" s="4">
        <v>0</v>
      </c>
      <c r="F120" s="5">
        <v>1</v>
      </c>
      <c r="G120" s="6"/>
    </row>
    <row r="121" spans="1:7" x14ac:dyDescent="0.3">
      <c r="A121">
        <v>120</v>
      </c>
      <c r="B121" t="s">
        <v>126</v>
      </c>
      <c r="C121" t="s">
        <v>127</v>
      </c>
      <c r="D121" s="4">
        <v>605</v>
      </c>
      <c r="E121" s="4"/>
      <c r="F121" s="5">
        <v>1</v>
      </c>
      <c r="G121" s="2">
        <v>1</v>
      </c>
    </row>
    <row r="122" spans="1:7" x14ac:dyDescent="0.3">
      <c r="A122">
        <v>121</v>
      </c>
      <c r="B122" t="s">
        <v>128</v>
      </c>
      <c r="C122" t="s">
        <v>17</v>
      </c>
      <c r="D122" s="4">
        <v>1145</v>
      </c>
      <c r="E122" s="4">
        <v>1</v>
      </c>
      <c r="F122" s="5">
        <v>1</v>
      </c>
      <c r="G122" s="2">
        <v>1</v>
      </c>
    </row>
    <row r="123" spans="1:7" x14ac:dyDescent="0.3">
      <c r="A123">
        <v>122</v>
      </c>
      <c r="B123" t="s">
        <v>129</v>
      </c>
      <c r="C123" t="s">
        <v>17</v>
      </c>
      <c r="D123" s="4"/>
      <c r="E123" s="4">
        <v>1</v>
      </c>
      <c r="F123" s="5">
        <v>1</v>
      </c>
      <c r="G123" s="2">
        <v>1</v>
      </c>
    </row>
    <row r="124" spans="1:7" x14ac:dyDescent="0.3">
      <c r="A124">
        <v>123</v>
      </c>
      <c r="B124" t="s">
        <v>130</v>
      </c>
      <c r="C124" t="s">
        <v>4</v>
      </c>
      <c r="D124" s="4">
        <v>1060</v>
      </c>
      <c r="E124" s="4">
        <v>1</v>
      </c>
      <c r="F124" s="5">
        <v>1</v>
      </c>
      <c r="G124" s="2">
        <v>1</v>
      </c>
    </row>
    <row r="125" spans="1:7" x14ac:dyDescent="0.3">
      <c r="A125">
        <v>124</v>
      </c>
      <c r="B125" t="s">
        <v>131</v>
      </c>
      <c r="C125" t="s">
        <v>4</v>
      </c>
      <c r="D125" s="4"/>
      <c r="E125" s="4"/>
      <c r="F125" s="5"/>
      <c r="G125" s="6"/>
    </row>
    <row r="126" spans="1:7" x14ac:dyDescent="0.3">
      <c r="A126">
        <v>125</v>
      </c>
      <c r="B126" t="s">
        <v>132</v>
      </c>
      <c r="C126" t="s">
        <v>4</v>
      </c>
      <c r="D126" s="4">
        <f>700+400</f>
        <v>1100</v>
      </c>
      <c r="E126" s="4">
        <v>1</v>
      </c>
      <c r="F126" s="5">
        <v>1</v>
      </c>
      <c r="G126" s="2">
        <v>1</v>
      </c>
    </row>
    <row r="127" spans="1:7" x14ac:dyDescent="0.3">
      <c r="A127">
        <v>126</v>
      </c>
      <c r="B127" t="s">
        <v>133</v>
      </c>
      <c r="C127" t="s">
        <v>127</v>
      </c>
      <c r="D127" s="4"/>
      <c r="E127" s="4"/>
      <c r="F127" s="5"/>
      <c r="G127" s="6"/>
    </row>
    <row r="128" spans="1:7" x14ac:dyDescent="0.3">
      <c r="A128">
        <v>127</v>
      </c>
      <c r="B128" t="s">
        <v>134</v>
      </c>
      <c r="C128" t="s">
        <v>4</v>
      </c>
      <c r="D128" s="4"/>
      <c r="E128" s="4"/>
      <c r="F128" s="5">
        <v>0</v>
      </c>
      <c r="G128" s="6">
        <v>0</v>
      </c>
    </row>
    <row r="129" spans="1:7" x14ac:dyDescent="0.3">
      <c r="A129">
        <v>128</v>
      </c>
      <c r="B129" t="s">
        <v>135</v>
      </c>
      <c r="C129" t="s">
        <v>127</v>
      </c>
      <c r="D129" s="4">
        <f>1+50</f>
        <v>51</v>
      </c>
      <c r="E129" s="4"/>
      <c r="F129" s="5">
        <v>0</v>
      </c>
      <c r="G129" s="6">
        <v>0</v>
      </c>
    </row>
    <row r="130" spans="1:7" x14ac:dyDescent="0.3">
      <c r="A130">
        <v>129</v>
      </c>
      <c r="B130" t="s">
        <v>136</v>
      </c>
      <c r="C130" t="s">
        <v>4</v>
      </c>
      <c r="D130" s="4">
        <v>10</v>
      </c>
      <c r="E130" s="4"/>
      <c r="F130" s="5">
        <v>0</v>
      </c>
      <c r="G130" s="6">
        <v>0</v>
      </c>
    </row>
    <row r="131" spans="1:7" x14ac:dyDescent="0.3">
      <c r="A131">
        <v>130</v>
      </c>
      <c r="B131" t="s">
        <v>137</v>
      </c>
      <c r="C131" t="s">
        <v>4</v>
      </c>
      <c r="D131" s="4">
        <v>9</v>
      </c>
      <c r="E131" s="4"/>
      <c r="F131" s="5">
        <v>0</v>
      </c>
      <c r="G131" s="6">
        <v>0</v>
      </c>
    </row>
    <row r="132" spans="1:7" x14ac:dyDescent="0.3">
      <c r="A132">
        <v>131</v>
      </c>
      <c r="B132" t="s">
        <v>138</v>
      </c>
      <c r="C132" t="s">
        <v>4</v>
      </c>
      <c r="D132" s="4">
        <f>55+231</f>
        <v>286</v>
      </c>
      <c r="E132" s="4"/>
      <c r="F132" s="5">
        <v>0</v>
      </c>
      <c r="G132" s="6">
        <v>0</v>
      </c>
    </row>
    <row r="133" spans="1:7" x14ac:dyDescent="0.3">
      <c r="A133">
        <v>132</v>
      </c>
      <c r="B133" t="s">
        <v>139</v>
      </c>
      <c r="C133" t="s">
        <v>4</v>
      </c>
      <c r="D133" s="4">
        <f>360+200</f>
        <v>560</v>
      </c>
      <c r="E133" s="4">
        <v>1</v>
      </c>
      <c r="F133" s="5">
        <v>0</v>
      </c>
      <c r="G133" s="6">
        <v>1</v>
      </c>
    </row>
    <row r="134" spans="1:7" x14ac:dyDescent="0.3">
      <c r="A134">
        <v>133</v>
      </c>
      <c r="B134" t="s">
        <v>140</v>
      </c>
      <c r="C134" t="s">
        <v>4</v>
      </c>
      <c r="D134" s="4">
        <v>48</v>
      </c>
      <c r="E134" s="4"/>
      <c r="F134" s="5">
        <v>0</v>
      </c>
      <c r="G134" s="6">
        <v>0</v>
      </c>
    </row>
    <row r="135" spans="1:7" x14ac:dyDescent="0.3">
      <c r="A135">
        <v>134</v>
      </c>
      <c r="B135" t="s">
        <v>141</v>
      </c>
      <c r="C135" t="s">
        <v>4</v>
      </c>
      <c r="D135" s="4">
        <v>10</v>
      </c>
      <c r="E135" s="4"/>
      <c r="F135" s="5">
        <v>0</v>
      </c>
      <c r="G135" s="6">
        <v>0</v>
      </c>
    </row>
    <row r="136" spans="1:7" x14ac:dyDescent="0.3">
      <c r="A136">
        <v>135</v>
      </c>
      <c r="B136" t="s">
        <v>142</v>
      </c>
      <c r="C136" t="s">
        <v>4</v>
      </c>
      <c r="D136" s="4"/>
      <c r="E136" s="4"/>
      <c r="F136" s="5"/>
      <c r="G136" s="6">
        <v>0</v>
      </c>
    </row>
    <row r="137" spans="1:7" x14ac:dyDescent="0.3">
      <c r="A137">
        <v>136</v>
      </c>
      <c r="B137" t="s">
        <v>143</v>
      </c>
      <c r="C137" t="s">
        <v>4</v>
      </c>
      <c r="D137" s="4">
        <v>725</v>
      </c>
      <c r="E137" s="4">
        <v>1</v>
      </c>
      <c r="F137" s="5">
        <v>1</v>
      </c>
      <c r="G137" s="2">
        <v>1</v>
      </c>
    </row>
    <row r="138" spans="1:7" x14ac:dyDescent="0.3">
      <c r="A138">
        <v>137</v>
      </c>
      <c r="B138" t="s">
        <v>144</v>
      </c>
      <c r="C138" t="s">
        <v>145</v>
      </c>
      <c r="D138" s="2">
        <f>15+100-20-5</f>
        <v>90</v>
      </c>
      <c r="E138" s="4">
        <v>0</v>
      </c>
      <c r="F138" s="5">
        <v>0</v>
      </c>
      <c r="G138" s="6">
        <v>0</v>
      </c>
    </row>
    <row r="139" spans="1:7" x14ac:dyDescent="0.3">
      <c r="A139">
        <v>138</v>
      </c>
      <c r="B139" t="s">
        <v>146</v>
      </c>
      <c r="C139" t="s">
        <v>147</v>
      </c>
      <c r="D139" s="7">
        <f>115-20</f>
        <v>95</v>
      </c>
      <c r="E139" s="7"/>
      <c r="F139" s="8">
        <v>0</v>
      </c>
      <c r="G139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2024-09-26T02:25:09Z</dcterms:created>
  <dcterms:modified xsi:type="dcterms:W3CDTF">2024-09-26T08:53:24Z</dcterms:modified>
</cp:coreProperties>
</file>