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<sst xmlns="http://schemas.openxmlformats.org/spreadsheetml/2006/main" count="840" uniqueCount="237">
  <si>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</si>
  <si>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</si>
  <si>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</si>
  <si>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</si>
  <si>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</si>
  <si>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</si>
  <si>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</si>
  <si>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</si>
  <si>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</si>
  <si>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</si>
  <si>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QUESTION 1</t>
  </si>
  <si>
    <t>QUESTION 2</t>
  </si>
  <si>
    <t>QUESTION 3</t>
  </si>
  <si>
    <t>QUESTION 4</t>
  </si>
  <si>
    <t>QUESTION 5</t>
  </si>
  <si>
    <t>QUESTION 14</t>
  </si>
  <si>
    <t>QUESTION 15</t>
  </si>
  <si>
    <t>Joseph Little</t>
  </si>
  <si>
    <t>F</t>
  </si>
  <si>
    <t>IT</t>
  </si>
  <si>
    <t>North</t>
  </si>
  <si>
    <t>Jennifer Jordan</t>
  </si>
  <si>
    <t>M</t>
  </si>
  <si>
    <t>Mark Gomez</t>
  </si>
  <si>
    <t>HR</t>
  </si>
  <si>
    <t>West</t>
  </si>
  <si>
    <t>Thomas Keith</t>
  </si>
  <si>
    <t>Finance</t>
  </si>
  <si>
    <t>South</t>
  </si>
  <si>
    <t>Derrick Ray</t>
  </si>
  <si>
    <t>East</t>
  </si>
  <si>
    <t>Anthony Martinez</t>
  </si>
  <si>
    <t>Stephanie Murphy</t>
  </si>
  <si>
    <t>Courtney Newman</t>
  </si>
  <si>
    <t>Tanya Rodriguez</t>
  </si>
  <si>
    <t>Jeffery Foster</t>
  </si>
  <si>
    <t>Marketing</t>
  </si>
  <si>
    <t>Jasmine Martin</t>
  </si>
  <si>
    <t>Maria Hale</t>
  </si>
  <si>
    <t>Eric Smith</t>
  </si>
  <si>
    <t>Jason Calhoun</t>
  </si>
  <si>
    <t>Hannah Soto</t>
  </si>
  <si>
    <t>Robert Russo</t>
  </si>
  <si>
    <t>Kevin Knox</t>
  </si>
  <si>
    <t>Patricia Brown</t>
  </si>
  <si>
    <t>Monica Garcia</t>
  </si>
  <si>
    <t>Thomas Anderson</t>
  </si>
  <si>
    <t>Dr. Kristi Davis</t>
  </si>
  <si>
    <t>Amber Henderson</t>
  </si>
  <si>
    <t>Ariana Morrison MD</t>
  </si>
  <si>
    <t>Catherine Smith</t>
  </si>
  <si>
    <t>Jeffrey Richards</t>
  </si>
  <si>
    <t>Cody Richardson</t>
  </si>
  <si>
    <t>Kevin Edwards</t>
  </si>
  <si>
    <t>Kenneth Porter</t>
  </si>
  <si>
    <t>Victor Miller</t>
  </si>
  <si>
    <t>Jeffrey Ortiz</t>
  </si>
  <si>
    <t>Scott Brooks</t>
  </si>
  <si>
    <t>Brian Rivera</t>
  </si>
  <si>
    <t>Dr. Tammy Williams</t>
  </si>
  <si>
    <t>Monica Vance</t>
  </si>
  <si>
    <t>Lisa Brown</t>
  </si>
  <si>
    <t>Jonathan Romero</t>
  </si>
  <si>
    <t>Laura Bradford</t>
  </si>
  <si>
    <t>James Taylor</t>
  </si>
  <si>
    <t>Joseph Harris</t>
  </si>
  <si>
    <t>Cynthia Miller</t>
  </si>
  <si>
    <t>Donald Jones</t>
  </si>
  <si>
    <t>Mackenzie Foster</t>
  </si>
  <si>
    <t>Diana Goodwin</t>
  </si>
  <si>
    <t>Steven Ramirez</t>
  </si>
  <si>
    <t>Adam Friedman</t>
  </si>
  <si>
    <t>Matthew Wade</t>
  </si>
  <si>
    <t>George Graham</t>
  </si>
  <si>
    <t>Christina Murphy</t>
  </si>
  <si>
    <t>Jamie Kidd</t>
  </si>
  <si>
    <t>Linda Oneal</t>
  </si>
  <si>
    <t>Cristian Cantu</t>
  </si>
  <si>
    <t>Nicole Bailey</t>
  </si>
  <si>
    <t>Shannon Brown</t>
  </si>
  <si>
    <t>Laura Jones DDS</t>
  </si>
  <si>
    <t>Melissa Hernandez</t>
  </si>
  <si>
    <t>Elizabeth Robinson</t>
  </si>
  <si>
    <t>Tammy Beck</t>
  </si>
  <si>
    <t>Joseph Peters</t>
  </si>
  <si>
    <t>Brianna Robertson</t>
  </si>
  <si>
    <t>John Smith</t>
  </si>
  <si>
    <t>Austin Vaughn</t>
  </si>
  <si>
    <t>Alexis Smith</t>
  </si>
  <si>
    <t>Alyssa Watkins</t>
  </si>
  <si>
    <t>Mrs. Tammy Turner</t>
  </si>
  <si>
    <t>Amanda Hayes</t>
  </si>
  <si>
    <t>Raymond Mcclure</t>
  </si>
  <si>
    <t>Taylor Dillon</t>
  </si>
  <si>
    <t>April Roach</t>
  </si>
  <si>
    <t>Charles Skinner</t>
  </si>
  <si>
    <t>Vincent Huynh</t>
  </si>
  <si>
    <t>Felicia Taylor</t>
  </si>
  <si>
    <t>Mr. Andrew Kelly Jr.</t>
  </si>
  <si>
    <t>Ashley Wallace</t>
  </si>
  <si>
    <t>Roger Simmons</t>
  </si>
  <si>
    <t>Melissa Jones</t>
  </si>
  <si>
    <t>Daniel Howell</t>
  </si>
  <si>
    <t>Alexander Padilla</t>
  </si>
  <si>
    <t>Lynn Marsh</t>
  </si>
  <si>
    <t>Sandy Price</t>
  </si>
  <si>
    <t>James Walker</t>
  </si>
  <si>
    <t>Andre Hunt</t>
  </si>
  <si>
    <t>Richard Williams</t>
  </si>
  <si>
    <t>Lori Hamilton</t>
  </si>
  <si>
    <t>David Taylor</t>
  </si>
  <si>
    <t>Jeremy Beck</t>
  </si>
  <si>
    <t>Julie Barber</t>
  </si>
  <si>
    <t>Nancy Bishop</t>
  </si>
  <si>
    <t>Aaron Bates</t>
  </si>
  <si>
    <t>Jorge Harris</t>
  </si>
  <si>
    <t>Charlene Gomez</t>
  </si>
  <si>
    <t>Yolanda Heath</t>
  </si>
  <si>
    <t>Steven Ali</t>
  </si>
  <si>
    <t>Sandra Sims</t>
  </si>
  <si>
    <t>Jonathon Donovan</t>
  </si>
  <si>
    <t>Robert Trujillo</t>
  </si>
  <si>
    <t>Ryan Brown</t>
  </si>
  <si>
    <t>Candice Figueroa</t>
  </si>
  <si>
    <t>Daniel Mitchell</t>
  </si>
  <si>
    <t>Henry Whitney</t>
  </si>
  <si>
    <t>Sheri Warren</t>
  </si>
  <si>
    <t>Jeffrey West</t>
  </si>
  <si>
    <t>Samantha Mcneil MD</t>
  </si>
  <si>
    <t>Tyler Sanchez</t>
  </si>
  <si>
    <t>Evan Scott</t>
  </si>
  <si>
    <t>David Duffy</t>
  </si>
  <si>
    <t>Caleb Schwartz</t>
  </si>
  <si>
    <t>Andrea Elliott</t>
  </si>
  <si>
    <t>Anthony Kirby</t>
  </si>
  <si>
    <t>Jerry Vance</t>
  </si>
  <si>
    <t>Candice Koch</t>
  </si>
  <si>
    <t>Debra Jennings</t>
  </si>
  <si>
    <t>Nichole Taylor</t>
  </si>
  <si>
    <t>Patricia Richard</t>
  </si>
  <si>
    <t>Edward Kim</t>
  </si>
  <si>
    <t>Sonia Burns</t>
  </si>
  <si>
    <t>Chelsea Chapman</t>
  </si>
  <si>
    <t>Dr. Tammy Madden</t>
  </si>
  <si>
    <t>Kristen Gonzalez</t>
  </si>
  <si>
    <t>Daniel Morales</t>
  </si>
  <si>
    <t>Susan Allen</t>
  </si>
  <si>
    <t>Frank Gibson</t>
  </si>
  <si>
    <t>Lindsey Cook</t>
  </si>
  <si>
    <t>Mallory Garcia</t>
  </si>
  <si>
    <t>Jonathan Dixon</t>
  </si>
  <si>
    <t>Erin Morton</t>
  </si>
  <si>
    <t>Julie Anderson</t>
  </si>
  <si>
    <t>Robert Moore</t>
  </si>
  <si>
    <t>Jason Hernandez</t>
  </si>
  <si>
    <t>Brittany Hughes</t>
  </si>
  <si>
    <t>Bianca Kim</t>
  </si>
  <si>
    <t>Kathleen Reed</t>
  </si>
  <si>
    <t>Dr. Timothy Becker</t>
  </si>
  <si>
    <t>Michael Miller</t>
  </si>
  <si>
    <t>Michelle Austin</t>
  </si>
  <si>
    <t>Gary Gibson</t>
  </si>
  <si>
    <t>Catherine Roberts</t>
  </si>
  <si>
    <t>Andrea Williams</t>
  </si>
  <si>
    <t>Robert Williams</t>
  </si>
  <si>
    <t>Gabrielle Maddox</t>
  </si>
  <si>
    <t>Jack Wilson</t>
  </si>
  <si>
    <t>Travis Ramirez</t>
  </si>
  <si>
    <t>Dylan Barnes</t>
  </si>
  <si>
    <t>Adam Lozano</t>
  </si>
  <si>
    <t>Brianna Nelson</t>
  </si>
  <si>
    <t>Shelby Gonzales</t>
  </si>
  <si>
    <t>Brenda Roberts</t>
  </si>
  <si>
    <t>Steven Riggs</t>
  </si>
  <si>
    <t>Melinda Meyers</t>
  </si>
  <si>
    <t>Matthew Gibson</t>
  </si>
  <si>
    <t>Cody Hickman</t>
  </si>
  <si>
    <t>Michelle Smith</t>
  </si>
  <si>
    <t>Kelly Williams</t>
  </si>
  <si>
    <t>Benjamin Kirby</t>
  </si>
  <si>
    <t>Erika Bradley</t>
  </si>
  <si>
    <t>Nicholas Gamble</t>
  </si>
  <si>
    <t>Jacqueline Reed</t>
  </si>
  <si>
    <t>Becky Williams</t>
  </si>
  <si>
    <t>Jennifer Myers</t>
  </si>
  <si>
    <t>Ashley Wilson</t>
  </si>
  <si>
    <t>Michael West</t>
  </si>
  <si>
    <t>Ryan Boyle</t>
  </si>
  <si>
    <t>Laura White</t>
  </si>
  <si>
    <t>Megan Richardson</t>
  </si>
  <si>
    <t>Johnny Bishop</t>
  </si>
  <si>
    <t>James Riddle</t>
  </si>
  <si>
    <t>Kristina Tyler</t>
  </si>
  <si>
    <t>Diana Cortez</t>
  </si>
  <si>
    <t>Breanna Perez</t>
  </si>
  <si>
    <t>Manuel Braun</t>
  </si>
  <si>
    <t>Timothy Wilkinson</t>
  </si>
  <si>
    <t>Matthew Miller</t>
  </si>
  <si>
    <t>Eric Parker</t>
  </si>
  <si>
    <t>Mary Austin</t>
  </si>
  <si>
    <t>Mark Glass</t>
  </si>
  <si>
    <t>Anthony Castillo</t>
  </si>
  <si>
    <t>Larry Fuller PhD</t>
  </si>
  <si>
    <t>William Larsen</t>
  </si>
  <si>
    <t>Curtis Thompson</t>
  </si>
  <si>
    <t>Keith Williams</t>
  </si>
  <si>
    <t>Catherine Patton</t>
  </si>
  <si>
    <t>David Bird</t>
  </si>
  <si>
    <t>Lydia Jones</t>
  </si>
  <si>
    <t>Thomas Yates</t>
  </si>
  <si>
    <t>Kimberly Stewart</t>
  </si>
  <si>
    <t>Mr. Jeffery Tyler</t>
  </si>
  <si>
    <t>Michael Soto</t>
  </si>
  <si>
    <t>Daniel Allen</t>
  </si>
  <si>
    <t>Jonathon Cline</t>
  </si>
  <si>
    <t>Justin Hale</t>
  </si>
  <si>
    <t>Keith Lewis</t>
  </si>
  <si>
    <t>Miss Linda Murray</t>
  </si>
  <si>
    <t>Cynthia Thompson</t>
  </si>
  <si>
    <t>Sherri Perez</t>
  </si>
  <si>
    <t>Dr. Anthony Lucero</t>
  </si>
  <si>
    <t>Kathy Mills</t>
  </si>
  <si>
    <t>Michael Mooney</t>
  </si>
  <si>
    <t>Erica Branch</t>
  </si>
  <si>
    <t>Heather Cook</t>
  </si>
  <si>
    <t>Christopher Ochoa</t>
  </si>
  <si>
    <t>Calculate the total salary of employees from the Sales department.</t>
  </si>
  <si>
    <t>Calculate the total salary of employees in the IT department who have more than 35 project hours.</t>
  </si>
  <si>
    <t>Count the number of employees in the HR department.</t>
  </si>
  <si>
    <t>Count the number of female employees in the Finance department.</t>
  </si>
  <si>
    <t>Find the average salary of employees in the Marketing department.</t>
  </si>
  <si>
    <t xml:space="preserve">Find the average sales for employees in the North region with project hours above
40.
</t>
  </si>
  <si>
    <t>Determine the maximum salary among employees in the South region</t>
  </si>
  <si>
    <t>Find the minimum number of project hours for employees in the Finance department.</t>
  </si>
  <si>
    <t>Use INDEX and MATCH to find the sales amount for a specific employee.</t>
  </si>
  <si>
    <t>AVERAGE of Sales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</si>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</sst>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2" numFmtId="164" xfId="0" applyAlignment="1" applyFill="1" applyFont="1" applyNumberFormat="1">
      <alignment readingOrder="0"/>
    </xf>
    <xf borderId="0" fillId="2" fontId="2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201" sheet="Sheet1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</sharedItems>
    </cacheField>
    <cacheField name="Name" numFmtId="0">
      <sharedItems>
        <s v="Joseph Little"/>
        <s v="Jennifer Jordan"/>
        <s v="Mark Gomez"/>
        <s v="Thomas Keith"/>
        <s v="Derrick Ray"/>
        <s v="Anthony Martinez"/>
        <s v="Stephanie Murphy"/>
        <s v="Courtney Newman"/>
        <s v="Tanya Rodriguez"/>
        <s v="Jeffery Foster"/>
        <s v="Jasmine Martin"/>
        <s v="Maria Hale"/>
        <s v="Eric Smith"/>
        <s v="Jason Calhoun"/>
        <s v="Hannah Soto"/>
        <s v="Robert Russo"/>
        <s v="Kevin Knox"/>
        <s v="Patricia Brown"/>
        <s v="Monica Garcia"/>
        <s v="Thomas Anderson"/>
        <s v="Dr. Kristi Davis"/>
        <s v="Amber Henderson"/>
        <s v="Ariana Morrison MD"/>
        <s v="Catherine Smith"/>
        <s v="Jeffrey Richards"/>
        <s v="Cody Richardson"/>
        <s v="Kevin Edwards"/>
        <s v="Kenneth Porter"/>
        <s v="Victor Miller"/>
        <s v="Jeffrey Ortiz"/>
        <s v="Scott Brooks"/>
        <s v="Brian Rivera"/>
        <s v="Dr. Tammy Williams"/>
        <s v="Monica Vance"/>
        <s v="Lisa Brown"/>
        <s v="Jonathan Romero"/>
        <s v="Laura Bradford"/>
        <s v="James Taylor"/>
        <s v="Joseph Harris"/>
        <s v="Cynthia Miller"/>
        <s v="Donald Jones"/>
        <s v="Mackenzie Foster"/>
        <s v="Diana Goodwin"/>
        <s v="Steven Ramirez"/>
        <s v="Adam Friedman"/>
        <s v="Matthew Wade"/>
        <s v="George Graham"/>
        <s v="Christina Murphy"/>
        <s v="Jamie Kidd"/>
        <s v="Linda Oneal"/>
        <s v="Cristian Cantu"/>
        <s v="Nicole Bailey"/>
        <s v="Shannon Brown"/>
        <s v="Laura Jones DDS"/>
        <s v="Melissa Hernandez"/>
        <s v="Elizabeth Robinson"/>
        <s v="Tammy Beck"/>
        <s v="Joseph Peters"/>
        <s v="Brianna Robertson"/>
        <s v="John Smith"/>
        <s v="Austin Vaughn"/>
        <s v="Alexis Smith"/>
        <s v="Alyssa Watkins"/>
        <s v="Mrs. Tammy Turner"/>
        <s v="Amanda Hayes"/>
        <s v="Raymond Mcclure"/>
        <s v="Taylor Dillon"/>
        <s v="April Roach"/>
        <s v="Charles Skinner"/>
        <s v="Vincent Huynh"/>
        <s v="Felicia Taylor"/>
        <s v="Mr. Andrew Kelly Jr."/>
        <s v="Ashley Wallace"/>
        <s v="Roger Simmons"/>
        <s v="Melissa Jones"/>
        <s v="Daniel Howell"/>
        <s v="Alexander Padilla"/>
        <s v="Lynn Marsh"/>
        <s v="Sandy Price"/>
        <s v="James Walker"/>
        <s v="Andre Hunt"/>
        <s v="Richard Williams"/>
        <s v="Lori Hamilton"/>
        <s v="David Taylor"/>
        <s v="Jeremy Beck"/>
        <s v="Julie Barber"/>
        <s v="Nancy Bishop"/>
        <s v="Aaron Bates"/>
        <s v="Jorge Harris"/>
        <s v="Charlene Gomez"/>
        <s v="Yolanda Heath"/>
        <s v="Steven Ali"/>
        <s v="Sandra Sims"/>
        <s v="Jonathon Donovan"/>
        <s v="Robert Trujillo"/>
        <s v="Ryan Brown"/>
        <s v="Candice Figueroa"/>
        <s v="Daniel Mitchell"/>
        <s v="Henry Whitney"/>
        <s v="Sheri Warren"/>
        <s v="Jeffrey West"/>
        <s v="Samantha Mcneil MD"/>
        <s v="Tyler Sanchez"/>
        <s v="Evan Scott"/>
        <s v="David Duffy"/>
        <s v="Caleb Schwartz"/>
        <s v="Andrea Elliott"/>
        <s v="Anthony Kirby"/>
        <s v="Jerry Vance"/>
        <s v="Candice Koch"/>
        <s v="Debra Jennings"/>
        <s v="Nichole Taylor"/>
        <s v="Patricia Richard"/>
        <s v="Edward Kim"/>
        <s v="Sonia Burns"/>
        <s v="Chelsea Chapman"/>
        <s v="Dr. Tammy Madden"/>
        <s v="Kristen Gonzalez"/>
        <s v="Daniel Morales"/>
        <s v="Susan Allen"/>
        <s v="Frank Gibson"/>
        <s v="Lindsey Cook"/>
        <s v="Mallory Garcia"/>
        <s v="Jonathan Dixon"/>
        <s v="Erin Morton"/>
        <s v="Julie Anderson"/>
        <s v="Robert Moore"/>
        <s v="Jason Hernandez"/>
        <s v="Brittany Hughes"/>
        <s v="Bianca Kim"/>
        <s v="Kathleen Reed"/>
        <s v="Dr. Timothy Becker"/>
        <s v="Michael Miller"/>
        <s v="Michelle Austin"/>
        <s v="Gary Gibson"/>
        <s v="Catherine Roberts"/>
        <s v="Andrea Williams"/>
        <s v="Robert Williams"/>
        <s v="Gabrielle Maddox"/>
        <s v="Jack Wilson"/>
        <s v="Travis Ramirez"/>
        <s v="Dylan Barnes"/>
        <s v="Adam Lozano"/>
        <s v="Brianna Nelson"/>
        <s v="Shelby Gonzales"/>
        <s v="Brenda Roberts"/>
        <s v="Steven Riggs"/>
        <s v="Melinda Meyers"/>
        <s v="Matthew Gibson"/>
        <s v="Cody Hickman"/>
        <s v="Michelle Smith"/>
        <s v="Kelly Williams"/>
        <s v="Benjamin Kirby"/>
        <s v="Erika Bradley"/>
        <s v="Nicholas Gamble"/>
        <s v="Jacqueline Reed"/>
        <s v="Becky Williams"/>
        <s v="Jennifer Myers"/>
        <s v="Ashley Wilson"/>
        <s v="Michael West"/>
        <s v="Ryan Boyle"/>
        <s v="Laura White"/>
        <s v="Megan Richardson"/>
        <s v="Johnny Bishop"/>
        <s v="James Riddle"/>
        <s v="Kristina Tyler"/>
        <s v="Diana Cortez"/>
        <s v="Breanna Perez"/>
        <s v="Manuel Braun"/>
        <s v="Timothy Wilkinson"/>
        <s v="Matthew Miller"/>
        <s v="Eric Parker"/>
        <s v="Mary Austin"/>
        <s v="Mark Glass"/>
        <s v="Anthony Castillo"/>
        <s v="Larry Fuller PhD"/>
        <s v="William Larsen"/>
        <s v="Curtis Thompson"/>
        <s v="Keith Williams"/>
        <s v="Catherine Patton"/>
        <s v="David Bird"/>
        <s v="Lydia Jones"/>
        <s v="Thomas Yates"/>
        <s v="Kimberly Stewart"/>
        <s v="Mr. Jeffery Tyler"/>
        <s v="Michael Soto"/>
        <s v="Daniel Allen"/>
        <s v="Jonathon Cline"/>
        <s v="Justin Hale"/>
        <s v="Keith Lewis"/>
        <s v="Miss Linda Murray"/>
        <s v="Cynthia Thompson"/>
        <s v="Sherri Perez"/>
        <s v="Dr. Anthony Lucero"/>
        <s v="Kathy Mills"/>
        <s v="Michael Mooney"/>
        <s v="Erica Branch"/>
        <s v="Heather Cook"/>
        <s v="Christopher Ochoa"/>
      </sharedItems>
    </cacheField>
    <cacheField name="Age" numFmtId="0">
      <sharedItems containsSemiMixedTypes="0" containsString="0" containsNumber="1" containsInteger="1">
        <n v="35.0"/>
        <n v="40.0"/>
        <n v="55.0"/>
        <n v="44.0"/>
        <n v="37.0"/>
        <n v="26.0"/>
        <n v="30.0"/>
        <n v="20.0"/>
        <n v="56.0"/>
        <n v="42.0"/>
        <n v="43.0"/>
        <n v="27.0"/>
        <n v="57.0"/>
        <n v="28.0"/>
        <n v="54.0"/>
        <n v="32.0"/>
        <n v="48.0"/>
        <n v="33.0"/>
        <n v="60.0"/>
        <n v="39.0"/>
        <n v="59.0"/>
        <n v="49.0"/>
        <n v="36.0"/>
        <n v="34.0"/>
        <n v="58.0"/>
        <n v="46.0"/>
        <n v="31.0"/>
        <n v="53.0"/>
        <n v="21.0"/>
        <n v="52.0"/>
        <n v="23.0"/>
        <n v="47.0"/>
        <n v="22.0"/>
        <n v="41.0"/>
        <n v="29.0"/>
        <n v="24.0"/>
        <n v="38.0"/>
        <n v="50.0"/>
        <n v="51.0"/>
        <n v="25.0"/>
        <n v="45.0"/>
      </sharedItems>
    </cacheField>
    <cacheField name="Gender" numFmtId="0">
      <sharedItems>
        <s v="F"/>
        <s v="M"/>
      </sharedItems>
    </cacheField>
    <cacheField name="Department" numFmtId="0">
      <sharedItems>
        <s v="IT"/>
        <s v="Sales"/>
        <s v="HR"/>
        <s v="Finance"/>
        <s v="Marketing"/>
      </sharedItems>
    </cacheField>
    <cacheField name="Salary" numFmtId="0">
      <sharedItems containsSemiMixedTypes="0" containsString="0" containsNumber="1" containsInteger="1">
        <n v="70986.0"/>
        <n v="63849.0"/>
        <n v="52537.0"/>
        <n v="77358.0"/>
        <n v="70572.0"/>
        <n v="67081.0"/>
        <n v="53813.0"/>
        <n v="54706.0"/>
        <n v="76304.0"/>
        <n v="44181.0"/>
        <n v="47225.0"/>
        <n v="43769.0"/>
        <n v="77634.0"/>
        <n v="46025.0"/>
        <n v="72009.0"/>
        <n v="62745.0"/>
        <n v="39959.0"/>
        <n v="50794.0"/>
        <n v="65152.0"/>
        <n v="46252.0"/>
        <n v="31929.0"/>
        <n v="77413.0"/>
        <n v="75052.0"/>
        <n v="54329.0"/>
        <n v="70350.0"/>
        <n v="46435.0"/>
        <n v="76884.0"/>
        <n v="44789.0"/>
        <n v="79873.0"/>
        <n v="58256.0"/>
        <n v="61420.0"/>
        <n v="65570.0"/>
        <n v="60577.0"/>
        <n v="63927.0"/>
        <n v="39949.0"/>
        <n v="40376.0"/>
        <n v="64073.0"/>
        <n v="71550.0"/>
        <n v="45787.0"/>
        <n v="76412.0"/>
        <n v="51394.0"/>
        <n v="41457.0"/>
        <n v="67040.0"/>
        <n v="55132.0"/>
        <n v="58404.0"/>
        <n v="45721.0"/>
        <n v="49526.0"/>
        <n v="30111.0"/>
        <n v="43627.0"/>
        <n v="50514.0"/>
        <n v="60466.0"/>
        <n v="43355.0"/>
        <n v="34592.0"/>
        <n v="58324.0"/>
        <n v="72194.0"/>
        <n v="52055.0"/>
        <n v="64063.0"/>
        <n v="71515.0"/>
        <n v="38571.0"/>
        <n v="58107.0"/>
        <n v="61988.0"/>
        <n v="49014.0"/>
        <n v="40744.0"/>
        <n v="58110.0"/>
        <n v="75947.0"/>
        <n v="37978.0"/>
        <n v="55541.0"/>
        <n v="45508.0"/>
        <n v="30135.0"/>
        <n v="75728.0"/>
        <n v="51724.0"/>
        <n v="77886.0"/>
        <n v="35220.0"/>
        <n v="51321.0"/>
        <n v="61527.0"/>
        <n v="38684.0"/>
        <n v="31005.0"/>
        <n v="44245.0"/>
        <n v="48296.0"/>
        <n v="74413.0"/>
        <n v="76940.0"/>
        <n v="64523.0"/>
        <n v="38871.0"/>
        <n v="39090.0"/>
        <n v="65939.0"/>
        <n v="60367.0"/>
        <n v="44276.0"/>
        <n v="50630.0"/>
        <n v="44082.0"/>
        <n v="46592.0"/>
        <n v="59613.0"/>
        <n v="58254.0"/>
        <n v="32448.0"/>
        <n v="67377.0"/>
        <n v="66570.0"/>
        <n v="40862.0"/>
        <n v="37827.0"/>
        <n v="65539.0"/>
        <n v="43063.0"/>
        <n v="76115.0"/>
        <n v="79682.0"/>
        <n v="62476.0"/>
        <n v="74601.0"/>
        <n v="40856.0"/>
        <n v="47261.0"/>
        <n v="43021.0"/>
        <n v="43933.0"/>
        <n v="41324.0"/>
        <n v="43941.0"/>
        <n v="72463.0"/>
        <n v="33591.0"/>
        <n v="39047.0"/>
        <n v="67255.0"/>
        <n v="37610.0"/>
        <n v="72740.0"/>
        <n v="70516.0"/>
        <n v="54788.0"/>
        <n v="32584.0"/>
        <n v="56707.0"/>
        <n v="73126.0"/>
        <n v="57750.0"/>
        <n v="53691.0"/>
        <n v="32296.0"/>
        <n v="60772.0"/>
        <n v="79060.0"/>
        <n v="58083.0"/>
        <n v="74168.0"/>
        <n v="37109.0"/>
        <n v="42519.0"/>
        <n v="35096.0"/>
        <n v="42158.0"/>
        <n v="74324.0"/>
        <n v="43241.0"/>
        <n v="72907.0"/>
        <n v="43747.0"/>
        <n v="46491.0"/>
        <n v="47731.0"/>
        <n v="69901.0"/>
        <n v="78937.0"/>
        <n v="74925.0"/>
        <n v="58486.0"/>
        <n v="64296.0"/>
        <n v="45459.0"/>
        <n v="48643.0"/>
        <n v="30655.0"/>
        <n v="40055.0"/>
        <n v="61996.0"/>
        <n v="74165.0"/>
        <n v="70831.0"/>
        <n v="64877.0"/>
        <n v="68905.0"/>
        <n v="61268.0"/>
        <n v="45143.0"/>
        <n v="64181.0"/>
        <n v="58898.0"/>
        <n v="67654.0"/>
        <n v="60860.0"/>
        <n v="61305.0"/>
        <n v="65012.0"/>
        <n v="77402.0"/>
        <n v="48827.0"/>
        <n v="39475.0"/>
        <n v="33511.0"/>
        <n v="53198.0"/>
        <n v="78013.0"/>
        <n v="58229.0"/>
        <n v="43487.0"/>
        <n v="66075.0"/>
        <n v="75366.0"/>
        <n v="39006.0"/>
        <n v="51182.0"/>
        <n v="67044.0"/>
        <n v="64841.0"/>
        <n v="72477.0"/>
        <n v="35473.0"/>
        <n v="35951.0"/>
        <n v="44599.0"/>
        <n v="34957.0"/>
        <n v="42559.0"/>
        <n v="56023.0"/>
        <n v="44123.0"/>
        <n v="31425.0"/>
        <n v="77111.0"/>
        <n v="49236.0"/>
        <n v="73975.0"/>
        <n v="41548.0"/>
        <n v="78838.0"/>
        <n v="37488.0"/>
        <n v="37793.0"/>
        <n v="57691.0"/>
        <n v="44070.0"/>
        <n v="36513.0"/>
        <n v="35073.0"/>
        <n v="62437.0"/>
        <n v="33873.0"/>
        <n v="72959.0"/>
        <n v="66546.0"/>
      </sharedItems>
    </cacheField>
    <cacheField name="Joining Date" numFmtId="164">
      <sharedItems containsSemiMixedTypes="0" containsDate="1" containsString="0">
        <d v="2021-06-07T00:00:00Z"/>
        <d v="2021-06-08T00:00:00Z"/>
        <d v="2021-06-09T00:00:00Z"/>
        <d v="2021-06-10T00:00:00Z"/>
        <d v="2021-06-11T00:00:00Z"/>
        <d v="2021-06-12T00:00:00Z"/>
        <d v="2021-06-13T00:00:00Z"/>
        <d v="2021-06-14T00:00:00Z"/>
        <d v="2021-06-15T00:00:00Z"/>
        <d v="2021-06-16T00:00:00Z"/>
        <d v="2021-06-17T00:00:00Z"/>
        <d v="2021-06-18T00:00:00Z"/>
        <d v="2021-06-19T00:00:00Z"/>
        <d v="2021-06-20T00:00:00Z"/>
        <d v="2021-06-21T00:00:00Z"/>
        <d v="2021-06-22T00:00:00Z"/>
        <d v="2021-06-23T00:00:00Z"/>
        <d v="2021-06-24T00:00:00Z"/>
        <d v="2021-06-25T00:00:00Z"/>
        <d v="2021-06-26T00:00:00Z"/>
        <d v="2021-06-27T00:00:00Z"/>
        <d v="2021-06-28T00:00:00Z"/>
        <d v="2021-06-29T00:00:00Z"/>
        <d v="2021-06-30T00:00:00Z"/>
        <d v="2021-07-01T00:00:00Z"/>
        <d v="2021-07-02T00:00:00Z"/>
        <d v="2021-07-03T00:00:00Z"/>
        <d v="2021-07-04T00:00:00Z"/>
        <d v="2021-07-05T00:00:00Z"/>
        <d v="2021-07-06T00:00:00Z"/>
        <d v="2021-07-07T00:00:00Z"/>
        <d v="2021-07-08T00:00:00Z"/>
        <d v="2021-07-09T00:00:00Z"/>
        <d v="2021-07-10T00:00:00Z"/>
        <d v="2021-07-11T00:00:00Z"/>
        <d v="2021-07-12T00:00:00Z"/>
        <d v="2021-07-13T00:00:00Z"/>
        <d v="2021-07-14T00:00:00Z"/>
        <d v="2021-07-15T00:00:00Z"/>
        <d v="2021-07-16T00:00:00Z"/>
        <d v="2021-07-17T00:00:00Z"/>
        <d v="2021-07-18T00:00:00Z"/>
        <d v="2021-07-19T00:00:00Z"/>
        <d v="2021-07-20T00:00:00Z"/>
        <d v="2021-07-21T00:00:00Z"/>
        <d v="2021-07-22T00:00:00Z"/>
        <d v="2021-07-23T00:00:00Z"/>
        <d v="2021-07-24T00:00:00Z"/>
        <d v="2021-07-25T00:00:00Z"/>
        <d v="2021-07-26T00:00:00Z"/>
        <d v="2021-07-27T00:00:00Z"/>
        <d v="2021-07-28T00:00:00Z"/>
        <d v="2021-07-29T00:00:00Z"/>
        <d v="2021-07-30T00:00:00Z"/>
        <d v="2021-07-31T00:00:00Z"/>
        <d v="2021-08-01T00:00:00Z"/>
        <d v="2021-08-02T00:00:00Z"/>
        <d v="2021-08-03T00:00:00Z"/>
        <d v="2021-08-04T00:00:00Z"/>
        <d v="2021-08-05T00:00:00Z"/>
        <d v="2021-08-06T00:00:00Z"/>
        <d v="2021-08-07T00:00:00Z"/>
        <d v="2021-08-08T00:00:00Z"/>
        <d v="2021-08-09T00:00:00Z"/>
        <d v="2021-08-10T00:00:00Z"/>
        <d v="2021-08-11T00:00:00Z"/>
        <d v="2021-08-12T00:00:00Z"/>
        <d v="2021-08-13T00:00:00Z"/>
        <d v="2021-08-14T00:00:00Z"/>
        <d v="2021-08-15T00:00:00Z"/>
        <d v="2021-08-16T00:00:00Z"/>
        <d v="2021-08-17T00:00:00Z"/>
        <d v="2021-08-18T00:00:00Z"/>
        <d v="2021-08-19T00:00:00Z"/>
        <d v="2021-08-20T00:00:00Z"/>
        <d v="2021-08-21T00:00:00Z"/>
        <d v="2021-08-22T00:00:00Z"/>
        <d v="2021-08-23T00:00:00Z"/>
        <d v="2021-08-24T00:00:00Z"/>
        <d v="2021-08-25T00:00:00Z"/>
        <d v="2021-08-26T00:00:00Z"/>
        <d v="2021-08-27T00:00:00Z"/>
        <d v="2021-08-28T00:00:00Z"/>
        <d v="2021-08-29T00:00:00Z"/>
        <d v="2021-08-30T00:00:00Z"/>
        <d v="2021-08-31T00:00:00Z"/>
        <d v="2021-09-01T00:00:00Z"/>
        <d v="2021-09-02T00:00:00Z"/>
        <d v="2021-09-03T00:00:00Z"/>
        <d v="2021-09-04T00:00:00Z"/>
        <d v="2021-09-05T00:00:00Z"/>
        <d v="2021-09-06T00:00:00Z"/>
        <d v="2021-09-07T00:00:00Z"/>
        <d v="2021-09-08T00:00:00Z"/>
        <d v="2021-09-09T00:00:00Z"/>
        <d v="2021-09-10T00:00:00Z"/>
        <d v="2021-09-11T00:00:00Z"/>
        <d v="2021-09-12T00:00:00Z"/>
        <d v="2021-09-13T00:00:00Z"/>
        <d v="2021-09-14T00:00:00Z"/>
        <d v="2021-09-15T00:00:00Z"/>
        <d v="2021-09-16T00:00:00Z"/>
        <d v="2021-09-17T00:00:00Z"/>
        <d v="2021-09-18T00:00:00Z"/>
        <d v="2021-09-19T00:00:00Z"/>
        <d v="2021-09-20T00:00:00Z"/>
        <d v="2021-09-21T00:00:00Z"/>
        <d v="2021-09-22T00:00:00Z"/>
        <d v="2021-09-23T00:00:00Z"/>
        <d v="2021-09-24T00:00:00Z"/>
        <d v="2021-09-25T00:00:00Z"/>
        <d v="2021-09-26T00:00:00Z"/>
        <d v="2021-09-27T00:00:00Z"/>
        <d v="2021-09-28T00:00:00Z"/>
        <d v="2021-09-29T00:00:00Z"/>
        <d v="2021-09-30T00:00:00Z"/>
        <d v="2021-10-01T00:00:00Z"/>
        <d v="2021-10-02T00:00:00Z"/>
        <d v="2021-10-03T00:00:00Z"/>
        <d v="2021-10-04T00:00:00Z"/>
        <d v="2021-10-05T00:00:00Z"/>
        <d v="2021-10-06T00:00:00Z"/>
        <d v="2021-10-07T00:00:00Z"/>
        <d v="2021-10-08T00:00:00Z"/>
        <d v="2021-10-09T00:00:00Z"/>
        <d v="2021-10-10T00:00:00Z"/>
        <d v="2021-10-11T00:00:00Z"/>
        <d v="2021-10-12T00:00:00Z"/>
        <d v="2021-10-13T00:00:00Z"/>
        <d v="2021-10-14T00:00:00Z"/>
        <d v="2021-10-15T00:00:00Z"/>
        <d v="2021-10-16T00:00:00Z"/>
        <d v="2021-10-17T00:00:00Z"/>
        <d v="2021-10-18T00:00:00Z"/>
        <d v="2021-10-19T00:00:00Z"/>
        <d v="2021-10-20T00:00:00Z"/>
        <d v="2021-10-21T00:00:00Z"/>
        <d v="2021-10-22T00:00:00Z"/>
        <d v="2021-10-23T00:00:00Z"/>
        <d v="2021-10-24T00:00:00Z"/>
        <d v="2021-10-25T00:00:00Z"/>
        <d v="2021-10-26T00:00:00Z"/>
        <d v="2021-10-27T00:00:00Z"/>
        <d v="2021-10-28T00:00:00Z"/>
        <d v="2021-10-29T00:00:00Z"/>
        <d v="2021-10-30T00:00:00Z"/>
        <d v="2021-10-31T00:00:00Z"/>
        <d v="2021-11-01T00:00:00Z"/>
        <d v="2021-11-02T00:00:00Z"/>
        <d v="2021-11-03T00:00:00Z"/>
        <d v="2021-11-04T00:00:00Z"/>
        <d v="2021-11-05T00:00:00Z"/>
        <d v="2021-11-06T00:00:00Z"/>
        <d v="2021-11-07T00:00:00Z"/>
        <d v="2021-11-08T00:00:00Z"/>
        <d v="2021-11-09T00:00:00Z"/>
        <d v="2021-11-10T00:00:00Z"/>
        <d v="2021-11-11T00:00:00Z"/>
        <d v="2021-11-12T00:00:00Z"/>
        <d v="2021-11-13T00:00:00Z"/>
        <d v="2021-11-14T00:00:00Z"/>
        <d v="2021-11-15T00:00:00Z"/>
        <d v="2021-11-16T00:00:00Z"/>
        <d v="2021-11-17T00:00:00Z"/>
        <d v="2021-11-18T00:00:00Z"/>
        <d v="2021-11-19T00:00:00Z"/>
        <d v="2021-11-20T00:00:00Z"/>
        <d v="2021-11-21T00:00:00Z"/>
        <d v="2021-11-22T00:00:00Z"/>
        <d v="2021-11-23T00:00:00Z"/>
        <d v="2021-11-24T00:00:00Z"/>
        <d v="2021-11-25T00:00:00Z"/>
        <d v="2021-11-26T00:00:00Z"/>
        <d v="2021-11-27T00:00:00Z"/>
        <d v="2021-11-28T00:00:00Z"/>
        <d v="2021-11-29T00:00:00Z"/>
        <d v="2021-11-30T00:00:00Z"/>
        <d v="2021-12-01T00:00:00Z"/>
        <d v="2021-12-02T00:00:00Z"/>
        <d v="2021-12-03T00:00:00Z"/>
        <d v="2021-12-04T00:00:00Z"/>
        <d v="2021-12-05T00:00:00Z"/>
        <d v="2021-12-06T00:00:00Z"/>
        <d v="2021-12-07T00:00:00Z"/>
        <d v="2021-12-08T00:00:00Z"/>
        <d v="2021-12-09T00:00:00Z"/>
        <d v="2021-12-10T00:00:00Z"/>
        <d v="2021-12-11T00:00:00Z"/>
        <d v="2021-12-12T00:00:00Z"/>
        <d v="2021-12-13T00:00:00Z"/>
        <d v="2021-12-14T00:00:00Z"/>
        <d v="2021-12-15T00:00:00Z"/>
        <d v="2021-12-16T00:00:00Z"/>
        <d v="2021-12-17T00:00:00Z"/>
        <d v="2021-12-18T00:00:00Z"/>
        <d v="2021-12-19T00:00:00Z"/>
        <d v="2021-12-20T00:00:00Z"/>
        <d v="2021-12-21T00:00:00Z"/>
        <d v="2021-12-22T00:00:00Z"/>
        <d v="2021-12-23T00:00:00Z"/>
      </sharedItems>
    </cacheField>
    <cacheField name="Sales" numFmtId="0">
      <sharedItems containsSemiMixedTypes="0" containsString="0" containsNumber="1" containsInteger="1">
        <n v="13394.0"/>
        <n v="28070.0"/>
        <n v="38327.0"/>
        <n v="20413.0"/>
        <n v="31025.0"/>
        <n v="12096.0"/>
        <n v="39507.0"/>
        <n v="16865.0"/>
        <n v="22260.0"/>
        <n v="19002.0"/>
        <n v="39772.0"/>
        <n v="25897.0"/>
        <n v="22359.0"/>
        <n v="14774.0"/>
        <n v="36836.0"/>
        <n v="36474.0"/>
        <n v="22654.0"/>
        <n v="24487.0"/>
        <n v="33987.0"/>
        <n v="34241.0"/>
        <n v="34366.0"/>
        <n v="16964.0"/>
        <n v="28846.0"/>
        <n v="33529.0"/>
        <n v="38067.0"/>
        <n v="39585.0"/>
        <n v="11271.0"/>
        <n v="22170.0"/>
        <n v="20391.0"/>
        <n v="20553.0"/>
        <n v="10664.0"/>
        <n v="21285.0"/>
        <n v="11672.0"/>
        <n v="24967.0"/>
        <n v="11978.0"/>
        <n v="31174.0"/>
        <n v="38678.0"/>
        <n v="31994.0"/>
        <n v="14870.0"/>
        <n v="21302.0"/>
        <n v="30546.0"/>
        <n v="22139.0"/>
        <n v="11264.0"/>
        <n v="11878.0"/>
        <n v="20523.0"/>
        <n v="10765.0"/>
        <n v="36637.0"/>
        <n v="16498.0"/>
        <n v="37968.0"/>
        <n v="17681.0"/>
        <n v="17012.0"/>
        <n v="19881.0"/>
        <n v="29803.0"/>
        <n v="19170.0"/>
        <n v="17352.0"/>
        <n v="29240.0"/>
        <n v="12142.0"/>
        <n v="31876.0"/>
        <n v="16927.0"/>
        <n v="25284.0"/>
        <n v="10594.0"/>
        <n v="13213.0"/>
        <n v="27273.0"/>
        <n v="21278.0"/>
        <n v="14363.0"/>
        <n v="32521.0"/>
        <n v="16011.0"/>
        <n v="16901.0"/>
        <n v="28340.0"/>
        <n v="31020.0"/>
        <n v="27123.0"/>
        <n v="30080.0"/>
        <n v="29444.0"/>
        <n v="29006.0"/>
        <n v="21871.0"/>
        <n v="37414.0"/>
        <n v="24340.0"/>
        <n v="16800.0"/>
        <n v="33597.0"/>
        <n v="14844.0"/>
        <n v="27082.0"/>
        <n v="35187.0"/>
        <n v="32084.0"/>
        <n v="19756.0"/>
        <n v="23065.0"/>
        <n v="16439.0"/>
        <n v="38522.0"/>
        <n v="12662.0"/>
        <n v="27956.0"/>
        <n v="11073.0"/>
        <n v="32024.0"/>
        <n v="24398.0"/>
        <n v="39487.0"/>
        <n v="38185.0"/>
        <n v="21575.0"/>
        <n v="13911.0"/>
        <n v="36655.0"/>
        <n v="21102.0"/>
        <n v="36315.0"/>
        <n v="37613.0"/>
        <n v="13747.0"/>
        <n v="22606.0"/>
        <n v="35571.0"/>
        <n v="27112.0"/>
        <n v="31585.0"/>
        <n v="18918.0"/>
        <n v="32242.0"/>
        <n v="19856.0"/>
        <n v="28005.0"/>
        <n v="15511.0"/>
        <n v="12276.0"/>
        <n v="28398.0"/>
        <n v="27117.0"/>
        <n v="13505.0"/>
        <n v="36502.0"/>
        <n v="19645.0"/>
        <n v="10595.0"/>
        <n v="14730.0"/>
        <n v="19419.0"/>
        <n v="39227.0"/>
        <n v="18644.0"/>
        <n v="30287.0"/>
        <n v="18177.0"/>
        <n v="36702.0"/>
        <n v="37823.0"/>
        <n v="12135.0"/>
        <n v="30782.0"/>
        <n v="17297.0"/>
        <n v="34181.0"/>
        <n v="35171.0"/>
        <n v="12270.0"/>
        <n v="36938.0"/>
        <n v="10779.0"/>
        <n v="30260.0"/>
        <n v="34641.0"/>
        <n v="33232.0"/>
        <n v="26996.0"/>
        <n v="16639.0"/>
        <n v="37582.0"/>
        <n v="12146.0"/>
        <n v="24266.0"/>
        <n v="34805.0"/>
        <n v="14122.0"/>
        <n v="14152.0"/>
        <n v="37173.0"/>
        <n v="11775.0"/>
        <n v="34271.0"/>
        <n v="27635.0"/>
        <n v="26800.0"/>
        <n v="16156.0"/>
        <n v="10425.0"/>
        <n v="32750.0"/>
        <n v="21569.0"/>
        <n v="18063.0"/>
        <n v="34507.0"/>
        <n v="38150.0"/>
        <n v="39106.0"/>
        <n v="37379.0"/>
        <n v="24748.0"/>
        <n v="13558.0"/>
        <n v="14394.0"/>
        <n v="23493.0"/>
        <n v="32807.0"/>
        <n v="39643.0"/>
        <n v="18370.0"/>
        <n v="20000.0"/>
        <n v="35960.0"/>
        <n v="31341.0"/>
        <n v="13992.0"/>
        <n v="36286.0"/>
        <n v="39466.0"/>
        <n v="10283.0"/>
        <n v="36781.0"/>
        <n v="35393.0"/>
        <n v="10726.0"/>
        <n v="22612.0"/>
        <n v="17614.0"/>
        <n v="12888.0"/>
        <n v="33112.0"/>
        <n v="20838.0"/>
        <n v="18735.0"/>
        <n v="39503.0"/>
        <n v="15952.0"/>
        <n v="13838.0"/>
        <n v="16487.0"/>
        <n v="27092.0"/>
        <n v="12903.0"/>
        <n v="37035.0"/>
        <n v="14615.0"/>
        <n v="29838.0"/>
        <n v="17507.0"/>
        <n v="29163.0"/>
        <n v="24662.0"/>
        <n v="10263.0"/>
        <n v="22041.0"/>
        <n v="15778.0"/>
        <n v="20588.0"/>
        <n v="32158.0"/>
        <n v="17883.0"/>
        <n v="26898.0"/>
      </sharedItems>
    </cacheField>
    <cacheField name="Region" numFmtId="0">
      <sharedItems>
        <s v="North"/>
        <s v="West"/>
        <s v="South"/>
        <s v="East"/>
      </sharedItems>
    </cacheField>
    <cacheField name="Project Hours" numFmtId="0">
      <sharedItems containsSemiMixedTypes="0" containsString="0" containsNumber="1" containsInteger="1">
        <n v="44.0"/>
        <n v="40.0"/>
        <n v="52.0"/>
        <n v="38.0"/>
        <n v="33.0"/>
        <n v="28.0"/>
        <n v="25.0"/>
        <n v="59.0"/>
        <n v="41.0"/>
        <n v="56.0"/>
        <n v="54.0"/>
        <n v="60.0"/>
        <n v="47.0"/>
        <n v="20.0"/>
        <n v="21.0"/>
        <n v="45.0"/>
        <n v="22.0"/>
        <n v="36.0"/>
        <n v="23.0"/>
        <n v="46.0"/>
        <n v="55.0"/>
        <n v="57.0"/>
        <n v="39.0"/>
        <n v="27.0"/>
        <n v="58.0"/>
        <n v="31.0"/>
        <n v="30.0"/>
        <n v="26.0"/>
        <n v="29.0"/>
        <n v="43.0"/>
        <n v="24.0"/>
        <n v="42.0"/>
        <n v="37.0"/>
        <n v="53.0"/>
        <n v="34.0"/>
        <n v="51.0"/>
        <n v="49.0"/>
        <n v="32.0"/>
        <n v="35.0"/>
        <n v="48.0"/>
        <n v="5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G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epartment" axis="axisCol" compact="0" outline="0" multipleItemSelectionAllowed="1" showAll="0" sortType="ascending">
      <items>
        <item x="3"/>
        <item x="2"/>
        <item x="0"/>
        <item x="4"/>
        <item x="1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name="Joining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Region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Project 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>
    <field x="8"/>
  </rowFields>
  <colFields>
    <field x="4"/>
  </colFields>
  <dataFields>
    <dataField name="AVERAGE of Sales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1.0</v>
      </c>
      <c r="B2" s="1" t="s">
        <v>17</v>
      </c>
      <c r="C2" s="1">
        <v>35.0</v>
      </c>
      <c r="D2" s="1" t="s">
        <v>18</v>
      </c>
      <c r="E2" s="1" t="s">
        <v>19</v>
      </c>
      <c r="F2" s="1">
        <v>70986.0</v>
      </c>
      <c r="G2" s="2">
        <v>44354.0</v>
      </c>
      <c r="H2" s="1">
        <v>13394.0</v>
      </c>
      <c r="I2" s="1" t="s">
        <v>20</v>
      </c>
      <c r="J2" s="1">
        <v>44.0</v>
      </c>
      <c r="K2" s="3" t="str">
        <f t="shared" ref="K2:K201" si="1">IF(F2&gt;50000,"Above","Below")</f>
        <v>Above</v>
      </c>
      <c r="L2" s="3" t="str">
        <f t="shared" ref="L2:L201" si="2">IF(J2&gt;=50, "Excellent",IF(J2 &gt;= 40, "Good", IF(J2 &gt;= 30, "Average", "Poor")))</f>
        <v>Good</v>
      </c>
      <c r="M2" s="1" t="str">
        <f t="shared" ref="M2:M201" si="3">IF(AND(E2 = "HR", I2 = "North", H2 &gt; 15000), "Yes", "No")</f>
        <v>No</v>
      </c>
      <c r="N2" s="1" t="str">
        <f t="shared" ref="N2:N201" si="4">IF(OR(E2 = "IT", F2 &gt; 60000), "Identified", "unidentified")</f>
        <v>Identified</v>
      </c>
      <c r="O2" s="1" t="str">
        <f t="shared" ref="O2:O201" si="5">IF(E2 &lt;&gt; "Marketing", "Not Marketing", "Marketing")</f>
        <v>Not Marketing</v>
      </c>
      <c r="P2" s="1">
        <f t="shared" ref="P2:P201" si="6">VLOOKUP(A2, A:F, 6, FALSE)</f>
        <v>70986</v>
      </c>
      <c r="Q2" s="4">
        <f t="shared" ref="Q2:Q201" si="7">HLOOKUP("Joining Date",$A$1:$J$201,Row(A2),0)</f>
        <v>44354</v>
      </c>
    </row>
    <row r="3">
      <c r="A3" s="1">
        <v>2.0</v>
      </c>
      <c r="B3" s="1" t="s">
        <v>21</v>
      </c>
      <c r="C3" s="1">
        <v>40.0</v>
      </c>
      <c r="D3" s="1" t="s">
        <v>22</v>
      </c>
      <c r="E3" s="1" t="s">
        <v>7</v>
      </c>
      <c r="F3" s="1">
        <v>63849.0</v>
      </c>
      <c r="G3" s="2">
        <v>44355.0</v>
      </c>
      <c r="H3" s="1">
        <v>28070.0</v>
      </c>
      <c r="I3" s="1" t="s">
        <v>20</v>
      </c>
      <c r="J3" s="1">
        <v>40.0</v>
      </c>
      <c r="K3" s="3" t="str">
        <f t="shared" si="1"/>
        <v>Above</v>
      </c>
      <c r="L3" s="3" t="str">
        <f t="shared" si="2"/>
        <v>Good</v>
      </c>
      <c r="M3" s="1" t="str">
        <f t="shared" si="3"/>
        <v>No</v>
      </c>
      <c r="N3" s="1" t="str">
        <f t="shared" si="4"/>
        <v>Identified</v>
      </c>
      <c r="O3" s="1" t="str">
        <f t="shared" si="5"/>
        <v>Not Marketing</v>
      </c>
      <c r="P3" s="1">
        <f t="shared" si="6"/>
        <v>63849</v>
      </c>
      <c r="Q3" s="4">
        <f t="shared" si="7"/>
        <v>44355</v>
      </c>
    </row>
    <row r="4">
      <c r="A4" s="1">
        <v>3.0</v>
      </c>
      <c r="B4" s="1" t="s">
        <v>23</v>
      </c>
      <c r="C4" s="1">
        <v>55.0</v>
      </c>
      <c r="D4" s="1" t="s">
        <v>22</v>
      </c>
      <c r="E4" s="1" t="s">
        <v>24</v>
      </c>
      <c r="F4" s="1">
        <v>52537.0</v>
      </c>
      <c r="G4" s="2">
        <v>44356.0</v>
      </c>
      <c r="H4" s="1">
        <v>38327.0</v>
      </c>
      <c r="I4" s="1" t="s">
        <v>25</v>
      </c>
      <c r="J4" s="1">
        <v>52.0</v>
      </c>
      <c r="K4" s="3" t="str">
        <f t="shared" si="1"/>
        <v>Above</v>
      </c>
      <c r="L4" s="3" t="str">
        <f t="shared" si="2"/>
        <v>Excellent</v>
      </c>
      <c r="M4" s="1" t="str">
        <f t="shared" si="3"/>
        <v>No</v>
      </c>
      <c r="N4" s="1" t="str">
        <f t="shared" si="4"/>
        <v>unidentified</v>
      </c>
      <c r="O4" s="1" t="str">
        <f t="shared" si="5"/>
        <v>Not Marketing</v>
      </c>
      <c r="P4" s="1">
        <f t="shared" si="6"/>
        <v>52537</v>
      </c>
      <c r="Q4" s="4">
        <f t="shared" si="7"/>
        <v>44356</v>
      </c>
    </row>
    <row r="5">
      <c r="A5" s="1">
        <v>4.0</v>
      </c>
      <c r="B5" s="1" t="s">
        <v>26</v>
      </c>
      <c r="C5" s="1">
        <v>44.0</v>
      </c>
      <c r="D5" s="1" t="s">
        <v>18</v>
      </c>
      <c r="E5" s="1" t="s">
        <v>27</v>
      </c>
      <c r="F5" s="1">
        <v>77358.0</v>
      </c>
      <c r="G5" s="2">
        <v>44357.0</v>
      </c>
      <c r="H5" s="1">
        <v>20413.0</v>
      </c>
      <c r="I5" s="1" t="s">
        <v>28</v>
      </c>
      <c r="J5" s="1">
        <v>38.0</v>
      </c>
      <c r="K5" s="3" t="str">
        <f t="shared" si="1"/>
        <v>Above</v>
      </c>
      <c r="L5" s="3" t="str">
        <f t="shared" si="2"/>
        <v>Average</v>
      </c>
      <c r="M5" s="1" t="str">
        <f t="shared" si="3"/>
        <v>No</v>
      </c>
      <c r="N5" s="1" t="str">
        <f t="shared" si="4"/>
        <v>Identified</v>
      </c>
      <c r="O5" s="1" t="str">
        <f t="shared" si="5"/>
        <v>Not Marketing</v>
      </c>
      <c r="P5" s="1">
        <f t="shared" si="6"/>
        <v>77358</v>
      </c>
      <c r="Q5" s="4">
        <f t="shared" si="7"/>
        <v>44357</v>
      </c>
    </row>
    <row r="6">
      <c r="A6" s="1">
        <v>5.0</v>
      </c>
      <c r="B6" s="1" t="s">
        <v>29</v>
      </c>
      <c r="C6" s="1">
        <v>37.0</v>
      </c>
      <c r="D6" s="1" t="s">
        <v>22</v>
      </c>
      <c r="E6" s="1" t="s">
        <v>24</v>
      </c>
      <c r="F6" s="1">
        <v>70572.0</v>
      </c>
      <c r="G6" s="2">
        <v>44358.0</v>
      </c>
      <c r="H6" s="1">
        <v>31025.0</v>
      </c>
      <c r="I6" s="1" t="s">
        <v>30</v>
      </c>
      <c r="J6" s="1">
        <v>33.0</v>
      </c>
      <c r="K6" s="3" t="str">
        <f t="shared" si="1"/>
        <v>Above</v>
      </c>
      <c r="L6" s="3" t="str">
        <f t="shared" si="2"/>
        <v>Average</v>
      </c>
      <c r="M6" s="1" t="str">
        <f t="shared" si="3"/>
        <v>No</v>
      </c>
      <c r="N6" s="1" t="str">
        <f t="shared" si="4"/>
        <v>Identified</v>
      </c>
      <c r="O6" s="1" t="str">
        <f t="shared" si="5"/>
        <v>Not Marketing</v>
      </c>
      <c r="P6" s="1">
        <f t="shared" si="6"/>
        <v>70572</v>
      </c>
      <c r="Q6" s="4">
        <f t="shared" si="7"/>
        <v>44358</v>
      </c>
    </row>
    <row r="7">
      <c r="A7" s="1">
        <v>6.0</v>
      </c>
      <c r="B7" s="1" t="s">
        <v>31</v>
      </c>
      <c r="C7" s="1">
        <v>44.0</v>
      </c>
      <c r="D7" s="1" t="s">
        <v>22</v>
      </c>
      <c r="E7" s="1" t="s">
        <v>7</v>
      </c>
      <c r="F7" s="1">
        <v>67081.0</v>
      </c>
      <c r="G7" s="2">
        <v>44359.0</v>
      </c>
      <c r="H7" s="1">
        <v>12096.0</v>
      </c>
      <c r="I7" s="1" t="s">
        <v>20</v>
      </c>
      <c r="J7" s="1">
        <v>28.0</v>
      </c>
      <c r="K7" s="3" t="str">
        <f t="shared" si="1"/>
        <v>Above</v>
      </c>
      <c r="L7" s="3" t="str">
        <f t="shared" si="2"/>
        <v>Poor</v>
      </c>
      <c r="M7" s="1" t="str">
        <f t="shared" si="3"/>
        <v>No</v>
      </c>
      <c r="N7" s="1" t="str">
        <f t="shared" si="4"/>
        <v>Identified</v>
      </c>
      <c r="O7" s="1" t="str">
        <f t="shared" si="5"/>
        <v>Not Marketing</v>
      </c>
      <c r="P7" s="1">
        <f t="shared" si="6"/>
        <v>67081</v>
      </c>
      <c r="Q7" s="4">
        <f t="shared" si="7"/>
        <v>44359</v>
      </c>
    </row>
    <row r="8">
      <c r="A8" s="1">
        <v>7.0</v>
      </c>
      <c r="B8" s="1" t="s">
        <v>32</v>
      </c>
      <c r="C8" s="1">
        <v>26.0</v>
      </c>
      <c r="D8" s="1" t="s">
        <v>18</v>
      </c>
      <c r="E8" s="1" t="s">
        <v>27</v>
      </c>
      <c r="F8" s="1">
        <v>53813.0</v>
      </c>
      <c r="G8" s="2">
        <v>44360.0</v>
      </c>
      <c r="H8" s="1">
        <v>39507.0</v>
      </c>
      <c r="I8" s="1" t="s">
        <v>20</v>
      </c>
      <c r="J8" s="1">
        <v>25.0</v>
      </c>
      <c r="K8" s="3" t="str">
        <f t="shared" si="1"/>
        <v>Above</v>
      </c>
      <c r="L8" s="3" t="str">
        <f t="shared" si="2"/>
        <v>Poor</v>
      </c>
      <c r="M8" s="1" t="str">
        <f t="shared" si="3"/>
        <v>No</v>
      </c>
      <c r="N8" s="1" t="str">
        <f t="shared" si="4"/>
        <v>unidentified</v>
      </c>
      <c r="O8" s="1" t="str">
        <f t="shared" si="5"/>
        <v>Not Marketing</v>
      </c>
      <c r="P8" s="1">
        <f t="shared" si="6"/>
        <v>53813</v>
      </c>
      <c r="Q8" s="4">
        <f t="shared" si="7"/>
        <v>44360</v>
      </c>
    </row>
    <row r="9">
      <c r="A9" s="1">
        <v>8.0</v>
      </c>
      <c r="B9" s="1" t="s">
        <v>33</v>
      </c>
      <c r="C9" s="1">
        <v>30.0</v>
      </c>
      <c r="D9" s="1" t="s">
        <v>22</v>
      </c>
      <c r="E9" s="1" t="s">
        <v>24</v>
      </c>
      <c r="F9" s="1">
        <v>54706.0</v>
      </c>
      <c r="G9" s="2">
        <v>44361.0</v>
      </c>
      <c r="H9" s="1">
        <v>16865.0</v>
      </c>
      <c r="I9" s="1" t="s">
        <v>20</v>
      </c>
      <c r="J9" s="1">
        <v>59.0</v>
      </c>
      <c r="K9" s="3" t="str">
        <f t="shared" si="1"/>
        <v>Above</v>
      </c>
      <c r="L9" s="3" t="str">
        <f t="shared" si="2"/>
        <v>Excellent</v>
      </c>
      <c r="M9" s="1" t="str">
        <f t="shared" si="3"/>
        <v>Yes</v>
      </c>
      <c r="N9" s="1" t="str">
        <f t="shared" si="4"/>
        <v>unidentified</v>
      </c>
      <c r="O9" s="1" t="str">
        <f t="shared" si="5"/>
        <v>Not Marketing</v>
      </c>
      <c r="P9" s="1">
        <f t="shared" si="6"/>
        <v>54706</v>
      </c>
      <c r="Q9" s="4">
        <f t="shared" si="7"/>
        <v>44361</v>
      </c>
    </row>
    <row r="10">
      <c r="A10" s="1">
        <v>9.0</v>
      </c>
      <c r="B10" s="1" t="s">
        <v>34</v>
      </c>
      <c r="C10" s="1">
        <v>20.0</v>
      </c>
      <c r="D10" s="1" t="s">
        <v>22</v>
      </c>
      <c r="E10" s="1" t="s">
        <v>19</v>
      </c>
      <c r="F10" s="1">
        <v>76304.0</v>
      </c>
      <c r="G10" s="2">
        <v>44362.0</v>
      </c>
      <c r="H10" s="1">
        <v>22260.0</v>
      </c>
      <c r="I10" s="1" t="s">
        <v>20</v>
      </c>
      <c r="J10" s="1">
        <v>38.0</v>
      </c>
      <c r="K10" s="3" t="str">
        <f t="shared" si="1"/>
        <v>Above</v>
      </c>
      <c r="L10" s="3" t="str">
        <f t="shared" si="2"/>
        <v>Average</v>
      </c>
      <c r="M10" s="1" t="str">
        <f t="shared" si="3"/>
        <v>No</v>
      </c>
      <c r="N10" s="1" t="str">
        <f t="shared" si="4"/>
        <v>Identified</v>
      </c>
      <c r="O10" s="1" t="str">
        <f t="shared" si="5"/>
        <v>Not Marketing</v>
      </c>
      <c r="P10" s="1">
        <f t="shared" si="6"/>
        <v>76304</v>
      </c>
      <c r="Q10" s="4">
        <f t="shared" si="7"/>
        <v>44362</v>
      </c>
    </row>
    <row r="11">
      <c r="A11" s="1">
        <v>10.0</v>
      </c>
      <c r="B11" s="1" t="s">
        <v>35</v>
      </c>
      <c r="C11" s="1">
        <v>56.0</v>
      </c>
      <c r="D11" s="1" t="s">
        <v>18</v>
      </c>
      <c r="E11" s="1" t="s">
        <v>36</v>
      </c>
      <c r="F11" s="1">
        <v>44181.0</v>
      </c>
      <c r="G11" s="2">
        <v>44363.0</v>
      </c>
      <c r="H11" s="1">
        <v>19002.0</v>
      </c>
      <c r="I11" s="1" t="s">
        <v>25</v>
      </c>
      <c r="J11" s="1">
        <v>38.0</v>
      </c>
      <c r="K11" s="3" t="str">
        <f t="shared" si="1"/>
        <v>Below</v>
      </c>
      <c r="L11" s="3" t="str">
        <f t="shared" si="2"/>
        <v>Average</v>
      </c>
      <c r="M11" s="1" t="str">
        <f t="shared" si="3"/>
        <v>No</v>
      </c>
      <c r="N11" s="1" t="str">
        <f t="shared" si="4"/>
        <v>unidentified</v>
      </c>
      <c r="O11" s="1" t="str">
        <f t="shared" si="5"/>
        <v>Marketing</v>
      </c>
      <c r="P11" s="1">
        <f t="shared" si="6"/>
        <v>44181</v>
      </c>
      <c r="Q11" s="4">
        <f t="shared" si="7"/>
        <v>44363</v>
      </c>
    </row>
    <row r="12">
      <c r="A12" s="1">
        <v>11.0</v>
      </c>
      <c r="B12" s="1" t="s">
        <v>37</v>
      </c>
      <c r="C12" s="1">
        <v>42.0</v>
      </c>
      <c r="D12" s="1" t="s">
        <v>18</v>
      </c>
      <c r="E12" s="1" t="s">
        <v>19</v>
      </c>
      <c r="F12" s="1">
        <v>47225.0</v>
      </c>
      <c r="G12" s="2">
        <v>44364.0</v>
      </c>
      <c r="H12" s="1">
        <v>39772.0</v>
      </c>
      <c r="I12" s="1" t="s">
        <v>28</v>
      </c>
      <c r="J12" s="1">
        <v>41.0</v>
      </c>
      <c r="K12" s="3" t="str">
        <f t="shared" si="1"/>
        <v>Below</v>
      </c>
      <c r="L12" s="3" t="str">
        <f t="shared" si="2"/>
        <v>Good</v>
      </c>
      <c r="M12" s="1" t="str">
        <f t="shared" si="3"/>
        <v>No</v>
      </c>
      <c r="N12" s="1" t="str">
        <f t="shared" si="4"/>
        <v>Identified</v>
      </c>
      <c r="O12" s="1" t="str">
        <f t="shared" si="5"/>
        <v>Not Marketing</v>
      </c>
      <c r="P12" s="1">
        <f t="shared" si="6"/>
        <v>47225</v>
      </c>
      <c r="Q12" s="4">
        <f t="shared" si="7"/>
        <v>44364</v>
      </c>
    </row>
    <row r="13">
      <c r="A13" s="1">
        <v>12.0</v>
      </c>
      <c r="B13" s="1" t="s">
        <v>38</v>
      </c>
      <c r="C13" s="1">
        <v>43.0</v>
      </c>
      <c r="D13" s="1" t="s">
        <v>22</v>
      </c>
      <c r="E13" s="1" t="s">
        <v>36</v>
      </c>
      <c r="F13" s="1">
        <v>43769.0</v>
      </c>
      <c r="G13" s="2">
        <v>44365.0</v>
      </c>
      <c r="H13" s="1">
        <v>25897.0</v>
      </c>
      <c r="I13" s="1" t="s">
        <v>28</v>
      </c>
      <c r="J13" s="1">
        <v>56.0</v>
      </c>
      <c r="K13" s="3" t="str">
        <f t="shared" si="1"/>
        <v>Below</v>
      </c>
      <c r="L13" s="3" t="str">
        <f t="shared" si="2"/>
        <v>Excellent</v>
      </c>
      <c r="M13" s="1" t="str">
        <f t="shared" si="3"/>
        <v>No</v>
      </c>
      <c r="N13" s="1" t="str">
        <f t="shared" si="4"/>
        <v>unidentified</v>
      </c>
      <c r="O13" s="1" t="str">
        <f t="shared" si="5"/>
        <v>Marketing</v>
      </c>
      <c r="P13" s="1">
        <f t="shared" si="6"/>
        <v>43769</v>
      </c>
      <c r="Q13" s="4">
        <f t="shared" si="7"/>
        <v>44365</v>
      </c>
    </row>
    <row r="14">
      <c r="A14" s="1">
        <v>13.0</v>
      </c>
      <c r="B14" s="1" t="s">
        <v>39</v>
      </c>
      <c r="C14" s="1">
        <v>27.0</v>
      </c>
      <c r="D14" s="1" t="s">
        <v>18</v>
      </c>
      <c r="E14" s="1" t="s">
        <v>7</v>
      </c>
      <c r="F14" s="1">
        <v>77634.0</v>
      </c>
      <c r="G14" s="2">
        <v>44366.0</v>
      </c>
      <c r="H14" s="1">
        <v>22359.0</v>
      </c>
      <c r="I14" s="1" t="s">
        <v>20</v>
      </c>
      <c r="J14" s="1">
        <v>41.0</v>
      </c>
      <c r="K14" s="3" t="str">
        <f t="shared" si="1"/>
        <v>Above</v>
      </c>
      <c r="L14" s="3" t="str">
        <f t="shared" si="2"/>
        <v>Good</v>
      </c>
      <c r="M14" s="1" t="str">
        <f t="shared" si="3"/>
        <v>No</v>
      </c>
      <c r="N14" s="1" t="str">
        <f t="shared" si="4"/>
        <v>Identified</v>
      </c>
      <c r="O14" s="1" t="str">
        <f t="shared" si="5"/>
        <v>Not Marketing</v>
      </c>
      <c r="P14" s="1">
        <f t="shared" si="6"/>
        <v>77634</v>
      </c>
      <c r="Q14" s="4">
        <f t="shared" si="7"/>
        <v>44366</v>
      </c>
    </row>
    <row r="15">
      <c r="A15" s="1">
        <v>14.0</v>
      </c>
      <c r="B15" s="1" t="s">
        <v>40</v>
      </c>
      <c r="C15" s="1">
        <v>55.0</v>
      </c>
      <c r="D15" s="1" t="s">
        <v>18</v>
      </c>
      <c r="E15" s="1" t="s">
        <v>7</v>
      </c>
      <c r="F15" s="1">
        <v>46025.0</v>
      </c>
      <c r="G15" s="2">
        <v>44367.0</v>
      </c>
      <c r="H15" s="1">
        <v>14774.0</v>
      </c>
      <c r="I15" s="1" t="s">
        <v>25</v>
      </c>
      <c r="J15" s="1">
        <v>44.0</v>
      </c>
      <c r="K15" s="3" t="str">
        <f t="shared" si="1"/>
        <v>Below</v>
      </c>
      <c r="L15" s="3" t="str">
        <f t="shared" si="2"/>
        <v>Good</v>
      </c>
      <c r="M15" s="1" t="str">
        <f t="shared" si="3"/>
        <v>No</v>
      </c>
      <c r="N15" s="1" t="str">
        <f t="shared" si="4"/>
        <v>unidentified</v>
      </c>
      <c r="O15" s="1" t="str">
        <f t="shared" si="5"/>
        <v>Not Marketing</v>
      </c>
      <c r="P15" s="1">
        <f t="shared" si="6"/>
        <v>46025</v>
      </c>
      <c r="Q15" s="4">
        <f t="shared" si="7"/>
        <v>44367</v>
      </c>
    </row>
    <row r="16">
      <c r="A16" s="1">
        <v>15.0</v>
      </c>
      <c r="B16" s="1" t="s">
        <v>41</v>
      </c>
      <c r="C16" s="1">
        <v>57.0</v>
      </c>
      <c r="D16" s="1" t="s">
        <v>18</v>
      </c>
      <c r="E16" s="1" t="s">
        <v>19</v>
      </c>
      <c r="F16" s="1">
        <v>72009.0</v>
      </c>
      <c r="G16" s="2">
        <v>44368.0</v>
      </c>
      <c r="H16" s="1">
        <v>36836.0</v>
      </c>
      <c r="I16" s="1" t="s">
        <v>25</v>
      </c>
      <c r="J16" s="1">
        <v>54.0</v>
      </c>
      <c r="K16" s="3" t="str">
        <f t="shared" si="1"/>
        <v>Above</v>
      </c>
      <c r="L16" s="3" t="str">
        <f t="shared" si="2"/>
        <v>Excellent</v>
      </c>
      <c r="M16" s="1" t="str">
        <f t="shared" si="3"/>
        <v>No</v>
      </c>
      <c r="N16" s="1" t="str">
        <f t="shared" si="4"/>
        <v>Identified</v>
      </c>
      <c r="O16" s="1" t="str">
        <f t="shared" si="5"/>
        <v>Not Marketing</v>
      </c>
      <c r="P16" s="1">
        <f t="shared" si="6"/>
        <v>72009</v>
      </c>
      <c r="Q16" s="4">
        <f t="shared" si="7"/>
        <v>44368</v>
      </c>
    </row>
    <row r="17">
      <c r="A17" s="1">
        <v>16.0</v>
      </c>
      <c r="B17" s="1" t="s">
        <v>42</v>
      </c>
      <c r="C17" s="1">
        <v>57.0</v>
      </c>
      <c r="D17" s="1" t="s">
        <v>22</v>
      </c>
      <c r="E17" s="1" t="s">
        <v>36</v>
      </c>
      <c r="F17" s="1">
        <v>62745.0</v>
      </c>
      <c r="G17" s="2">
        <v>44369.0</v>
      </c>
      <c r="H17" s="1">
        <v>36474.0</v>
      </c>
      <c r="I17" s="1" t="s">
        <v>25</v>
      </c>
      <c r="J17" s="1">
        <v>60.0</v>
      </c>
      <c r="K17" s="3" t="str">
        <f t="shared" si="1"/>
        <v>Above</v>
      </c>
      <c r="L17" s="3" t="str">
        <f t="shared" si="2"/>
        <v>Excellent</v>
      </c>
      <c r="M17" s="1" t="str">
        <f t="shared" si="3"/>
        <v>No</v>
      </c>
      <c r="N17" s="1" t="str">
        <f t="shared" si="4"/>
        <v>Identified</v>
      </c>
      <c r="O17" s="1" t="str">
        <f t="shared" si="5"/>
        <v>Marketing</v>
      </c>
      <c r="P17" s="1">
        <f t="shared" si="6"/>
        <v>62745</v>
      </c>
      <c r="Q17" s="4">
        <f t="shared" si="7"/>
        <v>44369</v>
      </c>
    </row>
    <row r="18">
      <c r="A18" s="1">
        <v>17.0</v>
      </c>
      <c r="B18" s="1" t="s">
        <v>43</v>
      </c>
      <c r="C18" s="1">
        <v>55.0</v>
      </c>
      <c r="D18" s="1" t="s">
        <v>18</v>
      </c>
      <c r="E18" s="1" t="s">
        <v>24</v>
      </c>
      <c r="F18" s="1">
        <v>39959.0</v>
      </c>
      <c r="G18" s="2">
        <v>44370.0</v>
      </c>
      <c r="H18" s="1">
        <v>22654.0</v>
      </c>
      <c r="I18" s="1" t="s">
        <v>28</v>
      </c>
      <c r="J18" s="1">
        <v>47.0</v>
      </c>
      <c r="K18" s="3" t="str">
        <f t="shared" si="1"/>
        <v>Below</v>
      </c>
      <c r="L18" s="3" t="str">
        <f t="shared" si="2"/>
        <v>Good</v>
      </c>
      <c r="M18" s="1" t="str">
        <f t="shared" si="3"/>
        <v>No</v>
      </c>
      <c r="N18" s="1" t="str">
        <f t="shared" si="4"/>
        <v>unidentified</v>
      </c>
      <c r="O18" s="1" t="str">
        <f t="shared" si="5"/>
        <v>Not Marketing</v>
      </c>
      <c r="P18" s="1">
        <f t="shared" si="6"/>
        <v>39959</v>
      </c>
      <c r="Q18" s="4">
        <f t="shared" si="7"/>
        <v>44370</v>
      </c>
    </row>
    <row r="19">
      <c r="A19" s="1">
        <v>18.0</v>
      </c>
      <c r="B19" s="1" t="s">
        <v>44</v>
      </c>
      <c r="C19" s="1">
        <v>28.0</v>
      </c>
      <c r="D19" s="1" t="s">
        <v>22</v>
      </c>
      <c r="E19" s="1" t="s">
        <v>36</v>
      </c>
      <c r="F19" s="1">
        <v>50794.0</v>
      </c>
      <c r="G19" s="2">
        <v>44371.0</v>
      </c>
      <c r="H19" s="1">
        <v>24487.0</v>
      </c>
      <c r="I19" s="1" t="s">
        <v>30</v>
      </c>
      <c r="J19" s="1">
        <v>52.0</v>
      </c>
      <c r="K19" s="3" t="str">
        <f t="shared" si="1"/>
        <v>Above</v>
      </c>
      <c r="L19" s="3" t="str">
        <f t="shared" si="2"/>
        <v>Excellent</v>
      </c>
      <c r="M19" s="1" t="str">
        <f t="shared" si="3"/>
        <v>No</v>
      </c>
      <c r="N19" s="1" t="str">
        <f t="shared" si="4"/>
        <v>unidentified</v>
      </c>
      <c r="O19" s="1" t="str">
        <f t="shared" si="5"/>
        <v>Marketing</v>
      </c>
      <c r="P19" s="1">
        <f t="shared" si="6"/>
        <v>50794</v>
      </c>
      <c r="Q19" s="4">
        <f t="shared" si="7"/>
        <v>44371</v>
      </c>
    </row>
    <row r="20">
      <c r="A20" s="1">
        <v>19.0</v>
      </c>
      <c r="B20" s="1" t="s">
        <v>45</v>
      </c>
      <c r="C20" s="1">
        <v>27.0</v>
      </c>
      <c r="D20" s="1" t="s">
        <v>18</v>
      </c>
      <c r="E20" s="1" t="s">
        <v>36</v>
      </c>
      <c r="F20" s="1">
        <v>65152.0</v>
      </c>
      <c r="G20" s="2">
        <v>44372.0</v>
      </c>
      <c r="H20" s="1">
        <v>33987.0</v>
      </c>
      <c r="I20" s="1" t="s">
        <v>28</v>
      </c>
      <c r="J20" s="1">
        <v>41.0</v>
      </c>
      <c r="K20" s="3" t="str">
        <f t="shared" si="1"/>
        <v>Above</v>
      </c>
      <c r="L20" s="3" t="str">
        <f t="shared" si="2"/>
        <v>Good</v>
      </c>
      <c r="M20" s="1" t="str">
        <f t="shared" si="3"/>
        <v>No</v>
      </c>
      <c r="N20" s="1" t="str">
        <f t="shared" si="4"/>
        <v>Identified</v>
      </c>
      <c r="O20" s="1" t="str">
        <f t="shared" si="5"/>
        <v>Marketing</v>
      </c>
      <c r="P20" s="1">
        <f t="shared" si="6"/>
        <v>65152</v>
      </c>
      <c r="Q20" s="4">
        <f t="shared" si="7"/>
        <v>44372</v>
      </c>
    </row>
    <row r="21">
      <c r="A21" s="1">
        <v>20.0</v>
      </c>
      <c r="B21" s="1" t="s">
        <v>46</v>
      </c>
      <c r="C21" s="1">
        <v>54.0</v>
      </c>
      <c r="D21" s="1" t="s">
        <v>18</v>
      </c>
      <c r="E21" s="1" t="s">
        <v>27</v>
      </c>
      <c r="F21" s="1">
        <v>46252.0</v>
      </c>
      <c r="G21" s="2">
        <v>44373.0</v>
      </c>
      <c r="H21" s="1">
        <v>34241.0</v>
      </c>
      <c r="I21" s="1" t="s">
        <v>25</v>
      </c>
      <c r="J21" s="1">
        <v>44.0</v>
      </c>
      <c r="K21" s="3" t="str">
        <f t="shared" si="1"/>
        <v>Below</v>
      </c>
      <c r="L21" s="3" t="str">
        <f t="shared" si="2"/>
        <v>Good</v>
      </c>
      <c r="M21" s="1" t="str">
        <f t="shared" si="3"/>
        <v>No</v>
      </c>
      <c r="N21" s="1" t="str">
        <f t="shared" si="4"/>
        <v>unidentified</v>
      </c>
      <c r="O21" s="1" t="str">
        <f t="shared" si="5"/>
        <v>Not Marketing</v>
      </c>
      <c r="P21" s="1">
        <f t="shared" si="6"/>
        <v>46252</v>
      </c>
      <c r="Q21" s="4">
        <f t="shared" si="7"/>
        <v>44373</v>
      </c>
    </row>
    <row r="22">
      <c r="A22" s="1">
        <v>21.0</v>
      </c>
      <c r="B22" s="1" t="s">
        <v>47</v>
      </c>
      <c r="C22" s="1">
        <v>32.0</v>
      </c>
      <c r="D22" s="1" t="s">
        <v>18</v>
      </c>
      <c r="E22" s="1" t="s">
        <v>7</v>
      </c>
      <c r="F22" s="1">
        <v>31929.0</v>
      </c>
      <c r="G22" s="2">
        <v>44374.0</v>
      </c>
      <c r="H22" s="1">
        <v>34366.0</v>
      </c>
      <c r="I22" s="1" t="s">
        <v>28</v>
      </c>
      <c r="J22" s="1">
        <v>44.0</v>
      </c>
      <c r="K22" s="3" t="str">
        <f t="shared" si="1"/>
        <v>Below</v>
      </c>
      <c r="L22" s="3" t="str">
        <f t="shared" si="2"/>
        <v>Good</v>
      </c>
      <c r="M22" s="1" t="str">
        <f t="shared" si="3"/>
        <v>No</v>
      </c>
      <c r="N22" s="1" t="str">
        <f t="shared" si="4"/>
        <v>unidentified</v>
      </c>
      <c r="O22" s="1" t="str">
        <f t="shared" si="5"/>
        <v>Not Marketing</v>
      </c>
      <c r="P22" s="1">
        <f t="shared" si="6"/>
        <v>31929</v>
      </c>
      <c r="Q22" s="4">
        <f t="shared" si="7"/>
        <v>44374</v>
      </c>
    </row>
    <row r="23">
      <c r="A23" s="1">
        <v>22.0</v>
      </c>
      <c r="B23" s="1" t="s">
        <v>48</v>
      </c>
      <c r="C23" s="1">
        <v>48.0</v>
      </c>
      <c r="D23" s="1" t="s">
        <v>22</v>
      </c>
      <c r="E23" s="1" t="s">
        <v>36</v>
      </c>
      <c r="F23" s="1">
        <v>77413.0</v>
      </c>
      <c r="G23" s="2">
        <v>44375.0</v>
      </c>
      <c r="H23" s="1">
        <v>16964.0</v>
      </c>
      <c r="I23" s="1" t="s">
        <v>25</v>
      </c>
      <c r="J23" s="1">
        <v>41.0</v>
      </c>
      <c r="K23" s="3" t="str">
        <f t="shared" si="1"/>
        <v>Above</v>
      </c>
      <c r="L23" s="3" t="str">
        <f t="shared" si="2"/>
        <v>Good</v>
      </c>
      <c r="M23" s="1" t="str">
        <f t="shared" si="3"/>
        <v>No</v>
      </c>
      <c r="N23" s="1" t="str">
        <f t="shared" si="4"/>
        <v>Identified</v>
      </c>
      <c r="O23" s="1" t="str">
        <f t="shared" si="5"/>
        <v>Marketing</v>
      </c>
      <c r="P23" s="1">
        <f t="shared" si="6"/>
        <v>77413</v>
      </c>
      <c r="Q23" s="4">
        <f t="shared" si="7"/>
        <v>44375</v>
      </c>
    </row>
    <row r="24">
      <c r="A24" s="1">
        <v>23.0</v>
      </c>
      <c r="B24" s="1" t="s">
        <v>49</v>
      </c>
      <c r="C24" s="1">
        <v>33.0</v>
      </c>
      <c r="D24" s="1" t="s">
        <v>18</v>
      </c>
      <c r="E24" s="1" t="s">
        <v>24</v>
      </c>
      <c r="F24" s="1">
        <v>75052.0</v>
      </c>
      <c r="G24" s="2">
        <v>44376.0</v>
      </c>
      <c r="H24" s="1">
        <v>28846.0</v>
      </c>
      <c r="I24" s="1" t="s">
        <v>20</v>
      </c>
      <c r="J24" s="1">
        <v>25.0</v>
      </c>
      <c r="K24" s="3" t="str">
        <f t="shared" si="1"/>
        <v>Above</v>
      </c>
      <c r="L24" s="3" t="str">
        <f t="shared" si="2"/>
        <v>Poor</v>
      </c>
      <c r="M24" s="1" t="str">
        <f t="shared" si="3"/>
        <v>Yes</v>
      </c>
      <c r="N24" s="1" t="str">
        <f t="shared" si="4"/>
        <v>Identified</v>
      </c>
      <c r="O24" s="1" t="str">
        <f t="shared" si="5"/>
        <v>Not Marketing</v>
      </c>
      <c r="P24" s="1">
        <f t="shared" si="6"/>
        <v>75052</v>
      </c>
      <c r="Q24" s="4">
        <f t="shared" si="7"/>
        <v>44376</v>
      </c>
    </row>
    <row r="25">
      <c r="A25" s="1">
        <v>24.0</v>
      </c>
      <c r="B25" s="1" t="s">
        <v>50</v>
      </c>
      <c r="C25" s="1">
        <v>60.0</v>
      </c>
      <c r="D25" s="1" t="s">
        <v>22</v>
      </c>
      <c r="E25" s="1" t="s">
        <v>19</v>
      </c>
      <c r="F25" s="1">
        <v>54329.0</v>
      </c>
      <c r="G25" s="2">
        <v>44377.0</v>
      </c>
      <c r="H25" s="1">
        <v>33529.0</v>
      </c>
      <c r="I25" s="1" t="s">
        <v>28</v>
      </c>
      <c r="J25" s="1">
        <v>20.0</v>
      </c>
      <c r="K25" s="3" t="str">
        <f t="shared" si="1"/>
        <v>Above</v>
      </c>
      <c r="L25" s="3" t="str">
        <f t="shared" si="2"/>
        <v>Poor</v>
      </c>
      <c r="M25" s="1" t="str">
        <f t="shared" si="3"/>
        <v>No</v>
      </c>
      <c r="N25" s="1" t="str">
        <f t="shared" si="4"/>
        <v>Identified</v>
      </c>
      <c r="O25" s="1" t="str">
        <f t="shared" si="5"/>
        <v>Not Marketing</v>
      </c>
      <c r="P25" s="1">
        <f t="shared" si="6"/>
        <v>54329</v>
      </c>
      <c r="Q25" s="4">
        <f t="shared" si="7"/>
        <v>44377</v>
      </c>
    </row>
    <row r="26">
      <c r="A26" s="1">
        <v>25.0</v>
      </c>
      <c r="B26" s="1" t="s">
        <v>51</v>
      </c>
      <c r="C26" s="1">
        <v>42.0</v>
      </c>
      <c r="D26" s="1" t="s">
        <v>18</v>
      </c>
      <c r="E26" s="1" t="s">
        <v>19</v>
      </c>
      <c r="F26" s="1">
        <v>70350.0</v>
      </c>
      <c r="G26" s="2">
        <v>44378.0</v>
      </c>
      <c r="H26" s="1">
        <v>38067.0</v>
      </c>
      <c r="I26" s="1" t="s">
        <v>25</v>
      </c>
      <c r="J26" s="1">
        <v>21.0</v>
      </c>
      <c r="K26" s="3" t="str">
        <f t="shared" si="1"/>
        <v>Above</v>
      </c>
      <c r="L26" s="3" t="str">
        <f t="shared" si="2"/>
        <v>Poor</v>
      </c>
      <c r="M26" s="1" t="str">
        <f t="shared" si="3"/>
        <v>No</v>
      </c>
      <c r="N26" s="1" t="str">
        <f t="shared" si="4"/>
        <v>Identified</v>
      </c>
      <c r="O26" s="1" t="str">
        <f t="shared" si="5"/>
        <v>Not Marketing</v>
      </c>
      <c r="P26" s="1">
        <f t="shared" si="6"/>
        <v>70350</v>
      </c>
      <c r="Q26" s="4">
        <f t="shared" si="7"/>
        <v>44378</v>
      </c>
    </row>
    <row r="27">
      <c r="A27" s="1">
        <v>26.0</v>
      </c>
      <c r="B27" s="1" t="s">
        <v>52</v>
      </c>
      <c r="C27" s="1">
        <v>39.0</v>
      </c>
      <c r="D27" s="1" t="s">
        <v>18</v>
      </c>
      <c r="E27" s="1" t="s">
        <v>7</v>
      </c>
      <c r="F27" s="1">
        <v>46435.0</v>
      </c>
      <c r="G27" s="2">
        <v>44379.0</v>
      </c>
      <c r="H27" s="1">
        <v>39585.0</v>
      </c>
      <c r="I27" s="1" t="s">
        <v>28</v>
      </c>
      <c r="J27" s="1">
        <v>45.0</v>
      </c>
      <c r="K27" s="3" t="str">
        <f t="shared" si="1"/>
        <v>Below</v>
      </c>
      <c r="L27" s="3" t="str">
        <f t="shared" si="2"/>
        <v>Good</v>
      </c>
      <c r="M27" s="1" t="str">
        <f t="shared" si="3"/>
        <v>No</v>
      </c>
      <c r="N27" s="1" t="str">
        <f t="shared" si="4"/>
        <v>unidentified</v>
      </c>
      <c r="O27" s="1" t="str">
        <f t="shared" si="5"/>
        <v>Not Marketing</v>
      </c>
      <c r="P27" s="1">
        <f t="shared" si="6"/>
        <v>46435</v>
      </c>
      <c r="Q27" s="4">
        <f t="shared" si="7"/>
        <v>44379</v>
      </c>
    </row>
    <row r="28">
      <c r="A28" s="1">
        <v>27.0</v>
      </c>
      <c r="B28" s="1" t="s">
        <v>53</v>
      </c>
      <c r="C28" s="1">
        <v>59.0</v>
      </c>
      <c r="D28" s="1" t="s">
        <v>18</v>
      </c>
      <c r="E28" s="1" t="s">
        <v>24</v>
      </c>
      <c r="F28" s="1">
        <v>76884.0</v>
      </c>
      <c r="G28" s="2">
        <v>44380.0</v>
      </c>
      <c r="H28" s="1">
        <v>11271.0</v>
      </c>
      <c r="I28" s="1" t="s">
        <v>25</v>
      </c>
      <c r="J28" s="1">
        <v>25.0</v>
      </c>
      <c r="K28" s="3" t="str">
        <f t="shared" si="1"/>
        <v>Above</v>
      </c>
      <c r="L28" s="3" t="str">
        <f t="shared" si="2"/>
        <v>Poor</v>
      </c>
      <c r="M28" s="1" t="str">
        <f t="shared" si="3"/>
        <v>No</v>
      </c>
      <c r="N28" s="1" t="str">
        <f t="shared" si="4"/>
        <v>Identified</v>
      </c>
      <c r="O28" s="1" t="str">
        <f t="shared" si="5"/>
        <v>Not Marketing</v>
      </c>
      <c r="P28" s="1">
        <f t="shared" si="6"/>
        <v>76884</v>
      </c>
      <c r="Q28" s="4">
        <f t="shared" si="7"/>
        <v>44380</v>
      </c>
    </row>
    <row r="29">
      <c r="A29" s="1">
        <v>28.0</v>
      </c>
      <c r="B29" s="1" t="s">
        <v>54</v>
      </c>
      <c r="C29" s="1">
        <v>49.0</v>
      </c>
      <c r="D29" s="1" t="s">
        <v>18</v>
      </c>
      <c r="E29" s="1" t="s">
        <v>7</v>
      </c>
      <c r="F29" s="1">
        <v>44789.0</v>
      </c>
      <c r="G29" s="2">
        <v>44381.0</v>
      </c>
      <c r="H29" s="1">
        <v>22170.0</v>
      </c>
      <c r="I29" s="1" t="s">
        <v>28</v>
      </c>
      <c r="J29" s="1">
        <v>22.0</v>
      </c>
      <c r="K29" s="3" t="str">
        <f t="shared" si="1"/>
        <v>Below</v>
      </c>
      <c r="L29" s="3" t="str">
        <f t="shared" si="2"/>
        <v>Poor</v>
      </c>
      <c r="M29" s="1" t="str">
        <f t="shared" si="3"/>
        <v>No</v>
      </c>
      <c r="N29" s="1" t="str">
        <f t="shared" si="4"/>
        <v>unidentified</v>
      </c>
      <c r="O29" s="1" t="str">
        <f t="shared" si="5"/>
        <v>Not Marketing</v>
      </c>
      <c r="P29" s="1">
        <f t="shared" si="6"/>
        <v>44789</v>
      </c>
      <c r="Q29" s="4">
        <f t="shared" si="7"/>
        <v>44381</v>
      </c>
    </row>
    <row r="30">
      <c r="A30" s="1">
        <v>29.0</v>
      </c>
      <c r="B30" s="1" t="s">
        <v>55</v>
      </c>
      <c r="C30" s="1">
        <v>59.0</v>
      </c>
      <c r="D30" s="1" t="s">
        <v>22</v>
      </c>
      <c r="E30" s="1" t="s">
        <v>24</v>
      </c>
      <c r="F30" s="1">
        <v>79873.0</v>
      </c>
      <c r="G30" s="2">
        <v>44382.0</v>
      </c>
      <c r="H30" s="1">
        <v>20391.0</v>
      </c>
      <c r="I30" s="1" t="s">
        <v>25</v>
      </c>
      <c r="J30" s="1">
        <v>20.0</v>
      </c>
      <c r="K30" s="3" t="str">
        <f t="shared" si="1"/>
        <v>Above</v>
      </c>
      <c r="L30" s="3" t="str">
        <f t="shared" si="2"/>
        <v>Poor</v>
      </c>
      <c r="M30" s="1" t="str">
        <f t="shared" si="3"/>
        <v>No</v>
      </c>
      <c r="N30" s="1" t="str">
        <f t="shared" si="4"/>
        <v>Identified</v>
      </c>
      <c r="O30" s="1" t="str">
        <f t="shared" si="5"/>
        <v>Not Marketing</v>
      </c>
      <c r="P30" s="1">
        <f t="shared" si="6"/>
        <v>79873</v>
      </c>
      <c r="Q30" s="4">
        <f t="shared" si="7"/>
        <v>44382</v>
      </c>
    </row>
    <row r="31">
      <c r="A31" s="1">
        <v>30.0</v>
      </c>
      <c r="B31" s="1" t="s">
        <v>56</v>
      </c>
      <c r="C31" s="1">
        <v>56.0</v>
      </c>
      <c r="D31" s="1" t="s">
        <v>22</v>
      </c>
      <c r="E31" s="1" t="s">
        <v>36</v>
      </c>
      <c r="F31" s="1">
        <v>58256.0</v>
      </c>
      <c r="G31" s="2">
        <v>44383.0</v>
      </c>
      <c r="H31" s="1">
        <v>20553.0</v>
      </c>
      <c r="I31" s="1" t="s">
        <v>30</v>
      </c>
      <c r="J31" s="1">
        <v>36.0</v>
      </c>
      <c r="K31" s="3" t="str">
        <f t="shared" si="1"/>
        <v>Above</v>
      </c>
      <c r="L31" s="3" t="str">
        <f t="shared" si="2"/>
        <v>Average</v>
      </c>
      <c r="M31" s="1" t="str">
        <f t="shared" si="3"/>
        <v>No</v>
      </c>
      <c r="N31" s="1" t="str">
        <f t="shared" si="4"/>
        <v>unidentified</v>
      </c>
      <c r="O31" s="1" t="str">
        <f t="shared" si="5"/>
        <v>Marketing</v>
      </c>
      <c r="P31" s="1">
        <f t="shared" si="6"/>
        <v>58256</v>
      </c>
      <c r="Q31" s="4">
        <f t="shared" si="7"/>
        <v>44383</v>
      </c>
    </row>
    <row r="32">
      <c r="A32" s="1">
        <v>31.0</v>
      </c>
      <c r="B32" s="1" t="s">
        <v>57</v>
      </c>
      <c r="C32" s="1">
        <v>30.0</v>
      </c>
      <c r="D32" s="1" t="s">
        <v>22</v>
      </c>
      <c r="E32" s="1" t="s">
        <v>24</v>
      </c>
      <c r="F32" s="1">
        <v>61420.0</v>
      </c>
      <c r="G32" s="2">
        <v>44384.0</v>
      </c>
      <c r="H32" s="1">
        <v>10664.0</v>
      </c>
      <c r="I32" s="1" t="s">
        <v>28</v>
      </c>
      <c r="J32" s="1">
        <v>28.0</v>
      </c>
      <c r="K32" s="3" t="str">
        <f t="shared" si="1"/>
        <v>Above</v>
      </c>
      <c r="L32" s="3" t="str">
        <f t="shared" si="2"/>
        <v>Poor</v>
      </c>
      <c r="M32" s="1" t="str">
        <f t="shared" si="3"/>
        <v>No</v>
      </c>
      <c r="N32" s="1" t="str">
        <f t="shared" si="4"/>
        <v>Identified</v>
      </c>
      <c r="O32" s="1" t="str">
        <f t="shared" si="5"/>
        <v>Not Marketing</v>
      </c>
      <c r="P32" s="1">
        <f t="shared" si="6"/>
        <v>61420</v>
      </c>
      <c r="Q32" s="4">
        <f t="shared" si="7"/>
        <v>44384</v>
      </c>
    </row>
    <row r="33">
      <c r="A33" s="1">
        <v>32.0</v>
      </c>
      <c r="B33" s="1" t="s">
        <v>58</v>
      </c>
      <c r="C33" s="1">
        <v>36.0</v>
      </c>
      <c r="D33" s="1" t="s">
        <v>18</v>
      </c>
      <c r="E33" s="1" t="s">
        <v>7</v>
      </c>
      <c r="F33" s="1">
        <v>65570.0</v>
      </c>
      <c r="G33" s="2">
        <v>44385.0</v>
      </c>
      <c r="H33" s="1">
        <v>21285.0</v>
      </c>
      <c r="I33" s="1" t="s">
        <v>30</v>
      </c>
      <c r="J33" s="1">
        <v>23.0</v>
      </c>
      <c r="K33" s="3" t="str">
        <f t="shared" si="1"/>
        <v>Above</v>
      </c>
      <c r="L33" s="3" t="str">
        <f t="shared" si="2"/>
        <v>Poor</v>
      </c>
      <c r="M33" s="1" t="str">
        <f t="shared" si="3"/>
        <v>No</v>
      </c>
      <c r="N33" s="1" t="str">
        <f t="shared" si="4"/>
        <v>Identified</v>
      </c>
      <c r="O33" s="1" t="str">
        <f t="shared" si="5"/>
        <v>Not Marketing</v>
      </c>
      <c r="P33" s="1">
        <f t="shared" si="6"/>
        <v>65570</v>
      </c>
      <c r="Q33" s="4">
        <f t="shared" si="7"/>
        <v>44385</v>
      </c>
    </row>
    <row r="34">
      <c r="A34" s="1">
        <v>33.0</v>
      </c>
      <c r="B34" s="1" t="s">
        <v>59</v>
      </c>
      <c r="C34" s="1">
        <v>26.0</v>
      </c>
      <c r="D34" s="1" t="s">
        <v>22</v>
      </c>
      <c r="E34" s="1" t="s">
        <v>27</v>
      </c>
      <c r="F34" s="1">
        <v>60577.0</v>
      </c>
      <c r="G34" s="2">
        <v>44386.0</v>
      </c>
      <c r="H34" s="1">
        <v>11672.0</v>
      </c>
      <c r="I34" s="1" t="s">
        <v>20</v>
      </c>
      <c r="J34" s="1">
        <v>54.0</v>
      </c>
      <c r="K34" s="3" t="str">
        <f t="shared" si="1"/>
        <v>Above</v>
      </c>
      <c r="L34" s="3" t="str">
        <f t="shared" si="2"/>
        <v>Excellent</v>
      </c>
      <c r="M34" s="1" t="str">
        <f t="shared" si="3"/>
        <v>No</v>
      </c>
      <c r="N34" s="1" t="str">
        <f t="shared" si="4"/>
        <v>Identified</v>
      </c>
      <c r="O34" s="1" t="str">
        <f t="shared" si="5"/>
        <v>Not Marketing</v>
      </c>
      <c r="P34" s="1">
        <f t="shared" si="6"/>
        <v>60577</v>
      </c>
      <c r="Q34" s="4">
        <f t="shared" si="7"/>
        <v>44386</v>
      </c>
    </row>
    <row r="35">
      <c r="A35" s="1">
        <v>34.0</v>
      </c>
      <c r="B35" s="1" t="s">
        <v>60</v>
      </c>
      <c r="C35" s="1">
        <v>34.0</v>
      </c>
      <c r="D35" s="1" t="s">
        <v>22</v>
      </c>
      <c r="E35" s="1" t="s">
        <v>24</v>
      </c>
      <c r="F35" s="1">
        <v>63927.0</v>
      </c>
      <c r="G35" s="2">
        <v>44387.0</v>
      </c>
      <c r="H35" s="1">
        <v>24967.0</v>
      </c>
      <c r="I35" s="1" t="s">
        <v>28</v>
      </c>
      <c r="J35" s="1">
        <v>46.0</v>
      </c>
      <c r="K35" s="3" t="str">
        <f t="shared" si="1"/>
        <v>Above</v>
      </c>
      <c r="L35" s="3" t="str">
        <f t="shared" si="2"/>
        <v>Good</v>
      </c>
      <c r="M35" s="1" t="str">
        <f t="shared" si="3"/>
        <v>No</v>
      </c>
      <c r="N35" s="1" t="str">
        <f t="shared" si="4"/>
        <v>Identified</v>
      </c>
      <c r="O35" s="1" t="str">
        <f t="shared" si="5"/>
        <v>Not Marketing</v>
      </c>
      <c r="P35" s="1">
        <f t="shared" si="6"/>
        <v>63927</v>
      </c>
      <c r="Q35" s="4">
        <f t="shared" si="7"/>
        <v>44387</v>
      </c>
    </row>
    <row r="36">
      <c r="A36" s="1">
        <v>35.0</v>
      </c>
      <c r="B36" s="1" t="s">
        <v>61</v>
      </c>
      <c r="C36" s="1">
        <v>44.0</v>
      </c>
      <c r="D36" s="1" t="s">
        <v>18</v>
      </c>
      <c r="E36" s="1" t="s">
        <v>24</v>
      </c>
      <c r="F36" s="1">
        <v>39949.0</v>
      </c>
      <c r="G36" s="2">
        <v>44388.0</v>
      </c>
      <c r="H36" s="1">
        <v>11978.0</v>
      </c>
      <c r="I36" s="1" t="s">
        <v>20</v>
      </c>
      <c r="J36" s="1">
        <v>55.0</v>
      </c>
      <c r="K36" s="3" t="str">
        <f t="shared" si="1"/>
        <v>Below</v>
      </c>
      <c r="L36" s="3" t="str">
        <f t="shared" si="2"/>
        <v>Excellent</v>
      </c>
      <c r="M36" s="1" t="str">
        <f t="shared" si="3"/>
        <v>No</v>
      </c>
      <c r="N36" s="1" t="str">
        <f t="shared" si="4"/>
        <v>unidentified</v>
      </c>
      <c r="O36" s="1" t="str">
        <f t="shared" si="5"/>
        <v>Not Marketing</v>
      </c>
      <c r="P36" s="1">
        <f t="shared" si="6"/>
        <v>39949</v>
      </c>
      <c r="Q36" s="4">
        <f t="shared" si="7"/>
        <v>44388</v>
      </c>
    </row>
    <row r="37">
      <c r="A37" s="1">
        <v>36.0</v>
      </c>
      <c r="B37" s="1" t="s">
        <v>62</v>
      </c>
      <c r="C37" s="1">
        <v>30.0</v>
      </c>
      <c r="D37" s="1" t="s">
        <v>18</v>
      </c>
      <c r="E37" s="1" t="s">
        <v>36</v>
      </c>
      <c r="F37" s="1">
        <v>40376.0</v>
      </c>
      <c r="G37" s="2">
        <v>44389.0</v>
      </c>
      <c r="H37" s="1">
        <v>31174.0</v>
      </c>
      <c r="I37" s="1" t="s">
        <v>28</v>
      </c>
      <c r="J37" s="1">
        <v>57.0</v>
      </c>
      <c r="K37" s="3" t="str">
        <f t="shared" si="1"/>
        <v>Below</v>
      </c>
      <c r="L37" s="3" t="str">
        <f t="shared" si="2"/>
        <v>Excellent</v>
      </c>
      <c r="M37" s="1" t="str">
        <f t="shared" si="3"/>
        <v>No</v>
      </c>
      <c r="N37" s="1" t="str">
        <f t="shared" si="4"/>
        <v>unidentified</v>
      </c>
      <c r="O37" s="1" t="str">
        <f t="shared" si="5"/>
        <v>Marketing</v>
      </c>
      <c r="P37" s="1">
        <f t="shared" si="6"/>
        <v>40376</v>
      </c>
      <c r="Q37" s="4">
        <f t="shared" si="7"/>
        <v>44389</v>
      </c>
    </row>
    <row r="38">
      <c r="A38" s="1">
        <v>37.0</v>
      </c>
      <c r="B38" s="1" t="s">
        <v>63</v>
      </c>
      <c r="C38" s="1">
        <v>58.0</v>
      </c>
      <c r="D38" s="1" t="s">
        <v>22</v>
      </c>
      <c r="E38" s="1" t="s">
        <v>19</v>
      </c>
      <c r="F38" s="1">
        <v>64073.0</v>
      </c>
      <c r="G38" s="2">
        <v>44390.0</v>
      </c>
      <c r="H38" s="1">
        <v>38678.0</v>
      </c>
      <c r="I38" s="1" t="s">
        <v>25</v>
      </c>
      <c r="J38" s="1">
        <v>28.0</v>
      </c>
      <c r="K38" s="3" t="str">
        <f t="shared" si="1"/>
        <v>Above</v>
      </c>
      <c r="L38" s="3" t="str">
        <f t="shared" si="2"/>
        <v>Poor</v>
      </c>
      <c r="M38" s="1" t="str">
        <f t="shared" si="3"/>
        <v>No</v>
      </c>
      <c r="N38" s="1" t="str">
        <f t="shared" si="4"/>
        <v>Identified</v>
      </c>
      <c r="O38" s="1" t="str">
        <f t="shared" si="5"/>
        <v>Not Marketing</v>
      </c>
      <c r="P38" s="1">
        <f t="shared" si="6"/>
        <v>64073</v>
      </c>
      <c r="Q38" s="4">
        <f t="shared" si="7"/>
        <v>44390</v>
      </c>
    </row>
    <row r="39">
      <c r="A39" s="1">
        <v>38.0</v>
      </c>
      <c r="B39" s="1" t="s">
        <v>64</v>
      </c>
      <c r="C39" s="1">
        <v>30.0</v>
      </c>
      <c r="D39" s="1" t="s">
        <v>22</v>
      </c>
      <c r="E39" s="1" t="s">
        <v>27</v>
      </c>
      <c r="F39" s="1">
        <v>71550.0</v>
      </c>
      <c r="G39" s="2">
        <v>44391.0</v>
      </c>
      <c r="H39" s="1">
        <v>31994.0</v>
      </c>
      <c r="I39" s="1" t="s">
        <v>30</v>
      </c>
      <c r="J39" s="1">
        <v>39.0</v>
      </c>
      <c r="K39" s="3" t="str">
        <f t="shared" si="1"/>
        <v>Above</v>
      </c>
      <c r="L39" s="3" t="str">
        <f t="shared" si="2"/>
        <v>Average</v>
      </c>
      <c r="M39" s="1" t="str">
        <f t="shared" si="3"/>
        <v>No</v>
      </c>
      <c r="N39" s="1" t="str">
        <f t="shared" si="4"/>
        <v>Identified</v>
      </c>
      <c r="O39" s="1" t="str">
        <f t="shared" si="5"/>
        <v>Not Marketing</v>
      </c>
      <c r="P39" s="1">
        <f t="shared" si="6"/>
        <v>71550</v>
      </c>
      <c r="Q39" s="4">
        <f t="shared" si="7"/>
        <v>44391</v>
      </c>
    </row>
    <row r="40">
      <c r="A40" s="1">
        <v>39.0</v>
      </c>
      <c r="B40" s="1" t="s">
        <v>65</v>
      </c>
      <c r="C40" s="1">
        <v>46.0</v>
      </c>
      <c r="D40" s="1" t="s">
        <v>18</v>
      </c>
      <c r="E40" s="1" t="s">
        <v>27</v>
      </c>
      <c r="F40" s="1">
        <v>45787.0</v>
      </c>
      <c r="G40" s="2">
        <v>44392.0</v>
      </c>
      <c r="H40" s="1">
        <v>14870.0</v>
      </c>
      <c r="I40" s="1" t="s">
        <v>30</v>
      </c>
      <c r="J40" s="1">
        <v>22.0</v>
      </c>
      <c r="K40" s="3" t="str">
        <f t="shared" si="1"/>
        <v>Below</v>
      </c>
      <c r="L40" s="3" t="str">
        <f t="shared" si="2"/>
        <v>Poor</v>
      </c>
      <c r="M40" s="1" t="str">
        <f t="shared" si="3"/>
        <v>No</v>
      </c>
      <c r="N40" s="1" t="str">
        <f t="shared" si="4"/>
        <v>unidentified</v>
      </c>
      <c r="O40" s="1" t="str">
        <f t="shared" si="5"/>
        <v>Not Marketing</v>
      </c>
      <c r="P40" s="1">
        <f t="shared" si="6"/>
        <v>45787</v>
      </c>
      <c r="Q40" s="4">
        <f t="shared" si="7"/>
        <v>44392</v>
      </c>
    </row>
    <row r="41">
      <c r="A41" s="1">
        <v>40.0</v>
      </c>
      <c r="B41" s="1" t="s">
        <v>66</v>
      </c>
      <c r="C41" s="1">
        <v>26.0</v>
      </c>
      <c r="D41" s="1" t="s">
        <v>18</v>
      </c>
      <c r="E41" s="1" t="s">
        <v>24</v>
      </c>
      <c r="F41" s="1">
        <v>76412.0</v>
      </c>
      <c r="G41" s="2">
        <v>44393.0</v>
      </c>
      <c r="H41" s="1">
        <v>21302.0</v>
      </c>
      <c r="I41" s="1" t="s">
        <v>28</v>
      </c>
      <c r="J41" s="1">
        <v>40.0</v>
      </c>
      <c r="K41" s="3" t="str">
        <f t="shared" si="1"/>
        <v>Above</v>
      </c>
      <c r="L41" s="3" t="str">
        <f t="shared" si="2"/>
        <v>Good</v>
      </c>
      <c r="M41" s="1" t="str">
        <f t="shared" si="3"/>
        <v>No</v>
      </c>
      <c r="N41" s="1" t="str">
        <f t="shared" si="4"/>
        <v>Identified</v>
      </c>
      <c r="O41" s="1" t="str">
        <f t="shared" si="5"/>
        <v>Not Marketing</v>
      </c>
      <c r="P41" s="1">
        <f t="shared" si="6"/>
        <v>76412</v>
      </c>
      <c r="Q41" s="4">
        <f t="shared" si="7"/>
        <v>44393</v>
      </c>
    </row>
    <row r="42">
      <c r="A42" s="1">
        <v>41.0</v>
      </c>
      <c r="B42" s="1" t="s">
        <v>67</v>
      </c>
      <c r="C42" s="1">
        <v>31.0</v>
      </c>
      <c r="D42" s="1" t="s">
        <v>22</v>
      </c>
      <c r="E42" s="1" t="s">
        <v>7</v>
      </c>
      <c r="F42" s="1">
        <v>51394.0</v>
      </c>
      <c r="G42" s="2">
        <v>44394.0</v>
      </c>
      <c r="H42" s="1">
        <v>30546.0</v>
      </c>
      <c r="I42" s="1" t="s">
        <v>25</v>
      </c>
      <c r="J42" s="1">
        <v>25.0</v>
      </c>
      <c r="K42" s="3" t="str">
        <f t="shared" si="1"/>
        <v>Above</v>
      </c>
      <c r="L42" s="3" t="str">
        <f t="shared" si="2"/>
        <v>Poor</v>
      </c>
      <c r="M42" s="1" t="str">
        <f t="shared" si="3"/>
        <v>No</v>
      </c>
      <c r="N42" s="1" t="str">
        <f t="shared" si="4"/>
        <v>unidentified</v>
      </c>
      <c r="O42" s="1" t="str">
        <f t="shared" si="5"/>
        <v>Not Marketing</v>
      </c>
      <c r="P42" s="1">
        <f t="shared" si="6"/>
        <v>51394</v>
      </c>
      <c r="Q42" s="4">
        <f t="shared" si="7"/>
        <v>44394</v>
      </c>
    </row>
    <row r="43">
      <c r="A43" s="1">
        <v>42.0</v>
      </c>
      <c r="B43" s="1" t="s">
        <v>68</v>
      </c>
      <c r="C43" s="1">
        <v>44.0</v>
      </c>
      <c r="D43" s="1" t="s">
        <v>18</v>
      </c>
      <c r="E43" s="1" t="s">
        <v>24</v>
      </c>
      <c r="F43" s="1">
        <v>41457.0</v>
      </c>
      <c r="G43" s="2">
        <v>44395.0</v>
      </c>
      <c r="H43" s="1">
        <v>22139.0</v>
      </c>
      <c r="I43" s="1" t="s">
        <v>25</v>
      </c>
      <c r="J43" s="1">
        <v>23.0</v>
      </c>
      <c r="K43" s="3" t="str">
        <f t="shared" si="1"/>
        <v>Below</v>
      </c>
      <c r="L43" s="3" t="str">
        <f t="shared" si="2"/>
        <v>Poor</v>
      </c>
      <c r="M43" s="1" t="str">
        <f t="shared" si="3"/>
        <v>No</v>
      </c>
      <c r="N43" s="1" t="str">
        <f t="shared" si="4"/>
        <v>unidentified</v>
      </c>
      <c r="O43" s="1" t="str">
        <f t="shared" si="5"/>
        <v>Not Marketing</v>
      </c>
      <c r="P43" s="1">
        <f t="shared" si="6"/>
        <v>41457</v>
      </c>
      <c r="Q43" s="4">
        <f t="shared" si="7"/>
        <v>44395</v>
      </c>
    </row>
    <row r="44">
      <c r="A44" s="1">
        <v>43.0</v>
      </c>
      <c r="B44" s="1" t="s">
        <v>69</v>
      </c>
      <c r="C44" s="1">
        <v>30.0</v>
      </c>
      <c r="D44" s="1" t="s">
        <v>22</v>
      </c>
      <c r="E44" s="1" t="s">
        <v>7</v>
      </c>
      <c r="F44" s="1">
        <v>67040.0</v>
      </c>
      <c r="G44" s="2">
        <v>44396.0</v>
      </c>
      <c r="H44" s="1">
        <v>11264.0</v>
      </c>
      <c r="I44" s="1" t="s">
        <v>25</v>
      </c>
      <c r="J44" s="1">
        <v>52.0</v>
      </c>
      <c r="K44" s="3" t="str">
        <f t="shared" si="1"/>
        <v>Above</v>
      </c>
      <c r="L44" s="3" t="str">
        <f t="shared" si="2"/>
        <v>Excellent</v>
      </c>
      <c r="M44" s="1" t="str">
        <f t="shared" si="3"/>
        <v>No</v>
      </c>
      <c r="N44" s="1" t="str">
        <f t="shared" si="4"/>
        <v>Identified</v>
      </c>
      <c r="O44" s="1" t="str">
        <f t="shared" si="5"/>
        <v>Not Marketing</v>
      </c>
      <c r="P44" s="1">
        <f t="shared" si="6"/>
        <v>67040</v>
      </c>
      <c r="Q44" s="4">
        <f t="shared" si="7"/>
        <v>44396</v>
      </c>
    </row>
    <row r="45">
      <c r="A45" s="1">
        <v>44.0</v>
      </c>
      <c r="B45" s="1" t="s">
        <v>70</v>
      </c>
      <c r="C45" s="1">
        <v>33.0</v>
      </c>
      <c r="D45" s="1" t="s">
        <v>22</v>
      </c>
      <c r="E45" s="1" t="s">
        <v>19</v>
      </c>
      <c r="F45" s="1">
        <v>55132.0</v>
      </c>
      <c r="G45" s="2">
        <v>44397.0</v>
      </c>
      <c r="H45" s="1">
        <v>11878.0</v>
      </c>
      <c r="I45" s="1" t="s">
        <v>25</v>
      </c>
      <c r="J45" s="1">
        <v>27.0</v>
      </c>
      <c r="K45" s="3" t="str">
        <f t="shared" si="1"/>
        <v>Above</v>
      </c>
      <c r="L45" s="3" t="str">
        <f t="shared" si="2"/>
        <v>Poor</v>
      </c>
      <c r="M45" s="1" t="str">
        <f t="shared" si="3"/>
        <v>No</v>
      </c>
      <c r="N45" s="1" t="str">
        <f t="shared" si="4"/>
        <v>Identified</v>
      </c>
      <c r="O45" s="1" t="str">
        <f t="shared" si="5"/>
        <v>Not Marketing</v>
      </c>
      <c r="P45" s="1">
        <f t="shared" si="6"/>
        <v>55132</v>
      </c>
      <c r="Q45" s="4">
        <f t="shared" si="7"/>
        <v>44397</v>
      </c>
    </row>
    <row r="46">
      <c r="A46" s="1">
        <v>45.0</v>
      </c>
      <c r="B46" s="1" t="s">
        <v>71</v>
      </c>
      <c r="C46" s="1">
        <v>32.0</v>
      </c>
      <c r="D46" s="1" t="s">
        <v>22</v>
      </c>
      <c r="E46" s="1" t="s">
        <v>19</v>
      </c>
      <c r="F46" s="1">
        <v>58404.0</v>
      </c>
      <c r="G46" s="2">
        <v>44398.0</v>
      </c>
      <c r="H46" s="1">
        <v>20523.0</v>
      </c>
      <c r="I46" s="1" t="s">
        <v>30</v>
      </c>
      <c r="J46" s="1">
        <v>60.0</v>
      </c>
      <c r="K46" s="3" t="str">
        <f t="shared" si="1"/>
        <v>Above</v>
      </c>
      <c r="L46" s="3" t="str">
        <f t="shared" si="2"/>
        <v>Excellent</v>
      </c>
      <c r="M46" s="1" t="str">
        <f t="shared" si="3"/>
        <v>No</v>
      </c>
      <c r="N46" s="1" t="str">
        <f t="shared" si="4"/>
        <v>Identified</v>
      </c>
      <c r="O46" s="1" t="str">
        <f t="shared" si="5"/>
        <v>Not Marketing</v>
      </c>
      <c r="P46" s="1">
        <f t="shared" si="6"/>
        <v>58404</v>
      </c>
      <c r="Q46" s="4">
        <f t="shared" si="7"/>
        <v>44398</v>
      </c>
    </row>
    <row r="47">
      <c r="A47" s="1">
        <v>46.0</v>
      </c>
      <c r="B47" s="1" t="s">
        <v>72</v>
      </c>
      <c r="C47" s="1">
        <v>54.0</v>
      </c>
      <c r="D47" s="1" t="s">
        <v>22</v>
      </c>
      <c r="E47" s="1" t="s">
        <v>27</v>
      </c>
      <c r="F47" s="1">
        <v>45721.0</v>
      </c>
      <c r="G47" s="2">
        <v>44399.0</v>
      </c>
      <c r="H47" s="1">
        <v>10765.0</v>
      </c>
      <c r="I47" s="1" t="s">
        <v>20</v>
      </c>
      <c r="J47" s="1">
        <v>46.0</v>
      </c>
      <c r="K47" s="3" t="str">
        <f t="shared" si="1"/>
        <v>Below</v>
      </c>
      <c r="L47" s="3" t="str">
        <f t="shared" si="2"/>
        <v>Good</v>
      </c>
      <c r="M47" s="1" t="str">
        <f t="shared" si="3"/>
        <v>No</v>
      </c>
      <c r="N47" s="1" t="str">
        <f t="shared" si="4"/>
        <v>unidentified</v>
      </c>
      <c r="O47" s="1" t="str">
        <f t="shared" si="5"/>
        <v>Not Marketing</v>
      </c>
      <c r="P47" s="1">
        <f t="shared" si="6"/>
        <v>45721</v>
      </c>
      <c r="Q47" s="4">
        <f t="shared" si="7"/>
        <v>44399</v>
      </c>
    </row>
    <row r="48">
      <c r="A48" s="1">
        <v>47.0</v>
      </c>
      <c r="B48" s="1" t="s">
        <v>73</v>
      </c>
      <c r="C48" s="1">
        <v>59.0</v>
      </c>
      <c r="D48" s="1" t="s">
        <v>18</v>
      </c>
      <c r="E48" s="1" t="s">
        <v>36</v>
      </c>
      <c r="F48" s="1">
        <v>49526.0</v>
      </c>
      <c r="G48" s="2">
        <v>44400.0</v>
      </c>
      <c r="H48" s="1">
        <v>36637.0</v>
      </c>
      <c r="I48" s="1" t="s">
        <v>30</v>
      </c>
      <c r="J48" s="1">
        <v>58.0</v>
      </c>
      <c r="K48" s="3" t="str">
        <f t="shared" si="1"/>
        <v>Below</v>
      </c>
      <c r="L48" s="3" t="str">
        <f t="shared" si="2"/>
        <v>Excellent</v>
      </c>
      <c r="M48" s="1" t="str">
        <f t="shared" si="3"/>
        <v>No</v>
      </c>
      <c r="N48" s="1" t="str">
        <f t="shared" si="4"/>
        <v>unidentified</v>
      </c>
      <c r="O48" s="1" t="str">
        <f t="shared" si="5"/>
        <v>Marketing</v>
      </c>
      <c r="P48" s="1">
        <f t="shared" si="6"/>
        <v>49526</v>
      </c>
      <c r="Q48" s="4">
        <f t="shared" si="7"/>
        <v>44400</v>
      </c>
    </row>
    <row r="49">
      <c r="A49" s="1">
        <v>48.0</v>
      </c>
      <c r="B49" s="1" t="s">
        <v>74</v>
      </c>
      <c r="C49" s="1">
        <v>32.0</v>
      </c>
      <c r="D49" s="1" t="s">
        <v>18</v>
      </c>
      <c r="E49" s="1" t="s">
        <v>27</v>
      </c>
      <c r="F49" s="1">
        <v>30111.0</v>
      </c>
      <c r="G49" s="2">
        <v>44401.0</v>
      </c>
      <c r="H49" s="1">
        <v>16498.0</v>
      </c>
      <c r="I49" s="1" t="s">
        <v>30</v>
      </c>
      <c r="J49" s="1">
        <v>31.0</v>
      </c>
      <c r="K49" s="3" t="str">
        <f t="shared" si="1"/>
        <v>Below</v>
      </c>
      <c r="L49" s="3" t="str">
        <f t="shared" si="2"/>
        <v>Average</v>
      </c>
      <c r="M49" s="1" t="str">
        <f t="shared" si="3"/>
        <v>No</v>
      </c>
      <c r="N49" s="1" t="str">
        <f t="shared" si="4"/>
        <v>unidentified</v>
      </c>
      <c r="O49" s="1" t="str">
        <f t="shared" si="5"/>
        <v>Not Marketing</v>
      </c>
      <c r="P49" s="1">
        <f t="shared" si="6"/>
        <v>30111</v>
      </c>
      <c r="Q49" s="4">
        <f t="shared" si="7"/>
        <v>44401</v>
      </c>
    </row>
    <row r="50">
      <c r="A50" s="1">
        <v>49.0</v>
      </c>
      <c r="B50" s="1" t="s">
        <v>75</v>
      </c>
      <c r="C50" s="1">
        <v>54.0</v>
      </c>
      <c r="D50" s="1" t="s">
        <v>18</v>
      </c>
      <c r="E50" s="1" t="s">
        <v>19</v>
      </c>
      <c r="F50" s="1">
        <v>43627.0</v>
      </c>
      <c r="G50" s="2">
        <v>44402.0</v>
      </c>
      <c r="H50" s="1">
        <v>37968.0</v>
      </c>
      <c r="I50" s="1" t="s">
        <v>20</v>
      </c>
      <c r="J50" s="1">
        <v>25.0</v>
      </c>
      <c r="K50" s="3" t="str">
        <f t="shared" si="1"/>
        <v>Below</v>
      </c>
      <c r="L50" s="3" t="str">
        <f t="shared" si="2"/>
        <v>Poor</v>
      </c>
      <c r="M50" s="1" t="str">
        <f t="shared" si="3"/>
        <v>No</v>
      </c>
      <c r="N50" s="1" t="str">
        <f t="shared" si="4"/>
        <v>Identified</v>
      </c>
      <c r="O50" s="1" t="str">
        <f t="shared" si="5"/>
        <v>Not Marketing</v>
      </c>
      <c r="P50" s="1">
        <f t="shared" si="6"/>
        <v>43627</v>
      </c>
      <c r="Q50" s="4">
        <f t="shared" si="7"/>
        <v>44402</v>
      </c>
    </row>
    <row r="51">
      <c r="A51" s="1">
        <v>50.0</v>
      </c>
      <c r="B51" s="1" t="s">
        <v>76</v>
      </c>
      <c r="C51" s="1">
        <v>53.0</v>
      </c>
      <c r="D51" s="1" t="s">
        <v>22</v>
      </c>
      <c r="E51" s="1" t="s">
        <v>36</v>
      </c>
      <c r="F51" s="1">
        <v>50514.0</v>
      </c>
      <c r="G51" s="2">
        <v>44403.0</v>
      </c>
      <c r="H51" s="1">
        <v>17681.0</v>
      </c>
      <c r="I51" s="1" t="s">
        <v>30</v>
      </c>
      <c r="J51" s="1">
        <v>23.0</v>
      </c>
      <c r="K51" s="3" t="str">
        <f t="shared" si="1"/>
        <v>Above</v>
      </c>
      <c r="L51" s="3" t="str">
        <f t="shared" si="2"/>
        <v>Poor</v>
      </c>
      <c r="M51" s="1" t="str">
        <f t="shared" si="3"/>
        <v>No</v>
      </c>
      <c r="N51" s="1" t="str">
        <f t="shared" si="4"/>
        <v>unidentified</v>
      </c>
      <c r="O51" s="1" t="str">
        <f t="shared" si="5"/>
        <v>Marketing</v>
      </c>
      <c r="P51" s="1">
        <f t="shared" si="6"/>
        <v>50514</v>
      </c>
      <c r="Q51" s="4">
        <f t="shared" si="7"/>
        <v>44403</v>
      </c>
    </row>
    <row r="52">
      <c r="A52" s="1">
        <v>51.0</v>
      </c>
      <c r="B52" s="1" t="s">
        <v>77</v>
      </c>
      <c r="C52" s="1">
        <v>21.0</v>
      </c>
      <c r="D52" s="1" t="s">
        <v>22</v>
      </c>
      <c r="E52" s="1" t="s">
        <v>24</v>
      </c>
      <c r="F52" s="1">
        <v>60466.0</v>
      </c>
      <c r="G52" s="2">
        <v>44404.0</v>
      </c>
      <c r="H52" s="1">
        <v>17012.0</v>
      </c>
      <c r="I52" s="1" t="s">
        <v>28</v>
      </c>
      <c r="J52" s="1">
        <v>30.0</v>
      </c>
      <c r="K52" s="3" t="str">
        <f t="shared" si="1"/>
        <v>Above</v>
      </c>
      <c r="L52" s="3" t="str">
        <f t="shared" si="2"/>
        <v>Average</v>
      </c>
      <c r="M52" s="1" t="str">
        <f t="shared" si="3"/>
        <v>No</v>
      </c>
      <c r="N52" s="1" t="str">
        <f t="shared" si="4"/>
        <v>Identified</v>
      </c>
      <c r="O52" s="1" t="str">
        <f t="shared" si="5"/>
        <v>Not Marketing</v>
      </c>
      <c r="P52" s="1">
        <f t="shared" si="6"/>
        <v>60466</v>
      </c>
      <c r="Q52" s="4">
        <f t="shared" si="7"/>
        <v>44404</v>
      </c>
    </row>
    <row r="53">
      <c r="A53" s="1">
        <v>52.0</v>
      </c>
      <c r="B53" s="1" t="s">
        <v>78</v>
      </c>
      <c r="C53" s="1">
        <v>55.0</v>
      </c>
      <c r="D53" s="1" t="s">
        <v>18</v>
      </c>
      <c r="E53" s="1" t="s">
        <v>36</v>
      </c>
      <c r="F53" s="1">
        <v>43355.0</v>
      </c>
      <c r="G53" s="2">
        <v>44405.0</v>
      </c>
      <c r="H53" s="1">
        <v>19881.0</v>
      </c>
      <c r="I53" s="1" t="s">
        <v>20</v>
      </c>
      <c r="J53" s="1">
        <v>26.0</v>
      </c>
      <c r="K53" s="3" t="str">
        <f t="shared" si="1"/>
        <v>Below</v>
      </c>
      <c r="L53" s="3" t="str">
        <f t="shared" si="2"/>
        <v>Poor</v>
      </c>
      <c r="M53" s="1" t="str">
        <f t="shared" si="3"/>
        <v>No</v>
      </c>
      <c r="N53" s="1" t="str">
        <f t="shared" si="4"/>
        <v>unidentified</v>
      </c>
      <c r="O53" s="1" t="str">
        <f t="shared" si="5"/>
        <v>Marketing</v>
      </c>
      <c r="P53" s="1">
        <f t="shared" si="6"/>
        <v>43355</v>
      </c>
      <c r="Q53" s="4">
        <f t="shared" si="7"/>
        <v>44405</v>
      </c>
    </row>
    <row r="54">
      <c r="A54" s="1">
        <v>53.0</v>
      </c>
      <c r="B54" s="1" t="s">
        <v>79</v>
      </c>
      <c r="C54" s="1">
        <v>55.0</v>
      </c>
      <c r="D54" s="1" t="s">
        <v>22</v>
      </c>
      <c r="E54" s="1" t="s">
        <v>27</v>
      </c>
      <c r="F54" s="1">
        <v>34592.0</v>
      </c>
      <c r="G54" s="2">
        <v>44406.0</v>
      </c>
      <c r="H54" s="1">
        <v>29803.0</v>
      </c>
      <c r="I54" s="1" t="s">
        <v>20</v>
      </c>
      <c r="J54" s="1">
        <v>29.0</v>
      </c>
      <c r="K54" s="3" t="str">
        <f t="shared" si="1"/>
        <v>Below</v>
      </c>
      <c r="L54" s="3" t="str">
        <f t="shared" si="2"/>
        <v>Poor</v>
      </c>
      <c r="M54" s="1" t="str">
        <f t="shared" si="3"/>
        <v>No</v>
      </c>
      <c r="N54" s="1" t="str">
        <f t="shared" si="4"/>
        <v>unidentified</v>
      </c>
      <c r="O54" s="1" t="str">
        <f t="shared" si="5"/>
        <v>Not Marketing</v>
      </c>
      <c r="P54" s="1">
        <f t="shared" si="6"/>
        <v>34592</v>
      </c>
      <c r="Q54" s="4">
        <f t="shared" si="7"/>
        <v>44406</v>
      </c>
    </row>
    <row r="55">
      <c r="A55" s="1">
        <v>54.0</v>
      </c>
      <c r="B55" s="1" t="s">
        <v>80</v>
      </c>
      <c r="C55" s="1">
        <v>55.0</v>
      </c>
      <c r="D55" s="1" t="s">
        <v>18</v>
      </c>
      <c r="E55" s="1" t="s">
        <v>24</v>
      </c>
      <c r="F55" s="1">
        <v>58324.0</v>
      </c>
      <c r="G55" s="2">
        <v>44407.0</v>
      </c>
      <c r="H55" s="1">
        <v>19170.0</v>
      </c>
      <c r="I55" s="1" t="s">
        <v>30</v>
      </c>
      <c r="J55" s="1">
        <v>43.0</v>
      </c>
      <c r="K55" s="3" t="str">
        <f t="shared" si="1"/>
        <v>Above</v>
      </c>
      <c r="L55" s="3" t="str">
        <f t="shared" si="2"/>
        <v>Good</v>
      </c>
      <c r="M55" s="1" t="str">
        <f t="shared" si="3"/>
        <v>No</v>
      </c>
      <c r="N55" s="1" t="str">
        <f t="shared" si="4"/>
        <v>unidentified</v>
      </c>
      <c r="O55" s="1" t="str">
        <f t="shared" si="5"/>
        <v>Not Marketing</v>
      </c>
      <c r="P55" s="1">
        <f t="shared" si="6"/>
        <v>58324</v>
      </c>
      <c r="Q55" s="4">
        <f t="shared" si="7"/>
        <v>44407</v>
      </c>
    </row>
    <row r="56">
      <c r="A56" s="1">
        <v>55.0</v>
      </c>
      <c r="B56" s="1" t="s">
        <v>81</v>
      </c>
      <c r="C56" s="1">
        <v>26.0</v>
      </c>
      <c r="D56" s="1" t="s">
        <v>18</v>
      </c>
      <c r="E56" s="1" t="s">
        <v>36</v>
      </c>
      <c r="F56" s="1">
        <v>72194.0</v>
      </c>
      <c r="G56" s="2">
        <v>44408.0</v>
      </c>
      <c r="H56" s="1">
        <v>17352.0</v>
      </c>
      <c r="I56" s="1" t="s">
        <v>20</v>
      </c>
      <c r="J56" s="1">
        <v>26.0</v>
      </c>
      <c r="K56" s="3" t="str">
        <f t="shared" si="1"/>
        <v>Above</v>
      </c>
      <c r="L56" s="3" t="str">
        <f t="shared" si="2"/>
        <v>Poor</v>
      </c>
      <c r="M56" s="1" t="str">
        <f t="shared" si="3"/>
        <v>No</v>
      </c>
      <c r="N56" s="1" t="str">
        <f t="shared" si="4"/>
        <v>Identified</v>
      </c>
      <c r="O56" s="1" t="str">
        <f t="shared" si="5"/>
        <v>Marketing</v>
      </c>
      <c r="P56" s="1">
        <f t="shared" si="6"/>
        <v>72194</v>
      </c>
      <c r="Q56" s="4">
        <f t="shared" si="7"/>
        <v>44408</v>
      </c>
    </row>
    <row r="57">
      <c r="A57" s="1">
        <v>56.0</v>
      </c>
      <c r="B57" s="1" t="s">
        <v>82</v>
      </c>
      <c r="C57" s="1">
        <v>37.0</v>
      </c>
      <c r="D57" s="1" t="s">
        <v>18</v>
      </c>
      <c r="E57" s="1" t="s">
        <v>36</v>
      </c>
      <c r="F57" s="1">
        <v>52055.0</v>
      </c>
      <c r="G57" s="2">
        <v>44409.0</v>
      </c>
      <c r="H57" s="1">
        <v>29240.0</v>
      </c>
      <c r="I57" s="1" t="s">
        <v>20</v>
      </c>
      <c r="J57" s="1">
        <v>59.0</v>
      </c>
      <c r="K57" s="3" t="str">
        <f t="shared" si="1"/>
        <v>Above</v>
      </c>
      <c r="L57" s="3" t="str">
        <f t="shared" si="2"/>
        <v>Excellent</v>
      </c>
      <c r="M57" s="1" t="str">
        <f t="shared" si="3"/>
        <v>No</v>
      </c>
      <c r="N57" s="1" t="str">
        <f t="shared" si="4"/>
        <v>unidentified</v>
      </c>
      <c r="O57" s="1" t="str">
        <f t="shared" si="5"/>
        <v>Marketing</v>
      </c>
      <c r="P57" s="1">
        <f t="shared" si="6"/>
        <v>52055</v>
      </c>
      <c r="Q57" s="4">
        <f t="shared" si="7"/>
        <v>44409</v>
      </c>
    </row>
    <row r="58">
      <c r="A58" s="1">
        <v>57.0</v>
      </c>
      <c r="B58" s="1" t="s">
        <v>83</v>
      </c>
      <c r="C58" s="1">
        <v>52.0</v>
      </c>
      <c r="D58" s="1" t="s">
        <v>22</v>
      </c>
      <c r="E58" s="1" t="s">
        <v>7</v>
      </c>
      <c r="F58" s="1">
        <v>64063.0</v>
      </c>
      <c r="G58" s="2">
        <v>44410.0</v>
      </c>
      <c r="H58" s="1">
        <v>12142.0</v>
      </c>
      <c r="I58" s="1" t="s">
        <v>20</v>
      </c>
      <c r="J58" s="1">
        <v>24.0</v>
      </c>
      <c r="K58" s="3" t="str">
        <f t="shared" si="1"/>
        <v>Above</v>
      </c>
      <c r="L58" s="3" t="str">
        <f t="shared" si="2"/>
        <v>Poor</v>
      </c>
      <c r="M58" s="1" t="str">
        <f t="shared" si="3"/>
        <v>No</v>
      </c>
      <c r="N58" s="1" t="str">
        <f t="shared" si="4"/>
        <v>Identified</v>
      </c>
      <c r="O58" s="1" t="str">
        <f t="shared" si="5"/>
        <v>Not Marketing</v>
      </c>
      <c r="P58" s="1">
        <f t="shared" si="6"/>
        <v>64063</v>
      </c>
      <c r="Q58" s="4">
        <f t="shared" si="7"/>
        <v>44410</v>
      </c>
    </row>
    <row r="59">
      <c r="A59" s="1">
        <v>58.0</v>
      </c>
      <c r="B59" s="1" t="s">
        <v>84</v>
      </c>
      <c r="C59" s="1">
        <v>44.0</v>
      </c>
      <c r="D59" s="1" t="s">
        <v>18</v>
      </c>
      <c r="E59" s="1" t="s">
        <v>27</v>
      </c>
      <c r="F59" s="1">
        <v>71515.0</v>
      </c>
      <c r="G59" s="2">
        <v>44411.0</v>
      </c>
      <c r="H59" s="1">
        <v>31876.0</v>
      </c>
      <c r="I59" s="1" t="s">
        <v>30</v>
      </c>
      <c r="J59" s="1">
        <v>36.0</v>
      </c>
      <c r="K59" s="3" t="str">
        <f t="shared" si="1"/>
        <v>Above</v>
      </c>
      <c r="L59" s="3" t="str">
        <f t="shared" si="2"/>
        <v>Average</v>
      </c>
      <c r="M59" s="1" t="str">
        <f t="shared" si="3"/>
        <v>No</v>
      </c>
      <c r="N59" s="1" t="str">
        <f t="shared" si="4"/>
        <v>Identified</v>
      </c>
      <c r="O59" s="1" t="str">
        <f t="shared" si="5"/>
        <v>Not Marketing</v>
      </c>
      <c r="P59" s="1">
        <f t="shared" si="6"/>
        <v>71515</v>
      </c>
      <c r="Q59" s="4">
        <f t="shared" si="7"/>
        <v>44411</v>
      </c>
    </row>
    <row r="60">
      <c r="A60" s="1">
        <v>59.0</v>
      </c>
      <c r="B60" s="1" t="s">
        <v>85</v>
      </c>
      <c r="C60" s="1">
        <v>36.0</v>
      </c>
      <c r="D60" s="1" t="s">
        <v>18</v>
      </c>
      <c r="E60" s="1" t="s">
        <v>24</v>
      </c>
      <c r="F60" s="1">
        <v>38571.0</v>
      </c>
      <c r="G60" s="2">
        <v>44412.0</v>
      </c>
      <c r="H60" s="1">
        <v>16927.0</v>
      </c>
      <c r="I60" s="1" t="s">
        <v>25</v>
      </c>
      <c r="J60" s="1">
        <v>45.0</v>
      </c>
      <c r="K60" s="3" t="str">
        <f t="shared" si="1"/>
        <v>Below</v>
      </c>
      <c r="L60" s="3" t="str">
        <f t="shared" si="2"/>
        <v>Good</v>
      </c>
      <c r="M60" s="1" t="str">
        <f t="shared" si="3"/>
        <v>No</v>
      </c>
      <c r="N60" s="1" t="str">
        <f t="shared" si="4"/>
        <v>unidentified</v>
      </c>
      <c r="O60" s="1" t="str">
        <f t="shared" si="5"/>
        <v>Not Marketing</v>
      </c>
      <c r="P60" s="1">
        <f t="shared" si="6"/>
        <v>38571</v>
      </c>
      <c r="Q60" s="4">
        <f t="shared" si="7"/>
        <v>44412</v>
      </c>
    </row>
    <row r="61">
      <c r="A61" s="1">
        <v>60.0</v>
      </c>
      <c r="B61" s="1" t="s">
        <v>86</v>
      </c>
      <c r="C61" s="1">
        <v>23.0</v>
      </c>
      <c r="D61" s="1" t="s">
        <v>22</v>
      </c>
      <c r="E61" s="1" t="s">
        <v>19</v>
      </c>
      <c r="F61" s="1">
        <v>58107.0</v>
      </c>
      <c r="G61" s="2">
        <v>44413.0</v>
      </c>
      <c r="H61" s="1">
        <v>25284.0</v>
      </c>
      <c r="I61" s="1" t="s">
        <v>20</v>
      </c>
      <c r="J61" s="1">
        <v>42.0</v>
      </c>
      <c r="K61" s="3" t="str">
        <f t="shared" si="1"/>
        <v>Above</v>
      </c>
      <c r="L61" s="3" t="str">
        <f t="shared" si="2"/>
        <v>Good</v>
      </c>
      <c r="M61" s="1" t="str">
        <f t="shared" si="3"/>
        <v>No</v>
      </c>
      <c r="N61" s="1" t="str">
        <f t="shared" si="4"/>
        <v>Identified</v>
      </c>
      <c r="O61" s="1" t="str">
        <f t="shared" si="5"/>
        <v>Not Marketing</v>
      </c>
      <c r="P61" s="1">
        <f t="shared" si="6"/>
        <v>58107</v>
      </c>
      <c r="Q61" s="4">
        <f t="shared" si="7"/>
        <v>44413</v>
      </c>
    </row>
    <row r="62">
      <c r="A62" s="1">
        <v>61.0</v>
      </c>
      <c r="B62" s="1" t="s">
        <v>87</v>
      </c>
      <c r="C62" s="1">
        <v>48.0</v>
      </c>
      <c r="D62" s="1" t="s">
        <v>18</v>
      </c>
      <c r="E62" s="1" t="s">
        <v>24</v>
      </c>
      <c r="F62" s="1">
        <v>61988.0</v>
      </c>
      <c r="G62" s="2">
        <v>44414.0</v>
      </c>
      <c r="H62" s="1">
        <v>10594.0</v>
      </c>
      <c r="I62" s="1" t="s">
        <v>28</v>
      </c>
      <c r="J62" s="1">
        <v>26.0</v>
      </c>
      <c r="K62" s="3" t="str">
        <f t="shared" si="1"/>
        <v>Above</v>
      </c>
      <c r="L62" s="3" t="str">
        <f t="shared" si="2"/>
        <v>Poor</v>
      </c>
      <c r="M62" s="1" t="str">
        <f t="shared" si="3"/>
        <v>No</v>
      </c>
      <c r="N62" s="1" t="str">
        <f t="shared" si="4"/>
        <v>Identified</v>
      </c>
      <c r="O62" s="1" t="str">
        <f t="shared" si="5"/>
        <v>Not Marketing</v>
      </c>
      <c r="P62" s="1">
        <f t="shared" si="6"/>
        <v>61988</v>
      </c>
      <c r="Q62" s="4">
        <f t="shared" si="7"/>
        <v>44414</v>
      </c>
    </row>
    <row r="63">
      <c r="A63" s="1">
        <v>62.0</v>
      </c>
      <c r="B63" s="1" t="s">
        <v>88</v>
      </c>
      <c r="C63" s="1">
        <v>60.0</v>
      </c>
      <c r="D63" s="1" t="s">
        <v>18</v>
      </c>
      <c r="E63" s="1" t="s">
        <v>19</v>
      </c>
      <c r="F63" s="1">
        <v>49014.0</v>
      </c>
      <c r="G63" s="2">
        <v>44415.0</v>
      </c>
      <c r="H63" s="1">
        <v>13213.0</v>
      </c>
      <c r="I63" s="1" t="s">
        <v>28</v>
      </c>
      <c r="J63" s="1">
        <v>37.0</v>
      </c>
      <c r="K63" s="3" t="str">
        <f t="shared" si="1"/>
        <v>Below</v>
      </c>
      <c r="L63" s="3" t="str">
        <f t="shared" si="2"/>
        <v>Average</v>
      </c>
      <c r="M63" s="1" t="str">
        <f t="shared" si="3"/>
        <v>No</v>
      </c>
      <c r="N63" s="1" t="str">
        <f t="shared" si="4"/>
        <v>Identified</v>
      </c>
      <c r="O63" s="1" t="str">
        <f t="shared" si="5"/>
        <v>Not Marketing</v>
      </c>
      <c r="P63" s="1">
        <f t="shared" si="6"/>
        <v>49014</v>
      </c>
      <c r="Q63" s="4">
        <f t="shared" si="7"/>
        <v>44415</v>
      </c>
    </row>
    <row r="64">
      <c r="A64" s="1">
        <v>63.0</v>
      </c>
      <c r="B64" s="1" t="s">
        <v>89</v>
      </c>
      <c r="C64" s="1">
        <v>42.0</v>
      </c>
      <c r="D64" s="1" t="s">
        <v>22</v>
      </c>
      <c r="E64" s="1" t="s">
        <v>19</v>
      </c>
      <c r="F64" s="1">
        <v>40744.0</v>
      </c>
      <c r="G64" s="2">
        <v>44416.0</v>
      </c>
      <c r="H64" s="1">
        <v>27273.0</v>
      </c>
      <c r="I64" s="1" t="s">
        <v>30</v>
      </c>
      <c r="J64" s="1">
        <v>44.0</v>
      </c>
      <c r="K64" s="3" t="str">
        <f t="shared" si="1"/>
        <v>Below</v>
      </c>
      <c r="L64" s="3" t="str">
        <f t="shared" si="2"/>
        <v>Good</v>
      </c>
      <c r="M64" s="1" t="str">
        <f t="shared" si="3"/>
        <v>No</v>
      </c>
      <c r="N64" s="1" t="str">
        <f t="shared" si="4"/>
        <v>Identified</v>
      </c>
      <c r="O64" s="1" t="str">
        <f t="shared" si="5"/>
        <v>Not Marketing</v>
      </c>
      <c r="P64" s="1">
        <f t="shared" si="6"/>
        <v>40744</v>
      </c>
      <c r="Q64" s="4">
        <f t="shared" si="7"/>
        <v>44416</v>
      </c>
    </row>
    <row r="65">
      <c r="A65" s="1">
        <v>64.0</v>
      </c>
      <c r="B65" s="1" t="s">
        <v>90</v>
      </c>
      <c r="C65" s="1">
        <v>36.0</v>
      </c>
      <c r="D65" s="1" t="s">
        <v>18</v>
      </c>
      <c r="E65" s="1" t="s">
        <v>24</v>
      </c>
      <c r="F65" s="1">
        <v>58110.0</v>
      </c>
      <c r="G65" s="2">
        <v>44417.0</v>
      </c>
      <c r="H65" s="1">
        <v>21278.0</v>
      </c>
      <c r="I65" s="1" t="s">
        <v>28</v>
      </c>
      <c r="J65" s="1">
        <v>59.0</v>
      </c>
      <c r="K65" s="3" t="str">
        <f t="shared" si="1"/>
        <v>Above</v>
      </c>
      <c r="L65" s="3" t="str">
        <f t="shared" si="2"/>
        <v>Excellent</v>
      </c>
      <c r="M65" s="1" t="str">
        <f t="shared" si="3"/>
        <v>No</v>
      </c>
      <c r="N65" s="1" t="str">
        <f t="shared" si="4"/>
        <v>unidentified</v>
      </c>
      <c r="O65" s="1" t="str">
        <f t="shared" si="5"/>
        <v>Not Marketing</v>
      </c>
      <c r="P65" s="1">
        <f t="shared" si="6"/>
        <v>58110</v>
      </c>
      <c r="Q65" s="4">
        <f t="shared" si="7"/>
        <v>44417</v>
      </c>
    </row>
    <row r="66">
      <c r="A66" s="1">
        <v>65.0</v>
      </c>
      <c r="B66" s="1" t="s">
        <v>91</v>
      </c>
      <c r="C66" s="1">
        <v>35.0</v>
      </c>
      <c r="D66" s="1" t="s">
        <v>18</v>
      </c>
      <c r="E66" s="1" t="s">
        <v>27</v>
      </c>
      <c r="F66" s="1">
        <v>75947.0</v>
      </c>
      <c r="G66" s="2">
        <v>44418.0</v>
      </c>
      <c r="H66" s="1">
        <v>14363.0</v>
      </c>
      <c r="I66" s="1" t="s">
        <v>30</v>
      </c>
      <c r="J66" s="1">
        <v>53.0</v>
      </c>
      <c r="K66" s="3" t="str">
        <f t="shared" si="1"/>
        <v>Above</v>
      </c>
      <c r="L66" s="3" t="str">
        <f t="shared" si="2"/>
        <v>Excellent</v>
      </c>
      <c r="M66" s="1" t="str">
        <f t="shared" si="3"/>
        <v>No</v>
      </c>
      <c r="N66" s="1" t="str">
        <f t="shared" si="4"/>
        <v>Identified</v>
      </c>
      <c r="O66" s="1" t="str">
        <f t="shared" si="5"/>
        <v>Not Marketing</v>
      </c>
      <c r="P66" s="1">
        <f t="shared" si="6"/>
        <v>75947</v>
      </c>
      <c r="Q66" s="4">
        <f t="shared" si="7"/>
        <v>44418</v>
      </c>
    </row>
    <row r="67">
      <c r="A67" s="1">
        <v>66.0</v>
      </c>
      <c r="B67" s="1" t="s">
        <v>92</v>
      </c>
      <c r="C67" s="1">
        <v>47.0</v>
      </c>
      <c r="D67" s="1" t="s">
        <v>18</v>
      </c>
      <c r="E67" s="1" t="s">
        <v>27</v>
      </c>
      <c r="F67" s="1">
        <v>37978.0</v>
      </c>
      <c r="G67" s="2">
        <v>44419.0</v>
      </c>
      <c r="H67" s="1">
        <v>32521.0</v>
      </c>
      <c r="I67" s="1" t="s">
        <v>28</v>
      </c>
      <c r="J67" s="1">
        <v>39.0</v>
      </c>
      <c r="K67" s="3" t="str">
        <f t="shared" si="1"/>
        <v>Below</v>
      </c>
      <c r="L67" s="3" t="str">
        <f t="shared" si="2"/>
        <v>Average</v>
      </c>
      <c r="M67" s="1" t="str">
        <f t="shared" si="3"/>
        <v>No</v>
      </c>
      <c r="N67" s="1" t="str">
        <f t="shared" si="4"/>
        <v>unidentified</v>
      </c>
      <c r="O67" s="1" t="str">
        <f t="shared" si="5"/>
        <v>Not Marketing</v>
      </c>
      <c r="P67" s="1">
        <f t="shared" si="6"/>
        <v>37978</v>
      </c>
      <c r="Q67" s="4">
        <f t="shared" si="7"/>
        <v>44419</v>
      </c>
    </row>
    <row r="68">
      <c r="A68" s="1">
        <v>67.0</v>
      </c>
      <c r="B68" s="1" t="s">
        <v>93</v>
      </c>
      <c r="C68" s="1">
        <v>60.0</v>
      </c>
      <c r="D68" s="1" t="s">
        <v>22</v>
      </c>
      <c r="E68" s="1" t="s">
        <v>27</v>
      </c>
      <c r="F68" s="1">
        <v>55541.0</v>
      </c>
      <c r="G68" s="2">
        <v>44420.0</v>
      </c>
      <c r="H68" s="1">
        <v>16011.0</v>
      </c>
      <c r="I68" s="1" t="s">
        <v>28</v>
      </c>
      <c r="J68" s="1">
        <v>25.0</v>
      </c>
      <c r="K68" s="3" t="str">
        <f t="shared" si="1"/>
        <v>Above</v>
      </c>
      <c r="L68" s="3" t="str">
        <f t="shared" si="2"/>
        <v>Poor</v>
      </c>
      <c r="M68" s="1" t="str">
        <f t="shared" si="3"/>
        <v>No</v>
      </c>
      <c r="N68" s="1" t="str">
        <f t="shared" si="4"/>
        <v>unidentified</v>
      </c>
      <c r="O68" s="1" t="str">
        <f t="shared" si="5"/>
        <v>Not Marketing</v>
      </c>
      <c r="P68" s="1">
        <f t="shared" si="6"/>
        <v>55541</v>
      </c>
      <c r="Q68" s="4">
        <f t="shared" si="7"/>
        <v>44420</v>
      </c>
    </row>
    <row r="69">
      <c r="A69" s="1">
        <v>68.0</v>
      </c>
      <c r="B69" s="1" t="s">
        <v>94</v>
      </c>
      <c r="C69" s="1">
        <v>22.0</v>
      </c>
      <c r="D69" s="1" t="s">
        <v>18</v>
      </c>
      <c r="E69" s="1" t="s">
        <v>24</v>
      </c>
      <c r="F69" s="1">
        <v>45508.0</v>
      </c>
      <c r="G69" s="2">
        <v>44421.0</v>
      </c>
      <c r="H69" s="1">
        <v>16901.0</v>
      </c>
      <c r="I69" s="1" t="s">
        <v>20</v>
      </c>
      <c r="J69" s="1">
        <v>33.0</v>
      </c>
      <c r="K69" s="3" t="str">
        <f t="shared" si="1"/>
        <v>Below</v>
      </c>
      <c r="L69" s="3" t="str">
        <f t="shared" si="2"/>
        <v>Average</v>
      </c>
      <c r="M69" s="1" t="str">
        <f t="shared" si="3"/>
        <v>Yes</v>
      </c>
      <c r="N69" s="1" t="str">
        <f t="shared" si="4"/>
        <v>unidentified</v>
      </c>
      <c r="O69" s="1" t="str">
        <f t="shared" si="5"/>
        <v>Not Marketing</v>
      </c>
      <c r="P69" s="1">
        <f t="shared" si="6"/>
        <v>45508</v>
      </c>
      <c r="Q69" s="4">
        <f t="shared" si="7"/>
        <v>44421</v>
      </c>
    </row>
    <row r="70">
      <c r="A70" s="1">
        <v>69.0</v>
      </c>
      <c r="B70" s="1" t="s">
        <v>95</v>
      </c>
      <c r="C70" s="1">
        <v>39.0</v>
      </c>
      <c r="D70" s="1" t="s">
        <v>22</v>
      </c>
      <c r="E70" s="1" t="s">
        <v>7</v>
      </c>
      <c r="F70" s="1">
        <v>30135.0</v>
      </c>
      <c r="G70" s="2">
        <v>44422.0</v>
      </c>
      <c r="H70" s="1">
        <v>28340.0</v>
      </c>
      <c r="I70" s="1" t="s">
        <v>25</v>
      </c>
      <c r="J70" s="1">
        <v>53.0</v>
      </c>
      <c r="K70" s="3" t="str">
        <f t="shared" si="1"/>
        <v>Below</v>
      </c>
      <c r="L70" s="3" t="str">
        <f t="shared" si="2"/>
        <v>Excellent</v>
      </c>
      <c r="M70" s="1" t="str">
        <f t="shared" si="3"/>
        <v>No</v>
      </c>
      <c r="N70" s="1" t="str">
        <f t="shared" si="4"/>
        <v>unidentified</v>
      </c>
      <c r="O70" s="1" t="str">
        <f t="shared" si="5"/>
        <v>Not Marketing</v>
      </c>
      <c r="P70" s="1">
        <f t="shared" si="6"/>
        <v>30135</v>
      </c>
      <c r="Q70" s="4">
        <f t="shared" si="7"/>
        <v>44422</v>
      </c>
    </row>
    <row r="71">
      <c r="A71" s="1">
        <v>70.0</v>
      </c>
      <c r="B71" s="1" t="s">
        <v>96</v>
      </c>
      <c r="C71" s="1">
        <v>22.0</v>
      </c>
      <c r="D71" s="1" t="s">
        <v>22</v>
      </c>
      <c r="E71" s="1" t="s">
        <v>7</v>
      </c>
      <c r="F71" s="1">
        <v>75728.0</v>
      </c>
      <c r="G71" s="2">
        <v>44423.0</v>
      </c>
      <c r="H71" s="1">
        <v>31020.0</v>
      </c>
      <c r="I71" s="1" t="s">
        <v>20</v>
      </c>
      <c r="J71" s="1">
        <v>54.0</v>
      </c>
      <c r="K71" s="3" t="str">
        <f t="shared" si="1"/>
        <v>Above</v>
      </c>
      <c r="L71" s="3" t="str">
        <f t="shared" si="2"/>
        <v>Excellent</v>
      </c>
      <c r="M71" s="1" t="str">
        <f t="shared" si="3"/>
        <v>No</v>
      </c>
      <c r="N71" s="1" t="str">
        <f t="shared" si="4"/>
        <v>Identified</v>
      </c>
      <c r="O71" s="1" t="str">
        <f t="shared" si="5"/>
        <v>Not Marketing</v>
      </c>
      <c r="P71" s="1">
        <f t="shared" si="6"/>
        <v>75728</v>
      </c>
      <c r="Q71" s="4">
        <f t="shared" si="7"/>
        <v>44423</v>
      </c>
    </row>
    <row r="72">
      <c r="A72" s="1">
        <v>71.0</v>
      </c>
      <c r="B72" s="1" t="s">
        <v>97</v>
      </c>
      <c r="C72" s="1">
        <v>26.0</v>
      </c>
      <c r="D72" s="1" t="s">
        <v>18</v>
      </c>
      <c r="E72" s="1" t="s">
        <v>36</v>
      </c>
      <c r="F72" s="1">
        <v>51724.0</v>
      </c>
      <c r="G72" s="2">
        <v>44424.0</v>
      </c>
      <c r="H72" s="1">
        <v>27123.0</v>
      </c>
      <c r="I72" s="1" t="s">
        <v>28</v>
      </c>
      <c r="J72" s="1">
        <v>36.0</v>
      </c>
      <c r="K72" s="3" t="str">
        <f t="shared" si="1"/>
        <v>Above</v>
      </c>
      <c r="L72" s="3" t="str">
        <f t="shared" si="2"/>
        <v>Average</v>
      </c>
      <c r="M72" s="1" t="str">
        <f t="shared" si="3"/>
        <v>No</v>
      </c>
      <c r="N72" s="1" t="str">
        <f t="shared" si="4"/>
        <v>unidentified</v>
      </c>
      <c r="O72" s="1" t="str">
        <f t="shared" si="5"/>
        <v>Marketing</v>
      </c>
      <c r="P72" s="1">
        <f t="shared" si="6"/>
        <v>51724</v>
      </c>
      <c r="Q72" s="4">
        <f t="shared" si="7"/>
        <v>44424</v>
      </c>
    </row>
    <row r="73">
      <c r="A73" s="1">
        <v>72.0</v>
      </c>
      <c r="B73" s="1" t="s">
        <v>98</v>
      </c>
      <c r="C73" s="1">
        <v>21.0</v>
      </c>
      <c r="D73" s="1" t="s">
        <v>22</v>
      </c>
      <c r="E73" s="1" t="s">
        <v>19</v>
      </c>
      <c r="F73" s="1">
        <v>77886.0</v>
      </c>
      <c r="G73" s="2">
        <v>44425.0</v>
      </c>
      <c r="H73" s="1">
        <v>30080.0</v>
      </c>
      <c r="I73" s="1" t="s">
        <v>20</v>
      </c>
      <c r="J73" s="1">
        <v>27.0</v>
      </c>
      <c r="K73" s="3" t="str">
        <f t="shared" si="1"/>
        <v>Above</v>
      </c>
      <c r="L73" s="3" t="str">
        <f t="shared" si="2"/>
        <v>Poor</v>
      </c>
      <c r="M73" s="1" t="str">
        <f t="shared" si="3"/>
        <v>No</v>
      </c>
      <c r="N73" s="1" t="str">
        <f t="shared" si="4"/>
        <v>Identified</v>
      </c>
      <c r="O73" s="1" t="str">
        <f t="shared" si="5"/>
        <v>Not Marketing</v>
      </c>
      <c r="P73" s="1">
        <f t="shared" si="6"/>
        <v>77886</v>
      </c>
      <c r="Q73" s="4">
        <f t="shared" si="7"/>
        <v>44425</v>
      </c>
    </row>
    <row r="74">
      <c r="A74" s="1">
        <v>73.0</v>
      </c>
      <c r="B74" s="1" t="s">
        <v>99</v>
      </c>
      <c r="C74" s="1">
        <v>41.0</v>
      </c>
      <c r="D74" s="1" t="s">
        <v>22</v>
      </c>
      <c r="E74" s="1" t="s">
        <v>27</v>
      </c>
      <c r="F74" s="1">
        <v>35220.0</v>
      </c>
      <c r="G74" s="2">
        <v>44426.0</v>
      </c>
      <c r="H74" s="1">
        <v>29444.0</v>
      </c>
      <c r="I74" s="1" t="s">
        <v>30</v>
      </c>
      <c r="J74" s="1">
        <v>53.0</v>
      </c>
      <c r="K74" s="3" t="str">
        <f t="shared" si="1"/>
        <v>Below</v>
      </c>
      <c r="L74" s="3" t="str">
        <f t="shared" si="2"/>
        <v>Excellent</v>
      </c>
      <c r="M74" s="1" t="str">
        <f t="shared" si="3"/>
        <v>No</v>
      </c>
      <c r="N74" s="1" t="str">
        <f t="shared" si="4"/>
        <v>unidentified</v>
      </c>
      <c r="O74" s="1" t="str">
        <f t="shared" si="5"/>
        <v>Not Marketing</v>
      </c>
      <c r="P74" s="1">
        <f t="shared" si="6"/>
        <v>35220</v>
      </c>
      <c r="Q74" s="4">
        <f t="shared" si="7"/>
        <v>44426</v>
      </c>
    </row>
    <row r="75">
      <c r="A75" s="1">
        <v>74.0</v>
      </c>
      <c r="B75" s="1" t="s">
        <v>100</v>
      </c>
      <c r="C75" s="1">
        <v>58.0</v>
      </c>
      <c r="D75" s="1" t="s">
        <v>22</v>
      </c>
      <c r="E75" s="1" t="s">
        <v>27</v>
      </c>
      <c r="F75" s="1">
        <v>51321.0</v>
      </c>
      <c r="G75" s="2">
        <v>44427.0</v>
      </c>
      <c r="H75" s="1">
        <v>29006.0</v>
      </c>
      <c r="I75" s="1" t="s">
        <v>30</v>
      </c>
      <c r="J75" s="1">
        <v>53.0</v>
      </c>
      <c r="K75" s="3" t="str">
        <f t="shared" si="1"/>
        <v>Above</v>
      </c>
      <c r="L75" s="3" t="str">
        <f t="shared" si="2"/>
        <v>Excellent</v>
      </c>
      <c r="M75" s="1" t="str">
        <f t="shared" si="3"/>
        <v>No</v>
      </c>
      <c r="N75" s="1" t="str">
        <f t="shared" si="4"/>
        <v>unidentified</v>
      </c>
      <c r="O75" s="1" t="str">
        <f t="shared" si="5"/>
        <v>Not Marketing</v>
      </c>
      <c r="P75" s="1">
        <f t="shared" si="6"/>
        <v>51321</v>
      </c>
      <c r="Q75" s="4">
        <f t="shared" si="7"/>
        <v>44427</v>
      </c>
    </row>
    <row r="76">
      <c r="A76" s="1">
        <v>75.0</v>
      </c>
      <c r="B76" s="1" t="s">
        <v>101</v>
      </c>
      <c r="C76" s="1">
        <v>29.0</v>
      </c>
      <c r="D76" s="1" t="s">
        <v>22</v>
      </c>
      <c r="E76" s="1" t="s">
        <v>36</v>
      </c>
      <c r="F76" s="1">
        <v>61527.0</v>
      </c>
      <c r="G76" s="2">
        <v>44428.0</v>
      </c>
      <c r="H76" s="1">
        <v>21871.0</v>
      </c>
      <c r="I76" s="1" t="s">
        <v>30</v>
      </c>
      <c r="J76" s="1">
        <v>34.0</v>
      </c>
      <c r="K76" s="3" t="str">
        <f t="shared" si="1"/>
        <v>Above</v>
      </c>
      <c r="L76" s="3" t="str">
        <f t="shared" si="2"/>
        <v>Average</v>
      </c>
      <c r="M76" s="1" t="str">
        <f t="shared" si="3"/>
        <v>No</v>
      </c>
      <c r="N76" s="1" t="str">
        <f t="shared" si="4"/>
        <v>Identified</v>
      </c>
      <c r="O76" s="1" t="str">
        <f t="shared" si="5"/>
        <v>Marketing</v>
      </c>
      <c r="P76" s="1">
        <f t="shared" si="6"/>
        <v>61527</v>
      </c>
      <c r="Q76" s="4">
        <f t="shared" si="7"/>
        <v>44428</v>
      </c>
    </row>
    <row r="77">
      <c r="A77" s="1">
        <v>76.0</v>
      </c>
      <c r="B77" s="1" t="s">
        <v>102</v>
      </c>
      <c r="C77" s="1">
        <v>21.0</v>
      </c>
      <c r="D77" s="1" t="s">
        <v>18</v>
      </c>
      <c r="E77" s="1" t="s">
        <v>27</v>
      </c>
      <c r="F77" s="1">
        <v>38684.0</v>
      </c>
      <c r="G77" s="2">
        <v>44429.0</v>
      </c>
      <c r="H77" s="1">
        <v>37414.0</v>
      </c>
      <c r="I77" s="1" t="s">
        <v>25</v>
      </c>
      <c r="J77" s="1">
        <v>60.0</v>
      </c>
      <c r="K77" s="3" t="str">
        <f t="shared" si="1"/>
        <v>Below</v>
      </c>
      <c r="L77" s="3" t="str">
        <f t="shared" si="2"/>
        <v>Excellent</v>
      </c>
      <c r="M77" s="1" t="str">
        <f t="shared" si="3"/>
        <v>No</v>
      </c>
      <c r="N77" s="1" t="str">
        <f t="shared" si="4"/>
        <v>unidentified</v>
      </c>
      <c r="O77" s="1" t="str">
        <f t="shared" si="5"/>
        <v>Not Marketing</v>
      </c>
      <c r="P77" s="1">
        <f t="shared" si="6"/>
        <v>38684</v>
      </c>
      <c r="Q77" s="4">
        <f t="shared" si="7"/>
        <v>44429</v>
      </c>
    </row>
    <row r="78">
      <c r="A78" s="1">
        <v>77.0</v>
      </c>
      <c r="B78" s="1" t="s">
        <v>103</v>
      </c>
      <c r="C78" s="1">
        <v>56.0</v>
      </c>
      <c r="D78" s="1" t="s">
        <v>18</v>
      </c>
      <c r="E78" s="1" t="s">
        <v>19</v>
      </c>
      <c r="F78" s="1">
        <v>31005.0</v>
      </c>
      <c r="G78" s="2">
        <v>44430.0</v>
      </c>
      <c r="H78" s="1">
        <v>24340.0</v>
      </c>
      <c r="I78" s="1" t="s">
        <v>28</v>
      </c>
      <c r="J78" s="1">
        <v>25.0</v>
      </c>
      <c r="K78" s="3" t="str">
        <f t="shared" si="1"/>
        <v>Below</v>
      </c>
      <c r="L78" s="3" t="str">
        <f t="shared" si="2"/>
        <v>Poor</v>
      </c>
      <c r="M78" s="1" t="str">
        <f t="shared" si="3"/>
        <v>No</v>
      </c>
      <c r="N78" s="1" t="str">
        <f t="shared" si="4"/>
        <v>Identified</v>
      </c>
      <c r="O78" s="1" t="str">
        <f t="shared" si="5"/>
        <v>Not Marketing</v>
      </c>
      <c r="P78" s="1">
        <f t="shared" si="6"/>
        <v>31005</v>
      </c>
      <c r="Q78" s="4">
        <f t="shared" si="7"/>
        <v>44430</v>
      </c>
    </row>
    <row r="79">
      <c r="A79" s="1">
        <v>78.0</v>
      </c>
      <c r="B79" s="1" t="s">
        <v>104</v>
      </c>
      <c r="C79" s="1">
        <v>56.0</v>
      </c>
      <c r="D79" s="1" t="s">
        <v>18</v>
      </c>
      <c r="E79" s="1" t="s">
        <v>24</v>
      </c>
      <c r="F79" s="1">
        <v>44245.0</v>
      </c>
      <c r="G79" s="2">
        <v>44431.0</v>
      </c>
      <c r="H79" s="1">
        <v>16800.0</v>
      </c>
      <c r="I79" s="1" t="s">
        <v>25</v>
      </c>
      <c r="J79" s="1">
        <v>27.0</v>
      </c>
      <c r="K79" s="3" t="str">
        <f t="shared" si="1"/>
        <v>Below</v>
      </c>
      <c r="L79" s="3" t="str">
        <f t="shared" si="2"/>
        <v>Poor</v>
      </c>
      <c r="M79" s="1" t="str">
        <f t="shared" si="3"/>
        <v>No</v>
      </c>
      <c r="N79" s="1" t="str">
        <f t="shared" si="4"/>
        <v>unidentified</v>
      </c>
      <c r="O79" s="1" t="str">
        <f t="shared" si="5"/>
        <v>Not Marketing</v>
      </c>
      <c r="P79" s="1">
        <f t="shared" si="6"/>
        <v>44245</v>
      </c>
      <c r="Q79" s="4">
        <f t="shared" si="7"/>
        <v>44431</v>
      </c>
    </row>
    <row r="80">
      <c r="A80" s="1">
        <v>79.0</v>
      </c>
      <c r="B80" s="1" t="s">
        <v>105</v>
      </c>
      <c r="C80" s="1">
        <v>24.0</v>
      </c>
      <c r="D80" s="1" t="s">
        <v>18</v>
      </c>
      <c r="E80" s="1" t="s">
        <v>36</v>
      </c>
      <c r="F80" s="1">
        <v>48296.0</v>
      </c>
      <c r="G80" s="2">
        <v>44432.0</v>
      </c>
      <c r="H80" s="1">
        <v>33597.0</v>
      </c>
      <c r="I80" s="1" t="s">
        <v>20</v>
      </c>
      <c r="J80" s="1">
        <v>47.0</v>
      </c>
      <c r="K80" s="3" t="str">
        <f t="shared" si="1"/>
        <v>Below</v>
      </c>
      <c r="L80" s="3" t="str">
        <f t="shared" si="2"/>
        <v>Good</v>
      </c>
      <c r="M80" s="1" t="str">
        <f t="shared" si="3"/>
        <v>No</v>
      </c>
      <c r="N80" s="1" t="str">
        <f t="shared" si="4"/>
        <v>unidentified</v>
      </c>
      <c r="O80" s="1" t="str">
        <f t="shared" si="5"/>
        <v>Marketing</v>
      </c>
      <c r="P80" s="1">
        <f t="shared" si="6"/>
        <v>48296</v>
      </c>
      <c r="Q80" s="4">
        <f t="shared" si="7"/>
        <v>44432</v>
      </c>
    </row>
    <row r="81">
      <c r="A81" s="1">
        <v>80.0</v>
      </c>
      <c r="B81" s="1" t="s">
        <v>106</v>
      </c>
      <c r="C81" s="1">
        <v>38.0</v>
      </c>
      <c r="D81" s="1" t="s">
        <v>22</v>
      </c>
      <c r="E81" s="1" t="s">
        <v>27</v>
      </c>
      <c r="F81" s="1">
        <v>74413.0</v>
      </c>
      <c r="G81" s="2">
        <v>44433.0</v>
      </c>
      <c r="H81" s="1">
        <v>14844.0</v>
      </c>
      <c r="I81" s="1" t="s">
        <v>25</v>
      </c>
      <c r="J81" s="1">
        <v>57.0</v>
      </c>
      <c r="K81" s="3" t="str">
        <f t="shared" si="1"/>
        <v>Above</v>
      </c>
      <c r="L81" s="3" t="str">
        <f t="shared" si="2"/>
        <v>Excellent</v>
      </c>
      <c r="M81" s="1" t="str">
        <f t="shared" si="3"/>
        <v>No</v>
      </c>
      <c r="N81" s="1" t="str">
        <f t="shared" si="4"/>
        <v>Identified</v>
      </c>
      <c r="O81" s="1" t="str">
        <f t="shared" si="5"/>
        <v>Not Marketing</v>
      </c>
      <c r="P81" s="1">
        <f t="shared" si="6"/>
        <v>74413</v>
      </c>
      <c r="Q81" s="4">
        <f t="shared" si="7"/>
        <v>44433</v>
      </c>
    </row>
    <row r="82">
      <c r="A82" s="1">
        <v>81.0</v>
      </c>
      <c r="B82" s="1" t="s">
        <v>107</v>
      </c>
      <c r="C82" s="1">
        <v>33.0</v>
      </c>
      <c r="D82" s="1" t="s">
        <v>22</v>
      </c>
      <c r="E82" s="1" t="s">
        <v>36</v>
      </c>
      <c r="F82" s="1">
        <v>76940.0</v>
      </c>
      <c r="G82" s="2">
        <v>44434.0</v>
      </c>
      <c r="H82" s="1">
        <v>27082.0</v>
      </c>
      <c r="I82" s="1" t="s">
        <v>28</v>
      </c>
      <c r="J82" s="1">
        <v>28.0</v>
      </c>
      <c r="K82" s="3" t="str">
        <f t="shared" si="1"/>
        <v>Above</v>
      </c>
      <c r="L82" s="3" t="str">
        <f t="shared" si="2"/>
        <v>Poor</v>
      </c>
      <c r="M82" s="1" t="str">
        <f t="shared" si="3"/>
        <v>No</v>
      </c>
      <c r="N82" s="1" t="str">
        <f t="shared" si="4"/>
        <v>Identified</v>
      </c>
      <c r="O82" s="1" t="str">
        <f t="shared" si="5"/>
        <v>Marketing</v>
      </c>
      <c r="P82" s="1">
        <f t="shared" si="6"/>
        <v>76940</v>
      </c>
      <c r="Q82" s="4">
        <f t="shared" si="7"/>
        <v>44434</v>
      </c>
    </row>
    <row r="83">
      <c r="A83" s="1">
        <v>82.0</v>
      </c>
      <c r="B83" s="1" t="s">
        <v>108</v>
      </c>
      <c r="C83" s="1">
        <v>20.0</v>
      </c>
      <c r="D83" s="1" t="s">
        <v>18</v>
      </c>
      <c r="E83" s="1" t="s">
        <v>19</v>
      </c>
      <c r="F83" s="1">
        <v>64523.0</v>
      </c>
      <c r="G83" s="2">
        <v>44435.0</v>
      </c>
      <c r="H83" s="1">
        <v>35187.0</v>
      </c>
      <c r="I83" s="1" t="s">
        <v>20</v>
      </c>
      <c r="J83" s="1">
        <v>25.0</v>
      </c>
      <c r="K83" s="3" t="str">
        <f t="shared" si="1"/>
        <v>Above</v>
      </c>
      <c r="L83" s="3" t="str">
        <f t="shared" si="2"/>
        <v>Poor</v>
      </c>
      <c r="M83" s="1" t="str">
        <f t="shared" si="3"/>
        <v>No</v>
      </c>
      <c r="N83" s="1" t="str">
        <f t="shared" si="4"/>
        <v>Identified</v>
      </c>
      <c r="O83" s="1" t="str">
        <f t="shared" si="5"/>
        <v>Not Marketing</v>
      </c>
      <c r="P83" s="1">
        <f t="shared" si="6"/>
        <v>64523</v>
      </c>
      <c r="Q83" s="4">
        <f t="shared" si="7"/>
        <v>44435</v>
      </c>
    </row>
    <row r="84">
      <c r="A84" s="1">
        <v>83.0</v>
      </c>
      <c r="B84" s="1" t="s">
        <v>109</v>
      </c>
      <c r="C84" s="1">
        <v>49.0</v>
      </c>
      <c r="D84" s="1" t="s">
        <v>18</v>
      </c>
      <c r="E84" s="1" t="s">
        <v>24</v>
      </c>
      <c r="F84" s="1">
        <v>38871.0</v>
      </c>
      <c r="G84" s="2">
        <v>44436.0</v>
      </c>
      <c r="H84" s="1">
        <v>32084.0</v>
      </c>
      <c r="I84" s="1" t="s">
        <v>25</v>
      </c>
      <c r="J84" s="1">
        <v>34.0</v>
      </c>
      <c r="K84" s="3" t="str">
        <f t="shared" si="1"/>
        <v>Below</v>
      </c>
      <c r="L84" s="3" t="str">
        <f t="shared" si="2"/>
        <v>Average</v>
      </c>
      <c r="M84" s="1" t="str">
        <f t="shared" si="3"/>
        <v>No</v>
      </c>
      <c r="N84" s="1" t="str">
        <f t="shared" si="4"/>
        <v>unidentified</v>
      </c>
      <c r="O84" s="1" t="str">
        <f t="shared" si="5"/>
        <v>Not Marketing</v>
      </c>
      <c r="P84" s="1">
        <f t="shared" si="6"/>
        <v>38871</v>
      </c>
      <c r="Q84" s="4">
        <f t="shared" si="7"/>
        <v>44436</v>
      </c>
    </row>
    <row r="85">
      <c r="A85" s="1">
        <v>84.0</v>
      </c>
      <c r="B85" s="1" t="s">
        <v>110</v>
      </c>
      <c r="C85" s="1">
        <v>27.0</v>
      </c>
      <c r="D85" s="1" t="s">
        <v>22</v>
      </c>
      <c r="E85" s="1" t="s">
        <v>27</v>
      </c>
      <c r="F85" s="1">
        <v>39090.0</v>
      </c>
      <c r="G85" s="2">
        <v>44437.0</v>
      </c>
      <c r="H85" s="1">
        <v>19756.0</v>
      </c>
      <c r="I85" s="1" t="s">
        <v>20</v>
      </c>
      <c r="J85" s="1">
        <v>43.0</v>
      </c>
      <c r="K85" s="3" t="str">
        <f t="shared" si="1"/>
        <v>Below</v>
      </c>
      <c r="L85" s="3" t="str">
        <f t="shared" si="2"/>
        <v>Good</v>
      </c>
      <c r="M85" s="1" t="str">
        <f t="shared" si="3"/>
        <v>No</v>
      </c>
      <c r="N85" s="1" t="str">
        <f t="shared" si="4"/>
        <v>unidentified</v>
      </c>
      <c r="O85" s="1" t="str">
        <f t="shared" si="5"/>
        <v>Not Marketing</v>
      </c>
      <c r="P85" s="1">
        <f t="shared" si="6"/>
        <v>39090</v>
      </c>
      <c r="Q85" s="4">
        <f t="shared" si="7"/>
        <v>44437</v>
      </c>
    </row>
    <row r="86">
      <c r="A86" s="1">
        <v>85.0</v>
      </c>
      <c r="B86" s="1" t="s">
        <v>111</v>
      </c>
      <c r="C86" s="1">
        <v>28.0</v>
      </c>
      <c r="D86" s="1" t="s">
        <v>22</v>
      </c>
      <c r="E86" s="1" t="s">
        <v>24</v>
      </c>
      <c r="F86" s="1">
        <v>65939.0</v>
      </c>
      <c r="G86" s="2">
        <v>44438.0</v>
      </c>
      <c r="H86" s="1">
        <v>23065.0</v>
      </c>
      <c r="I86" s="1" t="s">
        <v>25</v>
      </c>
      <c r="J86" s="1">
        <v>24.0</v>
      </c>
      <c r="K86" s="3" t="str">
        <f t="shared" si="1"/>
        <v>Above</v>
      </c>
      <c r="L86" s="3" t="str">
        <f t="shared" si="2"/>
        <v>Poor</v>
      </c>
      <c r="M86" s="1" t="str">
        <f t="shared" si="3"/>
        <v>No</v>
      </c>
      <c r="N86" s="1" t="str">
        <f t="shared" si="4"/>
        <v>Identified</v>
      </c>
      <c r="O86" s="1" t="str">
        <f t="shared" si="5"/>
        <v>Not Marketing</v>
      </c>
      <c r="P86" s="1">
        <f t="shared" si="6"/>
        <v>65939</v>
      </c>
      <c r="Q86" s="4">
        <f t="shared" si="7"/>
        <v>44438</v>
      </c>
    </row>
    <row r="87">
      <c r="A87" s="1">
        <v>86.0</v>
      </c>
      <c r="B87" s="1" t="s">
        <v>112</v>
      </c>
      <c r="C87" s="1">
        <v>41.0</v>
      </c>
      <c r="D87" s="1" t="s">
        <v>18</v>
      </c>
      <c r="E87" s="1" t="s">
        <v>36</v>
      </c>
      <c r="F87" s="1">
        <v>60367.0</v>
      </c>
      <c r="G87" s="2">
        <v>44439.0</v>
      </c>
      <c r="H87" s="1">
        <v>16439.0</v>
      </c>
      <c r="I87" s="1" t="s">
        <v>25</v>
      </c>
      <c r="J87" s="1">
        <v>29.0</v>
      </c>
      <c r="K87" s="3" t="str">
        <f t="shared" si="1"/>
        <v>Above</v>
      </c>
      <c r="L87" s="3" t="str">
        <f t="shared" si="2"/>
        <v>Poor</v>
      </c>
      <c r="M87" s="1" t="str">
        <f t="shared" si="3"/>
        <v>No</v>
      </c>
      <c r="N87" s="1" t="str">
        <f t="shared" si="4"/>
        <v>Identified</v>
      </c>
      <c r="O87" s="1" t="str">
        <f t="shared" si="5"/>
        <v>Marketing</v>
      </c>
      <c r="P87" s="1">
        <f t="shared" si="6"/>
        <v>60367</v>
      </c>
      <c r="Q87" s="4">
        <f t="shared" si="7"/>
        <v>44439</v>
      </c>
    </row>
    <row r="88">
      <c r="A88" s="1">
        <v>87.0</v>
      </c>
      <c r="B88" s="1" t="s">
        <v>113</v>
      </c>
      <c r="C88" s="1">
        <v>44.0</v>
      </c>
      <c r="D88" s="1" t="s">
        <v>18</v>
      </c>
      <c r="E88" s="1" t="s">
        <v>24</v>
      </c>
      <c r="F88" s="1">
        <v>44276.0</v>
      </c>
      <c r="G88" s="2">
        <v>44440.0</v>
      </c>
      <c r="H88" s="1">
        <v>38522.0</v>
      </c>
      <c r="I88" s="1" t="s">
        <v>30</v>
      </c>
      <c r="J88" s="1">
        <v>26.0</v>
      </c>
      <c r="K88" s="3" t="str">
        <f t="shared" si="1"/>
        <v>Below</v>
      </c>
      <c r="L88" s="3" t="str">
        <f t="shared" si="2"/>
        <v>Poor</v>
      </c>
      <c r="M88" s="1" t="str">
        <f t="shared" si="3"/>
        <v>No</v>
      </c>
      <c r="N88" s="1" t="str">
        <f t="shared" si="4"/>
        <v>unidentified</v>
      </c>
      <c r="O88" s="1" t="str">
        <f t="shared" si="5"/>
        <v>Not Marketing</v>
      </c>
      <c r="P88" s="1">
        <f t="shared" si="6"/>
        <v>44276</v>
      </c>
      <c r="Q88" s="4">
        <f t="shared" si="7"/>
        <v>44440</v>
      </c>
    </row>
    <row r="89">
      <c r="A89" s="1">
        <v>88.0</v>
      </c>
      <c r="B89" s="1" t="s">
        <v>114</v>
      </c>
      <c r="C89" s="1">
        <v>24.0</v>
      </c>
      <c r="D89" s="1" t="s">
        <v>18</v>
      </c>
      <c r="E89" s="1" t="s">
        <v>36</v>
      </c>
      <c r="F89" s="1">
        <v>50630.0</v>
      </c>
      <c r="G89" s="2">
        <v>44441.0</v>
      </c>
      <c r="H89" s="1">
        <v>12662.0</v>
      </c>
      <c r="I89" s="1" t="s">
        <v>28</v>
      </c>
      <c r="J89" s="1">
        <v>38.0</v>
      </c>
      <c r="K89" s="3" t="str">
        <f t="shared" si="1"/>
        <v>Above</v>
      </c>
      <c r="L89" s="3" t="str">
        <f t="shared" si="2"/>
        <v>Average</v>
      </c>
      <c r="M89" s="1" t="str">
        <f t="shared" si="3"/>
        <v>No</v>
      </c>
      <c r="N89" s="1" t="str">
        <f t="shared" si="4"/>
        <v>unidentified</v>
      </c>
      <c r="O89" s="1" t="str">
        <f t="shared" si="5"/>
        <v>Marketing</v>
      </c>
      <c r="P89" s="1">
        <f t="shared" si="6"/>
        <v>50630</v>
      </c>
      <c r="Q89" s="4">
        <f t="shared" si="7"/>
        <v>44441</v>
      </c>
    </row>
    <row r="90">
      <c r="A90" s="1">
        <v>89.0</v>
      </c>
      <c r="B90" s="1" t="s">
        <v>115</v>
      </c>
      <c r="C90" s="1">
        <v>26.0</v>
      </c>
      <c r="D90" s="1" t="s">
        <v>18</v>
      </c>
      <c r="E90" s="1" t="s">
        <v>36</v>
      </c>
      <c r="F90" s="1">
        <v>44082.0</v>
      </c>
      <c r="G90" s="2">
        <v>44442.0</v>
      </c>
      <c r="H90" s="1">
        <v>27956.0</v>
      </c>
      <c r="I90" s="1" t="s">
        <v>30</v>
      </c>
      <c r="J90" s="1">
        <v>42.0</v>
      </c>
      <c r="K90" s="3" t="str">
        <f t="shared" si="1"/>
        <v>Below</v>
      </c>
      <c r="L90" s="3" t="str">
        <f t="shared" si="2"/>
        <v>Good</v>
      </c>
      <c r="M90" s="1" t="str">
        <f t="shared" si="3"/>
        <v>No</v>
      </c>
      <c r="N90" s="1" t="str">
        <f t="shared" si="4"/>
        <v>unidentified</v>
      </c>
      <c r="O90" s="1" t="str">
        <f t="shared" si="5"/>
        <v>Marketing</v>
      </c>
      <c r="P90" s="1">
        <f t="shared" si="6"/>
        <v>44082</v>
      </c>
      <c r="Q90" s="4">
        <f t="shared" si="7"/>
        <v>44442</v>
      </c>
    </row>
    <row r="91">
      <c r="A91" s="1">
        <v>90.0</v>
      </c>
      <c r="B91" s="1" t="s">
        <v>116</v>
      </c>
      <c r="C91" s="1">
        <v>22.0</v>
      </c>
      <c r="D91" s="1" t="s">
        <v>18</v>
      </c>
      <c r="E91" s="1" t="s">
        <v>27</v>
      </c>
      <c r="F91" s="1">
        <v>46592.0</v>
      </c>
      <c r="G91" s="2">
        <v>44443.0</v>
      </c>
      <c r="H91" s="1">
        <v>11073.0</v>
      </c>
      <c r="I91" s="1" t="s">
        <v>25</v>
      </c>
      <c r="J91" s="1">
        <v>26.0</v>
      </c>
      <c r="K91" s="3" t="str">
        <f t="shared" si="1"/>
        <v>Below</v>
      </c>
      <c r="L91" s="3" t="str">
        <f t="shared" si="2"/>
        <v>Poor</v>
      </c>
      <c r="M91" s="1" t="str">
        <f t="shared" si="3"/>
        <v>No</v>
      </c>
      <c r="N91" s="1" t="str">
        <f t="shared" si="4"/>
        <v>unidentified</v>
      </c>
      <c r="O91" s="1" t="str">
        <f t="shared" si="5"/>
        <v>Not Marketing</v>
      </c>
      <c r="P91" s="1">
        <f t="shared" si="6"/>
        <v>46592</v>
      </c>
      <c r="Q91" s="4">
        <f t="shared" si="7"/>
        <v>44443</v>
      </c>
    </row>
    <row r="92">
      <c r="A92" s="1">
        <v>91.0</v>
      </c>
      <c r="B92" s="1" t="s">
        <v>117</v>
      </c>
      <c r="C92" s="1">
        <v>28.0</v>
      </c>
      <c r="D92" s="1" t="s">
        <v>18</v>
      </c>
      <c r="E92" s="1" t="s">
        <v>27</v>
      </c>
      <c r="F92" s="1">
        <v>59613.0</v>
      </c>
      <c r="G92" s="2">
        <v>44444.0</v>
      </c>
      <c r="H92" s="1">
        <v>32024.0</v>
      </c>
      <c r="I92" s="1" t="s">
        <v>20</v>
      </c>
      <c r="J92" s="1">
        <v>41.0</v>
      </c>
      <c r="K92" s="3" t="str">
        <f t="shared" si="1"/>
        <v>Above</v>
      </c>
      <c r="L92" s="3" t="str">
        <f t="shared" si="2"/>
        <v>Good</v>
      </c>
      <c r="M92" s="1" t="str">
        <f t="shared" si="3"/>
        <v>No</v>
      </c>
      <c r="N92" s="1" t="str">
        <f t="shared" si="4"/>
        <v>unidentified</v>
      </c>
      <c r="O92" s="1" t="str">
        <f t="shared" si="5"/>
        <v>Not Marketing</v>
      </c>
      <c r="P92" s="1">
        <f t="shared" si="6"/>
        <v>59613</v>
      </c>
      <c r="Q92" s="4">
        <f t="shared" si="7"/>
        <v>44444</v>
      </c>
    </row>
    <row r="93">
      <c r="A93" s="1">
        <v>92.0</v>
      </c>
      <c r="B93" s="1" t="s">
        <v>118</v>
      </c>
      <c r="C93" s="1">
        <v>50.0</v>
      </c>
      <c r="D93" s="1" t="s">
        <v>22</v>
      </c>
      <c r="E93" s="1" t="s">
        <v>19</v>
      </c>
      <c r="F93" s="1">
        <v>58254.0</v>
      </c>
      <c r="G93" s="2">
        <v>44445.0</v>
      </c>
      <c r="H93" s="1">
        <v>24398.0</v>
      </c>
      <c r="I93" s="1" t="s">
        <v>20</v>
      </c>
      <c r="J93" s="1">
        <v>22.0</v>
      </c>
      <c r="K93" s="3" t="str">
        <f t="shared" si="1"/>
        <v>Above</v>
      </c>
      <c r="L93" s="3" t="str">
        <f t="shared" si="2"/>
        <v>Poor</v>
      </c>
      <c r="M93" s="1" t="str">
        <f t="shared" si="3"/>
        <v>No</v>
      </c>
      <c r="N93" s="1" t="str">
        <f t="shared" si="4"/>
        <v>Identified</v>
      </c>
      <c r="O93" s="1" t="str">
        <f t="shared" si="5"/>
        <v>Not Marketing</v>
      </c>
      <c r="P93" s="1">
        <f t="shared" si="6"/>
        <v>58254</v>
      </c>
      <c r="Q93" s="4">
        <f t="shared" si="7"/>
        <v>44445</v>
      </c>
    </row>
    <row r="94">
      <c r="A94" s="1">
        <v>93.0</v>
      </c>
      <c r="B94" s="1" t="s">
        <v>119</v>
      </c>
      <c r="C94" s="1">
        <v>51.0</v>
      </c>
      <c r="D94" s="1" t="s">
        <v>18</v>
      </c>
      <c r="E94" s="1" t="s">
        <v>19</v>
      </c>
      <c r="F94" s="1">
        <v>32448.0</v>
      </c>
      <c r="G94" s="2">
        <v>44446.0</v>
      </c>
      <c r="H94" s="1">
        <v>39487.0</v>
      </c>
      <c r="I94" s="1" t="s">
        <v>30</v>
      </c>
      <c r="J94" s="1">
        <v>42.0</v>
      </c>
      <c r="K94" s="3" t="str">
        <f t="shared" si="1"/>
        <v>Below</v>
      </c>
      <c r="L94" s="3" t="str">
        <f t="shared" si="2"/>
        <v>Good</v>
      </c>
      <c r="M94" s="1" t="str">
        <f t="shared" si="3"/>
        <v>No</v>
      </c>
      <c r="N94" s="1" t="str">
        <f t="shared" si="4"/>
        <v>Identified</v>
      </c>
      <c r="O94" s="1" t="str">
        <f t="shared" si="5"/>
        <v>Not Marketing</v>
      </c>
      <c r="P94" s="1">
        <f t="shared" si="6"/>
        <v>32448</v>
      </c>
      <c r="Q94" s="4">
        <f t="shared" si="7"/>
        <v>44446</v>
      </c>
    </row>
    <row r="95">
      <c r="A95" s="1">
        <v>94.0</v>
      </c>
      <c r="B95" s="1" t="s">
        <v>120</v>
      </c>
      <c r="C95" s="1">
        <v>49.0</v>
      </c>
      <c r="D95" s="1" t="s">
        <v>22</v>
      </c>
      <c r="E95" s="1" t="s">
        <v>19</v>
      </c>
      <c r="F95" s="1">
        <v>67377.0</v>
      </c>
      <c r="G95" s="2">
        <v>44447.0</v>
      </c>
      <c r="H95" s="1">
        <v>38185.0</v>
      </c>
      <c r="I95" s="1" t="s">
        <v>28</v>
      </c>
      <c r="J95" s="1">
        <v>51.0</v>
      </c>
      <c r="K95" s="3" t="str">
        <f t="shared" si="1"/>
        <v>Above</v>
      </c>
      <c r="L95" s="3" t="str">
        <f t="shared" si="2"/>
        <v>Excellent</v>
      </c>
      <c r="M95" s="1" t="str">
        <f t="shared" si="3"/>
        <v>No</v>
      </c>
      <c r="N95" s="1" t="str">
        <f t="shared" si="4"/>
        <v>Identified</v>
      </c>
      <c r="O95" s="1" t="str">
        <f t="shared" si="5"/>
        <v>Not Marketing</v>
      </c>
      <c r="P95" s="1">
        <f t="shared" si="6"/>
        <v>67377</v>
      </c>
      <c r="Q95" s="4">
        <f t="shared" si="7"/>
        <v>44447</v>
      </c>
    </row>
    <row r="96">
      <c r="A96" s="1">
        <v>95.0</v>
      </c>
      <c r="B96" s="1" t="s">
        <v>121</v>
      </c>
      <c r="C96" s="1">
        <v>49.0</v>
      </c>
      <c r="D96" s="1" t="s">
        <v>22</v>
      </c>
      <c r="E96" s="1" t="s">
        <v>19</v>
      </c>
      <c r="F96" s="1">
        <v>66570.0</v>
      </c>
      <c r="G96" s="2">
        <v>44448.0</v>
      </c>
      <c r="H96" s="1">
        <v>21575.0</v>
      </c>
      <c r="I96" s="1" t="s">
        <v>28</v>
      </c>
      <c r="J96" s="1">
        <v>56.0</v>
      </c>
      <c r="K96" s="3" t="str">
        <f t="shared" si="1"/>
        <v>Above</v>
      </c>
      <c r="L96" s="3" t="str">
        <f t="shared" si="2"/>
        <v>Excellent</v>
      </c>
      <c r="M96" s="1" t="str">
        <f t="shared" si="3"/>
        <v>No</v>
      </c>
      <c r="N96" s="1" t="str">
        <f t="shared" si="4"/>
        <v>Identified</v>
      </c>
      <c r="O96" s="1" t="str">
        <f t="shared" si="5"/>
        <v>Not Marketing</v>
      </c>
      <c r="P96" s="1">
        <f t="shared" si="6"/>
        <v>66570</v>
      </c>
      <c r="Q96" s="4">
        <f t="shared" si="7"/>
        <v>44448</v>
      </c>
    </row>
    <row r="97">
      <c r="A97" s="1">
        <v>96.0</v>
      </c>
      <c r="B97" s="1" t="s">
        <v>122</v>
      </c>
      <c r="C97" s="1">
        <v>40.0</v>
      </c>
      <c r="D97" s="1" t="s">
        <v>18</v>
      </c>
      <c r="E97" s="1" t="s">
        <v>27</v>
      </c>
      <c r="F97" s="1">
        <v>40862.0</v>
      </c>
      <c r="G97" s="2">
        <v>44449.0</v>
      </c>
      <c r="H97" s="1">
        <v>13911.0</v>
      </c>
      <c r="I97" s="1" t="s">
        <v>25</v>
      </c>
      <c r="J97" s="1">
        <v>26.0</v>
      </c>
      <c r="K97" s="3" t="str">
        <f t="shared" si="1"/>
        <v>Below</v>
      </c>
      <c r="L97" s="3" t="str">
        <f t="shared" si="2"/>
        <v>Poor</v>
      </c>
      <c r="M97" s="1" t="str">
        <f t="shared" si="3"/>
        <v>No</v>
      </c>
      <c r="N97" s="1" t="str">
        <f t="shared" si="4"/>
        <v>unidentified</v>
      </c>
      <c r="O97" s="1" t="str">
        <f t="shared" si="5"/>
        <v>Not Marketing</v>
      </c>
      <c r="P97" s="1">
        <f t="shared" si="6"/>
        <v>40862</v>
      </c>
      <c r="Q97" s="4">
        <f t="shared" si="7"/>
        <v>44449</v>
      </c>
    </row>
    <row r="98">
      <c r="A98" s="1">
        <v>97.0</v>
      </c>
      <c r="B98" s="1" t="s">
        <v>123</v>
      </c>
      <c r="C98" s="1">
        <v>20.0</v>
      </c>
      <c r="D98" s="1" t="s">
        <v>22</v>
      </c>
      <c r="E98" s="1" t="s">
        <v>24</v>
      </c>
      <c r="F98" s="1">
        <v>37827.0</v>
      </c>
      <c r="G98" s="2">
        <v>44450.0</v>
      </c>
      <c r="H98" s="1">
        <v>36655.0</v>
      </c>
      <c r="I98" s="1" t="s">
        <v>20</v>
      </c>
      <c r="J98" s="1">
        <v>28.0</v>
      </c>
      <c r="K98" s="3" t="str">
        <f t="shared" si="1"/>
        <v>Below</v>
      </c>
      <c r="L98" s="3" t="str">
        <f t="shared" si="2"/>
        <v>Poor</v>
      </c>
      <c r="M98" s="1" t="str">
        <f t="shared" si="3"/>
        <v>Yes</v>
      </c>
      <c r="N98" s="1" t="str">
        <f t="shared" si="4"/>
        <v>unidentified</v>
      </c>
      <c r="O98" s="1" t="str">
        <f t="shared" si="5"/>
        <v>Not Marketing</v>
      </c>
      <c r="P98" s="1">
        <f t="shared" si="6"/>
        <v>37827</v>
      </c>
      <c r="Q98" s="4">
        <f t="shared" si="7"/>
        <v>44450</v>
      </c>
    </row>
    <row r="99">
      <c r="A99" s="1">
        <v>98.0</v>
      </c>
      <c r="B99" s="1" t="s">
        <v>124</v>
      </c>
      <c r="C99" s="1">
        <v>22.0</v>
      </c>
      <c r="D99" s="1" t="s">
        <v>18</v>
      </c>
      <c r="E99" s="1" t="s">
        <v>19</v>
      </c>
      <c r="F99" s="1">
        <v>65539.0</v>
      </c>
      <c r="G99" s="2">
        <v>44451.0</v>
      </c>
      <c r="H99" s="1">
        <v>21102.0</v>
      </c>
      <c r="I99" s="1" t="s">
        <v>30</v>
      </c>
      <c r="J99" s="1">
        <v>40.0</v>
      </c>
      <c r="K99" s="3" t="str">
        <f t="shared" si="1"/>
        <v>Above</v>
      </c>
      <c r="L99" s="3" t="str">
        <f t="shared" si="2"/>
        <v>Good</v>
      </c>
      <c r="M99" s="1" t="str">
        <f t="shared" si="3"/>
        <v>No</v>
      </c>
      <c r="N99" s="1" t="str">
        <f t="shared" si="4"/>
        <v>Identified</v>
      </c>
      <c r="O99" s="1" t="str">
        <f t="shared" si="5"/>
        <v>Not Marketing</v>
      </c>
      <c r="P99" s="1">
        <f t="shared" si="6"/>
        <v>65539</v>
      </c>
      <c r="Q99" s="4">
        <f t="shared" si="7"/>
        <v>44451</v>
      </c>
    </row>
    <row r="100">
      <c r="A100" s="1">
        <v>99.0</v>
      </c>
      <c r="B100" s="1" t="s">
        <v>125</v>
      </c>
      <c r="C100" s="1">
        <v>39.0</v>
      </c>
      <c r="D100" s="1" t="s">
        <v>18</v>
      </c>
      <c r="E100" s="1" t="s">
        <v>27</v>
      </c>
      <c r="F100" s="1">
        <v>43063.0</v>
      </c>
      <c r="G100" s="2">
        <v>44452.0</v>
      </c>
      <c r="H100" s="1">
        <v>36315.0</v>
      </c>
      <c r="I100" s="1" t="s">
        <v>28</v>
      </c>
      <c r="J100" s="1">
        <v>51.0</v>
      </c>
      <c r="K100" s="3" t="str">
        <f t="shared" si="1"/>
        <v>Below</v>
      </c>
      <c r="L100" s="3" t="str">
        <f t="shared" si="2"/>
        <v>Excellent</v>
      </c>
      <c r="M100" s="1" t="str">
        <f t="shared" si="3"/>
        <v>No</v>
      </c>
      <c r="N100" s="1" t="str">
        <f t="shared" si="4"/>
        <v>unidentified</v>
      </c>
      <c r="O100" s="1" t="str">
        <f t="shared" si="5"/>
        <v>Not Marketing</v>
      </c>
      <c r="P100" s="1">
        <f t="shared" si="6"/>
        <v>43063</v>
      </c>
      <c r="Q100" s="4">
        <f t="shared" si="7"/>
        <v>44452</v>
      </c>
    </row>
    <row r="101">
      <c r="A101" s="1">
        <v>100.0</v>
      </c>
      <c r="B101" s="1" t="s">
        <v>126</v>
      </c>
      <c r="C101" s="1">
        <v>52.0</v>
      </c>
      <c r="D101" s="1" t="s">
        <v>22</v>
      </c>
      <c r="E101" s="1" t="s">
        <v>19</v>
      </c>
      <c r="F101" s="1">
        <v>76115.0</v>
      </c>
      <c r="G101" s="2">
        <v>44453.0</v>
      </c>
      <c r="H101" s="1">
        <v>37613.0</v>
      </c>
      <c r="I101" s="1" t="s">
        <v>25</v>
      </c>
      <c r="J101" s="1">
        <v>44.0</v>
      </c>
      <c r="K101" s="3" t="str">
        <f t="shared" si="1"/>
        <v>Above</v>
      </c>
      <c r="L101" s="3" t="str">
        <f t="shared" si="2"/>
        <v>Good</v>
      </c>
      <c r="M101" s="1" t="str">
        <f t="shared" si="3"/>
        <v>No</v>
      </c>
      <c r="N101" s="1" t="str">
        <f t="shared" si="4"/>
        <v>Identified</v>
      </c>
      <c r="O101" s="1" t="str">
        <f t="shared" si="5"/>
        <v>Not Marketing</v>
      </c>
      <c r="P101" s="1">
        <f t="shared" si="6"/>
        <v>76115</v>
      </c>
      <c r="Q101" s="4">
        <f t="shared" si="7"/>
        <v>44453</v>
      </c>
    </row>
    <row r="102">
      <c r="A102" s="1">
        <v>101.0</v>
      </c>
      <c r="B102" s="1" t="s">
        <v>127</v>
      </c>
      <c r="C102" s="1">
        <v>37.0</v>
      </c>
      <c r="D102" s="1" t="s">
        <v>22</v>
      </c>
      <c r="E102" s="1" t="s">
        <v>19</v>
      </c>
      <c r="F102" s="1">
        <v>79682.0</v>
      </c>
      <c r="G102" s="2">
        <v>44454.0</v>
      </c>
      <c r="H102" s="1">
        <v>13747.0</v>
      </c>
      <c r="I102" s="1" t="s">
        <v>30</v>
      </c>
      <c r="J102" s="1">
        <v>39.0</v>
      </c>
      <c r="K102" s="3" t="str">
        <f t="shared" si="1"/>
        <v>Above</v>
      </c>
      <c r="L102" s="3" t="str">
        <f t="shared" si="2"/>
        <v>Average</v>
      </c>
      <c r="M102" s="1" t="str">
        <f t="shared" si="3"/>
        <v>No</v>
      </c>
      <c r="N102" s="1" t="str">
        <f t="shared" si="4"/>
        <v>Identified</v>
      </c>
      <c r="O102" s="1" t="str">
        <f t="shared" si="5"/>
        <v>Not Marketing</v>
      </c>
      <c r="P102" s="1">
        <f t="shared" si="6"/>
        <v>79682</v>
      </c>
      <c r="Q102" s="4">
        <f t="shared" si="7"/>
        <v>44454</v>
      </c>
    </row>
    <row r="103">
      <c r="A103" s="1">
        <v>102.0</v>
      </c>
      <c r="B103" s="1" t="s">
        <v>128</v>
      </c>
      <c r="C103" s="1">
        <v>24.0</v>
      </c>
      <c r="D103" s="1" t="s">
        <v>22</v>
      </c>
      <c r="E103" s="1" t="s">
        <v>7</v>
      </c>
      <c r="F103" s="1">
        <v>62476.0</v>
      </c>
      <c r="G103" s="2">
        <v>44455.0</v>
      </c>
      <c r="H103" s="1">
        <v>22606.0</v>
      </c>
      <c r="I103" s="1" t="s">
        <v>30</v>
      </c>
      <c r="J103" s="1">
        <v>56.0</v>
      </c>
      <c r="K103" s="3" t="str">
        <f t="shared" si="1"/>
        <v>Above</v>
      </c>
      <c r="L103" s="3" t="str">
        <f t="shared" si="2"/>
        <v>Excellent</v>
      </c>
      <c r="M103" s="1" t="str">
        <f t="shared" si="3"/>
        <v>No</v>
      </c>
      <c r="N103" s="1" t="str">
        <f t="shared" si="4"/>
        <v>Identified</v>
      </c>
      <c r="O103" s="1" t="str">
        <f t="shared" si="5"/>
        <v>Not Marketing</v>
      </c>
      <c r="P103" s="1">
        <f t="shared" si="6"/>
        <v>62476</v>
      </c>
      <c r="Q103" s="4">
        <f t="shared" si="7"/>
        <v>44455</v>
      </c>
    </row>
    <row r="104">
      <c r="A104" s="1">
        <v>103.0</v>
      </c>
      <c r="B104" s="1" t="s">
        <v>129</v>
      </c>
      <c r="C104" s="1">
        <v>54.0</v>
      </c>
      <c r="D104" s="1" t="s">
        <v>18</v>
      </c>
      <c r="E104" s="1" t="s">
        <v>7</v>
      </c>
      <c r="F104" s="1">
        <v>74601.0</v>
      </c>
      <c r="G104" s="2">
        <v>44456.0</v>
      </c>
      <c r="H104" s="1">
        <v>35571.0</v>
      </c>
      <c r="I104" s="1" t="s">
        <v>30</v>
      </c>
      <c r="J104" s="1">
        <v>23.0</v>
      </c>
      <c r="K104" s="3" t="str">
        <f t="shared" si="1"/>
        <v>Above</v>
      </c>
      <c r="L104" s="3" t="str">
        <f t="shared" si="2"/>
        <v>Poor</v>
      </c>
      <c r="M104" s="1" t="str">
        <f t="shared" si="3"/>
        <v>No</v>
      </c>
      <c r="N104" s="1" t="str">
        <f t="shared" si="4"/>
        <v>Identified</v>
      </c>
      <c r="O104" s="1" t="str">
        <f t="shared" si="5"/>
        <v>Not Marketing</v>
      </c>
      <c r="P104" s="1">
        <f t="shared" si="6"/>
        <v>74601</v>
      </c>
      <c r="Q104" s="4">
        <f t="shared" si="7"/>
        <v>44456</v>
      </c>
    </row>
    <row r="105">
      <c r="A105" s="1">
        <v>104.0</v>
      </c>
      <c r="B105" s="1" t="s">
        <v>130</v>
      </c>
      <c r="C105" s="1">
        <v>41.0</v>
      </c>
      <c r="D105" s="1" t="s">
        <v>22</v>
      </c>
      <c r="E105" s="1" t="s">
        <v>19</v>
      </c>
      <c r="F105" s="1">
        <v>40856.0</v>
      </c>
      <c r="G105" s="2">
        <v>44457.0</v>
      </c>
      <c r="H105" s="1">
        <v>27112.0</v>
      </c>
      <c r="I105" s="1" t="s">
        <v>30</v>
      </c>
      <c r="J105" s="1">
        <v>49.0</v>
      </c>
      <c r="K105" s="3" t="str">
        <f t="shared" si="1"/>
        <v>Below</v>
      </c>
      <c r="L105" s="3" t="str">
        <f t="shared" si="2"/>
        <v>Good</v>
      </c>
      <c r="M105" s="1" t="str">
        <f t="shared" si="3"/>
        <v>No</v>
      </c>
      <c r="N105" s="1" t="str">
        <f t="shared" si="4"/>
        <v>Identified</v>
      </c>
      <c r="O105" s="1" t="str">
        <f t="shared" si="5"/>
        <v>Not Marketing</v>
      </c>
      <c r="P105" s="1">
        <f t="shared" si="6"/>
        <v>40856</v>
      </c>
      <c r="Q105" s="4">
        <f t="shared" si="7"/>
        <v>44457</v>
      </c>
    </row>
    <row r="106">
      <c r="A106" s="1">
        <v>105.0</v>
      </c>
      <c r="B106" s="1" t="s">
        <v>131</v>
      </c>
      <c r="C106" s="1">
        <v>56.0</v>
      </c>
      <c r="D106" s="1" t="s">
        <v>22</v>
      </c>
      <c r="E106" s="1" t="s">
        <v>24</v>
      </c>
      <c r="F106" s="1">
        <v>47261.0</v>
      </c>
      <c r="G106" s="2">
        <v>44458.0</v>
      </c>
      <c r="H106" s="1">
        <v>31585.0</v>
      </c>
      <c r="I106" s="1" t="s">
        <v>30</v>
      </c>
      <c r="J106" s="1">
        <v>21.0</v>
      </c>
      <c r="K106" s="3" t="str">
        <f t="shared" si="1"/>
        <v>Below</v>
      </c>
      <c r="L106" s="3" t="str">
        <f t="shared" si="2"/>
        <v>Poor</v>
      </c>
      <c r="M106" s="1" t="str">
        <f t="shared" si="3"/>
        <v>No</v>
      </c>
      <c r="N106" s="1" t="str">
        <f t="shared" si="4"/>
        <v>unidentified</v>
      </c>
      <c r="O106" s="1" t="str">
        <f t="shared" si="5"/>
        <v>Not Marketing</v>
      </c>
      <c r="P106" s="1">
        <f t="shared" si="6"/>
        <v>47261</v>
      </c>
      <c r="Q106" s="4">
        <f t="shared" si="7"/>
        <v>44458</v>
      </c>
    </row>
    <row r="107">
      <c r="A107" s="1">
        <v>106.0</v>
      </c>
      <c r="B107" s="1" t="s">
        <v>132</v>
      </c>
      <c r="C107" s="1">
        <v>23.0</v>
      </c>
      <c r="D107" s="1" t="s">
        <v>22</v>
      </c>
      <c r="E107" s="1" t="s">
        <v>27</v>
      </c>
      <c r="F107" s="1">
        <v>43021.0</v>
      </c>
      <c r="G107" s="2">
        <v>44459.0</v>
      </c>
      <c r="H107" s="1">
        <v>18918.0</v>
      </c>
      <c r="I107" s="1" t="s">
        <v>30</v>
      </c>
      <c r="J107" s="1">
        <v>37.0</v>
      </c>
      <c r="K107" s="3" t="str">
        <f t="shared" si="1"/>
        <v>Below</v>
      </c>
      <c r="L107" s="3" t="str">
        <f t="shared" si="2"/>
        <v>Average</v>
      </c>
      <c r="M107" s="1" t="str">
        <f t="shared" si="3"/>
        <v>No</v>
      </c>
      <c r="N107" s="1" t="str">
        <f t="shared" si="4"/>
        <v>unidentified</v>
      </c>
      <c r="O107" s="1" t="str">
        <f t="shared" si="5"/>
        <v>Not Marketing</v>
      </c>
      <c r="P107" s="1">
        <f t="shared" si="6"/>
        <v>43021</v>
      </c>
      <c r="Q107" s="4">
        <f t="shared" si="7"/>
        <v>44459</v>
      </c>
    </row>
    <row r="108">
      <c r="A108" s="1">
        <v>107.0</v>
      </c>
      <c r="B108" s="1" t="s">
        <v>133</v>
      </c>
      <c r="C108" s="1">
        <v>58.0</v>
      </c>
      <c r="D108" s="1" t="s">
        <v>18</v>
      </c>
      <c r="E108" s="1" t="s">
        <v>27</v>
      </c>
      <c r="F108" s="1">
        <v>43933.0</v>
      </c>
      <c r="G108" s="2">
        <v>44460.0</v>
      </c>
      <c r="H108" s="1">
        <v>32242.0</v>
      </c>
      <c r="I108" s="1" t="s">
        <v>20</v>
      </c>
      <c r="J108" s="1">
        <v>34.0</v>
      </c>
      <c r="K108" s="3" t="str">
        <f t="shared" si="1"/>
        <v>Below</v>
      </c>
      <c r="L108" s="3" t="str">
        <f t="shared" si="2"/>
        <v>Average</v>
      </c>
      <c r="M108" s="1" t="str">
        <f t="shared" si="3"/>
        <v>No</v>
      </c>
      <c r="N108" s="1" t="str">
        <f t="shared" si="4"/>
        <v>unidentified</v>
      </c>
      <c r="O108" s="1" t="str">
        <f t="shared" si="5"/>
        <v>Not Marketing</v>
      </c>
      <c r="P108" s="1">
        <f t="shared" si="6"/>
        <v>43933</v>
      </c>
      <c r="Q108" s="4">
        <f t="shared" si="7"/>
        <v>44460</v>
      </c>
    </row>
    <row r="109">
      <c r="A109" s="1">
        <v>108.0</v>
      </c>
      <c r="B109" s="1" t="s">
        <v>134</v>
      </c>
      <c r="C109" s="1">
        <v>24.0</v>
      </c>
      <c r="D109" s="1" t="s">
        <v>22</v>
      </c>
      <c r="E109" s="1" t="s">
        <v>7</v>
      </c>
      <c r="F109" s="1">
        <v>41324.0</v>
      </c>
      <c r="G109" s="2">
        <v>44461.0</v>
      </c>
      <c r="H109" s="1">
        <v>19856.0</v>
      </c>
      <c r="I109" s="1" t="s">
        <v>25</v>
      </c>
      <c r="J109" s="1">
        <v>55.0</v>
      </c>
      <c r="K109" s="3" t="str">
        <f t="shared" si="1"/>
        <v>Below</v>
      </c>
      <c r="L109" s="3" t="str">
        <f t="shared" si="2"/>
        <v>Excellent</v>
      </c>
      <c r="M109" s="1" t="str">
        <f t="shared" si="3"/>
        <v>No</v>
      </c>
      <c r="N109" s="1" t="str">
        <f t="shared" si="4"/>
        <v>unidentified</v>
      </c>
      <c r="O109" s="1" t="str">
        <f t="shared" si="5"/>
        <v>Not Marketing</v>
      </c>
      <c r="P109" s="1">
        <f t="shared" si="6"/>
        <v>41324</v>
      </c>
      <c r="Q109" s="4">
        <f t="shared" si="7"/>
        <v>44461</v>
      </c>
    </row>
    <row r="110">
      <c r="A110" s="1">
        <v>109.0</v>
      </c>
      <c r="B110" s="1" t="s">
        <v>135</v>
      </c>
      <c r="C110" s="1">
        <v>28.0</v>
      </c>
      <c r="D110" s="1" t="s">
        <v>22</v>
      </c>
      <c r="E110" s="1" t="s">
        <v>27</v>
      </c>
      <c r="F110" s="1">
        <v>43941.0</v>
      </c>
      <c r="G110" s="2">
        <v>44462.0</v>
      </c>
      <c r="H110" s="1">
        <v>28005.0</v>
      </c>
      <c r="I110" s="1" t="s">
        <v>20</v>
      </c>
      <c r="J110" s="1">
        <v>28.0</v>
      </c>
      <c r="K110" s="3" t="str">
        <f t="shared" si="1"/>
        <v>Below</v>
      </c>
      <c r="L110" s="3" t="str">
        <f t="shared" si="2"/>
        <v>Poor</v>
      </c>
      <c r="M110" s="1" t="str">
        <f t="shared" si="3"/>
        <v>No</v>
      </c>
      <c r="N110" s="1" t="str">
        <f t="shared" si="4"/>
        <v>unidentified</v>
      </c>
      <c r="O110" s="1" t="str">
        <f t="shared" si="5"/>
        <v>Not Marketing</v>
      </c>
      <c r="P110" s="1">
        <f t="shared" si="6"/>
        <v>43941</v>
      </c>
      <c r="Q110" s="4">
        <f t="shared" si="7"/>
        <v>44462</v>
      </c>
    </row>
    <row r="111">
      <c r="A111" s="1">
        <v>110.0</v>
      </c>
      <c r="B111" s="1" t="s">
        <v>136</v>
      </c>
      <c r="C111" s="1">
        <v>56.0</v>
      </c>
      <c r="D111" s="1" t="s">
        <v>18</v>
      </c>
      <c r="E111" s="1" t="s">
        <v>36</v>
      </c>
      <c r="F111" s="1">
        <v>72463.0</v>
      </c>
      <c r="G111" s="2">
        <v>44463.0</v>
      </c>
      <c r="H111" s="1">
        <v>15511.0</v>
      </c>
      <c r="I111" s="1" t="s">
        <v>25</v>
      </c>
      <c r="J111" s="1">
        <v>32.0</v>
      </c>
      <c r="K111" s="3" t="str">
        <f t="shared" si="1"/>
        <v>Above</v>
      </c>
      <c r="L111" s="3" t="str">
        <f t="shared" si="2"/>
        <v>Average</v>
      </c>
      <c r="M111" s="1" t="str">
        <f t="shared" si="3"/>
        <v>No</v>
      </c>
      <c r="N111" s="1" t="str">
        <f t="shared" si="4"/>
        <v>Identified</v>
      </c>
      <c r="O111" s="1" t="str">
        <f t="shared" si="5"/>
        <v>Marketing</v>
      </c>
      <c r="P111" s="1">
        <f t="shared" si="6"/>
        <v>72463</v>
      </c>
      <c r="Q111" s="4">
        <f t="shared" si="7"/>
        <v>44463</v>
      </c>
    </row>
    <row r="112">
      <c r="A112" s="1">
        <v>111.0</v>
      </c>
      <c r="B112" s="1" t="s">
        <v>137</v>
      </c>
      <c r="C112" s="1">
        <v>53.0</v>
      </c>
      <c r="D112" s="1" t="s">
        <v>22</v>
      </c>
      <c r="E112" s="1" t="s">
        <v>24</v>
      </c>
      <c r="F112" s="1">
        <v>33591.0</v>
      </c>
      <c r="G112" s="2">
        <v>44464.0</v>
      </c>
      <c r="H112" s="1">
        <v>12276.0</v>
      </c>
      <c r="I112" s="1" t="s">
        <v>28</v>
      </c>
      <c r="J112" s="1">
        <v>38.0</v>
      </c>
      <c r="K112" s="3" t="str">
        <f t="shared" si="1"/>
        <v>Below</v>
      </c>
      <c r="L112" s="3" t="str">
        <f t="shared" si="2"/>
        <v>Average</v>
      </c>
      <c r="M112" s="1" t="str">
        <f t="shared" si="3"/>
        <v>No</v>
      </c>
      <c r="N112" s="1" t="str">
        <f t="shared" si="4"/>
        <v>unidentified</v>
      </c>
      <c r="O112" s="1" t="str">
        <f t="shared" si="5"/>
        <v>Not Marketing</v>
      </c>
      <c r="P112" s="1">
        <f t="shared" si="6"/>
        <v>33591</v>
      </c>
      <c r="Q112" s="4">
        <f t="shared" si="7"/>
        <v>44464</v>
      </c>
    </row>
    <row r="113">
      <c r="A113" s="1">
        <v>112.0</v>
      </c>
      <c r="B113" s="1" t="s">
        <v>138</v>
      </c>
      <c r="C113" s="1">
        <v>30.0</v>
      </c>
      <c r="D113" s="1" t="s">
        <v>22</v>
      </c>
      <c r="E113" s="1" t="s">
        <v>27</v>
      </c>
      <c r="F113" s="1">
        <v>39047.0</v>
      </c>
      <c r="G113" s="2">
        <v>44465.0</v>
      </c>
      <c r="H113" s="1">
        <v>28398.0</v>
      </c>
      <c r="I113" s="1" t="s">
        <v>20</v>
      </c>
      <c r="J113" s="1">
        <v>25.0</v>
      </c>
      <c r="K113" s="3" t="str">
        <f t="shared" si="1"/>
        <v>Below</v>
      </c>
      <c r="L113" s="3" t="str">
        <f t="shared" si="2"/>
        <v>Poor</v>
      </c>
      <c r="M113" s="1" t="str">
        <f t="shared" si="3"/>
        <v>No</v>
      </c>
      <c r="N113" s="1" t="str">
        <f t="shared" si="4"/>
        <v>unidentified</v>
      </c>
      <c r="O113" s="1" t="str">
        <f t="shared" si="5"/>
        <v>Not Marketing</v>
      </c>
      <c r="P113" s="1">
        <f t="shared" si="6"/>
        <v>39047</v>
      </c>
      <c r="Q113" s="4">
        <f t="shared" si="7"/>
        <v>44465</v>
      </c>
    </row>
    <row r="114">
      <c r="A114" s="1">
        <v>113.0</v>
      </c>
      <c r="B114" s="1" t="s">
        <v>139</v>
      </c>
      <c r="C114" s="1">
        <v>28.0</v>
      </c>
      <c r="D114" s="1" t="s">
        <v>22</v>
      </c>
      <c r="E114" s="1" t="s">
        <v>36</v>
      </c>
      <c r="F114" s="1">
        <v>67255.0</v>
      </c>
      <c r="G114" s="2">
        <v>44466.0</v>
      </c>
      <c r="H114" s="1">
        <v>27117.0</v>
      </c>
      <c r="I114" s="1" t="s">
        <v>25</v>
      </c>
      <c r="J114" s="1">
        <v>25.0</v>
      </c>
      <c r="K114" s="3" t="str">
        <f t="shared" si="1"/>
        <v>Above</v>
      </c>
      <c r="L114" s="3" t="str">
        <f t="shared" si="2"/>
        <v>Poor</v>
      </c>
      <c r="M114" s="1" t="str">
        <f t="shared" si="3"/>
        <v>No</v>
      </c>
      <c r="N114" s="1" t="str">
        <f t="shared" si="4"/>
        <v>Identified</v>
      </c>
      <c r="O114" s="1" t="str">
        <f t="shared" si="5"/>
        <v>Marketing</v>
      </c>
      <c r="P114" s="1">
        <f t="shared" si="6"/>
        <v>67255</v>
      </c>
      <c r="Q114" s="4">
        <f t="shared" si="7"/>
        <v>44466</v>
      </c>
    </row>
    <row r="115">
      <c r="A115" s="1">
        <v>114.0</v>
      </c>
      <c r="B115" s="1" t="s">
        <v>140</v>
      </c>
      <c r="C115" s="1">
        <v>58.0</v>
      </c>
      <c r="D115" s="1" t="s">
        <v>22</v>
      </c>
      <c r="E115" s="1" t="s">
        <v>27</v>
      </c>
      <c r="F115" s="1">
        <v>37610.0</v>
      </c>
      <c r="G115" s="2">
        <v>44467.0</v>
      </c>
      <c r="H115" s="1">
        <v>13505.0</v>
      </c>
      <c r="I115" s="1" t="s">
        <v>30</v>
      </c>
      <c r="J115" s="1">
        <v>41.0</v>
      </c>
      <c r="K115" s="3" t="str">
        <f t="shared" si="1"/>
        <v>Below</v>
      </c>
      <c r="L115" s="3" t="str">
        <f t="shared" si="2"/>
        <v>Good</v>
      </c>
      <c r="M115" s="1" t="str">
        <f t="shared" si="3"/>
        <v>No</v>
      </c>
      <c r="N115" s="1" t="str">
        <f t="shared" si="4"/>
        <v>unidentified</v>
      </c>
      <c r="O115" s="1" t="str">
        <f t="shared" si="5"/>
        <v>Not Marketing</v>
      </c>
      <c r="P115" s="1">
        <f t="shared" si="6"/>
        <v>37610</v>
      </c>
      <c r="Q115" s="4">
        <f t="shared" si="7"/>
        <v>44467</v>
      </c>
    </row>
    <row r="116">
      <c r="A116" s="1">
        <v>115.0</v>
      </c>
      <c r="B116" s="1" t="s">
        <v>141</v>
      </c>
      <c r="C116" s="1">
        <v>40.0</v>
      </c>
      <c r="D116" s="1" t="s">
        <v>18</v>
      </c>
      <c r="E116" s="1" t="s">
        <v>7</v>
      </c>
      <c r="F116" s="1">
        <v>72740.0</v>
      </c>
      <c r="G116" s="2">
        <v>44468.0</v>
      </c>
      <c r="H116" s="1">
        <v>36502.0</v>
      </c>
      <c r="I116" s="1" t="s">
        <v>30</v>
      </c>
      <c r="J116" s="1">
        <v>57.0</v>
      </c>
      <c r="K116" s="3" t="str">
        <f t="shared" si="1"/>
        <v>Above</v>
      </c>
      <c r="L116" s="3" t="str">
        <f t="shared" si="2"/>
        <v>Excellent</v>
      </c>
      <c r="M116" s="1" t="str">
        <f t="shared" si="3"/>
        <v>No</v>
      </c>
      <c r="N116" s="1" t="str">
        <f t="shared" si="4"/>
        <v>Identified</v>
      </c>
      <c r="O116" s="1" t="str">
        <f t="shared" si="5"/>
        <v>Not Marketing</v>
      </c>
      <c r="P116" s="1">
        <f t="shared" si="6"/>
        <v>72740</v>
      </c>
      <c r="Q116" s="4">
        <f t="shared" si="7"/>
        <v>44468</v>
      </c>
    </row>
    <row r="117">
      <c r="A117" s="1">
        <v>116.0</v>
      </c>
      <c r="B117" s="1" t="s">
        <v>142</v>
      </c>
      <c r="C117" s="1">
        <v>30.0</v>
      </c>
      <c r="D117" s="1" t="s">
        <v>22</v>
      </c>
      <c r="E117" s="1" t="s">
        <v>7</v>
      </c>
      <c r="F117" s="1">
        <v>70516.0</v>
      </c>
      <c r="G117" s="2">
        <v>44469.0</v>
      </c>
      <c r="H117" s="1">
        <v>19645.0</v>
      </c>
      <c r="I117" s="1" t="s">
        <v>30</v>
      </c>
      <c r="J117" s="1">
        <v>55.0</v>
      </c>
      <c r="K117" s="3" t="str">
        <f t="shared" si="1"/>
        <v>Above</v>
      </c>
      <c r="L117" s="3" t="str">
        <f t="shared" si="2"/>
        <v>Excellent</v>
      </c>
      <c r="M117" s="1" t="str">
        <f t="shared" si="3"/>
        <v>No</v>
      </c>
      <c r="N117" s="1" t="str">
        <f t="shared" si="4"/>
        <v>Identified</v>
      </c>
      <c r="O117" s="1" t="str">
        <f t="shared" si="5"/>
        <v>Not Marketing</v>
      </c>
      <c r="P117" s="1">
        <f t="shared" si="6"/>
        <v>70516</v>
      </c>
      <c r="Q117" s="4">
        <f t="shared" si="7"/>
        <v>44469</v>
      </c>
    </row>
    <row r="118">
      <c r="A118" s="1">
        <v>117.0</v>
      </c>
      <c r="B118" s="1" t="s">
        <v>143</v>
      </c>
      <c r="C118" s="1">
        <v>52.0</v>
      </c>
      <c r="D118" s="1" t="s">
        <v>22</v>
      </c>
      <c r="E118" s="1" t="s">
        <v>27</v>
      </c>
      <c r="F118" s="1">
        <v>54788.0</v>
      </c>
      <c r="G118" s="2">
        <v>44470.0</v>
      </c>
      <c r="H118" s="1">
        <v>10595.0</v>
      </c>
      <c r="I118" s="1" t="s">
        <v>28</v>
      </c>
      <c r="J118" s="1">
        <v>39.0</v>
      </c>
      <c r="K118" s="3" t="str">
        <f t="shared" si="1"/>
        <v>Above</v>
      </c>
      <c r="L118" s="3" t="str">
        <f t="shared" si="2"/>
        <v>Average</v>
      </c>
      <c r="M118" s="1" t="str">
        <f t="shared" si="3"/>
        <v>No</v>
      </c>
      <c r="N118" s="1" t="str">
        <f t="shared" si="4"/>
        <v>unidentified</v>
      </c>
      <c r="O118" s="1" t="str">
        <f t="shared" si="5"/>
        <v>Not Marketing</v>
      </c>
      <c r="P118" s="1">
        <f t="shared" si="6"/>
        <v>54788</v>
      </c>
      <c r="Q118" s="4">
        <f t="shared" si="7"/>
        <v>44470</v>
      </c>
    </row>
    <row r="119">
      <c r="A119" s="1">
        <v>118.0</v>
      </c>
      <c r="B119" s="1" t="s">
        <v>144</v>
      </c>
      <c r="C119" s="1">
        <v>25.0</v>
      </c>
      <c r="D119" s="1" t="s">
        <v>22</v>
      </c>
      <c r="E119" s="1" t="s">
        <v>36</v>
      </c>
      <c r="F119" s="1">
        <v>32584.0</v>
      </c>
      <c r="G119" s="2">
        <v>44471.0</v>
      </c>
      <c r="H119" s="1">
        <v>14730.0</v>
      </c>
      <c r="I119" s="1" t="s">
        <v>30</v>
      </c>
      <c r="J119" s="1">
        <v>60.0</v>
      </c>
      <c r="K119" s="3" t="str">
        <f t="shared" si="1"/>
        <v>Below</v>
      </c>
      <c r="L119" s="3" t="str">
        <f t="shared" si="2"/>
        <v>Excellent</v>
      </c>
      <c r="M119" s="1" t="str">
        <f t="shared" si="3"/>
        <v>No</v>
      </c>
      <c r="N119" s="1" t="str">
        <f t="shared" si="4"/>
        <v>unidentified</v>
      </c>
      <c r="O119" s="1" t="str">
        <f t="shared" si="5"/>
        <v>Marketing</v>
      </c>
      <c r="P119" s="1">
        <f t="shared" si="6"/>
        <v>32584</v>
      </c>
      <c r="Q119" s="4">
        <f t="shared" si="7"/>
        <v>44471</v>
      </c>
    </row>
    <row r="120">
      <c r="A120" s="1">
        <v>119.0</v>
      </c>
      <c r="B120" s="1" t="s">
        <v>145</v>
      </c>
      <c r="C120" s="1">
        <v>24.0</v>
      </c>
      <c r="D120" s="1" t="s">
        <v>22</v>
      </c>
      <c r="E120" s="1" t="s">
        <v>24</v>
      </c>
      <c r="F120" s="1">
        <v>56707.0</v>
      </c>
      <c r="G120" s="2">
        <v>44472.0</v>
      </c>
      <c r="H120" s="1">
        <v>19419.0</v>
      </c>
      <c r="I120" s="1" t="s">
        <v>20</v>
      </c>
      <c r="J120" s="1">
        <v>35.0</v>
      </c>
      <c r="K120" s="3" t="str">
        <f t="shared" si="1"/>
        <v>Above</v>
      </c>
      <c r="L120" s="3" t="str">
        <f t="shared" si="2"/>
        <v>Average</v>
      </c>
      <c r="M120" s="1" t="str">
        <f t="shared" si="3"/>
        <v>Yes</v>
      </c>
      <c r="N120" s="1" t="str">
        <f t="shared" si="4"/>
        <v>unidentified</v>
      </c>
      <c r="O120" s="1" t="str">
        <f t="shared" si="5"/>
        <v>Not Marketing</v>
      </c>
      <c r="P120" s="1">
        <f t="shared" si="6"/>
        <v>56707</v>
      </c>
      <c r="Q120" s="4">
        <f t="shared" si="7"/>
        <v>44472</v>
      </c>
    </row>
    <row r="121">
      <c r="A121" s="1">
        <v>120.0</v>
      </c>
      <c r="B121" s="1" t="s">
        <v>146</v>
      </c>
      <c r="C121" s="1">
        <v>23.0</v>
      </c>
      <c r="D121" s="1" t="s">
        <v>22</v>
      </c>
      <c r="E121" s="1" t="s">
        <v>27</v>
      </c>
      <c r="F121" s="1">
        <v>73126.0</v>
      </c>
      <c r="G121" s="2">
        <v>44473.0</v>
      </c>
      <c r="H121" s="1">
        <v>39227.0</v>
      </c>
      <c r="I121" s="1" t="s">
        <v>28</v>
      </c>
      <c r="J121" s="1">
        <v>39.0</v>
      </c>
      <c r="K121" s="3" t="str">
        <f t="shared" si="1"/>
        <v>Above</v>
      </c>
      <c r="L121" s="3" t="str">
        <f t="shared" si="2"/>
        <v>Average</v>
      </c>
      <c r="M121" s="1" t="str">
        <f t="shared" si="3"/>
        <v>No</v>
      </c>
      <c r="N121" s="1" t="str">
        <f t="shared" si="4"/>
        <v>Identified</v>
      </c>
      <c r="O121" s="1" t="str">
        <f t="shared" si="5"/>
        <v>Not Marketing</v>
      </c>
      <c r="P121" s="1">
        <f t="shared" si="6"/>
        <v>73126</v>
      </c>
      <c r="Q121" s="4">
        <f t="shared" si="7"/>
        <v>44473</v>
      </c>
    </row>
    <row r="122">
      <c r="A122" s="1">
        <v>121.0</v>
      </c>
      <c r="B122" s="1" t="s">
        <v>147</v>
      </c>
      <c r="C122" s="1">
        <v>47.0</v>
      </c>
      <c r="D122" s="1" t="s">
        <v>22</v>
      </c>
      <c r="E122" s="1" t="s">
        <v>7</v>
      </c>
      <c r="F122" s="1">
        <v>57750.0</v>
      </c>
      <c r="G122" s="2">
        <v>44474.0</v>
      </c>
      <c r="H122" s="1">
        <v>18644.0</v>
      </c>
      <c r="I122" s="1" t="s">
        <v>20</v>
      </c>
      <c r="J122" s="1">
        <v>38.0</v>
      </c>
      <c r="K122" s="3" t="str">
        <f t="shared" si="1"/>
        <v>Above</v>
      </c>
      <c r="L122" s="3" t="str">
        <f t="shared" si="2"/>
        <v>Average</v>
      </c>
      <c r="M122" s="1" t="str">
        <f t="shared" si="3"/>
        <v>No</v>
      </c>
      <c r="N122" s="1" t="str">
        <f t="shared" si="4"/>
        <v>unidentified</v>
      </c>
      <c r="O122" s="1" t="str">
        <f t="shared" si="5"/>
        <v>Not Marketing</v>
      </c>
      <c r="P122" s="1">
        <f t="shared" si="6"/>
        <v>57750</v>
      </c>
      <c r="Q122" s="4">
        <f t="shared" si="7"/>
        <v>44474</v>
      </c>
    </row>
    <row r="123">
      <c r="A123" s="1">
        <v>122.0</v>
      </c>
      <c r="B123" s="1" t="s">
        <v>148</v>
      </c>
      <c r="C123" s="1">
        <v>47.0</v>
      </c>
      <c r="D123" s="1" t="s">
        <v>18</v>
      </c>
      <c r="E123" s="1" t="s">
        <v>27</v>
      </c>
      <c r="F123" s="1">
        <v>62476.0</v>
      </c>
      <c r="G123" s="2">
        <v>44475.0</v>
      </c>
      <c r="H123" s="1">
        <v>30287.0</v>
      </c>
      <c r="I123" s="1" t="s">
        <v>28</v>
      </c>
      <c r="J123" s="1">
        <v>23.0</v>
      </c>
      <c r="K123" s="3" t="str">
        <f t="shared" si="1"/>
        <v>Above</v>
      </c>
      <c r="L123" s="3" t="str">
        <f t="shared" si="2"/>
        <v>Poor</v>
      </c>
      <c r="M123" s="1" t="str">
        <f t="shared" si="3"/>
        <v>No</v>
      </c>
      <c r="N123" s="1" t="str">
        <f t="shared" si="4"/>
        <v>Identified</v>
      </c>
      <c r="O123" s="1" t="str">
        <f t="shared" si="5"/>
        <v>Not Marketing</v>
      </c>
      <c r="P123" s="1">
        <f t="shared" si="6"/>
        <v>62476</v>
      </c>
      <c r="Q123" s="4">
        <f t="shared" si="7"/>
        <v>44475</v>
      </c>
    </row>
    <row r="124">
      <c r="A124" s="1">
        <v>123.0</v>
      </c>
      <c r="B124" s="1" t="s">
        <v>149</v>
      </c>
      <c r="C124" s="1">
        <v>49.0</v>
      </c>
      <c r="D124" s="1" t="s">
        <v>18</v>
      </c>
      <c r="E124" s="1" t="s">
        <v>7</v>
      </c>
      <c r="F124" s="1">
        <v>53691.0</v>
      </c>
      <c r="G124" s="2">
        <v>44476.0</v>
      </c>
      <c r="H124" s="1">
        <v>18177.0</v>
      </c>
      <c r="I124" s="1" t="s">
        <v>25</v>
      </c>
      <c r="J124" s="1">
        <v>47.0</v>
      </c>
      <c r="K124" s="3" t="str">
        <f t="shared" si="1"/>
        <v>Above</v>
      </c>
      <c r="L124" s="3" t="str">
        <f t="shared" si="2"/>
        <v>Good</v>
      </c>
      <c r="M124" s="1" t="str">
        <f t="shared" si="3"/>
        <v>No</v>
      </c>
      <c r="N124" s="1" t="str">
        <f t="shared" si="4"/>
        <v>unidentified</v>
      </c>
      <c r="O124" s="1" t="str">
        <f t="shared" si="5"/>
        <v>Not Marketing</v>
      </c>
      <c r="P124" s="1">
        <f t="shared" si="6"/>
        <v>53691</v>
      </c>
      <c r="Q124" s="4">
        <f t="shared" si="7"/>
        <v>44476</v>
      </c>
    </row>
    <row r="125">
      <c r="A125" s="1">
        <v>124.0</v>
      </c>
      <c r="B125" s="1" t="s">
        <v>150</v>
      </c>
      <c r="C125" s="1">
        <v>55.0</v>
      </c>
      <c r="D125" s="1" t="s">
        <v>22</v>
      </c>
      <c r="E125" s="1" t="s">
        <v>24</v>
      </c>
      <c r="F125" s="1">
        <v>32296.0</v>
      </c>
      <c r="G125" s="2">
        <v>44477.0</v>
      </c>
      <c r="H125" s="1">
        <v>36702.0</v>
      </c>
      <c r="I125" s="1" t="s">
        <v>30</v>
      </c>
      <c r="J125" s="1">
        <v>48.0</v>
      </c>
      <c r="K125" s="3" t="str">
        <f t="shared" si="1"/>
        <v>Below</v>
      </c>
      <c r="L125" s="3" t="str">
        <f t="shared" si="2"/>
        <v>Good</v>
      </c>
      <c r="M125" s="1" t="str">
        <f t="shared" si="3"/>
        <v>No</v>
      </c>
      <c r="N125" s="1" t="str">
        <f t="shared" si="4"/>
        <v>unidentified</v>
      </c>
      <c r="O125" s="1" t="str">
        <f t="shared" si="5"/>
        <v>Not Marketing</v>
      </c>
      <c r="P125" s="1">
        <f t="shared" si="6"/>
        <v>32296</v>
      </c>
      <c r="Q125" s="4">
        <f t="shared" si="7"/>
        <v>44477</v>
      </c>
    </row>
    <row r="126">
      <c r="A126" s="1">
        <v>125.0</v>
      </c>
      <c r="B126" s="1" t="s">
        <v>151</v>
      </c>
      <c r="C126" s="1">
        <v>48.0</v>
      </c>
      <c r="D126" s="1" t="s">
        <v>22</v>
      </c>
      <c r="E126" s="1" t="s">
        <v>24</v>
      </c>
      <c r="F126" s="1">
        <v>60772.0</v>
      </c>
      <c r="G126" s="2">
        <v>44478.0</v>
      </c>
      <c r="H126" s="1">
        <v>37823.0</v>
      </c>
      <c r="I126" s="1" t="s">
        <v>20</v>
      </c>
      <c r="J126" s="1">
        <v>38.0</v>
      </c>
      <c r="K126" s="3" t="str">
        <f t="shared" si="1"/>
        <v>Above</v>
      </c>
      <c r="L126" s="3" t="str">
        <f t="shared" si="2"/>
        <v>Average</v>
      </c>
      <c r="M126" s="1" t="str">
        <f t="shared" si="3"/>
        <v>Yes</v>
      </c>
      <c r="N126" s="1" t="str">
        <f t="shared" si="4"/>
        <v>Identified</v>
      </c>
      <c r="O126" s="1" t="str">
        <f t="shared" si="5"/>
        <v>Not Marketing</v>
      </c>
      <c r="P126" s="1">
        <f t="shared" si="6"/>
        <v>60772</v>
      </c>
      <c r="Q126" s="4">
        <f t="shared" si="7"/>
        <v>44478</v>
      </c>
    </row>
    <row r="127">
      <c r="A127" s="1">
        <v>126.0</v>
      </c>
      <c r="B127" s="1" t="s">
        <v>152</v>
      </c>
      <c r="C127" s="1">
        <v>20.0</v>
      </c>
      <c r="D127" s="1" t="s">
        <v>22</v>
      </c>
      <c r="E127" s="1" t="s">
        <v>36</v>
      </c>
      <c r="F127" s="1">
        <v>79060.0</v>
      </c>
      <c r="G127" s="2">
        <v>44479.0</v>
      </c>
      <c r="H127" s="1">
        <v>12135.0</v>
      </c>
      <c r="I127" s="1" t="s">
        <v>20</v>
      </c>
      <c r="J127" s="1">
        <v>59.0</v>
      </c>
      <c r="K127" s="3" t="str">
        <f t="shared" si="1"/>
        <v>Above</v>
      </c>
      <c r="L127" s="3" t="str">
        <f t="shared" si="2"/>
        <v>Excellent</v>
      </c>
      <c r="M127" s="1" t="str">
        <f t="shared" si="3"/>
        <v>No</v>
      </c>
      <c r="N127" s="1" t="str">
        <f t="shared" si="4"/>
        <v>Identified</v>
      </c>
      <c r="O127" s="1" t="str">
        <f t="shared" si="5"/>
        <v>Marketing</v>
      </c>
      <c r="P127" s="1">
        <f t="shared" si="6"/>
        <v>79060</v>
      </c>
      <c r="Q127" s="4">
        <f t="shared" si="7"/>
        <v>44479</v>
      </c>
    </row>
    <row r="128">
      <c r="A128" s="1">
        <v>127.0</v>
      </c>
      <c r="B128" s="1" t="s">
        <v>153</v>
      </c>
      <c r="C128" s="1">
        <v>49.0</v>
      </c>
      <c r="D128" s="1" t="s">
        <v>18</v>
      </c>
      <c r="E128" s="1" t="s">
        <v>24</v>
      </c>
      <c r="F128" s="1">
        <v>58083.0</v>
      </c>
      <c r="G128" s="2">
        <v>44480.0</v>
      </c>
      <c r="H128" s="1">
        <v>30782.0</v>
      </c>
      <c r="I128" s="1" t="s">
        <v>28</v>
      </c>
      <c r="J128" s="1">
        <v>56.0</v>
      </c>
      <c r="K128" s="3" t="str">
        <f t="shared" si="1"/>
        <v>Above</v>
      </c>
      <c r="L128" s="3" t="str">
        <f t="shared" si="2"/>
        <v>Excellent</v>
      </c>
      <c r="M128" s="1" t="str">
        <f t="shared" si="3"/>
        <v>No</v>
      </c>
      <c r="N128" s="1" t="str">
        <f t="shared" si="4"/>
        <v>unidentified</v>
      </c>
      <c r="O128" s="1" t="str">
        <f t="shared" si="5"/>
        <v>Not Marketing</v>
      </c>
      <c r="P128" s="1">
        <f t="shared" si="6"/>
        <v>58083</v>
      </c>
      <c r="Q128" s="4">
        <f t="shared" si="7"/>
        <v>44480</v>
      </c>
    </row>
    <row r="129">
      <c r="A129" s="1">
        <v>128.0</v>
      </c>
      <c r="B129" s="1" t="s">
        <v>154</v>
      </c>
      <c r="C129" s="1">
        <v>41.0</v>
      </c>
      <c r="D129" s="1" t="s">
        <v>22</v>
      </c>
      <c r="E129" s="1" t="s">
        <v>24</v>
      </c>
      <c r="F129" s="1">
        <v>74168.0</v>
      </c>
      <c r="G129" s="2">
        <v>44481.0</v>
      </c>
      <c r="H129" s="1">
        <v>17297.0</v>
      </c>
      <c r="I129" s="1" t="s">
        <v>25</v>
      </c>
      <c r="J129" s="1">
        <v>50.0</v>
      </c>
      <c r="K129" s="3" t="str">
        <f t="shared" si="1"/>
        <v>Above</v>
      </c>
      <c r="L129" s="3" t="str">
        <f t="shared" si="2"/>
        <v>Excellent</v>
      </c>
      <c r="M129" s="1" t="str">
        <f t="shared" si="3"/>
        <v>No</v>
      </c>
      <c r="N129" s="1" t="str">
        <f t="shared" si="4"/>
        <v>Identified</v>
      </c>
      <c r="O129" s="1" t="str">
        <f t="shared" si="5"/>
        <v>Not Marketing</v>
      </c>
      <c r="P129" s="1">
        <f t="shared" si="6"/>
        <v>74168</v>
      </c>
      <c r="Q129" s="4">
        <f t="shared" si="7"/>
        <v>44481</v>
      </c>
    </row>
    <row r="130">
      <c r="A130" s="1">
        <v>129.0</v>
      </c>
      <c r="B130" s="1" t="s">
        <v>155</v>
      </c>
      <c r="C130" s="1">
        <v>36.0</v>
      </c>
      <c r="D130" s="1" t="s">
        <v>18</v>
      </c>
      <c r="E130" s="1" t="s">
        <v>7</v>
      </c>
      <c r="F130" s="1">
        <v>37109.0</v>
      </c>
      <c r="G130" s="2">
        <v>44482.0</v>
      </c>
      <c r="H130" s="1">
        <v>34181.0</v>
      </c>
      <c r="I130" s="1" t="s">
        <v>25</v>
      </c>
      <c r="J130" s="1">
        <v>60.0</v>
      </c>
      <c r="K130" s="3" t="str">
        <f t="shared" si="1"/>
        <v>Below</v>
      </c>
      <c r="L130" s="3" t="str">
        <f t="shared" si="2"/>
        <v>Excellent</v>
      </c>
      <c r="M130" s="1" t="str">
        <f t="shared" si="3"/>
        <v>No</v>
      </c>
      <c r="N130" s="1" t="str">
        <f t="shared" si="4"/>
        <v>unidentified</v>
      </c>
      <c r="O130" s="1" t="str">
        <f t="shared" si="5"/>
        <v>Not Marketing</v>
      </c>
      <c r="P130" s="1">
        <f t="shared" si="6"/>
        <v>37109</v>
      </c>
      <c r="Q130" s="4">
        <f t="shared" si="7"/>
        <v>44482</v>
      </c>
    </row>
    <row r="131">
      <c r="A131" s="1">
        <v>130.0</v>
      </c>
      <c r="B131" s="1" t="s">
        <v>156</v>
      </c>
      <c r="C131" s="1">
        <v>30.0</v>
      </c>
      <c r="D131" s="1" t="s">
        <v>22</v>
      </c>
      <c r="E131" s="1" t="s">
        <v>19</v>
      </c>
      <c r="F131" s="1">
        <v>42519.0</v>
      </c>
      <c r="G131" s="2">
        <v>44483.0</v>
      </c>
      <c r="H131" s="1">
        <v>35171.0</v>
      </c>
      <c r="I131" s="1" t="s">
        <v>30</v>
      </c>
      <c r="J131" s="1">
        <v>31.0</v>
      </c>
      <c r="K131" s="3" t="str">
        <f t="shared" si="1"/>
        <v>Below</v>
      </c>
      <c r="L131" s="3" t="str">
        <f t="shared" si="2"/>
        <v>Average</v>
      </c>
      <c r="M131" s="1" t="str">
        <f t="shared" si="3"/>
        <v>No</v>
      </c>
      <c r="N131" s="1" t="str">
        <f t="shared" si="4"/>
        <v>Identified</v>
      </c>
      <c r="O131" s="1" t="str">
        <f t="shared" si="5"/>
        <v>Not Marketing</v>
      </c>
      <c r="P131" s="1">
        <f t="shared" si="6"/>
        <v>42519</v>
      </c>
      <c r="Q131" s="4">
        <f t="shared" si="7"/>
        <v>44483</v>
      </c>
    </row>
    <row r="132">
      <c r="A132" s="1">
        <v>131.0</v>
      </c>
      <c r="B132" s="1" t="s">
        <v>157</v>
      </c>
      <c r="C132" s="1">
        <v>59.0</v>
      </c>
      <c r="D132" s="1" t="s">
        <v>22</v>
      </c>
      <c r="E132" s="1" t="s">
        <v>36</v>
      </c>
      <c r="F132" s="1">
        <v>35096.0</v>
      </c>
      <c r="G132" s="2">
        <v>44484.0</v>
      </c>
      <c r="H132" s="1">
        <v>12270.0</v>
      </c>
      <c r="I132" s="1" t="s">
        <v>30</v>
      </c>
      <c r="J132" s="1">
        <v>21.0</v>
      </c>
      <c r="K132" s="3" t="str">
        <f t="shared" si="1"/>
        <v>Below</v>
      </c>
      <c r="L132" s="3" t="str">
        <f t="shared" si="2"/>
        <v>Poor</v>
      </c>
      <c r="M132" s="1" t="str">
        <f t="shared" si="3"/>
        <v>No</v>
      </c>
      <c r="N132" s="1" t="str">
        <f t="shared" si="4"/>
        <v>unidentified</v>
      </c>
      <c r="O132" s="1" t="str">
        <f t="shared" si="5"/>
        <v>Marketing</v>
      </c>
      <c r="P132" s="1">
        <f t="shared" si="6"/>
        <v>35096</v>
      </c>
      <c r="Q132" s="4">
        <f t="shared" si="7"/>
        <v>44484</v>
      </c>
    </row>
    <row r="133">
      <c r="A133" s="1">
        <v>132.0</v>
      </c>
      <c r="B133" s="1" t="s">
        <v>158</v>
      </c>
      <c r="C133" s="1">
        <v>59.0</v>
      </c>
      <c r="D133" s="1" t="s">
        <v>18</v>
      </c>
      <c r="E133" s="1" t="s">
        <v>7</v>
      </c>
      <c r="F133" s="1">
        <v>42158.0</v>
      </c>
      <c r="G133" s="2">
        <v>44485.0</v>
      </c>
      <c r="H133" s="1">
        <v>36938.0</v>
      </c>
      <c r="I133" s="1" t="s">
        <v>30</v>
      </c>
      <c r="J133" s="1">
        <v>46.0</v>
      </c>
      <c r="K133" s="3" t="str">
        <f t="shared" si="1"/>
        <v>Below</v>
      </c>
      <c r="L133" s="3" t="str">
        <f t="shared" si="2"/>
        <v>Good</v>
      </c>
      <c r="M133" s="1" t="str">
        <f t="shared" si="3"/>
        <v>No</v>
      </c>
      <c r="N133" s="1" t="str">
        <f t="shared" si="4"/>
        <v>unidentified</v>
      </c>
      <c r="O133" s="1" t="str">
        <f t="shared" si="5"/>
        <v>Not Marketing</v>
      </c>
      <c r="P133" s="1">
        <f t="shared" si="6"/>
        <v>42158</v>
      </c>
      <c r="Q133" s="4">
        <f t="shared" si="7"/>
        <v>44485</v>
      </c>
    </row>
    <row r="134">
      <c r="A134" s="1">
        <v>133.0</v>
      </c>
      <c r="B134" s="1" t="s">
        <v>159</v>
      </c>
      <c r="C134" s="1">
        <v>40.0</v>
      </c>
      <c r="D134" s="1" t="s">
        <v>18</v>
      </c>
      <c r="E134" s="1" t="s">
        <v>7</v>
      </c>
      <c r="F134" s="1">
        <v>74324.0</v>
      </c>
      <c r="G134" s="2">
        <v>44486.0</v>
      </c>
      <c r="H134" s="1">
        <v>10779.0</v>
      </c>
      <c r="I134" s="1" t="s">
        <v>20</v>
      </c>
      <c r="J134" s="1">
        <v>46.0</v>
      </c>
      <c r="K134" s="3" t="str">
        <f t="shared" si="1"/>
        <v>Above</v>
      </c>
      <c r="L134" s="3" t="str">
        <f t="shared" si="2"/>
        <v>Good</v>
      </c>
      <c r="M134" s="1" t="str">
        <f t="shared" si="3"/>
        <v>No</v>
      </c>
      <c r="N134" s="1" t="str">
        <f t="shared" si="4"/>
        <v>Identified</v>
      </c>
      <c r="O134" s="1" t="str">
        <f t="shared" si="5"/>
        <v>Not Marketing</v>
      </c>
      <c r="P134" s="1">
        <f t="shared" si="6"/>
        <v>74324</v>
      </c>
      <c r="Q134" s="4">
        <f t="shared" si="7"/>
        <v>44486</v>
      </c>
    </row>
    <row r="135">
      <c r="A135" s="1">
        <v>134.0</v>
      </c>
      <c r="B135" s="1" t="s">
        <v>160</v>
      </c>
      <c r="C135" s="1">
        <v>56.0</v>
      </c>
      <c r="D135" s="1" t="s">
        <v>22</v>
      </c>
      <c r="E135" s="1" t="s">
        <v>36</v>
      </c>
      <c r="F135" s="1">
        <v>43241.0</v>
      </c>
      <c r="G135" s="2">
        <v>44487.0</v>
      </c>
      <c r="H135" s="1">
        <v>30260.0</v>
      </c>
      <c r="I135" s="1" t="s">
        <v>20</v>
      </c>
      <c r="J135" s="1">
        <v>50.0</v>
      </c>
      <c r="K135" s="3" t="str">
        <f t="shared" si="1"/>
        <v>Below</v>
      </c>
      <c r="L135" s="3" t="str">
        <f t="shared" si="2"/>
        <v>Excellent</v>
      </c>
      <c r="M135" s="1" t="str">
        <f t="shared" si="3"/>
        <v>No</v>
      </c>
      <c r="N135" s="1" t="str">
        <f t="shared" si="4"/>
        <v>unidentified</v>
      </c>
      <c r="O135" s="1" t="str">
        <f t="shared" si="5"/>
        <v>Marketing</v>
      </c>
      <c r="P135" s="1">
        <f t="shared" si="6"/>
        <v>43241</v>
      </c>
      <c r="Q135" s="4">
        <f t="shared" si="7"/>
        <v>44487</v>
      </c>
    </row>
    <row r="136">
      <c r="A136" s="1">
        <v>135.0</v>
      </c>
      <c r="B136" s="1" t="s">
        <v>161</v>
      </c>
      <c r="C136" s="1">
        <v>26.0</v>
      </c>
      <c r="D136" s="1" t="s">
        <v>22</v>
      </c>
      <c r="E136" s="1" t="s">
        <v>19</v>
      </c>
      <c r="F136" s="1">
        <v>72907.0</v>
      </c>
      <c r="G136" s="2">
        <v>44488.0</v>
      </c>
      <c r="H136" s="1">
        <v>34641.0</v>
      </c>
      <c r="I136" s="1" t="s">
        <v>28</v>
      </c>
      <c r="J136" s="1">
        <v>43.0</v>
      </c>
      <c r="K136" s="3" t="str">
        <f t="shared" si="1"/>
        <v>Above</v>
      </c>
      <c r="L136" s="3" t="str">
        <f t="shared" si="2"/>
        <v>Good</v>
      </c>
      <c r="M136" s="1" t="str">
        <f t="shared" si="3"/>
        <v>No</v>
      </c>
      <c r="N136" s="1" t="str">
        <f t="shared" si="4"/>
        <v>Identified</v>
      </c>
      <c r="O136" s="1" t="str">
        <f t="shared" si="5"/>
        <v>Not Marketing</v>
      </c>
      <c r="P136" s="1">
        <f t="shared" si="6"/>
        <v>72907</v>
      </c>
      <c r="Q136" s="4">
        <f t="shared" si="7"/>
        <v>44488</v>
      </c>
    </row>
    <row r="137">
      <c r="A137" s="1">
        <v>136.0</v>
      </c>
      <c r="B137" s="1" t="s">
        <v>162</v>
      </c>
      <c r="C137" s="1">
        <v>44.0</v>
      </c>
      <c r="D137" s="1" t="s">
        <v>22</v>
      </c>
      <c r="E137" s="1" t="s">
        <v>36</v>
      </c>
      <c r="F137" s="1">
        <v>43747.0</v>
      </c>
      <c r="G137" s="2">
        <v>44489.0</v>
      </c>
      <c r="H137" s="1">
        <v>33232.0</v>
      </c>
      <c r="I137" s="1" t="s">
        <v>20</v>
      </c>
      <c r="J137" s="1">
        <v>31.0</v>
      </c>
      <c r="K137" s="3" t="str">
        <f t="shared" si="1"/>
        <v>Below</v>
      </c>
      <c r="L137" s="3" t="str">
        <f t="shared" si="2"/>
        <v>Average</v>
      </c>
      <c r="M137" s="1" t="str">
        <f t="shared" si="3"/>
        <v>No</v>
      </c>
      <c r="N137" s="1" t="str">
        <f t="shared" si="4"/>
        <v>unidentified</v>
      </c>
      <c r="O137" s="1" t="str">
        <f t="shared" si="5"/>
        <v>Marketing</v>
      </c>
      <c r="P137" s="1">
        <f t="shared" si="6"/>
        <v>43747</v>
      </c>
      <c r="Q137" s="4">
        <f t="shared" si="7"/>
        <v>44489</v>
      </c>
    </row>
    <row r="138">
      <c r="A138" s="1">
        <v>137.0</v>
      </c>
      <c r="B138" s="1" t="s">
        <v>163</v>
      </c>
      <c r="C138" s="1">
        <v>40.0</v>
      </c>
      <c r="D138" s="1" t="s">
        <v>18</v>
      </c>
      <c r="E138" s="1" t="s">
        <v>24</v>
      </c>
      <c r="F138" s="1">
        <v>46491.0</v>
      </c>
      <c r="G138" s="2">
        <v>44490.0</v>
      </c>
      <c r="H138" s="1">
        <v>26996.0</v>
      </c>
      <c r="I138" s="1" t="s">
        <v>20</v>
      </c>
      <c r="J138" s="1">
        <v>47.0</v>
      </c>
      <c r="K138" s="3" t="str">
        <f t="shared" si="1"/>
        <v>Below</v>
      </c>
      <c r="L138" s="3" t="str">
        <f t="shared" si="2"/>
        <v>Good</v>
      </c>
      <c r="M138" s="1" t="str">
        <f t="shared" si="3"/>
        <v>Yes</v>
      </c>
      <c r="N138" s="1" t="str">
        <f t="shared" si="4"/>
        <v>unidentified</v>
      </c>
      <c r="O138" s="1" t="str">
        <f t="shared" si="5"/>
        <v>Not Marketing</v>
      </c>
      <c r="P138" s="1">
        <f t="shared" si="6"/>
        <v>46491</v>
      </c>
      <c r="Q138" s="4">
        <f t="shared" si="7"/>
        <v>44490</v>
      </c>
    </row>
    <row r="139">
      <c r="A139" s="1">
        <v>138.0</v>
      </c>
      <c r="B139" s="1" t="s">
        <v>164</v>
      </c>
      <c r="C139" s="1">
        <v>55.0</v>
      </c>
      <c r="D139" s="1" t="s">
        <v>18</v>
      </c>
      <c r="E139" s="1" t="s">
        <v>7</v>
      </c>
      <c r="F139" s="1">
        <v>47731.0</v>
      </c>
      <c r="G139" s="2">
        <v>44491.0</v>
      </c>
      <c r="H139" s="1">
        <v>16639.0</v>
      </c>
      <c r="I139" s="1" t="s">
        <v>25</v>
      </c>
      <c r="J139" s="1">
        <v>57.0</v>
      </c>
      <c r="K139" s="3" t="str">
        <f t="shared" si="1"/>
        <v>Below</v>
      </c>
      <c r="L139" s="3" t="str">
        <f t="shared" si="2"/>
        <v>Excellent</v>
      </c>
      <c r="M139" s="1" t="str">
        <f t="shared" si="3"/>
        <v>No</v>
      </c>
      <c r="N139" s="1" t="str">
        <f t="shared" si="4"/>
        <v>unidentified</v>
      </c>
      <c r="O139" s="1" t="str">
        <f t="shared" si="5"/>
        <v>Not Marketing</v>
      </c>
      <c r="P139" s="1">
        <f t="shared" si="6"/>
        <v>47731</v>
      </c>
      <c r="Q139" s="4">
        <f t="shared" si="7"/>
        <v>44491</v>
      </c>
    </row>
    <row r="140">
      <c r="A140" s="1">
        <v>139.0</v>
      </c>
      <c r="B140" s="1" t="s">
        <v>165</v>
      </c>
      <c r="C140" s="1">
        <v>25.0</v>
      </c>
      <c r="D140" s="1" t="s">
        <v>18</v>
      </c>
      <c r="E140" s="1" t="s">
        <v>24</v>
      </c>
      <c r="F140" s="1">
        <v>69901.0</v>
      </c>
      <c r="G140" s="2">
        <v>44492.0</v>
      </c>
      <c r="H140" s="1">
        <v>37582.0</v>
      </c>
      <c r="I140" s="1" t="s">
        <v>30</v>
      </c>
      <c r="J140" s="1">
        <v>46.0</v>
      </c>
      <c r="K140" s="3" t="str">
        <f t="shared" si="1"/>
        <v>Above</v>
      </c>
      <c r="L140" s="3" t="str">
        <f t="shared" si="2"/>
        <v>Good</v>
      </c>
      <c r="M140" s="1" t="str">
        <f t="shared" si="3"/>
        <v>No</v>
      </c>
      <c r="N140" s="1" t="str">
        <f t="shared" si="4"/>
        <v>Identified</v>
      </c>
      <c r="O140" s="1" t="str">
        <f t="shared" si="5"/>
        <v>Not Marketing</v>
      </c>
      <c r="P140" s="1">
        <f t="shared" si="6"/>
        <v>69901</v>
      </c>
      <c r="Q140" s="4">
        <f t="shared" si="7"/>
        <v>44492</v>
      </c>
    </row>
    <row r="141">
      <c r="A141" s="1">
        <v>140.0</v>
      </c>
      <c r="B141" s="1" t="s">
        <v>166</v>
      </c>
      <c r="C141" s="1">
        <v>48.0</v>
      </c>
      <c r="D141" s="1" t="s">
        <v>18</v>
      </c>
      <c r="E141" s="1" t="s">
        <v>19</v>
      </c>
      <c r="F141" s="1">
        <v>78937.0</v>
      </c>
      <c r="G141" s="2">
        <v>44493.0</v>
      </c>
      <c r="H141" s="1">
        <v>12146.0</v>
      </c>
      <c r="I141" s="1" t="s">
        <v>20</v>
      </c>
      <c r="J141" s="1">
        <v>60.0</v>
      </c>
      <c r="K141" s="3" t="str">
        <f t="shared" si="1"/>
        <v>Above</v>
      </c>
      <c r="L141" s="3" t="str">
        <f t="shared" si="2"/>
        <v>Excellent</v>
      </c>
      <c r="M141" s="1" t="str">
        <f t="shared" si="3"/>
        <v>No</v>
      </c>
      <c r="N141" s="1" t="str">
        <f t="shared" si="4"/>
        <v>Identified</v>
      </c>
      <c r="O141" s="1" t="str">
        <f t="shared" si="5"/>
        <v>Not Marketing</v>
      </c>
      <c r="P141" s="1">
        <f t="shared" si="6"/>
        <v>78937</v>
      </c>
      <c r="Q141" s="4">
        <f t="shared" si="7"/>
        <v>44493</v>
      </c>
    </row>
    <row r="142">
      <c r="A142" s="1">
        <v>141.0</v>
      </c>
      <c r="B142" s="1" t="s">
        <v>167</v>
      </c>
      <c r="C142" s="1">
        <v>41.0</v>
      </c>
      <c r="D142" s="1" t="s">
        <v>22</v>
      </c>
      <c r="E142" s="1" t="s">
        <v>27</v>
      </c>
      <c r="F142" s="1">
        <v>74925.0</v>
      </c>
      <c r="G142" s="2">
        <v>44494.0</v>
      </c>
      <c r="H142" s="1">
        <v>24266.0</v>
      </c>
      <c r="I142" s="1" t="s">
        <v>20</v>
      </c>
      <c r="J142" s="1">
        <v>32.0</v>
      </c>
      <c r="K142" s="3" t="str">
        <f t="shared" si="1"/>
        <v>Above</v>
      </c>
      <c r="L142" s="3" t="str">
        <f t="shared" si="2"/>
        <v>Average</v>
      </c>
      <c r="M142" s="1" t="str">
        <f t="shared" si="3"/>
        <v>No</v>
      </c>
      <c r="N142" s="1" t="str">
        <f t="shared" si="4"/>
        <v>Identified</v>
      </c>
      <c r="O142" s="1" t="str">
        <f t="shared" si="5"/>
        <v>Not Marketing</v>
      </c>
      <c r="P142" s="1">
        <f t="shared" si="6"/>
        <v>74925</v>
      </c>
      <c r="Q142" s="4">
        <f t="shared" si="7"/>
        <v>44494</v>
      </c>
    </row>
    <row r="143">
      <c r="A143" s="1">
        <v>142.0</v>
      </c>
      <c r="B143" s="1" t="s">
        <v>168</v>
      </c>
      <c r="C143" s="1">
        <v>57.0</v>
      </c>
      <c r="D143" s="1" t="s">
        <v>18</v>
      </c>
      <c r="E143" s="1" t="s">
        <v>7</v>
      </c>
      <c r="F143" s="1">
        <v>58486.0</v>
      </c>
      <c r="G143" s="2">
        <v>44495.0</v>
      </c>
      <c r="H143" s="1">
        <v>34805.0</v>
      </c>
      <c r="I143" s="1" t="s">
        <v>20</v>
      </c>
      <c r="J143" s="1">
        <v>60.0</v>
      </c>
      <c r="K143" s="3" t="str">
        <f t="shared" si="1"/>
        <v>Above</v>
      </c>
      <c r="L143" s="3" t="str">
        <f t="shared" si="2"/>
        <v>Excellent</v>
      </c>
      <c r="M143" s="1" t="str">
        <f t="shared" si="3"/>
        <v>No</v>
      </c>
      <c r="N143" s="1" t="str">
        <f t="shared" si="4"/>
        <v>unidentified</v>
      </c>
      <c r="O143" s="1" t="str">
        <f t="shared" si="5"/>
        <v>Not Marketing</v>
      </c>
      <c r="P143" s="1">
        <f t="shared" si="6"/>
        <v>58486</v>
      </c>
      <c r="Q143" s="4">
        <f t="shared" si="7"/>
        <v>44495</v>
      </c>
    </row>
    <row r="144">
      <c r="A144" s="1">
        <v>143.0</v>
      </c>
      <c r="B144" s="1" t="s">
        <v>169</v>
      </c>
      <c r="C144" s="1">
        <v>42.0</v>
      </c>
      <c r="D144" s="1" t="s">
        <v>22</v>
      </c>
      <c r="E144" s="1" t="s">
        <v>24</v>
      </c>
      <c r="F144" s="1">
        <v>64296.0</v>
      </c>
      <c r="G144" s="2">
        <v>44496.0</v>
      </c>
      <c r="H144" s="1">
        <v>14122.0</v>
      </c>
      <c r="I144" s="1" t="s">
        <v>30</v>
      </c>
      <c r="J144" s="1">
        <v>30.0</v>
      </c>
      <c r="K144" s="3" t="str">
        <f t="shared" si="1"/>
        <v>Above</v>
      </c>
      <c r="L144" s="3" t="str">
        <f t="shared" si="2"/>
        <v>Average</v>
      </c>
      <c r="M144" s="1" t="str">
        <f t="shared" si="3"/>
        <v>No</v>
      </c>
      <c r="N144" s="1" t="str">
        <f t="shared" si="4"/>
        <v>Identified</v>
      </c>
      <c r="O144" s="1" t="str">
        <f t="shared" si="5"/>
        <v>Not Marketing</v>
      </c>
      <c r="P144" s="1">
        <f t="shared" si="6"/>
        <v>64296</v>
      </c>
      <c r="Q144" s="4">
        <f t="shared" si="7"/>
        <v>44496</v>
      </c>
    </row>
    <row r="145">
      <c r="A145" s="1">
        <v>144.0</v>
      </c>
      <c r="B145" s="1" t="s">
        <v>170</v>
      </c>
      <c r="C145" s="1">
        <v>32.0</v>
      </c>
      <c r="D145" s="1" t="s">
        <v>22</v>
      </c>
      <c r="E145" s="1" t="s">
        <v>19</v>
      </c>
      <c r="F145" s="1">
        <v>45459.0</v>
      </c>
      <c r="G145" s="2">
        <v>44497.0</v>
      </c>
      <c r="H145" s="1">
        <v>14152.0</v>
      </c>
      <c r="I145" s="1" t="s">
        <v>30</v>
      </c>
      <c r="J145" s="1">
        <v>20.0</v>
      </c>
      <c r="K145" s="3" t="str">
        <f t="shared" si="1"/>
        <v>Below</v>
      </c>
      <c r="L145" s="3" t="str">
        <f t="shared" si="2"/>
        <v>Poor</v>
      </c>
      <c r="M145" s="1" t="str">
        <f t="shared" si="3"/>
        <v>No</v>
      </c>
      <c r="N145" s="1" t="str">
        <f t="shared" si="4"/>
        <v>Identified</v>
      </c>
      <c r="O145" s="1" t="str">
        <f t="shared" si="5"/>
        <v>Not Marketing</v>
      </c>
      <c r="P145" s="1">
        <f t="shared" si="6"/>
        <v>45459</v>
      </c>
      <c r="Q145" s="4">
        <f t="shared" si="7"/>
        <v>44497</v>
      </c>
    </row>
    <row r="146">
      <c r="A146" s="1">
        <v>145.0</v>
      </c>
      <c r="B146" s="1" t="s">
        <v>171</v>
      </c>
      <c r="C146" s="1">
        <v>27.0</v>
      </c>
      <c r="D146" s="1" t="s">
        <v>22</v>
      </c>
      <c r="E146" s="1" t="s">
        <v>19</v>
      </c>
      <c r="F146" s="1">
        <v>48643.0</v>
      </c>
      <c r="G146" s="2">
        <v>44498.0</v>
      </c>
      <c r="H146" s="1">
        <v>37173.0</v>
      </c>
      <c r="I146" s="1" t="s">
        <v>30</v>
      </c>
      <c r="J146" s="1">
        <v>42.0</v>
      </c>
      <c r="K146" s="3" t="str">
        <f t="shared" si="1"/>
        <v>Below</v>
      </c>
      <c r="L146" s="3" t="str">
        <f t="shared" si="2"/>
        <v>Good</v>
      </c>
      <c r="M146" s="1" t="str">
        <f t="shared" si="3"/>
        <v>No</v>
      </c>
      <c r="N146" s="1" t="str">
        <f t="shared" si="4"/>
        <v>Identified</v>
      </c>
      <c r="O146" s="1" t="str">
        <f t="shared" si="5"/>
        <v>Not Marketing</v>
      </c>
      <c r="P146" s="1">
        <f t="shared" si="6"/>
        <v>48643</v>
      </c>
      <c r="Q146" s="4">
        <f t="shared" si="7"/>
        <v>44498</v>
      </c>
    </row>
    <row r="147">
      <c r="A147" s="1">
        <v>146.0</v>
      </c>
      <c r="B147" s="1" t="s">
        <v>172</v>
      </c>
      <c r="C147" s="1">
        <v>47.0</v>
      </c>
      <c r="D147" s="1" t="s">
        <v>18</v>
      </c>
      <c r="E147" s="1" t="s">
        <v>19</v>
      </c>
      <c r="F147" s="1">
        <v>30655.0</v>
      </c>
      <c r="G147" s="2">
        <v>44499.0</v>
      </c>
      <c r="H147" s="1">
        <v>11775.0</v>
      </c>
      <c r="I147" s="1" t="s">
        <v>28</v>
      </c>
      <c r="J147" s="1">
        <v>20.0</v>
      </c>
      <c r="K147" s="3" t="str">
        <f t="shared" si="1"/>
        <v>Below</v>
      </c>
      <c r="L147" s="3" t="str">
        <f t="shared" si="2"/>
        <v>Poor</v>
      </c>
      <c r="M147" s="1" t="str">
        <f t="shared" si="3"/>
        <v>No</v>
      </c>
      <c r="N147" s="1" t="str">
        <f t="shared" si="4"/>
        <v>Identified</v>
      </c>
      <c r="O147" s="1" t="str">
        <f t="shared" si="5"/>
        <v>Not Marketing</v>
      </c>
      <c r="P147" s="1">
        <f t="shared" si="6"/>
        <v>30655</v>
      </c>
      <c r="Q147" s="4">
        <f t="shared" si="7"/>
        <v>44499</v>
      </c>
    </row>
    <row r="148">
      <c r="A148" s="1">
        <v>147.0</v>
      </c>
      <c r="B148" s="1" t="s">
        <v>173</v>
      </c>
      <c r="C148" s="1">
        <v>33.0</v>
      </c>
      <c r="D148" s="1" t="s">
        <v>18</v>
      </c>
      <c r="E148" s="1" t="s">
        <v>36</v>
      </c>
      <c r="F148" s="1">
        <v>40055.0</v>
      </c>
      <c r="G148" s="2">
        <v>44500.0</v>
      </c>
      <c r="H148" s="1">
        <v>34271.0</v>
      </c>
      <c r="I148" s="1" t="s">
        <v>28</v>
      </c>
      <c r="J148" s="1">
        <v>53.0</v>
      </c>
      <c r="K148" s="3" t="str">
        <f t="shared" si="1"/>
        <v>Below</v>
      </c>
      <c r="L148" s="3" t="str">
        <f t="shared" si="2"/>
        <v>Excellent</v>
      </c>
      <c r="M148" s="1" t="str">
        <f t="shared" si="3"/>
        <v>No</v>
      </c>
      <c r="N148" s="1" t="str">
        <f t="shared" si="4"/>
        <v>unidentified</v>
      </c>
      <c r="O148" s="1" t="str">
        <f t="shared" si="5"/>
        <v>Marketing</v>
      </c>
      <c r="P148" s="1">
        <f t="shared" si="6"/>
        <v>40055</v>
      </c>
      <c r="Q148" s="4">
        <f t="shared" si="7"/>
        <v>44500</v>
      </c>
    </row>
    <row r="149">
      <c r="A149" s="1">
        <v>148.0</v>
      </c>
      <c r="B149" s="1" t="s">
        <v>174</v>
      </c>
      <c r="C149" s="1">
        <v>32.0</v>
      </c>
      <c r="D149" s="1" t="s">
        <v>22</v>
      </c>
      <c r="E149" s="1" t="s">
        <v>19</v>
      </c>
      <c r="F149" s="1">
        <v>61996.0</v>
      </c>
      <c r="G149" s="2">
        <v>44501.0</v>
      </c>
      <c r="H149" s="1">
        <v>27635.0</v>
      </c>
      <c r="I149" s="1" t="s">
        <v>25</v>
      </c>
      <c r="J149" s="1">
        <v>38.0</v>
      </c>
      <c r="K149" s="3" t="str">
        <f t="shared" si="1"/>
        <v>Above</v>
      </c>
      <c r="L149" s="3" t="str">
        <f t="shared" si="2"/>
        <v>Average</v>
      </c>
      <c r="M149" s="1" t="str">
        <f t="shared" si="3"/>
        <v>No</v>
      </c>
      <c r="N149" s="1" t="str">
        <f t="shared" si="4"/>
        <v>Identified</v>
      </c>
      <c r="O149" s="1" t="str">
        <f t="shared" si="5"/>
        <v>Not Marketing</v>
      </c>
      <c r="P149" s="1">
        <f t="shared" si="6"/>
        <v>61996</v>
      </c>
      <c r="Q149" s="4">
        <f t="shared" si="7"/>
        <v>44501</v>
      </c>
    </row>
    <row r="150">
      <c r="A150" s="1">
        <v>149.0</v>
      </c>
      <c r="B150" s="1" t="s">
        <v>175</v>
      </c>
      <c r="C150" s="1">
        <v>35.0</v>
      </c>
      <c r="D150" s="1" t="s">
        <v>22</v>
      </c>
      <c r="E150" s="1" t="s">
        <v>19</v>
      </c>
      <c r="F150" s="1">
        <v>74165.0</v>
      </c>
      <c r="G150" s="2">
        <v>44502.0</v>
      </c>
      <c r="H150" s="1">
        <v>26800.0</v>
      </c>
      <c r="I150" s="1" t="s">
        <v>30</v>
      </c>
      <c r="J150" s="1">
        <v>57.0</v>
      </c>
      <c r="K150" s="3" t="str">
        <f t="shared" si="1"/>
        <v>Above</v>
      </c>
      <c r="L150" s="3" t="str">
        <f t="shared" si="2"/>
        <v>Excellent</v>
      </c>
      <c r="M150" s="1" t="str">
        <f t="shared" si="3"/>
        <v>No</v>
      </c>
      <c r="N150" s="1" t="str">
        <f t="shared" si="4"/>
        <v>Identified</v>
      </c>
      <c r="O150" s="1" t="str">
        <f t="shared" si="5"/>
        <v>Not Marketing</v>
      </c>
      <c r="P150" s="1">
        <f t="shared" si="6"/>
        <v>74165</v>
      </c>
      <c r="Q150" s="4">
        <f t="shared" si="7"/>
        <v>44502</v>
      </c>
    </row>
    <row r="151">
      <c r="A151" s="1">
        <v>150.0</v>
      </c>
      <c r="B151" s="1" t="s">
        <v>176</v>
      </c>
      <c r="C151" s="1">
        <v>44.0</v>
      </c>
      <c r="D151" s="1" t="s">
        <v>18</v>
      </c>
      <c r="E151" s="1" t="s">
        <v>27</v>
      </c>
      <c r="F151" s="1">
        <v>70831.0</v>
      </c>
      <c r="G151" s="2">
        <v>44503.0</v>
      </c>
      <c r="H151" s="1">
        <v>16156.0</v>
      </c>
      <c r="I151" s="1" t="s">
        <v>28</v>
      </c>
      <c r="J151" s="1">
        <v>52.0</v>
      </c>
      <c r="K151" s="3" t="str">
        <f t="shared" si="1"/>
        <v>Above</v>
      </c>
      <c r="L151" s="3" t="str">
        <f t="shared" si="2"/>
        <v>Excellent</v>
      </c>
      <c r="M151" s="1" t="str">
        <f t="shared" si="3"/>
        <v>No</v>
      </c>
      <c r="N151" s="1" t="str">
        <f t="shared" si="4"/>
        <v>Identified</v>
      </c>
      <c r="O151" s="1" t="str">
        <f t="shared" si="5"/>
        <v>Not Marketing</v>
      </c>
      <c r="P151" s="1">
        <f t="shared" si="6"/>
        <v>70831</v>
      </c>
      <c r="Q151" s="4">
        <f t="shared" si="7"/>
        <v>44503</v>
      </c>
    </row>
    <row r="152">
      <c r="A152" s="1">
        <v>151.0</v>
      </c>
      <c r="B152" s="1" t="s">
        <v>177</v>
      </c>
      <c r="C152" s="1">
        <v>39.0</v>
      </c>
      <c r="D152" s="1" t="s">
        <v>18</v>
      </c>
      <c r="E152" s="1" t="s">
        <v>36</v>
      </c>
      <c r="F152" s="1">
        <v>64877.0</v>
      </c>
      <c r="G152" s="2">
        <v>44504.0</v>
      </c>
      <c r="H152" s="1">
        <v>10425.0</v>
      </c>
      <c r="I152" s="1" t="s">
        <v>20</v>
      </c>
      <c r="J152" s="1">
        <v>22.0</v>
      </c>
      <c r="K152" s="3" t="str">
        <f t="shared" si="1"/>
        <v>Above</v>
      </c>
      <c r="L152" s="3" t="str">
        <f t="shared" si="2"/>
        <v>Poor</v>
      </c>
      <c r="M152" s="1" t="str">
        <f t="shared" si="3"/>
        <v>No</v>
      </c>
      <c r="N152" s="1" t="str">
        <f t="shared" si="4"/>
        <v>Identified</v>
      </c>
      <c r="O152" s="1" t="str">
        <f t="shared" si="5"/>
        <v>Marketing</v>
      </c>
      <c r="P152" s="1">
        <f t="shared" si="6"/>
        <v>64877</v>
      </c>
      <c r="Q152" s="4">
        <f t="shared" si="7"/>
        <v>44504</v>
      </c>
    </row>
    <row r="153">
      <c r="A153" s="1">
        <v>152.0</v>
      </c>
      <c r="B153" s="1" t="s">
        <v>178</v>
      </c>
      <c r="C153" s="1">
        <v>57.0</v>
      </c>
      <c r="D153" s="1" t="s">
        <v>18</v>
      </c>
      <c r="E153" s="1" t="s">
        <v>27</v>
      </c>
      <c r="F153" s="1">
        <v>68905.0</v>
      </c>
      <c r="G153" s="2">
        <v>44505.0</v>
      </c>
      <c r="H153" s="1">
        <v>32750.0</v>
      </c>
      <c r="I153" s="1" t="s">
        <v>25</v>
      </c>
      <c r="J153" s="1">
        <v>57.0</v>
      </c>
      <c r="K153" s="3" t="str">
        <f t="shared" si="1"/>
        <v>Above</v>
      </c>
      <c r="L153" s="3" t="str">
        <f t="shared" si="2"/>
        <v>Excellent</v>
      </c>
      <c r="M153" s="1" t="str">
        <f t="shared" si="3"/>
        <v>No</v>
      </c>
      <c r="N153" s="1" t="str">
        <f t="shared" si="4"/>
        <v>Identified</v>
      </c>
      <c r="O153" s="1" t="str">
        <f t="shared" si="5"/>
        <v>Not Marketing</v>
      </c>
      <c r="P153" s="1">
        <f t="shared" si="6"/>
        <v>68905</v>
      </c>
      <c r="Q153" s="4">
        <f t="shared" si="7"/>
        <v>44505</v>
      </c>
    </row>
    <row r="154">
      <c r="A154" s="1">
        <v>153.0</v>
      </c>
      <c r="B154" s="1" t="s">
        <v>179</v>
      </c>
      <c r="C154" s="1">
        <v>58.0</v>
      </c>
      <c r="D154" s="1" t="s">
        <v>18</v>
      </c>
      <c r="E154" s="1" t="s">
        <v>7</v>
      </c>
      <c r="F154" s="1">
        <v>61268.0</v>
      </c>
      <c r="G154" s="2">
        <v>44506.0</v>
      </c>
      <c r="H154" s="1">
        <v>21569.0</v>
      </c>
      <c r="I154" s="1" t="s">
        <v>28</v>
      </c>
      <c r="J154" s="1">
        <v>47.0</v>
      </c>
      <c r="K154" s="3" t="str">
        <f t="shared" si="1"/>
        <v>Above</v>
      </c>
      <c r="L154" s="3" t="str">
        <f t="shared" si="2"/>
        <v>Good</v>
      </c>
      <c r="M154" s="1" t="str">
        <f t="shared" si="3"/>
        <v>No</v>
      </c>
      <c r="N154" s="1" t="str">
        <f t="shared" si="4"/>
        <v>Identified</v>
      </c>
      <c r="O154" s="1" t="str">
        <f t="shared" si="5"/>
        <v>Not Marketing</v>
      </c>
      <c r="P154" s="1">
        <f t="shared" si="6"/>
        <v>61268</v>
      </c>
      <c r="Q154" s="4">
        <f t="shared" si="7"/>
        <v>44506</v>
      </c>
    </row>
    <row r="155">
      <c r="A155" s="1">
        <v>154.0</v>
      </c>
      <c r="B155" s="1" t="s">
        <v>180</v>
      </c>
      <c r="C155" s="1">
        <v>51.0</v>
      </c>
      <c r="D155" s="1" t="s">
        <v>22</v>
      </c>
      <c r="E155" s="1" t="s">
        <v>7</v>
      </c>
      <c r="F155" s="1">
        <v>45143.0</v>
      </c>
      <c r="G155" s="2">
        <v>44507.0</v>
      </c>
      <c r="H155" s="1">
        <v>18063.0</v>
      </c>
      <c r="I155" s="1" t="s">
        <v>30</v>
      </c>
      <c r="J155" s="1">
        <v>30.0</v>
      </c>
      <c r="K155" s="3" t="str">
        <f t="shared" si="1"/>
        <v>Below</v>
      </c>
      <c r="L155" s="3" t="str">
        <f t="shared" si="2"/>
        <v>Average</v>
      </c>
      <c r="M155" s="1" t="str">
        <f t="shared" si="3"/>
        <v>No</v>
      </c>
      <c r="N155" s="1" t="str">
        <f t="shared" si="4"/>
        <v>unidentified</v>
      </c>
      <c r="O155" s="1" t="str">
        <f t="shared" si="5"/>
        <v>Not Marketing</v>
      </c>
      <c r="P155" s="1">
        <f t="shared" si="6"/>
        <v>45143</v>
      </c>
      <c r="Q155" s="4">
        <f t="shared" si="7"/>
        <v>44507</v>
      </c>
    </row>
    <row r="156">
      <c r="A156" s="1">
        <v>155.0</v>
      </c>
      <c r="B156" s="1" t="s">
        <v>181</v>
      </c>
      <c r="C156" s="1">
        <v>47.0</v>
      </c>
      <c r="D156" s="1" t="s">
        <v>22</v>
      </c>
      <c r="E156" s="1" t="s">
        <v>36</v>
      </c>
      <c r="F156" s="1">
        <v>64181.0</v>
      </c>
      <c r="G156" s="2">
        <v>44508.0</v>
      </c>
      <c r="H156" s="1">
        <v>34507.0</v>
      </c>
      <c r="I156" s="1" t="s">
        <v>20</v>
      </c>
      <c r="J156" s="1">
        <v>22.0</v>
      </c>
      <c r="K156" s="3" t="str">
        <f t="shared" si="1"/>
        <v>Above</v>
      </c>
      <c r="L156" s="3" t="str">
        <f t="shared" si="2"/>
        <v>Poor</v>
      </c>
      <c r="M156" s="1" t="str">
        <f t="shared" si="3"/>
        <v>No</v>
      </c>
      <c r="N156" s="1" t="str">
        <f t="shared" si="4"/>
        <v>Identified</v>
      </c>
      <c r="O156" s="1" t="str">
        <f t="shared" si="5"/>
        <v>Marketing</v>
      </c>
      <c r="P156" s="1">
        <f t="shared" si="6"/>
        <v>64181</v>
      </c>
      <c r="Q156" s="4">
        <f t="shared" si="7"/>
        <v>44508</v>
      </c>
    </row>
    <row r="157">
      <c r="A157" s="1">
        <v>156.0</v>
      </c>
      <c r="B157" s="1" t="s">
        <v>131</v>
      </c>
      <c r="C157" s="1">
        <v>55.0</v>
      </c>
      <c r="D157" s="1" t="s">
        <v>18</v>
      </c>
      <c r="E157" s="1" t="s">
        <v>19</v>
      </c>
      <c r="F157" s="1">
        <v>58898.0</v>
      </c>
      <c r="G157" s="2">
        <v>44509.0</v>
      </c>
      <c r="H157" s="1">
        <v>38150.0</v>
      </c>
      <c r="I157" s="1" t="s">
        <v>20</v>
      </c>
      <c r="J157" s="1">
        <v>42.0</v>
      </c>
      <c r="K157" s="3" t="str">
        <f t="shared" si="1"/>
        <v>Above</v>
      </c>
      <c r="L157" s="3" t="str">
        <f t="shared" si="2"/>
        <v>Good</v>
      </c>
      <c r="M157" s="1" t="str">
        <f t="shared" si="3"/>
        <v>No</v>
      </c>
      <c r="N157" s="1" t="str">
        <f t="shared" si="4"/>
        <v>Identified</v>
      </c>
      <c r="O157" s="1" t="str">
        <f t="shared" si="5"/>
        <v>Not Marketing</v>
      </c>
      <c r="P157" s="1">
        <f t="shared" si="6"/>
        <v>58898</v>
      </c>
      <c r="Q157" s="4">
        <f t="shared" si="7"/>
        <v>44509</v>
      </c>
    </row>
    <row r="158">
      <c r="A158" s="1">
        <v>157.0</v>
      </c>
      <c r="B158" s="1" t="s">
        <v>182</v>
      </c>
      <c r="C158" s="1">
        <v>31.0</v>
      </c>
      <c r="D158" s="1" t="s">
        <v>22</v>
      </c>
      <c r="E158" s="1" t="s">
        <v>24</v>
      </c>
      <c r="F158" s="1">
        <v>67654.0</v>
      </c>
      <c r="G158" s="2">
        <v>44510.0</v>
      </c>
      <c r="H158" s="1">
        <v>39106.0</v>
      </c>
      <c r="I158" s="1" t="s">
        <v>28</v>
      </c>
      <c r="J158" s="1">
        <v>49.0</v>
      </c>
      <c r="K158" s="3" t="str">
        <f t="shared" si="1"/>
        <v>Above</v>
      </c>
      <c r="L158" s="3" t="str">
        <f t="shared" si="2"/>
        <v>Good</v>
      </c>
      <c r="M158" s="1" t="str">
        <f t="shared" si="3"/>
        <v>No</v>
      </c>
      <c r="N158" s="1" t="str">
        <f t="shared" si="4"/>
        <v>Identified</v>
      </c>
      <c r="O158" s="1" t="str">
        <f t="shared" si="5"/>
        <v>Not Marketing</v>
      </c>
      <c r="P158" s="1">
        <f t="shared" si="6"/>
        <v>67654</v>
      </c>
      <c r="Q158" s="4">
        <f t="shared" si="7"/>
        <v>44510</v>
      </c>
    </row>
    <row r="159">
      <c r="A159" s="1">
        <v>158.0</v>
      </c>
      <c r="B159" s="1" t="s">
        <v>183</v>
      </c>
      <c r="C159" s="1">
        <v>45.0</v>
      </c>
      <c r="D159" s="1" t="s">
        <v>18</v>
      </c>
      <c r="E159" s="1" t="s">
        <v>36</v>
      </c>
      <c r="F159" s="1">
        <v>60860.0</v>
      </c>
      <c r="G159" s="2">
        <v>44511.0</v>
      </c>
      <c r="H159" s="1">
        <v>37379.0</v>
      </c>
      <c r="I159" s="1" t="s">
        <v>28</v>
      </c>
      <c r="J159" s="1">
        <v>59.0</v>
      </c>
      <c r="K159" s="3" t="str">
        <f t="shared" si="1"/>
        <v>Above</v>
      </c>
      <c r="L159" s="3" t="str">
        <f t="shared" si="2"/>
        <v>Excellent</v>
      </c>
      <c r="M159" s="1" t="str">
        <f t="shared" si="3"/>
        <v>No</v>
      </c>
      <c r="N159" s="1" t="str">
        <f t="shared" si="4"/>
        <v>Identified</v>
      </c>
      <c r="O159" s="1" t="str">
        <f t="shared" si="5"/>
        <v>Marketing</v>
      </c>
      <c r="P159" s="1">
        <f t="shared" si="6"/>
        <v>60860</v>
      </c>
      <c r="Q159" s="4">
        <f t="shared" si="7"/>
        <v>44511</v>
      </c>
    </row>
    <row r="160">
      <c r="A160" s="1">
        <v>159.0</v>
      </c>
      <c r="B160" s="1" t="s">
        <v>184</v>
      </c>
      <c r="C160" s="1">
        <v>48.0</v>
      </c>
      <c r="D160" s="1" t="s">
        <v>18</v>
      </c>
      <c r="E160" s="1" t="s">
        <v>27</v>
      </c>
      <c r="F160" s="1">
        <v>61305.0</v>
      </c>
      <c r="G160" s="2">
        <v>44512.0</v>
      </c>
      <c r="H160" s="1">
        <v>24748.0</v>
      </c>
      <c r="I160" s="1" t="s">
        <v>30</v>
      </c>
      <c r="J160" s="1">
        <v>60.0</v>
      </c>
      <c r="K160" s="3" t="str">
        <f t="shared" si="1"/>
        <v>Above</v>
      </c>
      <c r="L160" s="3" t="str">
        <f t="shared" si="2"/>
        <v>Excellent</v>
      </c>
      <c r="M160" s="1" t="str">
        <f t="shared" si="3"/>
        <v>No</v>
      </c>
      <c r="N160" s="1" t="str">
        <f t="shared" si="4"/>
        <v>Identified</v>
      </c>
      <c r="O160" s="1" t="str">
        <f t="shared" si="5"/>
        <v>Not Marketing</v>
      </c>
      <c r="P160" s="1">
        <f t="shared" si="6"/>
        <v>61305</v>
      </c>
      <c r="Q160" s="4">
        <f t="shared" si="7"/>
        <v>44512</v>
      </c>
    </row>
    <row r="161">
      <c r="A161" s="1">
        <v>160.0</v>
      </c>
      <c r="B161" s="1" t="s">
        <v>185</v>
      </c>
      <c r="C161" s="1">
        <v>44.0</v>
      </c>
      <c r="D161" s="1" t="s">
        <v>22</v>
      </c>
      <c r="E161" s="1" t="s">
        <v>27</v>
      </c>
      <c r="F161" s="1">
        <v>65012.0</v>
      </c>
      <c r="G161" s="2">
        <v>44513.0</v>
      </c>
      <c r="H161" s="1">
        <v>13558.0</v>
      </c>
      <c r="I161" s="1" t="s">
        <v>28</v>
      </c>
      <c r="J161" s="1">
        <v>50.0</v>
      </c>
      <c r="K161" s="3" t="str">
        <f t="shared" si="1"/>
        <v>Above</v>
      </c>
      <c r="L161" s="3" t="str">
        <f t="shared" si="2"/>
        <v>Excellent</v>
      </c>
      <c r="M161" s="1" t="str">
        <f t="shared" si="3"/>
        <v>No</v>
      </c>
      <c r="N161" s="1" t="str">
        <f t="shared" si="4"/>
        <v>Identified</v>
      </c>
      <c r="O161" s="1" t="str">
        <f t="shared" si="5"/>
        <v>Not Marketing</v>
      </c>
      <c r="P161" s="1">
        <f t="shared" si="6"/>
        <v>65012</v>
      </c>
      <c r="Q161" s="4">
        <f t="shared" si="7"/>
        <v>44513</v>
      </c>
    </row>
    <row r="162">
      <c r="A162" s="1">
        <v>161.0</v>
      </c>
      <c r="B162" s="1" t="s">
        <v>186</v>
      </c>
      <c r="C162" s="1">
        <v>21.0</v>
      </c>
      <c r="D162" s="1" t="s">
        <v>18</v>
      </c>
      <c r="E162" s="1" t="s">
        <v>7</v>
      </c>
      <c r="F162" s="1">
        <v>77402.0</v>
      </c>
      <c r="G162" s="2">
        <v>44514.0</v>
      </c>
      <c r="H162" s="1">
        <v>14394.0</v>
      </c>
      <c r="I162" s="1" t="s">
        <v>25</v>
      </c>
      <c r="J162" s="1">
        <v>45.0</v>
      </c>
      <c r="K162" s="3" t="str">
        <f t="shared" si="1"/>
        <v>Above</v>
      </c>
      <c r="L162" s="3" t="str">
        <f t="shared" si="2"/>
        <v>Good</v>
      </c>
      <c r="M162" s="1" t="str">
        <f t="shared" si="3"/>
        <v>No</v>
      </c>
      <c r="N162" s="1" t="str">
        <f t="shared" si="4"/>
        <v>Identified</v>
      </c>
      <c r="O162" s="1" t="str">
        <f t="shared" si="5"/>
        <v>Not Marketing</v>
      </c>
      <c r="P162" s="1">
        <f t="shared" si="6"/>
        <v>77402</v>
      </c>
      <c r="Q162" s="4">
        <f t="shared" si="7"/>
        <v>44514</v>
      </c>
    </row>
    <row r="163">
      <c r="A163" s="1">
        <v>162.0</v>
      </c>
      <c r="B163" s="1" t="s">
        <v>187</v>
      </c>
      <c r="C163" s="1">
        <v>38.0</v>
      </c>
      <c r="D163" s="1" t="s">
        <v>18</v>
      </c>
      <c r="E163" s="1" t="s">
        <v>36</v>
      </c>
      <c r="F163" s="1">
        <v>48827.0</v>
      </c>
      <c r="G163" s="2">
        <v>44515.0</v>
      </c>
      <c r="H163" s="1">
        <v>23493.0</v>
      </c>
      <c r="I163" s="1" t="s">
        <v>20</v>
      </c>
      <c r="J163" s="1">
        <v>48.0</v>
      </c>
      <c r="K163" s="3" t="str">
        <f t="shared" si="1"/>
        <v>Below</v>
      </c>
      <c r="L163" s="3" t="str">
        <f t="shared" si="2"/>
        <v>Good</v>
      </c>
      <c r="M163" s="1" t="str">
        <f t="shared" si="3"/>
        <v>No</v>
      </c>
      <c r="N163" s="1" t="str">
        <f t="shared" si="4"/>
        <v>unidentified</v>
      </c>
      <c r="O163" s="1" t="str">
        <f t="shared" si="5"/>
        <v>Marketing</v>
      </c>
      <c r="P163" s="1">
        <f t="shared" si="6"/>
        <v>48827</v>
      </c>
      <c r="Q163" s="4">
        <f t="shared" si="7"/>
        <v>44515</v>
      </c>
    </row>
    <row r="164">
      <c r="A164" s="1">
        <v>163.0</v>
      </c>
      <c r="B164" s="1" t="s">
        <v>188</v>
      </c>
      <c r="C164" s="1">
        <v>59.0</v>
      </c>
      <c r="D164" s="1" t="s">
        <v>18</v>
      </c>
      <c r="E164" s="1" t="s">
        <v>36</v>
      </c>
      <c r="F164" s="1">
        <v>39475.0</v>
      </c>
      <c r="G164" s="2">
        <v>44516.0</v>
      </c>
      <c r="H164" s="1">
        <v>32807.0</v>
      </c>
      <c r="I164" s="1" t="s">
        <v>28</v>
      </c>
      <c r="J164" s="1">
        <v>56.0</v>
      </c>
      <c r="K164" s="3" t="str">
        <f t="shared" si="1"/>
        <v>Below</v>
      </c>
      <c r="L164" s="3" t="str">
        <f t="shared" si="2"/>
        <v>Excellent</v>
      </c>
      <c r="M164" s="1" t="str">
        <f t="shared" si="3"/>
        <v>No</v>
      </c>
      <c r="N164" s="1" t="str">
        <f t="shared" si="4"/>
        <v>unidentified</v>
      </c>
      <c r="O164" s="1" t="str">
        <f t="shared" si="5"/>
        <v>Marketing</v>
      </c>
      <c r="P164" s="1">
        <f t="shared" si="6"/>
        <v>39475</v>
      </c>
      <c r="Q164" s="4">
        <f t="shared" si="7"/>
        <v>44516</v>
      </c>
    </row>
    <row r="165">
      <c r="A165" s="1">
        <v>164.0</v>
      </c>
      <c r="B165" s="1" t="s">
        <v>189</v>
      </c>
      <c r="C165" s="1">
        <v>53.0</v>
      </c>
      <c r="D165" s="1" t="s">
        <v>22</v>
      </c>
      <c r="E165" s="1" t="s">
        <v>19</v>
      </c>
      <c r="F165" s="1">
        <v>33511.0</v>
      </c>
      <c r="G165" s="2">
        <v>44517.0</v>
      </c>
      <c r="H165" s="1">
        <v>39643.0</v>
      </c>
      <c r="I165" s="1" t="s">
        <v>25</v>
      </c>
      <c r="J165" s="1">
        <v>20.0</v>
      </c>
      <c r="K165" s="3" t="str">
        <f t="shared" si="1"/>
        <v>Below</v>
      </c>
      <c r="L165" s="3" t="str">
        <f t="shared" si="2"/>
        <v>Poor</v>
      </c>
      <c r="M165" s="1" t="str">
        <f t="shared" si="3"/>
        <v>No</v>
      </c>
      <c r="N165" s="1" t="str">
        <f t="shared" si="4"/>
        <v>Identified</v>
      </c>
      <c r="O165" s="1" t="str">
        <f t="shared" si="5"/>
        <v>Not Marketing</v>
      </c>
      <c r="P165" s="1">
        <f t="shared" si="6"/>
        <v>33511</v>
      </c>
      <c r="Q165" s="4">
        <f t="shared" si="7"/>
        <v>44517</v>
      </c>
    </row>
    <row r="166">
      <c r="A166" s="1">
        <v>165.0</v>
      </c>
      <c r="B166" s="1" t="s">
        <v>190</v>
      </c>
      <c r="C166" s="1">
        <v>40.0</v>
      </c>
      <c r="D166" s="1" t="s">
        <v>22</v>
      </c>
      <c r="E166" s="1" t="s">
        <v>24</v>
      </c>
      <c r="F166" s="1">
        <v>53198.0</v>
      </c>
      <c r="G166" s="2">
        <v>44518.0</v>
      </c>
      <c r="H166" s="1">
        <v>18370.0</v>
      </c>
      <c r="I166" s="1" t="s">
        <v>30</v>
      </c>
      <c r="J166" s="1">
        <v>31.0</v>
      </c>
      <c r="K166" s="3" t="str">
        <f t="shared" si="1"/>
        <v>Above</v>
      </c>
      <c r="L166" s="3" t="str">
        <f t="shared" si="2"/>
        <v>Average</v>
      </c>
      <c r="M166" s="1" t="str">
        <f t="shared" si="3"/>
        <v>No</v>
      </c>
      <c r="N166" s="1" t="str">
        <f t="shared" si="4"/>
        <v>unidentified</v>
      </c>
      <c r="O166" s="1" t="str">
        <f t="shared" si="5"/>
        <v>Not Marketing</v>
      </c>
      <c r="P166" s="1">
        <f t="shared" si="6"/>
        <v>53198</v>
      </c>
      <c r="Q166" s="4">
        <f t="shared" si="7"/>
        <v>44518</v>
      </c>
    </row>
    <row r="167">
      <c r="A167" s="1">
        <v>166.0</v>
      </c>
      <c r="B167" s="1" t="s">
        <v>191</v>
      </c>
      <c r="C167" s="1">
        <v>38.0</v>
      </c>
      <c r="D167" s="1" t="s">
        <v>22</v>
      </c>
      <c r="E167" s="1" t="s">
        <v>27</v>
      </c>
      <c r="F167" s="1">
        <v>78013.0</v>
      </c>
      <c r="G167" s="2">
        <v>44519.0</v>
      </c>
      <c r="H167" s="1">
        <v>20000.0</v>
      </c>
      <c r="I167" s="1" t="s">
        <v>25</v>
      </c>
      <c r="J167" s="1">
        <v>38.0</v>
      </c>
      <c r="K167" s="3" t="str">
        <f t="shared" si="1"/>
        <v>Above</v>
      </c>
      <c r="L167" s="3" t="str">
        <f t="shared" si="2"/>
        <v>Average</v>
      </c>
      <c r="M167" s="1" t="str">
        <f t="shared" si="3"/>
        <v>No</v>
      </c>
      <c r="N167" s="1" t="str">
        <f t="shared" si="4"/>
        <v>Identified</v>
      </c>
      <c r="O167" s="1" t="str">
        <f t="shared" si="5"/>
        <v>Not Marketing</v>
      </c>
      <c r="P167" s="1">
        <f t="shared" si="6"/>
        <v>78013</v>
      </c>
      <c r="Q167" s="4">
        <f t="shared" si="7"/>
        <v>44519</v>
      </c>
    </row>
    <row r="168">
      <c r="A168" s="1">
        <v>167.0</v>
      </c>
      <c r="B168" s="1" t="s">
        <v>192</v>
      </c>
      <c r="C168" s="1">
        <v>42.0</v>
      </c>
      <c r="D168" s="1" t="s">
        <v>22</v>
      </c>
      <c r="E168" s="1" t="s">
        <v>19</v>
      </c>
      <c r="F168" s="1">
        <v>58229.0</v>
      </c>
      <c r="G168" s="2">
        <v>44520.0</v>
      </c>
      <c r="H168" s="1">
        <v>35960.0</v>
      </c>
      <c r="I168" s="1" t="s">
        <v>30</v>
      </c>
      <c r="J168" s="1">
        <v>39.0</v>
      </c>
      <c r="K168" s="3" t="str">
        <f t="shared" si="1"/>
        <v>Above</v>
      </c>
      <c r="L168" s="3" t="str">
        <f t="shared" si="2"/>
        <v>Average</v>
      </c>
      <c r="M168" s="1" t="str">
        <f t="shared" si="3"/>
        <v>No</v>
      </c>
      <c r="N168" s="1" t="str">
        <f t="shared" si="4"/>
        <v>Identified</v>
      </c>
      <c r="O168" s="1" t="str">
        <f t="shared" si="5"/>
        <v>Not Marketing</v>
      </c>
      <c r="P168" s="1">
        <f t="shared" si="6"/>
        <v>58229</v>
      </c>
      <c r="Q168" s="4">
        <f t="shared" si="7"/>
        <v>44520</v>
      </c>
    </row>
    <row r="169">
      <c r="A169" s="1">
        <v>168.0</v>
      </c>
      <c r="B169" s="1" t="s">
        <v>193</v>
      </c>
      <c r="C169" s="1">
        <v>35.0</v>
      </c>
      <c r="D169" s="1" t="s">
        <v>22</v>
      </c>
      <c r="E169" s="1" t="s">
        <v>24</v>
      </c>
      <c r="F169" s="1">
        <v>43487.0</v>
      </c>
      <c r="G169" s="2">
        <v>44521.0</v>
      </c>
      <c r="H169" s="1">
        <v>31341.0</v>
      </c>
      <c r="I169" s="1" t="s">
        <v>28</v>
      </c>
      <c r="J169" s="1">
        <v>36.0</v>
      </c>
      <c r="K169" s="3" t="str">
        <f t="shared" si="1"/>
        <v>Below</v>
      </c>
      <c r="L169" s="3" t="str">
        <f t="shared" si="2"/>
        <v>Average</v>
      </c>
      <c r="M169" s="1" t="str">
        <f t="shared" si="3"/>
        <v>No</v>
      </c>
      <c r="N169" s="1" t="str">
        <f t="shared" si="4"/>
        <v>unidentified</v>
      </c>
      <c r="O169" s="1" t="str">
        <f t="shared" si="5"/>
        <v>Not Marketing</v>
      </c>
      <c r="P169" s="1">
        <f t="shared" si="6"/>
        <v>43487</v>
      </c>
      <c r="Q169" s="4">
        <f t="shared" si="7"/>
        <v>44521</v>
      </c>
    </row>
    <row r="170">
      <c r="A170" s="1">
        <v>169.0</v>
      </c>
      <c r="B170" s="1" t="s">
        <v>194</v>
      </c>
      <c r="C170" s="1">
        <v>50.0</v>
      </c>
      <c r="D170" s="1" t="s">
        <v>22</v>
      </c>
      <c r="E170" s="1" t="s">
        <v>24</v>
      </c>
      <c r="F170" s="1">
        <v>66075.0</v>
      </c>
      <c r="G170" s="2">
        <v>44522.0</v>
      </c>
      <c r="H170" s="1">
        <v>13992.0</v>
      </c>
      <c r="I170" s="1" t="s">
        <v>20</v>
      </c>
      <c r="J170" s="1">
        <v>42.0</v>
      </c>
      <c r="K170" s="3" t="str">
        <f t="shared" si="1"/>
        <v>Above</v>
      </c>
      <c r="L170" s="3" t="str">
        <f t="shared" si="2"/>
        <v>Good</v>
      </c>
      <c r="M170" s="1" t="str">
        <f t="shared" si="3"/>
        <v>No</v>
      </c>
      <c r="N170" s="1" t="str">
        <f t="shared" si="4"/>
        <v>Identified</v>
      </c>
      <c r="O170" s="1" t="str">
        <f t="shared" si="5"/>
        <v>Not Marketing</v>
      </c>
      <c r="P170" s="1">
        <f t="shared" si="6"/>
        <v>66075</v>
      </c>
      <c r="Q170" s="4">
        <f t="shared" si="7"/>
        <v>44522</v>
      </c>
    </row>
    <row r="171">
      <c r="A171" s="1">
        <v>170.0</v>
      </c>
      <c r="B171" s="1" t="s">
        <v>195</v>
      </c>
      <c r="C171" s="1">
        <v>40.0</v>
      </c>
      <c r="D171" s="1" t="s">
        <v>22</v>
      </c>
      <c r="E171" s="1" t="s">
        <v>27</v>
      </c>
      <c r="F171" s="1">
        <v>75366.0</v>
      </c>
      <c r="G171" s="2">
        <v>44523.0</v>
      </c>
      <c r="H171" s="1">
        <v>36286.0</v>
      </c>
      <c r="I171" s="1" t="s">
        <v>25</v>
      </c>
      <c r="J171" s="1">
        <v>35.0</v>
      </c>
      <c r="K171" s="3" t="str">
        <f t="shared" si="1"/>
        <v>Above</v>
      </c>
      <c r="L171" s="3" t="str">
        <f t="shared" si="2"/>
        <v>Average</v>
      </c>
      <c r="M171" s="1" t="str">
        <f t="shared" si="3"/>
        <v>No</v>
      </c>
      <c r="N171" s="1" t="str">
        <f t="shared" si="4"/>
        <v>Identified</v>
      </c>
      <c r="O171" s="1" t="str">
        <f t="shared" si="5"/>
        <v>Not Marketing</v>
      </c>
      <c r="P171" s="1">
        <f t="shared" si="6"/>
        <v>75366</v>
      </c>
      <c r="Q171" s="4">
        <f t="shared" si="7"/>
        <v>44523</v>
      </c>
    </row>
    <row r="172">
      <c r="A172" s="1">
        <v>171.0</v>
      </c>
      <c r="B172" s="1" t="s">
        <v>196</v>
      </c>
      <c r="C172" s="1">
        <v>41.0</v>
      </c>
      <c r="D172" s="1" t="s">
        <v>18</v>
      </c>
      <c r="E172" s="1" t="s">
        <v>27</v>
      </c>
      <c r="F172" s="1">
        <v>39006.0</v>
      </c>
      <c r="G172" s="2">
        <v>44524.0</v>
      </c>
      <c r="H172" s="1">
        <v>39466.0</v>
      </c>
      <c r="I172" s="1" t="s">
        <v>28</v>
      </c>
      <c r="J172" s="1">
        <v>40.0</v>
      </c>
      <c r="K172" s="3" t="str">
        <f t="shared" si="1"/>
        <v>Below</v>
      </c>
      <c r="L172" s="3" t="str">
        <f t="shared" si="2"/>
        <v>Good</v>
      </c>
      <c r="M172" s="1" t="str">
        <f t="shared" si="3"/>
        <v>No</v>
      </c>
      <c r="N172" s="1" t="str">
        <f t="shared" si="4"/>
        <v>unidentified</v>
      </c>
      <c r="O172" s="1" t="str">
        <f t="shared" si="5"/>
        <v>Not Marketing</v>
      </c>
      <c r="P172" s="1">
        <f t="shared" si="6"/>
        <v>39006</v>
      </c>
      <c r="Q172" s="4">
        <f t="shared" si="7"/>
        <v>44524</v>
      </c>
    </row>
    <row r="173">
      <c r="A173" s="1">
        <v>172.0</v>
      </c>
      <c r="B173" s="1" t="s">
        <v>197</v>
      </c>
      <c r="C173" s="1">
        <v>40.0</v>
      </c>
      <c r="D173" s="1" t="s">
        <v>18</v>
      </c>
      <c r="E173" s="1" t="s">
        <v>36</v>
      </c>
      <c r="F173" s="1">
        <v>51182.0</v>
      </c>
      <c r="G173" s="2">
        <v>44525.0</v>
      </c>
      <c r="H173" s="1">
        <v>10283.0</v>
      </c>
      <c r="I173" s="1" t="s">
        <v>20</v>
      </c>
      <c r="J173" s="1">
        <v>27.0</v>
      </c>
      <c r="K173" s="3" t="str">
        <f t="shared" si="1"/>
        <v>Above</v>
      </c>
      <c r="L173" s="3" t="str">
        <f t="shared" si="2"/>
        <v>Poor</v>
      </c>
      <c r="M173" s="1" t="str">
        <f t="shared" si="3"/>
        <v>No</v>
      </c>
      <c r="N173" s="1" t="str">
        <f t="shared" si="4"/>
        <v>unidentified</v>
      </c>
      <c r="O173" s="1" t="str">
        <f t="shared" si="5"/>
        <v>Marketing</v>
      </c>
      <c r="P173" s="1">
        <f t="shared" si="6"/>
        <v>51182</v>
      </c>
      <c r="Q173" s="4">
        <f t="shared" si="7"/>
        <v>44525</v>
      </c>
    </row>
    <row r="174">
      <c r="A174" s="1">
        <v>173.0</v>
      </c>
      <c r="B174" s="1" t="s">
        <v>198</v>
      </c>
      <c r="C174" s="1">
        <v>43.0</v>
      </c>
      <c r="D174" s="1" t="s">
        <v>22</v>
      </c>
      <c r="E174" s="1" t="s">
        <v>19</v>
      </c>
      <c r="F174" s="1">
        <v>67044.0</v>
      </c>
      <c r="G174" s="2">
        <v>44526.0</v>
      </c>
      <c r="H174" s="1">
        <v>36781.0</v>
      </c>
      <c r="I174" s="1" t="s">
        <v>28</v>
      </c>
      <c r="J174" s="1">
        <v>40.0</v>
      </c>
      <c r="K174" s="3" t="str">
        <f t="shared" si="1"/>
        <v>Above</v>
      </c>
      <c r="L174" s="3" t="str">
        <f t="shared" si="2"/>
        <v>Good</v>
      </c>
      <c r="M174" s="1" t="str">
        <f t="shared" si="3"/>
        <v>No</v>
      </c>
      <c r="N174" s="1" t="str">
        <f t="shared" si="4"/>
        <v>Identified</v>
      </c>
      <c r="O174" s="1" t="str">
        <f t="shared" si="5"/>
        <v>Not Marketing</v>
      </c>
      <c r="P174" s="1">
        <f t="shared" si="6"/>
        <v>67044</v>
      </c>
      <c r="Q174" s="4">
        <f t="shared" si="7"/>
        <v>44526</v>
      </c>
    </row>
    <row r="175">
      <c r="A175" s="1">
        <v>174.0</v>
      </c>
      <c r="B175" s="1" t="s">
        <v>199</v>
      </c>
      <c r="C175" s="1">
        <v>57.0</v>
      </c>
      <c r="D175" s="1" t="s">
        <v>18</v>
      </c>
      <c r="E175" s="1" t="s">
        <v>36</v>
      </c>
      <c r="F175" s="1">
        <v>64841.0</v>
      </c>
      <c r="G175" s="2">
        <v>44527.0</v>
      </c>
      <c r="H175" s="1">
        <v>35393.0</v>
      </c>
      <c r="I175" s="1" t="s">
        <v>28</v>
      </c>
      <c r="J175" s="1">
        <v>34.0</v>
      </c>
      <c r="K175" s="3" t="str">
        <f t="shared" si="1"/>
        <v>Above</v>
      </c>
      <c r="L175" s="3" t="str">
        <f t="shared" si="2"/>
        <v>Average</v>
      </c>
      <c r="M175" s="1" t="str">
        <f t="shared" si="3"/>
        <v>No</v>
      </c>
      <c r="N175" s="1" t="str">
        <f t="shared" si="4"/>
        <v>Identified</v>
      </c>
      <c r="O175" s="1" t="str">
        <f t="shared" si="5"/>
        <v>Marketing</v>
      </c>
      <c r="P175" s="1">
        <f t="shared" si="6"/>
        <v>64841</v>
      </c>
      <c r="Q175" s="4">
        <f t="shared" si="7"/>
        <v>44527</v>
      </c>
    </row>
    <row r="176">
      <c r="A176" s="1">
        <v>175.0</v>
      </c>
      <c r="B176" s="1" t="s">
        <v>200</v>
      </c>
      <c r="C176" s="1">
        <v>20.0</v>
      </c>
      <c r="D176" s="1" t="s">
        <v>18</v>
      </c>
      <c r="E176" s="1" t="s">
        <v>7</v>
      </c>
      <c r="F176" s="1">
        <v>72477.0</v>
      </c>
      <c r="G176" s="2">
        <v>44528.0</v>
      </c>
      <c r="H176" s="1">
        <v>10726.0</v>
      </c>
      <c r="I176" s="1" t="s">
        <v>25</v>
      </c>
      <c r="J176" s="1">
        <v>58.0</v>
      </c>
      <c r="K176" s="3" t="str">
        <f t="shared" si="1"/>
        <v>Above</v>
      </c>
      <c r="L176" s="3" t="str">
        <f t="shared" si="2"/>
        <v>Excellent</v>
      </c>
      <c r="M176" s="1" t="str">
        <f t="shared" si="3"/>
        <v>No</v>
      </c>
      <c r="N176" s="1" t="str">
        <f t="shared" si="4"/>
        <v>Identified</v>
      </c>
      <c r="O176" s="1" t="str">
        <f t="shared" si="5"/>
        <v>Not Marketing</v>
      </c>
      <c r="P176" s="1">
        <f t="shared" si="6"/>
        <v>72477</v>
      </c>
      <c r="Q176" s="4">
        <f t="shared" si="7"/>
        <v>44528</v>
      </c>
    </row>
    <row r="177">
      <c r="A177" s="1">
        <v>176.0</v>
      </c>
      <c r="B177" s="1" t="s">
        <v>201</v>
      </c>
      <c r="C177" s="1">
        <v>51.0</v>
      </c>
      <c r="D177" s="1" t="s">
        <v>18</v>
      </c>
      <c r="E177" s="1" t="s">
        <v>7</v>
      </c>
      <c r="F177" s="1">
        <v>35473.0</v>
      </c>
      <c r="G177" s="2">
        <v>44529.0</v>
      </c>
      <c r="H177" s="1">
        <v>22612.0</v>
      </c>
      <c r="I177" s="1" t="s">
        <v>28</v>
      </c>
      <c r="J177" s="1">
        <v>25.0</v>
      </c>
      <c r="K177" s="3" t="str">
        <f t="shared" si="1"/>
        <v>Below</v>
      </c>
      <c r="L177" s="3" t="str">
        <f t="shared" si="2"/>
        <v>Poor</v>
      </c>
      <c r="M177" s="1" t="str">
        <f t="shared" si="3"/>
        <v>No</v>
      </c>
      <c r="N177" s="1" t="str">
        <f t="shared" si="4"/>
        <v>unidentified</v>
      </c>
      <c r="O177" s="1" t="str">
        <f t="shared" si="5"/>
        <v>Not Marketing</v>
      </c>
      <c r="P177" s="1">
        <f t="shared" si="6"/>
        <v>35473</v>
      </c>
      <c r="Q177" s="4">
        <f t="shared" si="7"/>
        <v>44529</v>
      </c>
    </row>
    <row r="178">
      <c r="A178" s="1">
        <v>177.0</v>
      </c>
      <c r="B178" s="1" t="s">
        <v>202</v>
      </c>
      <c r="C178" s="1">
        <v>43.0</v>
      </c>
      <c r="D178" s="1" t="s">
        <v>18</v>
      </c>
      <c r="E178" s="1" t="s">
        <v>27</v>
      </c>
      <c r="F178" s="1">
        <v>35951.0</v>
      </c>
      <c r="G178" s="2">
        <v>44530.0</v>
      </c>
      <c r="H178" s="1">
        <v>17614.0</v>
      </c>
      <c r="I178" s="1" t="s">
        <v>30</v>
      </c>
      <c r="J178" s="1">
        <v>52.0</v>
      </c>
      <c r="K178" s="3" t="str">
        <f t="shared" si="1"/>
        <v>Below</v>
      </c>
      <c r="L178" s="3" t="str">
        <f t="shared" si="2"/>
        <v>Excellent</v>
      </c>
      <c r="M178" s="1" t="str">
        <f t="shared" si="3"/>
        <v>No</v>
      </c>
      <c r="N178" s="1" t="str">
        <f t="shared" si="4"/>
        <v>unidentified</v>
      </c>
      <c r="O178" s="1" t="str">
        <f t="shared" si="5"/>
        <v>Not Marketing</v>
      </c>
      <c r="P178" s="1">
        <f t="shared" si="6"/>
        <v>35951</v>
      </c>
      <c r="Q178" s="4">
        <f t="shared" si="7"/>
        <v>44530</v>
      </c>
    </row>
    <row r="179">
      <c r="A179" s="1">
        <v>178.0</v>
      </c>
      <c r="B179" s="1" t="s">
        <v>203</v>
      </c>
      <c r="C179" s="1">
        <v>22.0</v>
      </c>
      <c r="D179" s="1" t="s">
        <v>18</v>
      </c>
      <c r="E179" s="1" t="s">
        <v>36</v>
      </c>
      <c r="F179" s="1">
        <v>44599.0</v>
      </c>
      <c r="G179" s="2">
        <v>44531.0</v>
      </c>
      <c r="H179" s="1">
        <v>12888.0</v>
      </c>
      <c r="I179" s="1" t="s">
        <v>28</v>
      </c>
      <c r="J179" s="1">
        <v>25.0</v>
      </c>
      <c r="K179" s="3" t="str">
        <f t="shared" si="1"/>
        <v>Below</v>
      </c>
      <c r="L179" s="3" t="str">
        <f t="shared" si="2"/>
        <v>Poor</v>
      </c>
      <c r="M179" s="1" t="str">
        <f t="shared" si="3"/>
        <v>No</v>
      </c>
      <c r="N179" s="1" t="str">
        <f t="shared" si="4"/>
        <v>unidentified</v>
      </c>
      <c r="O179" s="1" t="str">
        <f t="shared" si="5"/>
        <v>Marketing</v>
      </c>
      <c r="P179" s="1">
        <f t="shared" si="6"/>
        <v>44599</v>
      </c>
      <c r="Q179" s="4">
        <f t="shared" si="7"/>
        <v>44531</v>
      </c>
    </row>
    <row r="180">
      <c r="A180" s="1">
        <v>179.0</v>
      </c>
      <c r="B180" s="1" t="s">
        <v>204</v>
      </c>
      <c r="C180" s="1">
        <v>56.0</v>
      </c>
      <c r="D180" s="1" t="s">
        <v>22</v>
      </c>
      <c r="E180" s="1" t="s">
        <v>7</v>
      </c>
      <c r="F180" s="1">
        <v>34957.0</v>
      </c>
      <c r="G180" s="2">
        <v>44532.0</v>
      </c>
      <c r="H180" s="1">
        <v>33112.0</v>
      </c>
      <c r="I180" s="1" t="s">
        <v>30</v>
      </c>
      <c r="J180" s="1">
        <v>54.0</v>
      </c>
      <c r="K180" s="3" t="str">
        <f t="shared" si="1"/>
        <v>Below</v>
      </c>
      <c r="L180" s="3" t="str">
        <f t="shared" si="2"/>
        <v>Excellent</v>
      </c>
      <c r="M180" s="1" t="str">
        <f t="shared" si="3"/>
        <v>No</v>
      </c>
      <c r="N180" s="1" t="str">
        <f t="shared" si="4"/>
        <v>unidentified</v>
      </c>
      <c r="O180" s="1" t="str">
        <f t="shared" si="5"/>
        <v>Not Marketing</v>
      </c>
      <c r="P180" s="1">
        <f t="shared" si="6"/>
        <v>34957</v>
      </c>
      <c r="Q180" s="4">
        <f t="shared" si="7"/>
        <v>44532</v>
      </c>
    </row>
    <row r="181">
      <c r="A181" s="1">
        <v>180.0</v>
      </c>
      <c r="B181" s="1" t="s">
        <v>205</v>
      </c>
      <c r="C181" s="1">
        <v>25.0</v>
      </c>
      <c r="D181" s="1" t="s">
        <v>22</v>
      </c>
      <c r="E181" s="1" t="s">
        <v>24</v>
      </c>
      <c r="F181" s="1">
        <v>42559.0</v>
      </c>
      <c r="G181" s="2">
        <v>44533.0</v>
      </c>
      <c r="H181" s="1">
        <v>20838.0</v>
      </c>
      <c r="I181" s="1" t="s">
        <v>30</v>
      </c>
      <c r="J181" s="1">
        <v>45.0</v>
      </c>
      <c r="K181" s="3" t="str">
        <f t="shared" si="1"/>
        <v>Below</v>
      </c>
      <c r="L181" s="3" t="str">
        <f t="shared" si="2"/>
        <v>Good</v>
      </c>
      <c r="M181" s="1" t="str">
        <f t="shared" si="3"/>
        <v>No</v>
      </c>
      <c r="N181" s="1" t="str">
        <f t="shared" si="4"/>
        <v>unidentified</v>
      </c>
      <c r="O181" s="1" t="str">
        <f t="shared" si="5"/>
        <v>Not Marketing</v>
      </c>
      <c r="P181" s="1">
        <f t="shared" si="6"/>
        <v>42559</v>
      </c>
      <c r="Q181" s="4">
        <f t="shared" si="7"/>
        <v>44533</v>
      </c>
    </row>
    <row r="182">
      <c r="A182" s="1">
        <v>181.0</v>
      </c>
      <c r="B182" s="1" t="s">
        <v>206</v>
      </c>
      <c r="C182" s="1">
        <v>34.0</v>
      </c>
      <c r="D182" s="1" t="s">
        <v>18</v>
      </c>
      <c r="E182" s="1" t="s">
        <v>19</v>
      </c>
      <c r="F182" s="1">
        <v>56023.0</v>
      </c>
      <c r="G182" s="2">
        <v>44534.0</v>
      </c>
      <c r="H182" s="1">
        <v>18735.0</v>
      </c>
      <c r="I182" s="1" t="s">
        <v>25</v>
      </c>
      <c r="J182" s="1">
        <v>46.0</v>
      </c>
      <c r="K182" s="3" t="str">
        <f t="shared" si="1"/>
        <v>Above</v>
      </c>
      <c r="L182" s="3" t="str">
        <f t="shared" si="2"/>
        <v>Good</v>
      </c>
      <c r="M182" s="1" t="str">
        <f t="shared" si="3"/>
        <v>No</v>
      </c>
      <c r="N182" s="1" t="str">
        <f t="shared" si="4"/>
        <v>Identified</v>
      </c>
      <c r="O182" s="1" t="str">
        <f t="shared" si="5"/>
        <v>Not Marketing</v>
      </c>
      <c r="P182" s="1">
        <f t="shared" si="6"/>
        <v>56023</v>
      </c>
      <c r="Q182" s="4">
        <f t="shared" si="7"/>
        <v>44534</v>
      </c>
    </row>
    <row r="183">
      <c r="A183" s="1">
        <v>182.0</v>
      </c>
      <c r="B183" s="1" t="s">
        <v>207</v>
      </c>
      <c r="C183" s="1">
        <v>58.0</v>
      </c>
      <c r="D183" s="1" t="s">
        <v>22</v>
      </c>
      <c r="E183" s="1" t="s">
        <v>19</v>
      </c>
      <c r="F183" s="1">
        <v>44123.0</v>
      </c>
      <c r="G183" s="2">
        <v>44535.0</v>
      </c>
      <c r="H183" s="1">
        <v>39503.0</v>
      </c>
      <c r="I183" s="1" t="s">
        <v>20</v>
      </c>
      <c r="J183" s="1">
        <v>27.0</v>
      </c>
      <c r="K183" s="3" t="str">
        <f t="shared" si="1"/>
        <v>Below</v>
      </c>
      <c r="L183" s="3" t="str">
        <f t="shared" si="2"/>
        <v>Poor</v>
      </c>
      <c r="M183" s="1" t="str">
        <f t="shared" si="3"/>
        <v>No</v>
      </c>
      <c r="N183" s="1" t="str">
        <f t="shared" si="4"/>
        <v>Identified</v>
      </c>
      <c r="O183" s="1" t="str">
        <f t="shared" si="5"/>
        <v>Not Marketing</v>
      </c>
      <c r="P183" s="1">
        <f t="shared" si="6"/>
        <v>44123</v>
      </c>
      <c r="Q183" s="4">
        <f t="shared" si="7"/>
        <v>44535</v>
      </c>
    </row>
    <row r="184">
      <c r="A184" s="1">
        <v>183.0</v>
      </c>
      <c r="B184" s="1" t="s">
        <v>208</v>
      </c>
      <c r="C184" s="1">
        <v>41.0</v>
      </c>
      <c r="D184" s="1" t="s">
        <v>22</v>
      </c>
      <c r="E184" s="1" t="s">
        <v>19</v>
      </c>
      <c r="F184" s="1">
        <v>31425.0</v>
      </c>
      <c r="G184" s="2">
        <v>44536.0</v>
      </c>
      <c r="H184" s="1">
        <v>15952.0</v>
      </c>
      <c r="I184" s="1" t="s">
        <v>25</v>
      </c>
      <c r="J184" s="1">
        <v>20.0</v>
      </c>
      <c r="K184" s="3" t="str">
        <f t="shared" si="1"/>
        <v>Below</v>
      </c>
      <c r="L184" s="3" t="str">
        <f t="shared" si="2"/>
        <v>Poor</v>
      </c>
      <c r="M184" s="1" t="str">
        <f t="shared" si="3"/>
        <v>No</v>
      </c>
      <c r="N184" s="1" t="str">
        <f t="shared" si="4"/>
        <v>Identified</v>
      </c>
      <c r="O184" s="1" t="str">
        <f t="shared" si="5"/>
        <v>Not Marketing</v>
      </c>
      <c r="P184" s="1">
        <f t="shared" si="6"/>
        <v>31425</v>
      </c>
      <c r="Q184" s="4">
        <f t="shared" si="7"/>
        <v>44536</v>
      </c>
    </row>
    <row r="185">
      <c r="A185" s="1">
        <v>184.0</v>
      </c>
      <c r="B185" s="1" t="s">
        <v>209</v>
      </c>
      <c r="C185" s="1">
        <v>49.0</v>
      </c>
      <c r="D185" s="1" t="s">
        <v>18</v>
      </c>
      <c r="E185" s="1" t="s">
        <v>24</v>
      </c>
      <c r="F185" s="1">
        <v>77111.0</v>
      </c>
      <c r="G185" s="2">
        <v>44537.0</v>
      </c>
      <c r="H185" s="1">
        <v>13838.0</v>
      </c>
      <c r="I185" s="1" t="s">
        <v>20</v>
      </c>
      <c r="J185" s="1">
        <v>22.0</v>
      </c>
      <c r="K185" s="3" t="str">
        <f t="shared" si="1"/>
        <v>Above</v>
      </c>
      <c r="L185" s="3" t="str">
        <f t="shared" si="2"/>
        <v>Poor</v>
      </c>
      <c r="M185" s="1" t="str">
        <f t="shared" si="3"/>
        <v>No</v>
      </c>
      <c r="N185" s="1" t="str">
        <f t="shared" si="4"/>
        <v>Identified</v>
      </c>
      <c r="O185" s="1" t="str">
        <f t="shared" si="5"/>
        <v>Not Marketing</v>
      </c>
      <c r="P185" s="1">
        <f t="shared" si="6"/>
        <v>77111</v>
      </c>
      <c r="Q185" s="4">
        <f t="shared" si="7"/>
        <v>44537</v>
      </c>
    </row>
    <row r="186">
      <c r="A186" s="1">
        <v>185.0</v>
      </c>
      <c r="B186" s="1" t="s">
        <v>210</v>
      </c>
      <c r="C186" s="1">
        <v>50.0</v>
      </c>
      <c r="D186" s="1" t="s">
        <v>18</v>
      </c>
      <c r="E186" s="1" t="s">
        <v>19</v>
      </c>
      <c r="F186" s="1">
        <v>49236.0</v>
      </c>
      <c r="G186" s="2">
        <v>44538.0</v>
      </c>
      <c r="H186" s="1">
        <v>16487.0</v>
      </c>
      <c r="I186" s="1" t="s">
        <v>20</v>
      </c>
      <c r="J186" s="1">
        <v>50.0</v>
      </c>
      <c r="K186" s="3" t="str">
        <f t="shared" si="1"/>
        <v>Below</v>
      </c>
      <c r="L186" s="3" t="str">
        <f t="shared" si="2"/>
        <v>Excellent</v>
      </c>
      <c r="M186" s="1" t="str">
        <f t="shared" si="3"/>
        <v>No</v>
      </c>
      <c r="N186" s="1" t="str">
        <f t="shared" si="4"/>
        <v>Identified</v>
      </c>
      <c r="O186" s="1" t="str">
        <f t="shared" si="5"/>
        <v>Not Marketing</v>
      </c>
      <c r="P186" s="1">
        <f t="shared" si="6"/>
        <v>49236</v>
      </c>
      <c r="Q186" s="4">
        <f t="shared" si="7"/>
        <v>44538</v>
      </c>
    </row>
    <row r="187">
      <c r="A187" s="1">
        <v>186.0</v>
      </c>
      <c r="B187" s="1" t="s">
        <v>211</v>
      </c>
      <c r="C187" s="1">
        <v>37.0</v>
      </c>
      <c r="D187" s="1" t="s">
        <v>18</v>
      </c>
      <c r="E187" s="1" t="s">
        <v>27</v>
      </c>
      <c r="F187" s="1">
        <v>73975.0</v>
      </c>
      <c r="G187" s="2">
        <v>44539.0</v>
      </c>
      <c r="H187" s="1">
        <v>27092.0</v>
      </c>
      <c r="I187" s="1" t="s">
        <v>25</v>
      </c>
      <c r="J187" s="1">
        <v>39.0</v>
      </c>
      <c r="K187" s="3" t="str">
        <f t="shared" si="1"/>
        <v>Above</v>
      </c>
      <c r="L187" s="3" t="str">
        <f t="shared" si="2"/>
        <v>Average</v>
      </c>
      <c r="M187" s="1" t="str">
        <f t="shared" si="3"/>
        <v>No</v>
      </c>
      <c r="N187" s="1" t="str">
        <f t="shared" si="4"/>
        <v>Identified</v>
      </c>
      <c r="O187" s="1" t="str">
        <f t="shared" si="5"/>
        <v>Not Marketing</v>
      </c>
      <c r="P187" s="1">
        <f t="shared" si="6"/>
        <v>73975</v>
      </c>
      <c r="Q187" s="4">
        <f t="shared" si="7"/>
        <v>44539</v>
      </c>
    </row>
    <row r="188">
      <c r="A188" s="1">
        <v>187.0</v>
      </c>
      <c r="B188" s="1" t="s">
        <v>212</v>
      </c>
      <c r="C188" s="1">
        <v>42.0</v>
      </c>
      <c r="D188" s="1" t="s">
        <v>22</v>
      </c>
      <c r="E188" s="1" t="s">
        <v>24</v>
      </c>
      <c r="F188" s="1">
        <v>56023.0</v>
      </c>
      <c r="G188" s="2">
        <v>44540.0</v>
      </c>
      <c r="H188" s="1">
        <v>12903.0</v>
      </c>
      <c r="I188" s="1" t="s">
        <v>28</v>
      </c>
      <c r="J188" s="1">
        <v>48.0</v>
      </c>
      <c r="K188" s="3" t="str">
        <f t="shared" si="1"/>
        <v>Above</v>
      </c>
      <c r="L188" s="3" t="str">
        <f t="shared" si="2"/>
        <v>Good</v>
      </c>
      <c r="M188" s="1" t="str">
        <f t="shared" si="3"/>
        <v>No</v>
      </c>
      <c r="N188" s="1" t="str">
        <f t="shared" si="4"/>
        <v>unidentified</v>
      </c>
      <c r="O188" s="1" t="str">
        <f t="shared" si="5"/>
        <v>Not Marketing</v>
      </c>
      <c r="P188" s="1">
        <f t="shared" si="6"/>
        <v>56023</v>
      </c>
      <c r="Q188" s="4">
        <f t="shared" si="7"/>
        <v>44540</v>
      </c>
    </row>
    <row r="189">
      <c r="A189" s="1">
        <v>188.0</v>
      </c>
      <c r="B189" s="1" t="s">
        <v>213</v>
      </c>
      <c r="C189" s="1">
        <v>45.0</v>
      </c>
      <c r="D189" s="1" t="s">
        <v>22</v>
      </c>
      <c r="E189" s="1" t="s">
        <v>24</v>
      </c>
      <c r="F189" s="1">
        <v>41548.0</v>
      </c>
      <c r="G189" s="2">
        <v>44541.0</v>
      </c>
      <c r="H189" s="1">
        <v>37035.0</v>
      </c>
      <c r="I189" s="1" t="s">
        <v>20</v>
      </c>
      <c r="J189" s="1">
        <v>26.0</v>
      </c>
      <c r="K189" s="3" t="str">
        <f t="shared" si="1"/>
        <v>Below</v>
      </c>
      <c r="L189" s="3" t="str">
        <f t="shared" si="2"/>
        <v>Poor</v>
      </c>
      <c r="M189" s="1" t="str">
        <f t="shared" si="3"/>
        <v>Yes</v>
      </c>
      <c r="N189" s="1" t="str">
        <f t="shared" si="4"/>
        <v>unidentified</v>
      </c>
      <c r="O189" s="1" t="str">
        <f t="shared" si="5"/>
        <v>Not Marketing</v>
      </c>
      <c r="P189" s="1">
        <f t="shared" si="6"/>
        <v>41548</v>
      </c>
      <c r="Q189" s="4">
        <f t="shared" si="7"/>
        <v>44541</v>
      </c>
    </row>
    <row r="190">
      <c r="A190" s="1">
        <v>189.0</v>
      </c>
      <c r="B190" s="1" t="s">
        <v>214</v>
      </c>
      <c r="C190" s="1">
        <v>52.0</v>
      </c>
      <c r="D190" s="1" t="s">
        <v>18</v>
      </c>
      <c r="E190" s="1" t="s">
        <v>24</v>
      </c>
      <c r="F190" s="1">
        <v>78838.0</v>
      </c>
      <c r="G190" s="2">
        <v>44542.0</v>
      </c>
      <c r="H190" s="1">
        <v>14615.0</v>
      </c>
      <c r="I190" s="1" t="s">
        <v>25</v>
      </c>
      <c r="J190" s="1">
        <v>28.0</v>
      </c>
      <c r="K190" s="3" t="str">
        <f t="shared" si="1"/>
        <v>Above</v>
      </c>
      <c r="L190" s="3" t="str">
        <f t="shared" si="2"/>
        <v>Poor</v>
      </c>
      <c r="M190" s="1" t="str">
        <f t="shared" si="3"/>
        <v>No</v>
      </c>
      <c r="N190" s="1" t="str">
        <f t="shared" si="4"/>
        <v>Identified</v>
      </c>
      <c r="O190" s="1" t="str">
        <f t="shared" si="5"/>
        <v>Not Marketing</v>
      </c>
      <c r="P190" s="1">
        <f t="shared" si="6"/>
        <v>78838</v>
      </c>
      <c r="Q190" s="4">
        <f t="shared" si="7"/>
        <v>44542</v>
      </c>
    </row>
    <row r="191">
      <c r="A191" s="1">
        <v>190.0</v>
      </c>
      <c r="B191" s="1" t="s">
        <v>215</v>
      </c>
      <c r="C191" s="1">
        <v>48.0</v>
      </c>
      <c r="D191" s="1" t="s">
        <v>18</v>
      </c>
      <c r="E191" s="1" t="s">
        <v>36</v>
      </c>
      <c r="F191" s="1">
        <v>37488.0</v>
      </c>
      <c r="G191" s="2">
        <v>44543.0</v>
      </c>
      <c r="H191" s="1">
        <v>29838.0</v>
      </c>
      <c r="I191" s="1" t="s">
        <v>28</v>
      </c>
      <c r="J191" s="1">
        <v>47.0</v>
      </c>
      <c r="K191" s="3" t="str">
        <f t="shared" si="1"/>
        <v>Below</v>
      </c>
      <c r="L191" s="3" t="str">
        <f t="shared" si="2"/>
        <v>Good</v>
      </c>
      <c r="M191" s="1" t="str">
        <f t="shared" si="3"/>
        <v>No</v>
      </c>
      <c r="N191" s="1" t="str">
        <f t="shared" si="4"/>
        <v>unidentified</v>
      </c>
      <c r="O191" s="1" t="str">
        <f t="shared" si="5"/>
        <v>Marketing</v>
      </c>
      <c r="P191" s="1">
        <f t="shared" si="6"/>
        <v>37488</v>
      </c>
      <c r="Q191" s="4">
        <f t="shared" si="7"/>
        <v>44543</v>
      </c>
    </row>
    <row r="192">
      <c r="A192" s="1">
        <v>191.0</v>
      </c>
      <c r="B192" s="1" t="s">
        <v>216</v>
      </c>
      <c r="C192" s="1">
        <v>25.0</v>
      </c>
      <c r="D192" s="1" t="s">
        <v>22</v>
      </c>
      <c r="E192" s="1" t="s">
        <v>27</v>
      </c>
      <c r="F192" s="1">
        <v>37793.0</v>
      </c>
      <c r="G192" s="2">
        <v>44544.0</v>
      </c>
      <c r="H192" s="1">
        <v>17507.0</v>
      </c>
      <c r="I192" s="1" t="s">
        <v>30</v>
      </c>
      <c r="J192" s="1">
        <v>24.0</v>
      </c>
      <c r="K192" s="3" t="str">
        <f t="shared" si="1"/>
        <v>Below</v>
      </c>
      <c r="L192" s="3" t="str">
        <f t="shared" si="2"/>
        <v>Poor</v>
      </c>
      <c r="M192" s="1" t="str">
        <f t="shared" si="3"/>
        <v>No</v>
      </c>
      <c r="N192" s="1" t="str">
        <f t="shared" si="4"/>
        <v>unidentified</v>
      </c>
      <c r="O192" s="1" t="str">
        <f t="shared" si="5"/>
        <v>Not Marketing</v>
      </c>
      <c r="P192" s="1">
        <f t="shared" si="6"/>
        <v>37793</v>
      </c>
      <c r="Q192" s="4">
        <f t="shared" si="7"/>
        <v>44544</v>
      </c>
    </row>
    <row r="193">
      <c r="A193" s="1">
        <v>192.0</v>
      </c>
      <c r="B193" s="1" t="s">
        <v>217</v>
      </c>
      <c r="C193" s="1">
        <v>49.0</v>
      </c>
      <c r="D193" s="1" t="s">
        <v>18</v>
      </c>
      <c r="E193" s="1" t="s">
        <v>19</v>
      </c>
      <c r="F193" s="1">
        <v>57691.0</v>
      </c>
      <c r="G193" s="2">
        <v>44545.0</v>
      </c>
      <c r="H193" s="1">
        <v>29163.0</v>
      </c>
      <c r="I193" s="1" t="s">
        <v>20</v>
      </c>
      <c r="J193" s="1">
        <v>43.0</v>
      </c>
      <c r="K193" s="3" t="str">
        <f t="shared" si="1"/>
        <v>Above</v>
      </c>
      <c r="L193" s="3" t="str">
        <f t="shared" si="2"/>
        <v>Good</v>
      </c>
      <c r="M193" s="1" t="str">
        <f t="shared" si="3"/>
        <v>No</v>
      </c>
      <c r="N193" s="1" t="str">
        <f t="shared" si="4"/>
        <v>Identified</v>
      </c>
      <c r="O193" s="1" t="str">
        <f t="shared" si="5"/>
        <v>Not Marketing</v>
      </c>
      <c r="P193" s="1">
        <f t="shared" si="6"/>
        <v>57691</v>
      </c>
      <c r="Q193" s="4">
        <f t="shared" si="7"/>
        <v>44545</v>
      </c>
    </row>
    <row r="194">
      <c r="A194" s="1">
        <v>193.0</v>
      </c>
      <c r="B194" s="1" t="s">
        <v>218</v>
      </c>
      <c r="C194" s="1">
        <v>24.0</v>
      </c>
      <c r="D194" s="1" t="s">
        <v>18</v>
      </c>
      <c r="E194" s="1" t="s">
        <v>19</v>
      </c>
      <c r="F194" s="1">
        <v>44070.0</v>
      </c>
      <c r="G194" s="2">
        <v>44546.0</v>
      </c>
      <c r="H194" s="1">
        <v>24662.0</v>
      </c>
      <c r="I194" s="1" t="s">
        <v>25</v>
      </c>
      <c r="J194" s="1">
        <v>36.0</v>
      </c>
      <c r="K194" s="3" t="str">
        <f t="shared" si="1"/>
        <v>Below</v>
      </c>
      <c r="L194" s="3" t="str">
        <f t="shared" si="2"/>
        <v>Average</v>
      </c>
      <c r="M194" s="1" t="str">
        <f t="shared" si="3"/>
        <v>No</v>
      </c>
      <c r="N194" s="1" t="str">
        <f t="shared" si="4"/>
        <v>Identified</v>
      </c>
      <c r="O194" s="1" t="str">
        <f t="shared" si="5"/>
        <v>Not Marketing</v>
      </c>
      <c r="P194" s="1">
        <f t="shared" si="6"/>
        <v>44070</v>
      </c>
      <c r="Q194" s="4">
        <f t="shared" si="7"/>
        <v>44546</v>
      </c>
    </row>
    <row r="195">
      <c r="A195" s="1">
        <v>194.0</v>
      </c>
      <c r="B195" s="1" t="s">
        <v>219</v>
      </c>
      <c r="C195" s="1">
        <v>28.0</v>
      </c>
      <c r="D195" s="1" t="s">
        <v>22</v>
      </c>
      <c r="E195" s="1" t="s">
        <v>24</v>
      </c>
      <c r="F195" s="1">
        <v>70986.0</v>
      </c>
      <c r="G195" s="2">
        <v>44547.0</v>
      </c>
      <c r="H195" s="1">
        <v>10263.0</v>
      </c>
      <c r="I195" s="1" t="s">
        <v>25</v>
      </c>
      <c r="J195" s="1">
        <v>31.0</v>
      </c>
      <c r="K195" s="3" t="str">
        <f t="shared" si="1"/>
        <v>Above</v>
      </c>
      <c r="L195" s="3" t="str">
        <f t="shared" si="2"/>
        <v>Average</v>
      </c>
      <c r="M195" s="1" t="str">
        <f t="shared" si="3"/>
        <v>No</v>
      </c>
      <c r="N195" s="1" t="str">
        <f t="shared" si="4"/>
        <v>Identified</v>
      </c>
      <c r="O195" s="1" t="str">
        <f t="shared" si="5"/>
        <v>Not Marketing</v>
      </c>
      <c r="P195" s="1">
        <f t="shared" si="6"/>
        <v>70986</v>
      </c>
      <c r="Q195" s="4">
        <f t="shared" si="7"/>
        <v>44547</v>
      </c>
    </row>
    <row r="196">
      <c r="A196" s="1">
        <v>195.0</v>
      </c>
      <c r="B196" s="1" t="s">
        <v>220</v>
      </c>
      <c r="C196" s="1">
        <v>53.0</v>
      </c>
      <c r="D196" s="1" t="s">
        <v>18</v>
      </c>
      <c r="E196" s="1" t="s">
        <v>27</v>
      </c>
      <c r="F196" s="1">
        <v>36513.0</v>
      </c>
      <c r="G196" s="2">
        <v>44548.0</v>
      </c>
      <c r="H196" s="1">
        <v>22041.0</v>
      </c>
      <c r="I196" s="1" t="s">
        <v>28</v>
      </c>
      <c r="J196" s="1">
        <v>36.0</v>
      </c>
      <c r="K196" s="3" t="str">
        <f t="shared" si="1"/>
        <v>Below</v>
      </c>
      <c r="L196" s="3" t="str">
        <f t="shared" si="2"/>
        <v>Average</v>
      </c>
      <c r="M196" s="1" t="str">
        <f t="shared" si="3"/>
        <v>No</v>
      </c>
      <c r="N196" s="1" t="str">
        <f t="shared" si="4"/>
        <v>unidentified</v>
      </c>
      <c r="O196" s="1" t="str">
        <f t="shared" si="5"/>
        <v>Not Marketing</v>
      </c>
      <c r="P196" s="1">
        <f t="shared" si="6"/>
        <v>36513</v>
      </c>
      <c r="Q196" s="4">
        <f t="shared" si="7"/>
        <v>44548</v>
      </c>
    </row>
    <row r="197">
      <c r="A197" s="1">
        <v>196.0</v>
      </c>
      <c r="B197" s="1" t="s">
        <v>221</v>
      </c>
      <c r="C197" s="1">
        <v>55.0</v>
      </c>
      <c r="D197" s="1" t="s">
        <v>22</v>
      </c>
      <c r="E197" s="1" t="s">
        <v>36</v>
      </c>
      <c r="F197" s="1">
        <v>35073.0</v>
      </c>
      <c r="G197" s="2">
        <v>44549.0</v>
      </c>
      <c r="H197" s="1">
        <v>15778.0</v>
      </c>
      <c r="I197" s="1" t="s">
        <v>30</v>
      </c>
      <c r="J197" s="1">
        <v>42.0</v>
      </c>
      <c r="K197" s="3" t="str">
        <f t="shared" si="1"/>
        <v>Below</v>
      </c>
      <c r="L197" s="3" t="str">
        <f t="shared" si="2"/>
        <v>Good</v>
      </c>
      <c r="M197" s="1" t="str">
        <f t="shared" si="3"/>
        <v>No</v>
      </c>
      <c r="N197" s="1" t="str">
        <f t="shared" si="4"/>
        <v>unidentified</v>
      </c>
      <c r="O197" s="1" t="str">
        <f t="shared" si="5"/>
        <v>Marketing</v>
      </c>
      <c r="P197" s="1">
        <f t="shared" si="6"/>
        <v>35073</v>
      </c>
      <c r="Q197" s="4">
        <f t="shared" si="7"/>
        <v>44549</v>
      </c>
    </row>
    <row r="198">
      <c r="A198" s="1">
        <v>197.0</v>
      </c>
      <c r="B198" s="1" t="s">
        <v>222</v>
      </c>
      <c r="C198" s="1">
        <v>41.0</v>
      </c>
      <c r="D198" s="1" t="s">
        <v>22</v>
      </c>
      <c r="E198" s="1" t="s">
        <v>7</v>
      </c>
      <c r="F198" s="1">
        <v>62437.0</v>
      </c>
      <c r="G198" s="2">
        <v>44550.0</v>
      </c>
      <c r="H198" s="1">
        <v>20588.0</v>
      </c>
      <c r="I198" s="1" t="s">
        <v>28</v>
      </c>
      <c r="J198" s="1">
        <v>36.0</v>
      </c>
      <c r="K198" s="3" t="str">
        <f t="shared" si="1"/>
        <v>Above</v>
      </c>
      <c r="L198" s="3" t="str">
        <f t="shared" si="2"/>
        <v>Average</v>
      </c>
      <c r="M198" s="1" t="str">
        <f t="shared" si="3"/>
        <v>No</v>
      </c>
      <c r="N198" s="1" t="str">
        <f t="shared" si="4"/>
        <v>Identified</v>
      </c>
      <c r="O198" s="1" t="str">
        <f t="shared" si="5"/>
        <v>Not Marketing</v>
      </c>
      <c r="P198" s="1">
        <f t="shared" si="6"/>
        <v>62437</v>
      </c>
      <c r="Q198" s="4">
        <f t="shared" si="7"/>
        <v>44550</v>
      </c>
    </row>
    <row r="199">
      <c r="A199" s="1">
        <v>198.0</v>
      </c>
      <c r="B199" s="1" t="s">
        <v>223</v>
      </c>
      <c r="C199" s="1">
        <v>44.0</v>
      </c>
      <c r="D199" s="1" t="s">
        <v>22</v>
      </c>
      <c r="E199" s="1" t="s">
        <v>24</v>
      </c>
      <c r="F199" s="1">
        <v>33873.0</v>
      </c>
      <c r="G199" s="2">
        <v>44551.0</v>
      </c>
      <c r="H199" s="1">
        <v>32158.0</v>
      </c>
      <c r="I199" s="1" t="s">
        <v>30</v>
      </c>
      <c r="J199" s="1">
        <v>50.0</v>
      </c>
      <c r="K199" s="3" t="str">
        <f t="shared" si="1"/>
        <v>Below</v>
      </c>
      <c r="L199" s="3" t="str">
        <f t="shared" si="2"/>
        <v>Excellent</v>
      </c>
      <c r="M199" s="1" t="str">
        <f t="shared" si="3"/>
        <v>No</v>
      </c>
      <c r="N199" s="1" t="str">
        <f t="shared" si="4"/>
        <v>unidentified</v>
      </c>
      <c r="O199" s="1" t="str">
        <f t="shared" si="5"/>
        <v>Not Marketing</v>
      </c>
      <c r="P199" s="1">
        <f t="shared" si="6"/>
        <v>33873</v>
      </c>
      <c r="Q199" s="4">
        <f t="shared" si="7"/>
        <v>44551</v>
      </c>
    </row>
    <row r="200">
      <c r="A200" s="1">
        <v>199.0</v>
      </c>
      <c r="B200" s="1" t="s">
        <v>224</v>
      </c>
      <c r="C200" s="1">
        <v>39.0</v>
      </c>
      <c r="D200" s="1" t="s">
        <v>22</v>
      </c>
      <c r="E200" s="1" t="s">
        <v>19</v>
      </c>
      <c r="F200" s="1">
        <v>72959.0</v>
      </c>
      <c r="G200" s="2">
        <v>44552.0</v>
      </c>
      <c r="H200" s="1">
        <v>17883.0</v>
      </c>
      <c r="I200" s="1" t="s">
        <v>30</v>
      </c>
      <c r="J200" s="1">
        <v>25.0</v>
      </c>
      <c r="K200" s="3" t="str">
        <f t="shared" si="1"/>
        <v>Above</v>
      </c>
      <c r="L200" s="3" t="str">
        <f t="shared" si="2"/>
        <v>Poor</v>
      </c>
      <c r="M200" s="1" t="str">
        <f t="shared" si="3"/>
        <v>No</v>
      </c>
      <c r="N200" s="1" t="str">
        <f t="shared" si="4"/>
        <v>Identified</v>
      </c>
      <c r="O200" s="1" t="str">
        <f t="shared" si="5"/>
        <v>Not Marketing</v>
      </c>
      <c r="P200" s="1">
        <f t="shared" si="6"/>
        <v>72959</v>
      </c>
      <c r="Q200" s="4">
        <f t="shared" si="7"/>
        <v>44552</v>
      </c>
    </row>
    <row r="201">
      <c r="A201" s="1">
        <v>200.0</v>
      </c>
      <c r="B201" s="1" t="s">
        <v>225</v>
      </c>
      <c r="C201" s="1">
        <v>59.0</v>
      </c>
      <c r="D201" s="1" t="s">
        <v>22</v>
      </c>
      <c r="E201" s="1" t="s">
        <v>27</v>
      </c>
      <c r="F201" s="1">
        <v>66546.0</v>
      </c>
      <c r="G201" s="2">
        <v>44553.0</v>
      </c>
      <c r="H201" s="1">
        <v>26898.0</v>
      </c>
      <c r="I201" s="1" t="s">
        <v>25</v>
      </c>
      <c r="J201" s="1">
        <v>58.0</v>
      </c>
      <c r="K201" s="3" t="str">
        <f t="shared" si="1"/>
        <v>Above</v>
      </c>
      <c r="L201" s="3" t="str">
        <f t="shared" si="2"/>
        <v>Excellent</v>
      </c>
      <c r="M201" s="1" t="str">
        <f t="shared" si="3"/>
        <v>No</v>
      </c>
      <c r="N201" s="1" t="str">
        <f t="shared" si="4"/>
        <v>Identified</v>
      </c>
      <c r="O201" s="1" t="str">
        <f t="shared" si="5"/>
        <v>Not Marketing</v>
      </c>
      <c r="P201" s="1">
        <f t="shared" si="6"/>
        <v>66546</v>
      </c>
      <c r="Q201" s="4">
        <f t="shared" si="7"/>
        <v>44553</v>
      </c>
    </row>
    <row r="203">
      <c r="B203" s="1" t="s">
        <v>226</v>
      </c>
      <c r="H203" s="5">
        <f>SUMIF(E:E, "Sales", F:F)</f>
        <v>1813735</v>
      </c>
    </row>
    <row r="204">
      <c r="B204" s="1" t="s">
        <v>227</v>
      </c>
      <c r="H204" s="1">
        <f>SUMIFS(F:F, E:E, "IT", J:J, "&gt;35")</f>
        <v>1629219</v>
      </c>
    </row>
    <row r="205">
      <c r="B205" s="1" t="s">
        <v>228</v>
      </c>
      <c r="H205" s="3">
        <f>COUNTIF(E:E,"HR")</f>
        <v>44</v>
      </c>
    </row>
    <row r="206">
      <c r="B206" s="1" t="s">
        <v>229</v>
      </c>
      <c r="H206" s="5">
        <f>COUNTIFS(E:E, "Finance", D:D, "F")</f>
        <v>22</v>
      </c>
    </row>
    <row r="207">
      <c r="B207" s="1" t="s">
        <v>230</v>
      </c>
      <c r="H207" s="5">
        <f>AVERAGEIF(E:E, "Marketing", F:F)</f>
        <v>53389.47368</v>
      </c>
    </row>
    <row r="208">
      <c r="B208" s="1" t="s">
        <v>231</v>
      </c>
      <c r="H208" s="3">
        <f>AVERAGEIFS(H2:H201,I2:I201,"North",J2:J201,"&gt;40")</f>
        <v>22015.65217</v>
      </c>
    </row>
    <row r="209">
      <c r="B209" s="1" t="s">
        <v>232</v>
      </c>
      <c r="H209" s="3">
        <f>MAXIFS(F:F, I:I, "South")</f>
        <v>77358</v>
      </c>
    </row>
    <row r="210">
      <c r="B210" s="1" t="s">
        <v>233</v>
      </c>
      <c r="H210" s="3">
        <f>MINIFS(J2:J201,E2:E201,"Finance")</f>
        <v>22</v>
      </c>
    </row>
    <row r="211">
      <c r="B211" s="1" t="s">
        <v>234</v>
      </c>
      <c r="H211" s="3">
        <f t="array" ref="H211">INDEX(H2:H201,MATCH("Erica Branch",B2:B201,0))</f>
        <v>32158</v>
      </c>
    </row>
  </sheetData>
  <conditionalFormatting sqref="F1:F201">
    <cfRule type="cellIs" dxfId="0" priority="1" operator="greaterThan">
      <formula>60000</formula>
    </cfRule>
  </conditionalFormatting>
  <dataValidations>
    <dataValidation type="date" operator="greaterThan" allowBlank="1" showDropDown="1" sqref="G2:G201">
      <formula1>44409.0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