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15"/>
  <workbookPr/>
  <xr:revisionPtr revIDLastSave="0" documentId="8_{C0AD3F68-B9FB-49E0-AD8D-7BC8CD94AEBD}" xr6:coauthVersionLast="47" xr6:coauthVersionMax="47" xr10:uidLastSave="{00000000-0000-0000-0000-000000000000}"/>
  <bookViews>
    <workbookView xWindow="0" yWindow="0" windowWidth="20490" windowHeight="7815" firstSheet="4" activeTab="3" xr2:uid="{00000000-000D-0000-FFFF-FFFF00000000}"/>
  </bookViews>
  <sheets>
    <sheet name="Assignment" sheetId="1" r:id="rId1"/>
    <sheet name="Route " sheetId="6" r:id="rId2"/>
    <sheet name="working sheet" sheetId="2" r:id="rId3"/>
    <sheet name="Hours using formula" sheetId="7" r:id="rId4"/>
    <sheet name="Hours using index &amp; match" sheetId="5" r:id="rId5"/>
    <sheet name="Hours using vlookup" sheetId="3" r:id="rId6"/>
    <sheet name="pivot table" sheetId="4" r:id="rId7"/>
  </sheets>
  <definedNames>
    <definedName name="_xlnm._FilterDatabase" localSheetId="2" hidden="1">'working sheet'!$A$1:$L$357</definedName>
  </definedNames>
  <calcPr calcId="191028"/>
  <pivotCaches>
    <pivotCache cacheId="25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3" i="5"/>
  <c r="P1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3" i="5"/>
  <c r="D4" i="5"/>
  <c r="D5" i="5"/>
  <c r="D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D2" i="5"/>
  <c r="C2" i="5"/>
  <c r="B2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4" i="5"/>
  <c r="B5" i="5"/>
  <c r="B6" i="5"/>
  <c r="B7" i="5"/>
  <c r="B8" i="5"/>
  <c r="B9" i="5"/>
  <c r="B10" i="5"/>
  <c r="B11" i="5"/>
  <c r="B12" i="5"/>
  <c r="B13" i="5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R1" i="2"/>
  <c r="L2" i="2" l="1"/>
  <c r="K2" i="2"/>
  <c r="L3" i="2"/>
  <c r="K3" i="2"/>
  <c r="L4" i="2"/>
  <c r="K4" i="2"/>
  <c r="L5" i="2"/>
  <c r="K5" i="2"/>
  <c r="L6" i="2"/>
  <c r="K6" i="2"/>
  <c r="L7" i="2"/>
  <c r="K7" i="2"/>
  <c r="L8" i="2"/>
  <c r="K8" i="2"/>
  <c r="L9" i="2"/>
  <c r="K9" i="2"/>
  <c r="L10" i="2"/>
  <c r="K10" i="2"/>
  <c r="L11" i="2"/>
  <c r="K11" i="2"/>
  <c r="L12" i="2"/>
  <c r="K12" i="2"/>
  <c r="L13" i="2"/>
  <c r="K13" i="2"/>
  <c r="L14" i="2"/>
  <c r="K14" i="2"/>
  <c r="L15" i="2"/>
  <c r="K15" i="2"/>
  <c r="L16" i="2"/>
  <c r="K16" i="2"/>
  <c r="L17" i="2"/>
  <c r="K17" i="2"/>
  <c r="L18" i="2"/>
  <c r="K18" i="2"/>
  <c r="L19" i="2"/>
  <c r="K19" i="2"/>
  <c r="L20" i="2"/>
  <c r="K20" i="2"/>
  <c r="L21" i="2"/>
  <c r="K21" i="2"/>
  <c r="L22" i="2"/>
  <c r="K22" i="2"/>
  <c r="L23" i="2"/>
  <c r="K23" i="2"/>
  <c r="L24" i="2"/>
  <c r="K24" i="2"/>
  <c r="L25" i="2"/>
  <c r="K25" i="2"/>
  <c r="L26" i="2"/>
  <c r="K26" i="2"/>
  <c r="L27" i="2"/>
  <c r="K27" i="2"/>
  <c r="L28" i="2"/>
  <c r="K28" i="2"/>
  <c r="L29" i="2"/>
  <c r="K29" i="2"/>
  <c r="L30" i="2"/>
  <c r="K30" i="2"/>
  <c r="L31" i="2"/>
  <c r="K31" i="2"/>
  <c r="L32" i="2"/>
  <c r="K32" i="2"/>
  <c r="L33" i="2"/>
  <c r="K33" i="2"/>
  <c r="L34" i="2"/>
  <c r="K34" i="2"/>
  <c r="L35" i="2"/>
  <c r="K35" i="2"/>
  <c r="L36" i="2"/>
  <c r="K36" i="2"/>
  <c r="L37" i="2"/>
  <c r="K37" i="2"/>
  <c r="L38" i="2"/>
  <c r="K38" i="2"/>
  <c r="L39" i="2"/>
  <c r="K39" i="2"/>
  <c r="L40" i="2"/>
  <c r="K40" i="2"/>
  <c r="L41" i="2"/>
  <c r="K41" i="2"/>
  <c r="L42" i="2"/>
  <c r="K42" i="2"/>
  <c r="L43" i="2"/>
  <c r="K43" i="2"/>
  <c r="L44" i="2"/>
  <c r="K44" i="2"/>
  <c r="L45" i="2"/>
  <c r="K45" i="2"/>
  <c r="L46" i="2"/>
  <c r="K46" i="2"/>
  <c r="L47" i="2"/>
  <c r="K47" i="2"/>
  <c r="L48" i="2"/>
  <c r="K48" i="2"/>
  <c r="L49" i="2"/>
  <c r="K49" i="2"/>
  <c r="L50" i="2"/>
  <c r="K50" i="2"/>
  <c r="L51" i="2"/>
  <c r="K51" i="2"/>
  <c r="L52" i="2"/>
  <c r="K52" i="2"/>
  <c r="L53" i="2"/>
  <c r="K53" i="2"/>
  <c r="L54" i="2"/>
  <c r="K54" i="2"/>
  <c r="L55" i="2"/>
  <c r="K55" i="2"/>
  <c r="L56" i="2"/>
  <c r="K56" i="2"/>
  <c r="L57" i="2"/>
  <c r="K57" i="2"/>
  <c r="L58" i="2"/>
  <c r="K58" i="2"/>
  <c r="L59" i="2"/>
  <c r="K59" i="2"/>
  <c r="L60" i="2"/>
  <c r="K60" i="2"/>
  <c r="L61" i="2"/>
  <c r="K61" i="2"/>
  <c r="L62" i="2"/>
  <c r="K62" i="2"/>
  <c r="L63" i="2"/>
  <c r="K63" i="2"/>
  <c r="L64" i="2"/>
  <c r="K64" i="2"/>
  <c r="L65" i="2"/>
  <c r="K65" i="2"/>
  <c r="L66" i="2"/>
  <c r="K66" i="2"/>
  <c r="L67" i="2"/>
  <c r="K67" i="2"/>
  <c r="L68" i="2"/>
  <c r="K68" i="2"/>
  <c r="L69" i="2"/>
  <c r="K69" i="2"/>
  <c r="L70" i="2"/>
  <c r="K70" i="2"/>
  <c r="L71" i="2"/>
  <c r="K71" i="2"/>
  <c r="L72" i="2"/>
  <c r="K72" i="2"/>
  <c r="L73" i="2"/>
  <c r="K73" i="2"/>
  <c r="L74" i="2"/>
  <c r="K74" i="2"/>
  <c r="L75" i="2"/>
  <c r="K75" i="2"/>
  <c r="L76" i="2"/>
  <c r="K76" i="2"/>
  <c r="L77" i="2"/>
  <c r="K77" i="2"/>
  <c r="L78" i="2"/>
  <c r="K78" i="2"/>
  <c r="L79" i="2"/>
  <c r="K79" i="2"/>
  <c r="L80" i="2"/>
  <c r="K80" i="2"/>
  <c r="L81" i="2"/>
  <c r="K81" i="2"/>
  <c r="L82" i="2"/>
  <c r="K82" i="2"/>
  <c r="L83" i="2"/>
  <c r="K83" i="2"/>
  <c r="L84" i="2"/>
  <c r="K84" i="2"/>
  <c r="L85" i="2"/>
  <c r="K85" i="2"/>
  <c r="L86" i="2"/>
  <c r="K86" i="2"/>
  <c r="L87" i="2"/>
  <c r="K87" i="2"/>
  <c r="L88" i="2"/>
  <c r="K88" i="2"/>
  <c r="L89" i="2"/>
  <c r="K89" i="2"/>
  <c r="L90" i="2"/>
  <c r="K90" i="2"/>
  <c r="L91" i="2"/>
  <c r="K91" i="2"/>
  <c r="L92" i="2"/>
  <c r="K92" i="2"/>
  <c r="L93" i="2"/>
  <c r="K93" i="2"/>
  <c r="L94" i="2"/>
  <c r="K94" i="2"/>
  <c r="L95" i="2"/>
  <c r="K95" i="2"/>
  <c r="L96" i="2"/>
  <c r="K96" i="2"/>
  <c r="L97" i="2"/>
  <c r="K97" i="2"/>
  <c r="L98" i="2"/>
  <c r="K98" i="2"/>
  <c r="L99" i="2"/>
  <c r="K99" i="2"/>
  <c r="L100" i="2"/>
  <c r="K100" i="2"/>
  <c r="L101" i="2"/>
  <c r="K101" i="2"/>
  <c r="L102" i="2"/>
  <c r="K102" i="2"/>
  <c r="L103" i="2"/>
  <c r="K103" i="2"/>
  <c r="L104" i="2"/>
  <c r="K104" i="2"/>
  <c r="L105" i="2"/>
  <c r="K105" i="2"/>
  <c r="L106" i="2"/>
  <c r="K106" i="2"/>
  <c r="L107" i="2"/>
  <c r="K107" i="2"/>
  <c r="L108" i="2"/>
  <c r="K108" i="2"/>
  <c r="L109" i="2"/>
  <c r="K109" i="2"/>
  <c r="L110" i="2"/>
  <c r="K110" i="2"/>
  <c r="L111" i="2"/>
  <c r="K111" i="2"/>
  <c r="L112" i="2"/>
  <c r="K112" i="2"/>
  <c r="L113" i="2"/>
  <c r="K113" i="2"/>
  <c r="L114" i="2"/>
  <c r="K114" i="2"/>
  <c r="L115" i="2"/>
  <c r="K115" i="2"/>
  <c r="L116" i="2"/>
  <c r="K116" i="2"/>
  <c r="L117" i="2"/>
  <c r="K117" i="2"/>
  <c r="L118" i="2"/>
  <c r="K118" i="2"/>
  <c r="L119" i="2"/>
  <c r="K119" i="2"/>
  <c r="L120" i="2"/>
  <c r="K120" i="2"/>
  <c r="L121" i="2"/>
  <c r="K121" i="2"/>
  <c r="L122" i="2"/>
  <c r="K122" i="2"/>
  <c r="L123" i="2"/>
  <c r="K123" i="2"/>
  <c r="L124" i="2"/>
  <c r="K124" i="2"/>
  <c r="L125" i="2"/>
  <c r="K125" i="2"/>
  <c r="L126" i="2"/>
  <c r="K126" i="2"/>
  <c r="L127" i="2"/>
  <c r="K127" i="2"/>
  <c r="L128" i="2"/>
  <c r="K128" i="2"/>
  <c r="L129" i="2"/>
  <c r="K129" i="2"/>
  <c r="L130" i="2"/>
  <c r="K130" i="2"/>
  <c r="L131" i="2"/>
  <c r="K131" i="2"/>
  <c r="L132" i="2"/>
  <c r="K132" i="2"/>
  <c r="L133" i="2"/>
  <c r="K133" i="2"/>
  <c r="L134" i="2"/>
  <c r="K134" i="2"/>
  <c r="L135" i="2"/>
  <c r="K135" i="2"/>
  <c r="L136" i="2"/>
  <c r="K136" i="2"/>
  <c r="L137" i="2"/>
  <c r="K137" i="2"/>
  <c r="L138" i="2"/>
  <c r="K138" i="2"/>
  <c r="L139" i="2"/>
  <c r="K139" i="2"/>
  <c r="L140" i="2"/>
  <c r="K140" i="2"/>
  <c r="L141" i="2"/>
  <c r="K141" i="2"/>
  <c r="L142" i="2"/>
  <c r="K142" i="2"/>
  <c r="L143" i="2"/>
  <c r="K143" i="2"/>
  <c r="L144" i="2"/>
  <c r="K144" i="2"/>
  <c r="L145" i="2"/>
  <c r="K145" i="2"/>
  <c r="L146" i="2"/>
  <c r="K146" i="2"/>
  <c r="L147" i="2"/>
  <c r="K147" i="2"/>
  <c r="L148" i="2"/>
  <c r="K148" i="2"/>
  <c r="L149" i="2"/>
  <c r="K149" i="2"/>
  <c r="L150" i="2"/>
  <c r="K150" i="2"/>
  <c r="L151" i="2"/>
  <c r="K151" i="2"/>
  <c r="L152" i="2"/>
  <c r="K152" i="2"/>
  <c r="L153" i="2"/>
  <c r="K153" i="2"/>
  <c r="L154" i="2"/>
  <c r="K154" i="2"/>
  <c r="L155" i="2"/>
  <c r="K155" i="2"/>
  <c r="L156" i="2"/>
  <c r="K156" i="2"/>
  <c r="L157" i="2"/>
  <c r="K157" i="2"/>
  <c r="L158" i="2"/>
  <c r="K158" i="2"/>
  <c r="L159" i="2"/>
  <c r="K159" i="2"/>
  <c r="L160" i="2"/>
  <c r="K160" i="2"/>
  <c r="L161" i="2"/>
  <c r="K161" i="2"/>
  <c r="L162" i="2"/>
  <c r="K162" i="2"/>
  <c r="L163" i="2"/>
  <c r="K163" i="2"/>
  <c r="L164" i="2"/>
  <c r="K164" i="2"/>
  <c r="L165" i="2"/>
  <c r="K165" i="2"/>
  <c r="L166" i="2"/>
  <c r="K166" i="2"/>
  <c r="L167" i="2"/>
  <c r="K167" i="2"/>
  <c r="L168" i="2"/>
  <c r="K168" i="2"/>
  <c r="L169" i="2"/>
  <c r="K169" i="2"/>
  <c r="L170" i="2"/>
  <c r="K170" i="2"/>
  <c r="L171" i="2"/>
  <c r="K171" i="2"/>
  <c r="L172" i="2"/>
  <c r="K172" i="2"/>
  <c r="L173" i="2"/>
  <c r="K173" i="2"/>
  <c r="L174" i="2"/>
  <c r="K174" i="2"/>
  <c r="L175" i="2"/>
  <c r="K175" i="2"/>
  <c r="L176" i="2"/>
  <c r="K176" i="2"/>
  <c r="L177" i="2"/>
  <c r="K177" i="2"/>
  <c r="L178" i="2"/>
  <c r="K178" i="2"/>
  <c r="L179" i="2"/>
  <c r="K179" i="2"/>
  <c r="L180" i="2"/>
  <c r="K180" i="2"/>
  <c r="L181" i="2"/>
  <c r="K181" i="2"/>
  <c r="L182" i="2"/>
  <c r="K182" i="2"/>
  <c r="L183" i="2"/>
  <c r="K183" i="2"/>
  <c r="L184" i="2"/>
  <c r="K184" i="2"/>
  <c r="L185" i="2"/>
  <c r="K185" i="2"/>
  <c r="L186" i="2"/>
  <c r="K186" i="2"/>
  <c r="L187" i="2"/>
  <c r="K187" i="2"/>
  <c r="L188" i="2"/>
  <c r="K188" i="2"/>
  <c r="L189" i="2"/>
  <c r="K189" i="2"/>
  <c r="L190" i="2"/>
  <c r="K190" i="2"/>
  <c r="L191" i="2"/>
  <c r="K191" i="2"/>
  <c r="L192" i="2"/>
  <c r="K192" i="2"/>
  <c r="L193" i="2"/>
  <c r="K193" i="2"/>
  <c r="L194" i="2"/>
  <c r="K194" i="2"/>
  <c r="L195" i="2"/>
  <c r="K195" i="2"/>
  <c r="L196" i="2"/>
  <c r="K196" i="2"/>
  <c r="L197" i="2"/>
  <c r="K197" i="2"/>
  <c r="L198" i="2"/>
  <c r="K198" i="2"/>
  <c r="L199" i="2"/>
  <c r="K199" i="2"/>
  <c r="L200" i="2"/>
  <c r="K200" i="2"/>
  <c r="L201" i="2"/>
  <c r="K201" i="2"/>
  <c r="L202" i="2"/>
  <c r="K202" i="2"/>
  <c r="L203" i="2"/>
  <c r="K203" i="2"/>
  <c r="L204" i="2"/>
  <c r="K204" i="2"/>
  <c r="L205" i="2"/>
  <c r="K205" i="2"/>
  <c r="L206" i="2"/>
  <c r="K206" i="2"/>
  <c r="L207" i="2"/>
  <c r="K207" i="2"/>
  <c r="L208" i="2"/>
  <c r="K208" i="2"/>
  <c r="L209" i="2"/>
  <c r="K209" i="2"/>
  <c r="L210" i="2"/>
  <c r="K210" i="2"/>
  <c r="L211" i="2"/>
  <c r="K211" i="2"/>
  <c r="L212" i="2"/>
  <c r="K212" i="2"/>
  <c r="L213" i="2"/>
  <c r="K213" i="2"/>
  <c r="L214" i="2"/>
  <c r="K214" i="2"/>
  <c r="L215" i="2"/>
  <c r="K215" i="2"/>
  <c r="L216" i="2"/>
  <c r="K216" i="2"/>
  <c r="L217" i="2"/>
  <c r="K217" i="2"/>
  <c r="L218" i="2"/>
  <c r="K218" i="2"/>
  <c r="L219" i="2"/>
  <c r="K219" i="2"/>
  <c r="L220" i="2"/>
  <c r="K220" i="2"/>
  <c r="L221" i="2"/>
  <c r="K221" i="2"/>
  <c r="L222" i="2"/>
  <c r="K222" i="2"/>
  <c r="L223" i="2"/>
  <c r="K223" i="2"/>
  <c r="L224" i="2"/>
  <c r="K224" i="2"/>
  <c r="L225" i="2"/>
  <c r="K225" i="2"/>
  <c r="L226" i="2"/>
  <c r="K226" i="2"/>
  <c r="L227" i="2"/>
  <c r="K227" i="2"/>
  <c r="L228" i="2"/>
  <c r="K228" i="2"/>
  <c r="L229" i="2"/>
  <c r="K229" i="2"/>
  <c r="L230" i="2"/>
  <c r="K230" i="2"/>
  <c r="L231" i="2"/>
  <c r="K231" i="2"/>
  <c r="L232" i="2"/>
  <c r="K232" i="2"/>
  <c r="L233" i="2"/>
  <c r="K233" i="2"/>
  <c r="L234" i="2"/>
  <c r="K234" i="2"/>
  <c r="L235" i="2"/>
  <c r="K235" i="2"/>
  <c r="L236" i="2"/>
  <c r="K236" i="2"/>
  <c r="L237" i="2"/>
  <c r="K237" i="2"/>
  <c r="L238" i="2"/>
  <c r="K238" i="2"/>
  <c r="L239" i="2"/>
  <c r="K239" i="2"/>
  <c r="L240" i="2"/>
  <c r="K240" i="2"/>
  <c r="L241" i="2"/>
  <c r="K241" i="2"/>
  <c r="L242" i="2"/>
  <c r="K242" i="2"/>
  <c r="L243" i="2"/>
  <c r="K243" i="2"/>
  <c r="L244" i="2"/>
  <c r="K244" i="2"/>
  <c r="L245" i="2"/>
  <c r="K245" i="2"/>
  <c r="L246" i="2"/>
  <c r="K246" i="2"/>
  <c r="L247" i="2"/>
  <c r="K247" i="2"/>
  <c r="L248" i="2"/>
  <c r="K248" i="2"/>
  <c r="L249" i="2"/>
  <c r="K249" i="2"/>
  <c r="L250" i="2"/>
  <c r="K250" i="2"/>
  <c r="L251" i="2"/>
  <c r="K251" i="2"/>
  <c r="L252" i="2"/>
  <c r="K252" i="2"/>
  <c r="L253" i="2"/>
  <c r="K253" i="2"/>
  <c r="L254" i="2"/>
  <c r="K254" i="2"/>
  <c r="L255" i="2"/>
  <c r="K255" i="2"/>
  <c r="L256" i="2"/>
  <c r="K256" i="2"/>
  <c r="L257" i="2"/>
  <c r="K257" i="2"/>
  <c r="L258" i="2"/>
  <c r="K258" i="2"/>
  <c r="L259" i="2"/>
  <c r="K259" i="2"/>
  <c r="L260" i="2"/>
  <c r="K260" i="2"/>
  <c r="L261" i="2"/>
  <c r="K261" i="2"/>
  <c r="L262" i="2"/>
  <c r="K262" i="2"/>
  <c r="L263" i="2"/>
  <c r="K263" i="2"/>
  <c r="L264" i="2"/>
  <c r="K264" i="2"/>
  <c r="L265" i="2"/>
  <c r="K265" i="2"/>
  <c r="L266" i="2"/>
  <c r="K266" i="2"/>
  <c r="L267" i="2"/>
  <c r="K267" i="2"/>
  <c r="L268" i="2"/>
  <c r="K268" i="2"/>
  <c r="L269" i="2"/>
  <c r="K269" i="2"/>
  <c r="L270" i="2"/>
  <c r="K270" i="2"/>
  <c r="L271" i="2"/>
  <c r="K271" i="2"/>
  <c r="L272" i="2"/>
  <c r="K272" i="2"/>
  <c r="L273" i="2"/>
  <c r="K273" i="2"/>
  <c r="L274" i="2"/>
  <c r="K274" i="2"/>
  <c r="L275" i="2"/>
  <c r="K275" i="2"/>
  <c r="L276" i="2"/>
  <c r="K276" i="2"/>
  <c r="L277" i="2"/>
  <c r="K277" i="2"/>
  <c r="L278" i="2"/>
  <c r="K278" i="2"/>
  <c r="L279" i="2"/>
  <c r="K279" i="2"/>
  <c r="L280" i="2"/>
  <c r="K280" i="2"/>
  <c r="L281" i="2"/>
  <c r="K281" i="2"/>
  <c r="L282" i="2"/>
  <c r="K282" i="2"/>
  <c r="L283" i="2"/>
  <c r="K283" i="2"/>
  <c r="L284" i="2"/>
  <c r="K284" i="2"/>
  <c r="L285" i="2"/>
  <c r="K285" i="2"/>
  <c r="L286" i="2"/>
  <c r="K286" i="2"/>
  <c r="L287" i="2"/>
  <c r="K287" i="2"/>
  <c r="L288" i="2"/>
  <c r="K288" i="2"/>
  <c r="L289" i="2"/>
  <c r="K289" i="2"/>
  <c r="L290" i="2"/>
  <c r="K290" i="2"/>
  <c r="L291" i="2"/>
  <c r="K291" i="2"/>
  <c r="L292" i="2"/>
  <c r="K292" i="2"/>
  <c r="L293" i="2"/>
  <c r="K293" i="2"/>
  <c r="L294" i="2"/>
  <c r="K294" i="2"/>
  <c r="L295" i="2"/>
  <c r="K295" i="2"/>
  <c r="L296" i="2"/>
  <c r="K296" i="2"/>
  <c r="L297" i="2"/>
  <c r="K297" i="2"/>
  <c r="L298" i="2"/>
  <c r="K298" i="2"/>
  <c r="L299" i="2"/>
  <c r="K299" i="2"/>
  <c r="L300" i="2"/>
  <c r="K300" i="2"/>
  <c r="L301" i="2"/>
  <c r="K301" i="2"/>
  <c r="L302" i="2"/>
  <c r="K302" i="2"/>
  <c r="L303" i="2"/>
  <c r="K303" i="2"/>
  <c r="L304" i="2"/>
  <c r="K304" i="2"/>
  <c r="L305" i="2"/>
  <c r="K305" i="2"/>
  <c r="L306" i="2"/>
  <c r="K306" i="2"/>
  <c r="L307" i="2"/>
  <c r="K307" i="2"/>
  <c r="L308" i="2"/>
  <c r="K308" i="2"/>
  <c r="L309" i="2"/>
  <c r="K309" i="2"/>
  <c r="L310" i="2"/>
  <c r="K310" i="2"/>
  <c r="L311" i="2"/>
  <c r="K311" i="2"/>
  <c r="L312" i="2"/>
  <c r="K312" i="2"/>
  <c r="L313" i="2"/>
  <c r="K313" i="2"/>
  <c r="L314" i="2"/>
  <c r="K314" i="2"/>
  <c r="L315" i="2"/>
  <c r="K315" i="2"/>
  <c r="L316" i="2"/>
  <c r="K316" i="2"/>
  <c r="L317" i="2"/>
  <c r="K317" i="2"/>
  <c r="L318" i="2"/>
  <c r="K318" i="2"/>
  <c r="L319" i="2"/>
  <c r="K319" i="2"/>
  <c r="L320" i="2"/>
  <c r="K320" i="2"/>
  <c r="L321" i="2"/>
  <c r="K321" i="2"/>
  <c r="L322" i="2"/>
  <c r="K322" i="2"/>
  <c r="L323" i="2"/>
  <c r="K323" i="2"/>
  <c r="L324" i="2"/>
  <c r="K324" i="2"/>
  <c r="L325" i="2"/>
  <c r="K325" i="2"/>
  <c r="L326" i="2"/>
  <c r="K326" i="2"/>
  <c r="L327" i="2"/>
  <c r="K327" i="2"/>
  <c r="L328" i="2"/>
  <c r="K328" i="2"/>
  <c r="L329" i="2"/>
  <c r="K329" i="2"/>
  <c r="L330" i="2"/>
  <c r="K330" i="2"/>
  <c r="L331" i="2"/>
  <c r="K331" i="2"/>
  <c r="L332" i="2"/>
  <c r="K332" i="2"/>
  <c r="L333" i="2"/>
  <c r="K333" i="2"/>
  <c r="L334" i="2"/>
  <c r="K334" i="2"/>
  <c r="L335" i="2"/>
  <c r="K335" i="2"/>
  <c r="L336" i="2"/>
  <c r="K336" i="2"/>
  <c r="L337" i="2"/>
  <c r="K337" i="2"/>
  <c r="L338" i="2"/>
  <c r="K338" i="2"/>
  <c r="L339" i="2"/>
  <c r="K339" i="2"/>
  <c r="L340" i="2"/>
  <c r="K340" i="2"/>
  <c r="L341" i="2"/>
  <c r="K341" i="2"/>
  <c r="L342" i="2"/>
  <c r="K342" i="2"/>
  <c r="L343" i="2"/>
  <c r="K343" i="2"/>
  <c r="L344" i="2"/>
  <c r="K344" i="2"/>
  <c r="L345" i="2"/>
  <c r="K345" i="2"/>
  <c r="L346" i="2"/>
  <c r="K346" i="2"/>
  <c r="L347" i="2"/>
  <c r="K347" i="2"/>
  <c r="L348" i="2"/>
  <c r="K348" i="2"/>
  <c r="L349" i="2"/>
  <c r="K349" i="2"/>
  <c r="L350" i="2"/>
  <c r="K350" i="2"/>
  <c r="L351" i="2"/>
  <c r="K351" i="2"/>
  <c r="L352" i="2"/>
  <c r="K352" i="2"/>
  <c r="L353" i="2"/>
  <c r="K353" i="2"/>
  <c r="L354" i="2"/>
  <c r="K354" i="2"/>
  <c r="L355" i="2"/>
  <c r="K355" i="2"/>
  <c r="L356" i="2"/>
  <c r="K356" i="2"/>
  <c r="L357" i="2"/>
  <c r="K357" i="2"/>
  <c r="P8" i="6" l="1"/>
</calcChain>
</file>

<file path=xl/sharedStrings.xml><?xml version="1.0" encoding="utf-8"?>
<sst xmlns="http://schemas.openxmlformats.org/spreadsheetml/2006/main" count="1686" uniqueCount="95">
  <si>
    <t>Assignment Instructions</t>
  </si>
  <si>
    <t>Calculate Hours for each employee in the Hours sheet using formula</t>
  </si>
  <si>
    <t>Route sheet has employees name and work hour details</t>
  </si>
  <si>
    <t>Punch In time is when employee starts working</t>
  </si>
  <si>
    <t>Punch out time is when employee stops working</t>
  </si>
  <si>
    <t>Meal In time is when employee starts his meal break</t>
  </si>
  <si>
    <t>Meal Out time is when employee ends his meal break</t>
  </si>
  <si>
    <t>Hours calculation should be done for each week for each employee</t>
  </si>
  <si>
    <t xml:space="preserve">Meal time should not be added to hours worked. Example on 1/2/2023 Carlos Galdamez worked 9 Hours and 2 mins </t>
  </si>
  <si>
    <t>Hours should be calulated weekly in timevaluve format example 8:10 Hours should be converted to 8.17</t>
  </si>
  <si>
    <t>All Hours more than 8 should be added as overtime hours for that day. Example on 1/2/2023 Carlos Galdamez worked 9 Hours and 2 mins  . So his regular Hours will be 8 Hours for that day and overtime hours are 1 hour and 2 mins</t>
  </si>
  <si>
    <t>Refer to Aaron Jurez as example. All the hours should be calculated using formulas</t>
  </si>
  <si>
    <t>Date</t>
  </si>
  <si>
    <t>Payroll</t>
  </si>
  <si>
    <t>Week</t>
  </si>
  <si>
    <t>Employee Name</t>
  </si>
  <si>
    <t>Punch In</t>
  </si>
  <si>
    <t>Meal In</t>
  </si>
  <si>
    <t>Meal Out</t>
  </si>
  <si>
    <t>Punch Out</t>
  </si>
  <si>
    <t>Work</t>
  </si>
  <si>
    <t>Total hours worked</t>
  </si>
  <si>
    <t>Regular hours</t>
  </si>
  <si>
    <t>Aaron Juarez</t>
  </si>
  <si>
    <t>Van Route</t>
  </si>
  <si>
    <t>Aaron Perez</t>
  </si>
  <si>
    <t>Standby</t>
  </si>
  <si>
    <t>Abigail Ortiz</t>
  </si>
  <si>
    <t>Box Truck Route</t>
  </si>
  <si>
    <t>Adrian Perez</t>
  </si>
  <si>
    <t>Aldo Silva</t>
  </si>
  <si>
    <t>Alexander Arostigui</t>
  </si>
  <si>
    <t>Amirmasoud Talebi</t>
  </si>
  <si>
    <t>Helper</t>
  </si>
  <si>
    <t>Anthony Mesinas</t>
  </si>
  <si>
    <t>Bryan Banks</t>
  </si>
  <si>
    <t>Carlos Galdamez</t>
  </si>
  <si>
    <t>Dau Dinh</t>
  </si>
  <si>
    <t>Donovan Survine</t>
  </si>
  <si>
    <t>Elias Lopez Balmes</t>
  </si>
  <si>
    <t>UDS Route</t>
  </si>
  <si>
    <t>Operation</t>
  </si>
  <si>
    <t>Francisco Garcia</t>
  </si>
  <si>
    <t>Franklin ortiz</t>
  </si>
  <si>
    <t>Geordan Raines</t>
  </si>
  <si>
    <t>Gilbert Gallego</t>
  </si>
  <si>
    <t>Haiyun Li</t>
  </si>
  <si>
    <t>Hector Harner</t>
  </si>
  <si>
    <t>Ride Along</t>
  </si>
  <si>
    <t>Ignacio De La Cerda</t>
  </si>
  <si>
    <t>Isaac Anaya</t>
  </si>
  <si>
    <t>Jesse Thomas</t>
  </si>
  <si>
    <t>DOT Stby</t>
  </si>
  <si>
    <t>Jonathan Arkadie</t>
  </si>
  <si>
    <t>Jose Alcazar Chavez</t>
  </si>
  <si>
    <t>Jose Fabian</t>
  </si>
  <si>
    <t>Joshua Camacho</t>
  </si>
  <si>
    <t>Josua Takai</t>
  </si>
  <si>
    <t>Justin Barnes</t>
  </si>
  <si>
    <t>Kenneth Sparks</t>
  </si>
  <si>
    <t>Luis Rodriguez</t>
  </si>
  <si>
    <t>Luis Rosaliano</t>
  </si>
  <si>
    <t>Manuel Leonor</t>
  </si>
  <si>
    <t>Manuel Olgin</t>
  </si>
  <si>
    <t>Manuel Ruiz</t>
  </si>
  <si>
    <t>AMZN Rescue</t>
  </si>
  <si>
    <t>Meghan Catalano</t>
  </si>
  <si>
    <t>HR</t>
  </si>
  <si>
    <t>Michael Eastman</t>
  </si>
  <si>
    <t>Michael Tucker</t>
  </si>
  <si>
    <t>Miguel Romero Morales</t>
  </si>
  <si>
    <t>Mohammed Matlock</t>
  </si>
  <si>
    <t>Pedro Hermosillo</t>
  </si>
  <si>
    <t>Prashant Dalal</t>
  </si>
  <si>
    <t>Raul Figueroa</t>
  </si>
  <si>
    <t>Roger Singleton</t>
  </si>
  <si>
    <t>Ryan Everling</t>
  </si>
  <si>
    <t>Sergio Romero</t>
  </si>
  <si>
    <t>Tarunpreet Singh</t>
  </si>
  <si>
    <t>TJ Euta</t>
  </si>
  <si>
    <t>Tom Saefong</t>
  </si>
  <si>
    <t>Tyler Anthony Seng</t>
  </si>
  <si>
    <t>William Tran</t>
  </si>
  <si>
    <t>Overtime</t>
  </si>
  <si>
    <t xml:space="preserve">week </t>
  </si>
  <si>
    <t>Regular Hours -Week 1</t>
  </si>
  <si>
    <t>Overtime Hours -Week 1</t>
  </si>
  <si>
    <t>Regular Hours -Week 2</t>
  </si>
  <si>
    <t>Overtime Hours -Week 2</t>
  </si>
  <si>
    <t>Values</t>
  </si>
  <si>
    <t>Total Sum of Regular hours</t>
  </si>
  <si>
    <t>Total Sum of Overtime</t>
  </si>
  <si>
    <t>Sum of Regular hours</t>
  </si>
  <si>
    <t>Sum of Overtime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</si>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</sst>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]:mm"/>
    <numFmt numFmtId="165" formatCode="[h]:mm\ "/>
    <numFmt numFmtId="166" formatCode="h&quot;:&quot;mm&quot; &quot;AM/PM"/>
    <numFmt numFmtId="167" formatCode="m/d/yy"/>
    <numFmt numFmtId="168" formatCode="h:mm\ "/>
    <numFmt numFmtId="169" formatCode="0.0_ "/>
    <numFmt numFmtId="170" formatCode="h:mm"/>
  </numFmts>
  <fonts count="10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Docs-Calibri"/>
      <charset val="134"/>
    </font>
    <font>
      <b/>
      <sz val="10"/>
      <color theme="1"/>
      <name val="Arial"/>
      <charset val="134"/>
      <scheme val="minor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theme="1"/>
      <name val="Docs-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3" fillId="0" borderId="0" xfId="0" applyFont="1"/>
    <xf numFmtId="16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18" fontId="4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8" fontId="5" fillId="0" borderId="0" xfId="0" applyNumberFormat="1" applyFont="1" applyAlignment="1">
      <alignment horizontal="right"/>
    </xf>
    <xf numFmtId="2" fontId="6" fillId="0" borderId="0" xfId="0" applyNumberFormat="1" applyFont="1"/>
    <xf numFmtId="168" fontId="4" fillId="0" borderId="0" xfId="0" applyNumberFormat="1" applyFont="1" applyAlignment="1">
      <alignment horizontal="right"/>
    </xf>
    <xf numFmtId="169" fontId="0" fillId="0" borderId="0" xfId="0" applyNumberFormat="1"/>
    <xf numFmtId="170" fontId="0" fillId="0" borderId="0" xfId="0" applyNumberFormat="1"/>
    <xf numFmtId="2" fontId="2" fillId="0" borderId="0" xfId="0" applyNumberFormat="1" applyFont="1"/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4" borderId="9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2" borderId="11" xfId="0" applyFont="1" applyFill="1" applyBorder="1"/>
    <xf numFmtId="0" fontId="7" fillId="2" borderId="9" xfId="0" applyFont="1" applyFill="1" applyBorder="1"/>
    <xf numFmtId="2" fontId="6" fillId="2" borderId="9" xfId="0" applyNumberFormat="1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167" fontId="8" fillId="4" borderId="11" xfId="0" applyNumberFormat="1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0" fontId="8" fillId="4" borderId="9" xfId="0" applyFont="1" applyFill="1" applyBorder="1"/>
    <xf numFmtId="18" fontId="8" fillId="4" borderId="9" xfId="0" applyNumberFormat="1" applyFont="1" applyFill="1" applyBorder="1" applyAlignment="1">
      <alignment horizontal="right"/>
    </xf>
    <xf numFmtId="168" fontId="8" fillId="4" borderId="9" xfId="0" applyNumberFormat="1" applyFont="1" applyFill="1" applyBorder="1" applyAlignment="1">
      <alignment horizontal="right"/>
    </xf>
    <xf numFmtId="168" fontId="8" fillId="4" borderId="12" xfId="0" applyNumberFormat="1" applyFont="1" applyFill="1" applyBorder="1" applyAlignment="1">
      <alignment horizontal="right"/>
    </xf>
    <xf numFmtId="167" fontId="8" fillId="0" borderId="11" xfId="0" applyNumberFormat="1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9" xfId="0" applyFont="1" applyBorder="1"/>
    <xf numFmtId="18" fontId="8" fillId="0" borderId="9" xfId="0" applyNumberFormat="1" applyFont="1" applyBorder="1" applyAlignment="1">
      <alignment horizontal="right"/>
    </xf>
    <xf numFmtId="168" fontId="8" fillId="0" borderId="9" xfId="0" applyNumberFormat="1" applyFont="1" applyBorder="1" applyAlignment="1">
      <alignment horizontal="right"/>
    </xf>
    <xf numFmtId="168" fontId="8" fillId="0" borderId="12" xfId="0" applyNumberFormat="1" applyFont="1" applyBorder="1" applyAlignment="1">
      <alignment horizontal="right"/>
    </xf>
    <xf numFmtId="167" fontId="9" fillId="4" borderId="11" xfId="0" applyNumberFormat="1" applyFont="1" applyFill="1" applyBorder="1" applyAlignment="1">
      <alignment horizontal="right"/>
    </xf>
    <xf numFmtId="166" fontId="8" fillId="0" borderId="9" xfId="0" applyNumberFormat="1" applyFont="1" applyBorder="1" applyAlignment="1">
      <alignment horizontal="right"/>
    </xf>
    <xf numFmtId="167" fontId="9" fillId="0" borderId="11" xfId="0" applyNumberFormat="1" applyFont="1" applyBorder="1" applyAlignment="1">
      <alignment horizontal="right"/>
    </xf>
    <xf numFmtId="18" fontId="9" fillId="0" borderId="9" xfId="0" applyNumberFormat="1" applyFont="1" applyBorder="1" applyAlignment="1">
      <alignment horizontal="right"/>
    </xf>
    <xf numFmtId="167" fontId="8" fillId="0" borderId="13" xfId="0" applyNumberFormat="1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14" xfId="0" applyFont="1" applyBorder="1"/>
    <xf numFmtId="18" fontId="8" fillId="0" borderId="14" xfId="0" applyNumberFormat="1" applyFont="1" applyBorder="1" applyAlignment="1">
      <alignment horizontal="right"/>
    </xf>
    <xf numFmtId="168" fontId="8" fillId="0" borderId="14" xfId="0" applyNumberFormat="1" applyFont="1" applyBorder="1" applyAlignment="1">
      <alignment horizontal="right"/>
    </xf>
    <xf numFmtId="168" fontId="8" fillId="0" borderId="15" xfId="0" applyNumberFormat="1" applyFont="1" applyBorder="1" applyAlignment="1">
      <alignment horizontal="right"/>
    </xf>
    <xf numFmtId="164" fontId="8" fillId="4" borderId="9" xfId="0" applyNumberFormat="1" applyFont="1" applyFill="1" applyBorder="1" applyAlignment="1">
      <alignment horizontal="right"/>
    </xf>
    <xf numFmtId="0" fontId="2" fillId="4" borderId="16" xfId="0" applyFont="1" applyFill="1" applyBorder="1" applyAlignment="1">
      <alignment vertical="center"/>
    </xf>
    <xf numFmtId="164" fontId="2" fillId="4" borderId="9" xfId="0" applyNumberFormat="1" applyFont="1" applyFill="1" applyBorder="1"/>
    <xf numFmtId="0" fontId="2" fillId="0" borderId="16" xfId="0" applyFont="1" applyBorder="1" applyAlignment="1">
      <alignment vertical="center"/>
    </xf>
    <xf numFmtId="164" fontId="2" fillId="0" borderId="9" xfId="0" applyNumberFormat="1" applyFont="1" applyBorder="1"/>
    <xf numFmtId="0" fontId="2" fillId="0" borderId="17" xfId="0" applyFont="1" applyBorder="1" applyAlignment="1">
      <alignment vertical="center"/>
    </xf>
    <xf numFmtId="164" fontId="2" fillId="0" borderId="14" xfId="0" applyNumberFormat="1" applyFont="1" applyBorder="1"/>
  </cellXfs>
  <cellStyles count="1">
    <cellStyle name="Normal" xfId="0" builtinId="0"/>
  </cellStyles>
  <dxfs count="24">
    <dxf>
      <numFmt numFmtId="164" formatCode="[h]:mm"/>
    </dxf>
    <dxf>
      <numFmt numFmtId="164" formatCode="[h]:mm"/>
    </dxf>
    <dxf>
      <numFmt numFmtId="164" formatCode="[h]:mm"/>
    </dxf>
    <dxf>
      <numFmt numFmtId="164" formatCode="[h]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34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numFmt numFmtId="168" formatCode="h:mm\ "/>
      <alignment horizontal="right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numFmt numFmtId="23" formatCode="h:mm\ AM/PM"/>
      <alignment horizontal="right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numFmt numFmtId="23" formatCode="h:mm\ AM/PM"/>
      <alignment horizontal="right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numFmt numFmtId="23" formatCode="h:mm\ AM/PM"/>
      <alignment horizontal="right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numFmt numFmtId="23" formatCode="h:mm\ AM/PM"/>
      <alignment horizontal="right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horizontal="right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horizontal="right"/>
    </dxf>
    <dxf>
      <numFmt numFmtId="170" formatCode="h:mm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[h]:mm\ "/>
    </dxf>
    <dxf>
      <numFmt numFmtId="165" formatCode="[h]:mm\ "/>
    </dxf>
    <dxf>
      <numFmt numFmtId="165" formatCode="[h]:mm\ "/>
    </dxf>
    <dxf>
      <numFmt numFmtId="165" formatCode="[h]:mm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5154.9510069444" createdVersion="5" refreshedVersion="5" minRefreshableVersion="3" recordCount="356" xr:uid="{00000000-000A-0000-FFFF-FFFF00000000}">
  <cacheSource type="worksheet">
    <worksheetSource ref="A1:L357" sheet="working sheet"/>
  </cacheSource>
  <cacheFields count="12">
    <cacheField name="Date" numFmtId="167">
      <sharedItems containsSemiMixedTypes="0" containsNonDate="0" containsDate="1" containsString="0" minDate="2023-01-02T00:00:00" maxDate="2023-01-14T00:00:00" count="13">
        <d v="2023-01-03T00:00:00"/>
        <d v="2023-01-06T00:00:00"/>
        <d v="2023-01-08T00:00:00"/>
        <d v="2023-01-09T00:00:00"/>
        <d v="2023-01-10T00:00:00"/>
        <d v="2023-01-13T00:00:00"/>
        <d v="2023-01-14T00:00:00"/>
        <d v="2023-01-11T00:00:00"/>
        <d v="2023-01-02T00:00:00"/>
        <d v="2023-01-04T00:00:00"/>
        <d v="2023-01-05T00:00:00"/>
        <d v="2023-01-12T00:00:00"/>
        <d v="2023-01-07T00:00:00"/>
      </sharedItems>
    </cacheField>
    <cacheField name="Payroll" numFmtId="0">
      <sharedItems containsSemiMixedTypes="0" containsString="0" containsNumber="1" containsInteger="1" minValue="2" maxValue="2" count="1">
        <n v="2"/>
      </sharedItems>
    </cacheField>
    <cacheField name="Week" numFmtId="0">
      <sharedItems containsSemiMixedTypes="0" containsString="0" containsNumber="1" containsInteger="1" minValue="1" maxValue="2" count="2">
        <n v="1"/>
        <n v="2"/>
      </sharedItems>
    </cacheField>
    <cacheField name="Employee Name" numFmtId="0">
      <sharedItems count="50">
        <s v="Aaron Juarez"/>
        <s v="Aaron Perez"/>
        <s v="Abigail Ortiz"/>
        <s v="Adrian Perez"/>
        <s v="Aldo Silva"/>
        <s v="Alexander Arostigui"/>
        <s v="Amirmasoud Talebi"/>
        <s v="Anthony Mesinas"/>
        <s v="Bryan Banks"/>
        <s v="Carlos Galdamez"/>
        <s v="Dau Dinh"/>
        <s v="Donovan Survine"/>
        <s v="Elias Lopez Balmes"/>
        <s v="Francisco Garcia"/>
        <s v="Franklin ortiz"/>
        <s v="Geordan Raines"/>
        <s v="Gilbert Gallego"/>
        <s v="Haiyun Li"/>
        <s v="Hector Harner"/>
        <s v="Ignacio De La Cerda"/>
        <s v="Isaac Anaya"/>
        <s v="Jesse Thomas"/>
        <s v="Jonathan Arkadie"/>
        <s v="Jose Alcazar Chavez"/>
        <s v="Jose Fabian"/>
        <s v="Joshua Camacho"/>
        <s v="Josua Takai"/>
        <s v="Justin Barnes"/>
        <s v="Kenneth Sparks"/>
        <s v="Luis Rodriguez"/>
        <s v="Luis Rosaliano"/>
        <s v="Manuel Leonor"/>
        <s v="Manuel Olgin"/>
        <s v="Manuel Ruiz"/>
        <s v="Meghan Catalano"/>
        <s v="Michael Eastman"/>
        <s v="Michael Tucker"/>
        <s v="Miguel Romero Morales"/>
        <s v="Mohammed Matlock"/>
        <s v="Pedro Hermosillo"/>
        <s v="Prashant Dalal"/>
        <s v="Raul Figueroa"/>
        <s v="Roger Singleton"/>
        <s v="Ryan Everling"/>
        <s v="Sergio Romero"/>
        <s v="Tarunpreet Singh"/>
        <s v="TJ Euta"/>
        <s v="Tom Saefong"/>
        <s v="Tyler Anthony Seng"/>
        <s v="William Tran"/>
      </sharedItems>
    </cacheField>
    <cacheField name="Punch In" numFmtId="18">
      <sharedItems containsSemiMixedTypes="0" containsNonDate="0" containsDate="1" containsString="0" minDate="1899-12-30T04:30:00" maxDate="1899-12-30T12:00:00" count="69">
        <d v="1899-12-30T06:25:00"/>
        <d v="1899-12-30T06:26:00"/>
        <d v="1899-12-30T06:28:00"/>
        <d v="1899-12-30T06:30:00"/>
        <d v="1899-12-30T05:59:00"/>
        <d v="1899-12-30T06:03:00"/>
        <d v="1899-12-30T06:05:00"/>
        <d v="1899-12-30T06:08:00"/>
        <d v="1899-12-30T06:01:00"/>
        <d v="1899-12-30T06:24:00"/>
        <d v="1899-12-30T06:31:00"/>
        <d v="1899-12-30T06:23:00"/>
        <d v="1899-12-30T06:17:00"/>
        <d v="1899-12-30T06:27:00"/>
        <d v="1899-12-30T06:22:00"/>
        <d v="1899-12-30T05:58:00"/>
        <d v="1899-12-30T05:57:00"/>
        <d v="1899-12-30T05:55:00"/>
        <d v="1899-12-30T06:15:00"/>
        <d v="1899-12-30T06:16:00"/>
        <d v="1899-12-30T06:00:00"/>
        <d v="1899-12-30T06:29:00"/>
        <d v="1899-12-30T06:32:00"/>
        <d v="1899-12-30T06:11:00"/>
        <d v="1899-12-30T06:12:00"/>
        <d v="1899-12-30T06:33:00"/>
        <d v="1899-12-30T06:37:00"/>
        <d v="1899-12-30T06:38:00"/>
        <d v="1899-12-30T06:36:00"/>
        <d v="1899-12-30T04:30:00"/>
        <d v="1899-12-30T04:46:00"/>
        <d v="1899-12-30T04:45:00"/>
        <d v="1899-12-30T05:00:00"/>
        <d v="1899-12-30T04:36:00"/>
        <d v="1899-12-30T04:53:00"/>
        <d v="1899-12-30T04:48:00"/>
        <d v="1899-12-30T05:56:00"/>
        <d v="1899-12-30T06:02:00"/>
        <d v="1899-12-30T06:06:00"/>
        <d v="1899-12-30T05:32:00"/>
        <d v="1899-12-30T05:27:00"/>
        <d v="1899-12-30T06:18:00"/>
        <d v="1899-12-30T06:20:00"/>
        <d v="1899-12-30T06:34:00"/>
        <d v="1899-12-30T06:07:00"/>
        <d v="1899-12-30T06:04:00"/>
        <d v="1899-12-30T11:19:00"/>
        <d v="1899-12-30T12:00:00"/>
        <d v="1899-12-30T10:00:00"/>
        <d v="1899-12-30T10:30:00"/>
        <d v="1899-12-30T11:30:00"/>
        <d v="1899-12-30T06:09:00"/>
        <d v="1899-12-30T05:51:00"/>
        <d v="1899-12-30T06:19:00"/>
        <d v="1899-12-30T06:35:00"/>
        <d v="1899-12-30T09:01:00"/>
        <d v="1899-12-30T09:00:00"/>
        <d v="1899-12-30T08:59:00"/>
        <d v="1899-12-30T06:10:00"/>
        <d v="1899-12-30T06:21:00"/>
        <d v="1899-12-30T05:15:00"/>
        <d v="1899-12-30T09:45:00"/>
        <d v="1899-12-30T08:30:00"/>
        <d v="1899-12-30T06:13:00"/>
        <d v="1899-12-30T06:43:00"/>
        <d v="1899-12-30T07:08:00"/>
        <d v="1899-12-30T10:14:00"/>
        <d v="1899-12-30T05:41:00"/>
        <d v="1899-12-30T05:33:00"/>
      </sharedItems>
    </cacheField>
    <cacheField name="Meal In" numFmtId="0">
      <sharedItems containsSemiMixedTypes="0" containsNonDate="0" containsDate="1" containsString="0" minDate="1899-12-30T06:45:00" maxDate="1899-12-30T14:00:00" count="88">
        <d v="1899-12-30T10:37:00"/>
        <d v="1899-12-30T10:31:00"/>
        <d v="1899-12-30T10:10:00"/>
        <d v="1899-12-30T10:00:00"/>
        <d v="1899-12-30T11:00:00"/>
        <d v="1899-12-30T11:07:00"/>
        <d v="1899-12-30T10:33:00"/>
        <d v="1899-12-30T11:11:00"/>
        <d v="1899-12-30T10:41:00"/>
        <d v="1899-12-30T11:15:00"/>
        <d v="1899-12-30T10:48:00"/>
        <d v="1899-12-30T11:01:00"/>
        <d v="1899-12-30T10:59:00"/>
        <d v="1899-12-30T09:00:00"/>
        <d v="1899-12-30T11:19:00"/>
        <d v="1899-12-30T10:01:00"/>
        <d v="1899-12-30T11:04:00"/>
        <d v="1899-12-30T10:07:00"/>
        <d v="1899-12-30T10:12:00"/>
        <d v="1899-12-30T10:39:00"/>
        <d v="1899-12-30T08:56:00"/>
        <d v="1899-12-30T10:58:00"/>
        <d v="1899-12-30T10:30:00"/>
        <d v="1899-12-30T10:43:00"/>
        <d v="1899-12-30T11:10:00"/>
        <d v="1899-12-30T11:05:00"/>
        <d v="1899-12-30T11:16:00"/>
        <d v="1899-12-30T11:28:00"/>
        <d v="1899-12-30T11:03:00"/>
        <d v="1899-12-30T11:06:00"/>
        <d v="1899-12-30T10:57:00"/>
        <d v="1899-12-30T11:31:00"/>
        <d v="1899-12-30T11:29:00"/>
        <d v="1899-12-30T07:46:00"/>
        <d v="1899-12-30T08:21:00"/>
        <d v="1899-12-30T08:51:00"/>
        <d v="1899-12-30T10:54:00"/>
        <d v="1899-12-30T10:47:00"/>
        <d v="1899-12-30T07:00:00"/>
        <d v="1899-12-30T06:46:00"/>
        <d v="1899-12-30T08:23:00"/>
        <d v="1899-12-30T11:18:00"/>
        <d v="1899-12-30T08:22:00"/>
        <d v="1899-12-30T09:30:00"/>
        <d v="1899-12-30T09:32:00"/>
        <d v="1899-12-30T10:50:00"/>
        <d v="1899-12-30T11:13:00"/>
        <d v="1899-12-30T11:21:00"/>
        <d v="1899-12-30T11:12:00"/>
        <d v="1899-12-30T10:25:00"/>
        <d v="1899-12-30T11:26:00"/>
        <d v="1899-12-30T14:00:00"/>
        <d v="1899-12-30T10:45:00"/>
        <d v="1899-12-30T10:21:00"/>
        <d v="1899-12-30T10:55:00"/>
        <d v="1899-12-30T10:51:00"/>
        <d v="1899-12-30T10:53:00"/>
        <d v="1899-12-30T10:42:00"/>
        <d v="1899-12-30T11:08:00"/>
        <d v="1899-12-30T09:56:00"/>
        <d v="1899-12-30T10:22:00"/>
        <d v="1899-12-30T11:23:00"/>
        <d v="1899-12-30T10:36:00"/>
        <d v="1899-12-30T11:17:00"/>
        <d v="1899-12-30T10:40:00"/>
        <d v="1899-12-30T11:02:00"/>
        <d v="1899-12-30T07:25:00"/>
        <d v="1899-12-30T13:01:00"/>
        <d v="1899-12-30T13:30:00"/>
        <d v="1899-12-30T13:34:00"/>
        <d v="1899-12-30T07:34:00"/>
        <d v="1899-12-30T10:46:00"/>
        <d v="1899-12-30T11:22:00"/>
        <d v="1899-12-30T10:11:00"/>
        <d v="1899-12-30T11:20:00"/>
        <d v="1899-12-30T07:24:00"/>
        <d v="1899-12-30T07:43:00"/>
        <d v="1899-12-30T06:45:00"/>
        <d v="1899-12-30T06:50:00"/>
        <d v="1899-12-30T09:45:00"/>
        <d v="1899-12-30T13:00:00"/>
        <d v="1899-12-30T08:57:00"/>
        <d v="1899-12-30T10:18:00"/>
        <d v="1899-12-30T09:28:00"/>
        <d v="1899-12-30T07:47:00"/>
        <d v="1899-12-30T11:25:00"/>
        <d v="1899-12-30T11:30:00"/>
        <d v="1899-12-30T11:14:00"/>
      </sharedItems>
    </cacheField>
    <cacheField name="Meal Out" numFmtId="18">
      <sharedItems containsSemiMixedTypes="0" containsNonDate="0" containsDate="1" containsString="0" minDate="1899-12-30T07:15:00" maxDate="1899-12-30T15:56:00" count="96">
        <d v="1899-12-30T11:07:00"/>
        <d v="1899-12-30T11:02:00"/>
        <d v="1899-12-30T10:40:00"/>
        <d v="1899-12-30T10:30:00"/>
        <d v="1899-12-30T11:30:00"/>
        <d v="1899-12-30T11:37:00"/>
        <d v="1899-12-30T11:03:00"/>
        <d v="1899-12-30T11:41:00"/>
        <d v="1899-12-30T11:11:00"/>
        <d v="1899-12-30T11:45:00"/>
        <d v="1899-12-30T11:18:00"/>
        <d v="1899-12-30T11:31:00"/>
        <d v="1899-12-30T11:29:00"/>
        <d v="1899-12-30T09:30:00"/>
        <d v="1899-12-30T11:49:00"/>
        <d v="1899-12-30T10:31:00"/>
        <d v="1899-12-30T11:35:00"/>
        <d v="1899-12-30T10:37:00"/>
        <d v="1899-12-30T10:42:00"/>
        <d v="1899-12-30T11:48:00"/>
        <d v="1899-12-30T11:00:00"/>
        <d v="1899-12-30T11:13:00"/>
        <d v="1899-12-30T11:40:00"/>
        <d v="1899-12-30T11:46:00"/>
        <d v="1899-12-30T11:58:00"/>
        <d v="1899-12-30T11:33:00"/>
        <d v="1899-12-30T11:34:00"/>
        <d v="1899-12-30T10:08:00"/>
        <d v="1899-12-30T11:36:00"/>
        <d v="1899-12-30T11:27:00"/>
        <d v="1899-12-30T12:01:00"/>
        <d v="1899-12-30T11:50:00"/>
        <d v="1899-12-30T11:59:00"/>
        <d v="1899-12-30T07:47:00"/>
        <d v="1899-12-30T12:50:00"/>
        <d v="1899-12-30T09:21:00"/>
        <d v="1899-12-30T11:24:00"/>
        <d v="1899-12-30T11:17:00"/>
        <d v="1899-12-30T07:30:00"/>
        <d v="1899-12-30T07:16:00"/>
        <d v="1899-12-30T08:53:00"/>
        <d v="1899-12-30T14:00:00"/>
        <d v="1899-12-30T13:55:00"/>
        <d v="1899-12-30T13:57:00"/>
        <d v="1899-12-30T15:56:00"/>
        <d v="1899-12-30T13:51:00"/>
        <d v="1899-12-30T11:23:00"/>
        <d v="1899-12-30T11:44:00"/>
        <d v="1899-12-30T11:38:00"/>
        <d v="1899-12-30T11:51:00"/>
        <d v="1899-12-30T11:42:00"/>
        <d v="1899-12-30T10:55:00"/>
        <d v="1899-12-30T12:08:00"/>
        <d v="1899-12-30T14:30:00"/>
        <d v="1899-12-30T11:16:00"/>
        <d v="1899-12-30T11:14:00"/>
        <d v="1899-12-30T10:51:00"/>
        <d v="1899-12-30T11:25:00"/>
        <d v="1899-12-30T11:21:00"/>
        <d v="1899-12-30T11:12:00"/>
        <d v="1899-12-30T11:39:00"/>
        <d v="1899-12-30T10:26:00"/>
        <d v="1899-12-30T10:52:00"/>
        <d v="1899-12-30T11:20:00"/>
        <d v="1899-12-30T11:53:00"/>
        <d v="1899-12-30T11:06:00"/>
        <d v="1899-12-30T11:47:00"/>
        <d v="1899-12-30T11:10:00"/>
        <d v="1899-12-30T11:32:00"/>
        <d v="1899-12-30T11:56:00"/>
        <d v="1899-12-30T07:56:00"/>
        <d v="1899-12-30T13:31:00"/>
        <d v="1899-12-30T14:04:00"/>
        <d v="1899-12-30T07:35:00"/>
        <d v="1899-12-30T11:09:00"/>
        <d v="1899-12-30T11:19:00"/>
        <d v="1899-12-30T11:52:00"/>
        <d v="1899-12-30T10:41:00"/>
        <d v="1899-12-30T07:55:00"/>
        <d v="1899-12-30T07:17:00"/>
        <d v="1899-12-30T08:13:00"/>
        <d v="1899-12-30T07:15:00"/>
        <d v="1899-12-30T07:22:00"/>
        <d v="1899-12-30T13:00:00"/>
        <d v="1899-12-30T13:30:00"/>
        <d v="1899-12-30T14:15:00"/>
        <d v="1899-12-30T09:27:00"/>
        <d v="1899-12-30T10:48:00"/>
        <d v="1899-12-30T09:59:00"/>
        <d v="1899-12-30T07:48:00"/>
        <d v="1899-12-30T11:15:00"/>
        <d v="1899-12-30T11:55:00"/>
        <d v="1899-12-30T12:00:00"/>
        <d v="1899-12-30T11:54:00"/>
        <d v="1899-12-30T11:57:00"/>
        <d v="1899-12-30T11:43:00"/>
      </sharedItems>
    </cacheField>
    <cacheField name="Punch Out" numFmtId="18">
      <sharedItems containsSemiMixedTypes="0" containsNonDate="0" containsDate="1" containsString="0" minDate="1899-12-30T10:11:00" maxDate="1899-12-30T19:46:00" count="223">
        <d v="1899-12-30T14:59:00"/>
        <d v="1899-12-30T14:45:00"/>
        <d v="1899-12-30T13:41:00"/>
        <d v="1899-12-30T16:55:00"/>
        <d v="1899-12-30T14:36:00"/>
        <d v="1899-12-30T15:00:00"/>
        <d v="1899-12-30T16:20:00"/>
        <d v="1899-12-30T12:11:00"/>
        <d v="1899-12-30T14:00:00"/>
        <d v="1899-12-30T12:59:00"/>
        <d v="1899-12-30T15:44:00"/>
        <d v="1899-12-30T16:46:00"/>
        <d v="1899-12-30T13:23:00"/>
        <d v="1899-12-30T14:07:00"/>
        <d v="1899-12-30T15:18:00"/>
        <d v="1899-12-30T11:35:00"/>
        <d v="1899-12-30T14:46:00"/>
        <d v="1899-12-30T14:34:00"/>
        <d v="1899-12-30T13:49:00"/>
        <d v="1899-12-30T14:03:00"/>
        <d v="1899-12-30T12:52:00"/>
        <d v="1899-12-30T12:25:00"/>
        <d v="1899-12-30T14:37:00"/>
        <d v="1899-12-30T13:55:00"/>
        <d v="1899-12-30T12:23:00"/>
        <d v="1899-12-30T12:19:00"/>
        <d v="1899-12-30T13:50:00"/>
        <d v="1899-12-30T15:20:00"/>
        <d v="1899-12-30T14:26:00"/>
        <d v="1899-12-30T16:04:00"/>
        <d v="1899-12-30T15:03:00"/>
        <d v="1899-12-30T15:45:00"/>
        <d v="1899-12-30T15:25:00"/>
        <d v="1899-12-30T14:50:00"/>
        <d v="1899-12-30T18:46:00"/>
        <d v="1899-12-30T13:10:00"/>
        <d v="1899-12-30T16:02:00"/>
        <d v="1899-12-30T15:09:00"/>
        <d v="1899-12-30T15:26:00"/>
        <d v="1899-12-30T13:00:00"/>
        <d v="1899-12-30T15:46:00"/>
        <d v="1899-12-30T14:57:00"/>
        <d v="1899-12-30T15:35:00"/>
        <d v="1899-12-30T15:02:00"/>
        <d v="1899-12-30T14:29:00"/>
        <d v="1899-12-30T14:55:00"/>
        <d v="1899-12-30T14:25:00"/>
        <d v="1899-12-30T15:49:00"/>
        <d v="1899-12-30T15:57:00"/>
        <d v="1899-12-30T13:53:00"/>
        <d v="1899-12-30T13:34:00"/>
        <d v="1899-12-30T12:08:00"/>
        <d v="1899-12-30T15:08:00"/>
        <d v="1899-12-30T14:42:00"/>
        <d v="1899-12-30T15:23:00"/>
        <d v="1899-12-30T13:31:00"/>
        <d v="1899-12-30T10:30:00"/>
        <d v="1899-12-30T14:40:00"/>
        <d v="1899-12-30T14:02:00"/>
        <d v="1899-12-30T14:54:00"/>
        <d v="1899-12-30T15:07:00"/>
        <d v="1899-12-30T14:31:00"/>
        <d v="1899-12-30T10:38:00"/>
        <d v="1899-12-30T15:04:00"/>
        <d v="1899-12-30T14:27:00"/>
        <d v="1899-12-30T14:30:00"/>
        <d v="1899-12-30T13:32:00"/>
        <d v="1899-12-30T14:47:00"/>
        <d v="1899-12-30T14:13:00"/>
        <d v="1899-12-30T17:12:00"/>
        <d v="1899-12-30T13:20:00"/>
        <d v="1899-12-30T14:06:00"/>
        <d v="1899-12-30T14:21:00"/>
        <d v="1899-12-30T13:47:00"/>
        <d v="1899-12-30T12:03:00"/>
        <d v="1899-12-30T14:12:00"/>
        <d v="1899-12-30T14:44:00"/>
        <d v="1899-12-30T15:36:00"/>
        <d v="1899-12-30T16:57:00"/>
        <d v="1899-12-30T14:14:00"/>
        <d v="1899-12-30T13:17:00"/>
        <d v="1899-12-30T15:12:00"/>
        <d v="1899-12-30T14:53:00"/>
        <d v="1899-12-30T11:37:00"/>
        <d v="1899-12-30T12:42:00"/>
        <d v="1899-12-30T13:09:00"/>
        <d v="1899-12-30T17:33:00"/>
        <d v="1899-12-30T17:15:00"/>
        <d v="1899-12-30T18:00:00"/>
        <d v="1899-12-30T18:11:00"/>
        <d v="1899-12-30T17:40:00"/>
        <d v="1899-12-30T14:01:00"/>
        <d v="1899-12-30T15:29:00"/>
        <d v="1899-12-30T14:18:00"/>
        <d v="1899-12-30T15:56:00"/>
        <d v="1899-12-30T16:22:00"/>
        <d v="1899-12-30T15:41:00"/>
        <d v="1899-12-30T15:16:00"/>
        <d v="1899-12-30T13:25:00"/>
        <d v="1899-12-30T15:22:00"/>
        <d v="1899-12-30T15:15:00"/>
        <d v="1899-12-30T13:22:00"/>
        <d v="1899-12-30T13:59:00"/>
        <d v="1899-12-30T16:00:00"/>
        <d v="1899-12-30T16:01:00"/>
        <d v="1899-12-30T15:53:00"/>
        <d v="1899-12-30T12:28:00"/>
        <d v="1899-12-30T11:44:00"/>
        <d v="1899-12-30T14:24:00"/>
        <d v="1899-12-30T17:35:00"/>
        <d v="1899-12-30T16:40:00"/>
        <d v="1899-12-30T14:11:00"/>
        <d v="1899-12-30T15:34:00"/>
        <d v="1899-12-30T13:30:00"/>
        <d v="1899-12-30T17:04:00"/>
        <d v="1899-12-30T11:30:00"/>
        <d v="1899-12-30T19:46:00"/>
        <d v="1899-12-30T17:55:00"/>
        <d v="1899-12-30T17:20:00"/>
        <d v="1899-12-30T14:49:00"/>
        <d v="1899-12-30T16:26:00"/>
        <d v="1899-12-30T14:51:00"/>
        <d v="1899-12-30T16:49:00"/>
        <d v="1899-12-30T14:39:00"/>
        <d v="1899-12-30T13:36:00"/>
        <d v="1899-12-30T14:41:00"/>
        <d v="1899-12-30T13:44:00"/>
        <d v="1899-12-30T13:08:00"/>
        <d v="1899-12-30T11:48:00"/>
        <d v="1899-12-30T15:28:00"/>
        <d v="1899-12-30T15:51:00"/>
        <d v="1899-12-30T15:52:00"/>
        <d v="1899-12-30T14:28:00"/>
        <d v="1899-12-30T12:43:00"/>
        <d v="1899-12-30T12:36:00"/>
        <d v="1899-12-30T15:10:00"/>
        <d v="1899-12-30T13:58:00"/>
        <d v="1899-12-30T14:08:00"/>
        <d v="1899-12-30T12:37:00"/>
        <d v="1899-12-30T14:48:00"/>
        <d v="1899-12-30T12:56:00"/>
        <d v="1899-12-30T15:47:00"/>
        <d v="1899-12-30T12:14:00"/>
        <d v="1899-12-30T16:10:00"/>
        <d v="1899-12-30T13:57:00"/>
        <d v="1899-12-30T15:32:00"/>
        <d v="1899-12-30T15:31:00"/>
        <d v="1899-12-30T14:32:00"/>
        <d v="1899-12-30T13:38:00"/>
        <d v="1899-12-30T16:25:00"/>
        <d v="1899-12-30T16:18:00"/>
        <d v="1899-12-30T16:59:00"/>
        <d v="1899-12-30T11:15:00"/>
        <d v="1899-12-30T16:11:00"/>
        <d v="1899-12-30T13:46:00"/>
        <d v="1899-12-30T16:42:00"/>
        <d v="1899-12-30T14:52:00"/>
        <d v="1899-12-30T16:21:00"/>
        <d v="1899-12-30T17:25:00"/>
        <d v="1899-12-30T15:21:00"/>
        <d v="1899-12-30T12:32:00"/>
        <d v="1899-12-30T12:39:00"/>
        <d v="1899-12-30T16:45:00"/>
        <d v="1899-12-30T11:14:00"/>
        <d v="1899-12-30T10:11:00"/>
        <d v="1899-12-30T14:09:00"/>
        <d v="1899-12-30T15:24:00"/>
        <d v="1899-12-30T15:50:00"/>
        <d v="1899-12-30T15:27:00"/>
        <d v="1899-12-30T16:05:00"/>
        <d v="1899-12-30T18:48:00"/>
        <d v="1899-12-30T13:14:00"/>
        <d v="1899-12-30T16:03:00"/>
        <d v="1899-12-30T15:11:00"/>
        <d v="1899-12-30T15:33:00"/>
        <d v="1899-12-30T14:20:00"/>
        <d v="1899-12-30T12:49:00"/>
        <d v="1899-12-30T11:31:00"/>
        <d v="1899-12-30T15:59:00"/>
        <d v="1899-12-30T16:07:00"/>
        <d v="1899-12-30T13:37:00"/>
        <d v="1899-12-30T12:54:00"/>
        <d v="1899-12-30T14:15:00"/>
        <d v="1899-12-30T13:45:00"/>
        <d v="1899-12-30T13:15:00"/>
        <d v="1899-12-30T15:13:00"/>
        <d v="1899-12-30T13:48:00"/>
        <d v="1899-12-30T19:16:00"/>
        <d v="1899-12-30T19:00:00"/>
        <d v="1899-12-30T19:40:00"/>
        <d v="1899-12-30T17:30:00"/>
        <d v="1899-12-30T13:13:00"/>
        <d v="1899-12-30T15:43:00"/>
        <d v="1899-12-30T13:35:00"/>
        <d v="1899-12-30T12:41:00"/>
        <d v="1899-12-30T12:26:00"/>
        <d v="1899-12-30T10:44:00"/>
        <d v="1899-12-30T14:10:00"/>
        <d v="1899-12-30T15:42:00"/>
        <d v="1899-12-30T15:58:00"/>
        <d v="1899-12-30T16:06:00"/>
        <d v="1899-12-30T13:18:00"/>
        <d v="1899-12-30T18:52:00"/>
        <d v="1899-12-30T16:19:00"/>
        <d v="1899-12-30T11:45:00"/>
        <d v="1899-12-30T14:04:00"/>
        <d v="1899-12-30T16:54:00"/>
        <d v="1899-12-30T14:23:00"/>
        <d v="1899-12-30T17:34:00"/>
        <d v="1899-12-30T16:39:00"/>
        <d v="1899-12-30T13:28:00"/>
        <d v="1899-12-30T17:01:00"/>
        <d v="1899-12-30T13:29:00"/>
        <d v="1899-12-30T12:40:00"/>
        <d v="1899-12-30T12:13:00"/>
        <d v="1899-12-30T12:44:00"/>
        <d v="1899-12-30T11:57:00"/>
        <d v="1899-12-30T14:43:00"/>
        <d v="1899-12-30T14:17:00"/>
        <d v="1899-12-30T14:16:00"/>
        <d v="1899-12-30T14:38:00"/>
        <d v="1899-12-30T11:59:00"/>
        <d v="1899-12-30T14:05:00"/>
      </sharedItems>
    </cacheField>
    <cacheField name="Work" numFmtId="0">
      <sharedItems count="10">
        <s v="Van Route"/>
        <s v="Standby"/>
        <s v="Box Truck Route"/>
        <s v="Helper"/>
        <s v="UDS Route"/>
        <s v="Operation"/>
        <s v="Ride Along"/>
        <s v="DOT Stby"/>
        <s v="AMZN Rescue"/>
        <s v="HR"/>
      </sharedItems>
    </cacheField>
    <cacheField name="Total hours worked" numFmtId="168">
      <sharedItems containsSemiMixedTypes="0" containsNonDate="0" containsDate="1" containsString="0" minDate="1899-12-30T04:00:00" maxDate="1899-12-30T12:20:00" count="204">
        <d v="1899-12-30T08:04:00"/>
        <d v="1899-12-30T07:48:00"/>
        <d v="1899-12-30T06:43:00"/>
        <d v="1899-12-30T10:00:00"/>
        <d v="1899-12-30T07:41:00"/>
        <d v="1899-12-30T08:05:00"/>
        <d v="1899-12-30T09:24:00"/>
        <d v="1899-12-30T05:16:00"/>
        <d v="1899-12-30T07:05:00"/>
        <d v="1899-12-30T07:36:00"/>
        <d v="1899-12-30T06:01:00"/>
        <d v="1899-12-30T08:44:00"/>
        <d v="1899-12-30T09:51:00"/>
        <d v="1899-12-30T08:16:00"/>
        <d v="1899-12-30T06:50:00"/>
        <d v="1899-12-30T07:32:00"/>
        <d v="1899-12-30T08:40:00"/>
        <d v="1899-12-30T05:04:00"/>
        <d v="1899-12-30T07:46:00"/>
        <d v="1899-12-30T07:51:00"/>
        <d v="1899-12-30T07:42:00"/>
        <d v="1899-12-30T07:38:00"/>
        <d v="1899-12-30T06:54:00"/>
        <d v="1899-12-30T07:09:00"/>
        <d v="1899-12-30T05:56:00"/>
        <d v="1899-12-30T05:31:00"/>
        <d v="1899-12-30T07:35:00"/>
        <d v="1899-12-30T07:00:00"/>
        <d v="1899-12-30T05:30:00"/>
        <d v="1899-12-30T05:24:00"/>
        <d v="1899-12-30T06:55:00"/>
        <d v="1899-12-30T08:25:00"/>
        <d v="1899-12-30T07:39:00"/>
        <d v="1899-12-30T08:30:00"/>
        <d v="1899-12-30T08:06:00"/>
        <d v="1899-12-30T08:53:00"/>
        <d v="1899-12-30T07:17:00"/>
        <d v="1899-12-30T09:32:00"/>
        <d v="1899-12-30T08:21:00"/>
        <d v="1899-12-30T12:18:00"/>
        <d v="1899-12-30T09:33:00"/>
        <d v="1899-12-30T08:55:00"/>
        <d v="1899-12-30T06:15:00"/>
        <d v="1899-12-30T09:00:00"/>
        <d v="1899-12-30T08:27:00"/>
        <d v="1899-12-30T09:02:00"/>
        <d v="1899-12-30T08:00:00"/>
        <d v="1899-12-30T07:30:00"/>
        <d v="1899-12-30T07:33:00"/>
        <d v="1899-12-30T07:57:00"/>
        <d v="1899-12-30T08:03:00"/>
        <d v="1899-12-30T07:26:00"/>
        <d v="1899-12-30T08:47:00"/>
        <d v="1899-12-30T06:58:00"/>
        <d v="1899-12-30T06:53:00"/>
        <d v="1899-12-30T05:13:00"/>
        <d v="1899-12-30T08:13:00"/>
        <d v="1899-12-30T07:49:00"/>
        <d v="1899-12-30T08:28:00"/>
        <d v="1899-12-30T06:29:00"/>
        <d v="1899-12-30T04:00:00"/>
        <d v="1899-12-30T07:02:00"/>
        <d v="1899-12-30T07:53:00"/>
        <d v="1899-12-30T08:09:00"/>
        <d v="1899-12-30T07:34:00"/>
        <d v="1899-12-30T07:10:00"/>
        <d v="1899-12-30T07:21:00"/>
        <d v="1899-12-30T09:30:00"/>
        <d v="1899-12-30T09:13:00"/>
        <d v="1899-12-30T08:07:00"/>
        <d v="1899-12-30T08:48:00"/>
        <d v="1899-12-30T07:25:00"/>
        <d v="1899-12-30T06:52:00"/>
        <d v="1899-12-30T05:06:00"/>
        <d v="1899-12-30T08:12:00"/>
        <d v="1899-12-30T09:49:00"/>
        <d v="1899-12-30T08:41:00"/>
        <d v="1899-12-30T10:27:00"/>
        <d v="1899-12-30T08:11:00"/>
        <d v="1899-12-30T08:43:00"/>
        <d v="1899-12-30T07:19:00"/>
        <d v="1899-12-30T04:45:00"/>
        <d v="1899-12-30T05:47:00"/>
        <d v="1899-12-30T06:36:00"/>
        <d v="1899-12-30T06:14:00"/>
        <d v="1899-12-30T05:55:00"/>
        <d v="1899-12-30T07:18:00"/>
        <d v="1899-12-30T06:20:00"/>
        <d v="1899-12-30T07:52:00"/>
        <d v="1899-12-30T07:06:00"/>
        <d v="1899-12-30T08:35:00"/>
        <d v="1899-12-30T07:24:00"/>
        <d v="1899-12-30T08:50:00"/>
        <d v="1899-12-30T09:28:00"/>
        <d v="1899-12-30T08:46:00"/>
        <d v="1899-12-30T08:17:00"/>
        <d v="1899-12-30T06:25:00"/>
        <d v="1899-12-30T08:54:00"/>
        <d v="1899-12-30T08:20:00"/>
        <d v="1899-12-30T06:34:00"/>
        <d v="1899-12-30T07:08:00"/>
        <d v="1899-12-30T09:14:00"/>
        <d v="1899-12-30T09:06:00"/>
        <d v="1899-12-30T08:57:00"/>
        <d v="1899-12-30T09:27:00"/>
        <d v="1899-12-30T05:07:00"/>
        <d v="1899-12-30T05:02:00"/>
        <d v="1899-12-30T07:28:00"/>
        <d v="1899-12-30T09:53:00"/>
        <d v="1899-12-30T10:09:00"/>
        <d v="1899-12-30T04:22:00"/>
        <d v="1899-12-30T05:25:00"/>
        <d v="1899-12-30T07:03:00"/>
        <d v="1899-12-30T06:45:00"/>
        <d v="1899-12-30T09:19:00"/>
        <d v="1899-12-30T04:26:00"/>
        <d v="1899-12-30T05:41:00"/>
        <d v="1899-12-30T04:50:00"/>
        <d v="1899-12-30T07:54:00"/>
        <d v="1899-12-30T07:47:00"/>
        <d v="1899-12-30T07:16:00"/>
        <d v="1899-12-30T08:18:00"/>
        <d v="1899-12-30T09:50:00"/>
        <d v="1899-12-30T07:23:00"/>
        <d v="1899-12-30T07:43:00"/>
        <d v="1899-12-30T06:49:00"/>
        <d v="1899-12-30T06:21:00"/>
        <d v="1899-12-30T05:10:00"/>
        <d v="1899-12-30T08:31:00"/>
        <d v="1899-12-30T09:12:00"/>
        <d v="1899-12-30T07:12:00"/>
        <d v="1899-12-30T05:45:00"/>
        <d v="1899-12-30T08:02:00"/>
        <d v="1899-12-30T05:39:00"/>
        <d v="1899-12-30T06:59:00"/>
        <d v="1899-12-30T06:56:00"/>
        <d v="1899-12-30T08:01:00"/>
        <d v="1899-12-30T05:38:00"/>
        <d v="1899-12-30T07:45:00"/>
        <d v="1899-12-30T06:11:00"/>
        <d v="1899-12-30T09:01:00"/>
        <d v="1899-12-30T05:35:00"/>
        <d v="1899-12-30T09:25:00"/>
        <d v="1899-12-30T07:15:00"/>
        <d v="1899-12-30T07:44:00"/>
        <d v="1899-12-30T06:38:00"/>
        <d v="1899-12-30T06:18:00"/>
        <d v="1899-12-30T08:22:00"/>
        <d v="1899-12-30T07:31:00"/>
        <d v="1899-12-30T06:37:00"/>
        <d v="1899-12-30T09:36:00"/>
        <d v="1899-12-30T10:14:00"/>
        <d v="1899-12-30T04:37:00"/>
        <d v="1899-12-30T09:34:00"/>
        <d v="1899-12-30T08:10:00"/>
        <d v="1899-12-30T04:41:00"/>
        <d v="1899-12-30T07:56:00"/>
        <d v="1899-12-30T09:15:00"/>
        <d v="1899-12-30T10:20:00"/>
        <d v="1899-12-30T05:34:00"/>
        <d v="1899-12-30T05:51:00"/>
        <d v="1899-12-30T05:57:00"/>
        <d v="1899-12-30T04:36:00"/>
        <d v="1899-12-30T06:51:00"/>
        <d v="1899-12-30T12:20:00"/>
        <d v="1899-12-30T06:42:00"/>
        <d v="1899-12-30T09:35:00"/>
        <d v="1899-12-30T06:13:00"/>
        <d v="1899-12-30T04:44:00"/>
        <d v="1899-12-30T09:11:00"/>
        <d v="1899-12-30T05:43:00"/>
        <d v="1899-12-30T06:30:00"/>
        <d v="1899-12-30T05:59:00"/>
        <d v="1899-12-30T07:55:00"/>
        <d v="1899-12-30T07:59:00"/>
        <d v="1899-12-30T07:20:00"/>
        <d v="1899-12-30T10:16:00"/>
        <d v="1899-12-30T09:10:00"/>
        <d v="1899-12-30T09:45:00"/>
        <d v="1899-12-30T11:45:00"/>
        <d v="1899-12-30T08:45:00"/>
        <d v="1899-12-30T10:25:00"/>
        <d v="1899-12-30T08:15:00"/>
        <d v="1899-12-30T08:26:00"/>
        <d v="1899-12-30T06:35:00"/>
        <d v="1899-12-30T06:00:00"/>
        <d v="1899-12-30T05:42:00"/>
        <d v="1899-12-30T09:20:00"/>
        <d v="1899-12-30T08:59:00"/>
        <d v="1899-12-30T06:26:00"/>
        <d v="1899-12-30T09:07:00"/>
        <d v="1899-12-30T08:08:00"/>
        <d v="1899-12-30T10:34:00"/>
        <d v="1899-12-30T09:57:00"/>
        <d v="1899-12-30T08:34:00"/>
        <d v="1899-12-30T10:21:00"/>
        <d v="1899-12-30T10:05:00"/>
        <d v="1899-12-30T10:01:00"/>
        <d v="1899-12-30T08:38:00"/>
        <d v="1899-12-30T05:15:00"/>
        <d v="1899-12-30T04:51:00"/>
        <d v="1899-12-30T06:57:00"/>
        <d v="1899-12-30T04:58:00"/>
        <d v="1899-12-30T07:04:00"/>
      </sharedItems>
    </cacheField>
    <cacheField name="Regular hours" numFmtId="168">
      <sharedItems containsSemiMixedTypes="0" containsNonDate="0" containsDate="1" containsString="0" minDate="1899-12-30T04:00:00" maxDate="1899-12-30T08:00:00" count="118">
        <d v="1899-12-30T08:00:00"/>
        <d v="1899-12-30T07:48:00"/>
        <d v="1899-12-30T06:43:00"/>
        <d v="1899-12-30T07:41:00"/>
        <d v="1899-12-30T05:16:00"/>
        <d v="1899-12-30T07:05:00"/>
        <d v="1899-12-30T07:36:00"/>
        <d v="1899-12-30T06:01:00"/>
        <d v="1899-12-30T06:50:00"/>
        <d v="1899-12-30T07:32:00"/>
        <d v="1899-12-30T05:04:00"/>
        <d v="1899-12-30T07:46:00"/>
        <d v="1899-12-30T07:51:00"/>
        <d v="1899-12-30T07:42:00"/>
        <d v="1899-12-30T07:38:00"/>
        <d v="1899-12-30T06:54:00"/>
        <d v="1899-12-30T07:09:00"/>
        <d v="1899-12-30T05:56:00"/>
        <d v="1899-12-30T05:31:00"/>
        <d v="1899-12-30T07:35:00"/>
        <d v="1899-12-30T07:00:00"/>
        <d v="1899-12-30T05:30:00"/>
        <d v="1899-12-30T05:24:00"/>
        <d v="1899-12-30T06:55:00"/>
        <d v="1899-12-30T07:39:00"/>
        <d v="1899-12-30T07:17:00"/>
        <d v="1899-12-30T06:15:00"/>
        <d v="1899-12-30T07:30:00"/>
        <d v="1899-12-30T07:33:00"/>
        <d v="1899-12-30T07:57:00"/>
        <d v="1899-12-30T07:26:00"/>
        <d v="1899-12-30T06:58:00"/>
        <d v="1899-12-30T06:53:00"/>
        <d v="1899-12-30T05:13:00"/>
        <d v="1899-12-30T07:49:00"/>
        <d v="1899-12-30T06:29:00"/>
        <d v="1899-12-30T04:00:00"/>
        <d v="1899-12-30T07:02:00"/>
        <d v="1899-12-30T07:53:00"/>
        <d v="1899-12-30T07:34:00"/>
        <d v="1899-12-30T07:10:00"/>
        <d v="1899-12-30T07:21:00"/>
        <d v="1899-12-30T07:25:00"/>
        <d v="1899-12-30T06:52:00"/>
        <d v="1899-12-30T05:06:00"/>
        <d v="1899-12-30T07:19:00"/>
        <d v="1899-12-30T04:45:00"/>
        <d v="1899-12-30T05:47:00"/>
        <d v="1899-12-30T06:36:00"/>
        <d v="1899-12-30T06:14:00"/>
        <d v="1899-12-30T05:55:00"/>
        <d v="1899-12-30T07:18:00"/>
        <d v="1899-12-30T06:20:00"/>
        <d v="1899-12-30T07:52:00"/>
        <d v="1899-12-30T07:06:00"/>
        <d v="1899-12-30T07:24:00"/>
        <d v="1899-12-30T06:25:00"/>
        <d v="1899-12-30T06:34:00"/>
        <d v="1899-12-30T07:08:00"/>
        <d v="1899-12-30T05:07:00"/>
        <d v="1899-12-30T05:02:00"/>
        <d v="1899-12-30T07:28:00"/>
        <d v="1899-12-30T04:22:00"/>
        <d v="1899-12-30T05:25:00"/>
        <d v="1899-12-30T07:03:00"/>
        <d v="1899-12-30T06:45:00"/>
        <d v="1899-12-30T04:26:00"/>
        <d v="1899-12-30T05:41:00"/>
        <d v="1899-12-30T04:50:00"/>
        <d v="1899-12-30T07:54:00"/>
        <d v="1899-12-30T07:47:00"/>
        <d v="1899-12-30T07:16:00"/>
        <d v="1899-12-30T07:23:00"/>
        <d v="1899-12-30T07:43:00"/>
        <d v="1899-12-30T06:49:00"/>
        <d v="1899-12-30T06:21:00"/>
        <d v="1899-12-30T05:10:00"/>
        <d v="1899-12-30T07:12:00"/>
        <d v="1899-12-30T05:45:00"/>
        <d v="1899-12-30T05:39:00"/>
        <d v="1899-12-30T06:59:00"/>
        <d v="1899-12-30T06:56:00"/>
        <d v="1899-12-30T05:38:00"/>
        <d v="1899-12-30T07:45:00"/>
        <d v="1899-12-30T06:11:00"/>
        <d v="1899-12-30T05:35:00"/>
        <d v="1899-12-30T07:15:00"/>
        <d v="1899-12-30T07:44:00"/>
        <d v="1899-12-30T06:38:00"/>
        <d v="1899-12-30T06:18:00"/>
        <d v="1899-12-30T07:31:00"/>
        <d v="1899-12-30T06:37:00"/>
        <d v="1899-12-30T04:37:00"/>
        <d v="1899-12-30T04:41:00"/>
        <d v="1899-12-30T07:56:00"/>
        <d v="1899-12-30T05:34:00"/>
        <d v="1899-12-30T05:51:00"/>
        <d v="1899-12-30T05:57:00"/>
        <d v="1899-12-30T04:36:00"/>
        <d v="1899-12-30T06:51:00"/>
        <d v="1899-12-30T06:42:00"/>
        <d v="1899-12-30T06:13:00"/>
        <d v="1899-12-30T04:44:00"/>
        <d v="1899-12-30T05:43:00"/>
        <d v="1899-12-30T06:30:00"/>
        <d v="1899-12-30T05:59:00"/>
        <d v="1899-12-30T07:55:00"/>
        <d v="1899-12-30T07:59:00"/>
        <d v="1899-12-30T07:20:00"/>
        <d v="1899-12-30T06:35:00"/>
        <d v="1899-12-30T06:00:00"/>
        <d v="1899-12-30T05:42:00"/>
        <d v="1899-12-30T06:26:00"/>
        <d v="1899-12-30T05:15:00"/>
        <d v="1899-12-30T04:51:00"/>
        <d v="1899-12-30T06:57:00"/>
        <d v="1899-12-30T04:58:00"/>
        <d v="1899-12-30T07:04:00"/>
      </sharedItems>
    </cacheField>
    <cacheField name="Overtime" numFmtId="168">
      <sharedItems containsSemiMixedTypes="0" containsNonDate="0" containsDate="1" containsString="0" minDate="1899-12-30T00:00:00" maxDate="1899-12-30T04:20:00" count="87">
        <d v="1899-12-30T00:04:00"/>
        <d v="1899-12-30T00:00:00"/>
        <d v="1899-12-30T02:00:00"/>
        <d v="1899-12-30T00:05:00"/>
        <d v="1899-12-30T01:24:00"/>
        <d v="1899-12-30T00:44:00"/>
        <d v="1899-12-30T01:51:00"/>
        <d v="1899-12-30T00:16:00"/>
        <d v="1899-12-30T00:40:00"/>
        <d v="1899-12-30T00:25:00"/>
        <d v="1899-12-30T00:30:00"/>
        <d v="1899-12-30T00:06:00"/>
        <d v="1899-12-30T00:53:00"/>
        <d v="1899-12-30T01:32:00"/>
        <d v="1899-12-30T00:21:00"/>
        <d v="1899-12-30T04:18:00"/>
        <d v="1899-12-30T01:33:00"/>
        <d v="1899-12-30T00:55:00"/>
        <d v="1899-12-30T01:00:00"/>
        <d v="1899-12-30T00:27:00"/>
        <d v="1899-12-30T01:02:00"/>
        <d v="1899-12-30T00:03:00"/>
        <d v="1899-12-30T00:47:00"/>
        <d v="1899-12-30T00:13:00"/>
        <d v="1899-12-30T00:28:00"/>
        <d v="1899-12-30T00:09:00"/>
        <d v="1899-12-30T01:30:00"/>
        <d v="1899-12-30T01:13:00"/>
        <d v="1899-12-30T00:07:00"/>
        <d v="1899-12-30T00:48:00"/>
        <d v="1899-12-30T00:12:00"/>
        <d v="1899-12-30T01:49:00"/>
        <d v="1899-12-30T00:41:00"/>
        <d v="1899-12-30T02:27:00"/>
        <d v="1899-12-30T00:11:00"/>
        <d v="1899-12-30T00:43:00"/>
        <d v="1899-12-30T00:35:00"/>
        <d v="1899-12-30T00:50:00"/>
        <d v="1899-12-30T01:28:00"/>
        <d v="1899-12-30T00:46:00"/>
        <d v="1899-12-30T00:17:00"/>
        <d v="1899-12-30T00:54:00"/>
        <d v="1899-12-30T00:20:00"/>
        <d v="1899-12-30T01:14:00"/>
        <d v="1899-12-30T01:06:00"/>
        <d v="1899-12-30T00:57:00"/>
        <d v="1899-12-30T01:27:00"/>
        <d v="1899-12-30T01:53:00"/>
        <d v="1899-12-30T02:09:00"/>
        <d v="1899-12-30T01:19:00"/>
        <d v="1899-12-30T00:18:00"/>
        <d v="1899-12-30T01:50:00"/>
        <d v="1899-12-30T00:31:00"/>
        <d v="1899-12-30T01:12:00"/>
        <d v="1899-12-30T00:02:00"/>
        <d v="1899-12-30T00:01:00"/>
        <d v="1899-12-30T01:01:00"/>
        <d v="1899-12-30T01:25:00"/>
        <d v="1899-12-30T00:22:00"/>
        <d v="1899-12-30T01:36:00"/>
        <d v="1899-12-30T02:14:00"/>
        <d v="1899-12-30T01:34:00"/>
        <d v="1899-12-30T00:10:00"/>
        <d v="1899-12-30T01:15:00"/>
        <d v="1899-12-30T02:20:00"/>
        <d v="1899-12-30T04:20:00"/>
        <d v="1899-12-30T01:35:00"/>
        <d v="1899-12-30T01:11:00"/>
        <d v="1899-12-30T02:16:00"/>
        <d v="1899-12-30T01:10:00"/>
        <d v="1899-12-30T01:45:00"/>
        <d v="1899-12-30T03:45:00"/>
        <d v="1899-12-30T00:45:00"/>
        <d v="1899-12-30T02:25:00"/>
        <d v="1899-12-30T00:15:00"/>
        <d v="1899-12-30T00:26:00"/>
        <d v="1899-12-30T01:20:00"/>
        <d v="1899-12-30T00:59:00"/>
        <d v="1899-12-30T01:07:00"/>
        <d v="1899-12-30T00:08:00"/>
        <d v="1899-12-30T02:34:00"/>
        <d v="1899-12-30T01:57:00"/>
        <d v="1899-12-30T00:34:00"/>
        <d v="1899-12-30T02:21:00"/>
        <d v="1899-12-30T02:05:00"/>
        <d v="1899-12-30T02:01:00"/>
        <d v="1899-12-30T00:38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">
  <r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0"/>
    <x v="1"/>
    <x v="1"/>
    <x v="1"/>
  </r>
  <r>
    <x v="2"/>
    <x v="0"/>
    <x v="1"/>
    <x v="0"/>
    <x v="2"/>
    <x v="2"/>
    <x v="2"/>
    <x v="2"/>
    <x v="0"/>
    <x v="2"/>
    <x v="2"/>
    <x v="1"/>
  </r>
  <r>
    <x v="3"/>
    <x v="0"/>
    <x v="1"/>
    <x v="0"/>
    <x v="0"/>
    <x v="3"/>
    <x v="3"/>
    <x v="3"/>
    <x v="0"/>
    <x v="3"/>
    <x v="0"/>
    <x v="2"/>
  </r>
  <r>
    <x v="4"/>
    <x v="0"/>
    <x v="1"/>
    <x v="0"/>
    <x v="0"/>
    <x v="4"/>
    <x v="4"/>
    <x v="4"/>
    <x v="0"/>
    <x v="4"/>
    <x v="3"/>
    <x v="1"/>
  </r>
  <r>
    <x v="5"/>
    <x v="0"/>
    <x v="1"/>
    <x v="0"/>
    <x v="0"/>
    <x v="5"/>
    <x v="5"/>
    <x v="5"/>
    <x v="0"/>
    <x v="5"/>
    <x v="0"/>
    <x v="3"/>
  </r>
  <r>
    <x v="6"/>
    <x v="0"/>
    <x v="1"/>
    <x v="0"/>
    <x v="1"/>
    <x v="4"/>
    <x v="4"/>
    <x v="6"/>
    <x v="0"/>
    <x v="6"/>
    <x v="0"/>
    <x v="4"/>
  </r>
  <r>
    <x v="1"/>
    <x v="0"/>
    <x v="0"/>
    <x v="1"/>
    <x v="0"/>
    <x v="6"/>
    <x v="6"/>
    <x v="7"/>
    <x v="0"/>
    <x v="7"/>
    <x v="4"/>
    <x v="1"/>
  </r>
  <r>
    <x v="7"/>
    <x v="0"/>
    <x v="1"/>
    <x v="1"/>
    <x v="0"/>
    <x v="4"/>
    <x v="4"/>
    <x v="8"/>
    <x v="0"/>
    <x v="8"/>
    <x v="5"/>
    <x v="1"/>
  </r>
  <r>
    <x v="5"/>
    <x v="0"/>
    <x v="1"/>
    <x v="1"/>
    <x v="3"/>
    <x v="4"/>
    <x v="4"/>
    <x v="4"/>
    <x v="1"/>
    <x v="9"/>
    <x v="6"/>
    <x v="1"/>
  </r>
  <r>
    <x v="8"/>
    <x v="0"/>
    <x v="0"/>
    <x v="2"/>
    <x v="2"/>
    <x v="7"/>
    <x v="7"/>
    <x v="9"/>
    <x v="2"/>
    <x v="10"/>
    <x v="7"/>
    <x v="1"/>
  </r>
  <r>
    <x v="0"/>
    <x v="0"/>
    <x v="0"/>
    <x v="2"/>
    <x v="3"/>
    <x v="8"/>
    <x v="8"/>
    <x v="10"/>
    <x v="2"/>
    <x v="11"/>
    <x v="0"/>
    <x v="5"/>
  </r>
  <r>
    <x v="9"/>
    <x v="0"/>
    <x v="0"/>
    <x v="2"/>
    <x v="0"/>
    <x v="9"/>
    <x v="9"/>
    <x v="11"/>
    <x v="2"/>
    <x v="12"/>
    <x v="0"/>
    <x v="6"/>
  </r>
  <r>
    <x v="10"/>
    <x v="0"/>
    <x v="0"/>
    <x v="2"/>
    <x v="4"/>
    <x v="10"/>
    <x v="10"/>
    <x v="1"/>
    <x v="2"/>
    <x v="13"/>
    <x v="0"/>
    <x v="7"/>
  </r>
  <r>
    <x v="2"/>
    <x v="0"/>
    <x v="1"/>
    <x v="2"/>
    <x v="5"/>
    <x v="11"/>
    <x v="11"/>
    <x v="12"/>
    <x v="2"/>
    <x v="14"/>
    <x v="8"/>
    <x v="1"/>
  </r>
  <r>
    <x v="3"/>
    <x v="0"/>
    <x v="1"/>
    <x v="2"/>
    <x v="6"/>
    <x v="12"/>
    <x v="12"/>
    <x v="13"/>
    <x v="2"/>
    <x v="15"/>
    <x v="9"/>
    <x v="1"/>
  </r>
  <r>
    <x v="4"/>
    <x v="0"/>
    <x v="1"/>
    <x v="2"/>
    <x v="7"/>
    <x v="5"/>
    <x v="5"/>
    <x v="14"/>
    <x v="2"/>
    <x v="16"/>
    <x v="0"/>
    <x v="8"/>
  </r>
  <r>
    <x v="7"/>
    <x v="0"/>
    <x v="1"/>
    <x v="2"/>
    <x v="8"/>
    <x v="13"/>
    <x v="13"/>
    <x v="15"/>
    <x v="2"/>
    <x v="17"/>
    <x v="10"/>
    <x v="1"/>
  </r>
  <r>
    <x v="6"/>
    <x v="0"/>
    <x v="1"/>
    <x v="2"/>
    <x v="3"/>
    <x v="14"/>
    <x v="14"/>
    <x v="16"/>
    <x v="0"/>
    <x v="18"/>
    <x v="11"/>
    <x v="1"/>
  </r>
  <r>
    <x v="0"/>
    <x v="0"/>
    <x v="0"/>
    <x v="3"/>
    <x v="9"/>
    <x v="4"/>
    <x v="4"/>
    <x v="1"/>
    <x v="0"/>
    <x v="19"/>
    <x v="12"/>
    <x v="1"/>
  </r>
  <r>
    <x v="9"/>
    <x v="0"/>
    <x v="0"/>
    <x v="3"/>
    <x v="9"/>
    <x v="4"/>
    <x v="4"/>
    <x v="4"/>
    <x v="0"/>
    <x v="20"/>
    <x v="13"/>
    <x v="1"/>
  </r>
  <r>
    <x v="10"/>
    <x v="0"/>
    <x v="0"/>
    <x v="3"/>
    <x v="1"/>
    <x v="4"/>
    <x v="4"/>
    <x v="17"/>
    <x v="0"/>
    <x v="21"/>
    <x v="14"/>
    <x v="1"/>
  </r>
  <r>
    <x v="2"/>
    <x v="0"/>
    <x v="1"/>
    <x v="3"/>
    <x v="0"/>
    <x v="15"/>
    <x v="15"/>
    <x v="18"/>
    <x v="0"/>
    <x v="22"/>
    <x v="15"/>
    <x v="1"/>
  </r>
  <r>
    <x v="4"/>
    <x v="0"/>
    <x v="1"/>
    <x v="3"/>
    <x v="9"/>
    <x v="4"/>
    <x v="4"/>
    <x v="19"/>
    <x v="0"/>
    <x v="23"/>
    <x v="16"/>
    <x v="1"/>
  </r>
  <r>
    <x v="7"/>
    <x v="0"/>
    <x v="1"/>
    <x v="3"/>
    <x v="1"/>
    <x v="4"/>
    <x v="4"/>
    <x v="20"/>
    <x v="0"/>
    <x v="24"/>
    <x v="17"/>
    <x v="1"/>
  </r>
  <r>
    <x v="11"/>
    <x v="0"/>
    <x v="1"/>
    <x v="3"/>
    <x v="9"/>
    <x v="3"/>
    <x v="3"/>
    <x v="21"/>
    <x v="0"/>
    <x v="25"/>
    <x v="18"/>
    <x v="1"/>
  </r>
  <r>
    <x v="9"/>
    <x v="0"/>
    <x v="0"/>
    <x v="4"/>
    <x v="10"/>
    <x v="16"/>
    <x v="16"/>
    <x v="22"/>
    <x v="0"/>
    <x v="26"/>
    <x v="19"/>
    <x v="1"/>
  </r>
  <r>
    <x v="10"/>
    <x v="0"/>
    <x v="0"/>
    <x v="4"/>
    <x v="0"/>
    <x v="4"/>
    <x v="4"/>
    <x v="23"/>
    <x v="0"/>
    <x v="27"/>
    <x v="20"/>
    <x v="1"/>
  </r>
  <r>
    <x v="1"/>
    <x v="0"/>
    <x v="0"/>
    <x v="4"/>
    <x v="11"/>
    <x v="4"/>
    <x v="4"/>
    <x v="24"/>
    <x v="0"/>
    <x v="28"/>
    <x v="21"/>
    <x v="1"/>
  </r>
  <r>
    <x v="12"/>
    <x v="0"/>
    <x v="0"/>
    <x v="4"/>
    <x v="0"/>
    <x v="4"/>
    <x v="4"/>
    <x v="25"/>
    <x v="0"/>
    <x v="29"/>
    <x v="22"/>
    <x v="1"/>
  </r>
  <r>
    <x v="2"/>
    <x v="0"/>
    <x v="1"/>
    <x v="4"/>
    <x v="0"/>
    <x v="4"/>
    <x v="4"/>
    <x v="26"/>
    <x v="0"/>
    <x v="30"/>
    <x v="23"/>
    <x v="1"/>
  </r>
  <r>
    <x v="11"/>
    <x v="0"/>
    <x v="1"/>
    <x v="4"/>
    <x v="0"/>
    <x v="17"/>
    <x v="17"/>
    <x v="27"/>
    <x v="0"/>
    <x v="31"/>
    <x v="0"/>
    <x v="9"/>
  </r>
  <r>
    <x v="5"/>
    <x v="0"/>
    <x v="1"/>
    <x v="4"/>
    <x v="12"/>
    <x v="18"/>
    <x v="18"/>
    <x v="28"/>
    <x v="0"/>
    <x v="32"/>
    <x v="24"/>
    <x v="1"/>
  </r>
  <r>
    <x v="6"/>
    <x v="0"/>
    <x v="1"/>
    <x v="4"/>
    <x v="0"/>
    <x v="19"/>
    <x v="19"/>
    <x v="29"/>
    <x v="0"/>
    <x v="33"/>
    <x v="0"/>
    <x v="10"/>
  </r>
  <r>
    <x v="6"/>
    <x v="0"/>
    <x v="1"/>
    <x v="5"/>
    <x v="13"/>
    <x v="4"/>
    <x v="4"/>
    <x v="30"/>
    <x v="0"/>
    <x v="34"/>
    <x v="0"/>
    <x v="11"/>
  </r>
  <r>
    <x v="9"/>
    <x v="0"/>
    <x v="0"/>
    <x v="6"/>
    <x v="14"/>
    <x v="9"/>
    <x v="9"/>
    <x v="31"/>
    <x v="3"/>
    <x v="35"/>
    <x v="0"/>
    <x v="12"/>
  </r>
  <r>
    <x v="10"/>
    <x v="0"/>
    <x v="0"/>
    <x v="6"/>
    <x v="8"/>
    <x v="20"/>
    <x v="6"/>
    <x v="32"/>
    <x v="3"/>
    <x v="36"/>
    <x v="25"/>
    <x v="1"/>
  </r>
  <r>
    <x v="1"/>
    <x v="0"/>
    <x v="0"/>
    <x v="6"/>
    <x v="8"/>
    <x v="21"/>
    <x v="12"/>
    <x v="29"/>
    <x v="3"/>
    <x v="37"/>
    <x v="0"/>
    <x v="13"/>
  </r>
  <r>
    <x v="12"/>
    <x v="0"/>
    <x v="0"/>
    <x v="6"/>
    <x v="4"/>
    <x v="10"/>
    <x v="10"/>
    <x v="33"/>
    <x v="3"/>
    <x v="38"/>
    <x v="0"/>
    <x v="14"/>
  </r>
  <r>
    <x v="4"/>
    <x v="0"/>
    <x v="1"/>
    <x v="6"/>
    <x v="15"/>
    <x v="22"/>
    <x v="20"/>
    <x v="34"/>
    <x v="3"/>
    <x v="39"/>
    <x v="0"/>
    <x v="15"/>
  </r>
  <r>
    <x v="7"/>
    <x v="0"/>
    <x v="1"/>
    <x v="6"/>
    <x v="16"/>
    <x v="23"/>
    <x v="21"/>
    <x v="35"/>
    <x v="3"/>
    <x v="2"/>
    <x v="2"/>
    <x v="1"/>
  </r>
  <r>
    <x v="11"/>
    <x v="0"/>
    <x v="1"/>
    <x v="6"/>
    <x v="4"/>
    <x v="22"/>
    <x v="20"/>
    <x v="36"/>
    <x v="3"/>
    <x v="40"/>
    <x v="0"/>
    <x v="16"/>
  </r>
  <r>
    <x v="5"/>
    <x v="0"/>
    <x v="1"/>
    <x v="6"/>
    <x v="17"/>
    <x v="22"/>
    <x v="20"/>
    <x v="37"/>
    <x v="3"/>
    <x v="11"/>
    <x v="0"/>
    <x v="5"/>
  </r>
  <r>
    <x v="6"/>
    <x v="0"/>
    <x v="1"/>
    <x v="6"/>
    <x v="8"/>
    <x v="0"/>
    <x v="0"/>
    <x v="38"/>
    <x v="3"/>
    <x v="41"/>
    <x v="0"/>
    <x v="17"/>
  </r>
  <r>
    <x v="8"/>
    <x v="0"/>
    <x v="0"/>
    <x v="7"/>
    <x v="18"/>
    <x v="4"/>
    <x v="4"/>
    <x v="39"/>
    <x v="3"/>
    <x v="42"/>
    <x v="26"/>
    <x v="1"/>
  </r>
  <r>
    <x v="0"/>
    <x v="0"/>
    <x v="0"/>
    <x v="7"/>
    <x v="19"/>
    <x v="4"/>
    <x v="4"/>
    <x v="40"/>
    <x v="3"/>
    <x v="43"/>
    <x v="0"/>
    <x v="18"/>
  </r>
  <r>
    <x v="3"/>
    <x v="0"/>
    <x v="1"/>
    <x v="7"/>
    <x v="20"/>
    <x v="22"/>
    <x v="20"/>
    <x v="41"/>
    <x v="3"/>
    <x v="44"/>
    <x v="0"/>
    <x v="19"/>
  </r>
  <r>
    <x v="4"/>
    <x v="0"/>
    <x v="1"/>
    <x v="7"/>
    <x v="5"/>
    <x v="22"/>
    <x v="20"/>
    <x v="42"/>
    <x v="3"/>
    <x v="45"/>
    <x v="0"/>
    <x v="20"/>
  </r>
  <r>
    <x v="8"/>
    <x v="0"/>
    <x v="0"/>
    <x v="8"/>
    <x v="21"/>
    <x v="24"/>
    <x v="22"/>
    <x v="17"/>
    <x v="0"/>
    <x v="26"/>
    <x v="19"/>
    <x v="1"/>
  </r>
  <r>
    <x v="0"/>
    <x v="0"/>
    <x v="0"/>
    <x v="8"/>
    <x v="22"/>
    <x v="4"/>
    <x v="4"/>
    <x v="43"/>
    <x v="0"/>
    <x v="46"/>
    <x v="0"/>
    <x v="1"/>
  </r>
  <r>
    <x v="9"/>
    <x v="0"/>
    <x v="0"/>
    <x v="8"/>
    <x v="1"/>
    <x v="4"/>
    <x v="4"/>
    <x v="28"/>
    <x v="0"/>
    <x v="47"/>
    <x v="27"/>
    <x v="1"/>
  </r>
  <r>
    <x v="10"/>
    <x v="0"/>
    <x v="0"/>
    <x v="8"/>
    <x v="1"/>
    <x v="25"/>
    <x v="16"/>
    <x v="44"/>
    <x v="0"/>
    <x v="48"/>
    <x v="28"/>
    <x v="1"/>
  </r>
  <r>
    <x v="2"/>
    <x v="0"/>
    <x v="1"/>
    <x v="8"/>
    <x v="2"/>
    <x v="25"/>
    <x v="16"/>
    <x v="45"/>
    <x v="0"/>
    <x v="49"/>
    <x v="29"/>
    <x v="1"/>
  </r>
  <r>
    <x v="3"/>
    <x v="0"/>
    <x v="1"/>
    <x v="8"/>
    <x v="13"/>
    <x v="26"/>
    <x v="23"/>
    <x v="5"/>
    <x v="0"/>
    <x v="50"/>
    <x v="0"/>
    <x v="21"/>
  </r>
  <r>
    <x v="4"/>
    <x v="0"/>
    <x v="1"/>
    <x v="8"/>
    <x v="9"/>
    <x v="26"/>
    <x v="23"/>
    <x v="41"/>
    <x v="0"/>
    <x v="50"/>
    <x v="0"/>
    <x v="21"/>
  </r>
  <r>
    <x v="7"/>
    <x v="0"/>
    <x v="1"/>
    <x v="8"/>
    <x v="21"/>
    <x v="27"/>
    <x v="24"/>
    <x v="46"/>
    <x v="0"/>
    <x v="51"/>
    <x v="30"/>
    <x v="1"/>
  </r>
  <r>
    <x v="11"/>
    <x v="0"/>
    <x v="1"/>
    <x v="8"/>
    <x v="22"/>
    <x v="27"/>
    <x v="24"/>
    <x v="47"/>
    <x v="0"/>
    <x v="52"/>
    <x v="0"/>
    <x v="22"/>
  </r>
  <r>
    <x v="8"/>
    <x v="0"/>
    <x v="0"/>
    <x v="9"/>
    <x v="0"/>
    <x v="4"/>
    <x v="4"/>
    <x v="48"/>
    <x v="0"/>
    <x v="45"/>
    <x v="0"/>
    <x v="20"/>
  </r>
  <r>
    <x v="9"/>
    <x v="0"/>
    <x v="0"/>
    <x v="9"/>
    <x v="0"/>
    <x v="4"/>
    <x v="4"/>
    <x v="49"/>
    <x v="0"/>
    <x v="53"/>
    <x v="31"/>
    <x v="1"/>
  </r>
  <r>
    <x v="10"/>
    <x v="0"/>
    <x v="0"/>
    <x v="9"/>
    <x v="23"/>
    <x v="4"/>
    <x v="4"/>
    <x v="50"/>
    <x v="0"/>
    <x v="54"/>
    <x v="32"/>
    <x v="1"/>
  </r>
  <r>
    <x v="1"/>
    <x v="0"/>
    <x v="0"/>
    <x v="9"/>
    <x v="0"/>
    <x v="4"/>
    <x v="4"/>
    <x v="51"/>
    <x v="0"/>
    <x v="55"/>
    <x v="33"/>
    <x v="1"/>
  </r>
  <r>
    <x v="2"/>
    <x v="0"/>
    <x v="1"/>
    <x v="9"/>
    <x v="0"/>
    <x v="4"/>
    <x v="4"/>
    <x v="52"/>
    <x v="0"/>
    <x v="56"/>
    <x v="0"/>
    <x v="23"/>
  </r>
  <r>
    <x v="3"/>
    <x v="0"/>
    <x v="1"/>
    <x v="9"/>
    <x v="24"/>
    <x v="4"/>
    <x v="4"/>
    <x v="53"/>
    <x v="3"/>
    <x v="46"/>
    <x v="0"/>
    <x v="1"/>
  </r>
  <r>
    <x v="11"/>
    <x v="0"/>
    <x v="1"/>
    <x v="9"/>
    <x v="18"/>
    <x v="4"/>
    <x v="4"/>
    <x v="17"/>
    <x v="0"/>
    <x v="57"/>
    <x v="34"/>
    <x v="1"/>
  </r>
  <r>
    <x v="5"/>
    <x v="0"/>
    <x v="1"/>
    <x v="9"/>
    <x v="0"/>
    <x v="4"/>
    <x v="4"/>
    <x v="54"/>
    <x v="0"/>
    <x v="58"/>
    <x v="0"/>
    <x v="24"/>
  </r>
  <r>
    <x v="0"/>
    <x v="0"/>
    <x v="0"/>
    <x v="10"/>
    <x v="3"/>
    <x v="28"/>
    <x v="25"/>
    <x v="26"/>
    <x v="0"/>
    <x v="14"/>
    <x v="8"/>
    <x v="1"/>
  </r>
  <r>
    <x v="10"/>
    <x v="0"/>
    <x v="0"/>
    <x v="10"/>
    <x v="22"/>
    <x v="16"/>
    <x v="26"/>
    <x v="55"/>
    <x v="0"/>
    <x v="59"/>
    <x v="35"/>
    <x v="1"/>
  </r>
  <r>
    <x v="12"/>
    <x v="0"/>
    <x v="0"/>
    <x v="10"/>
    <x v="21"/>
    <x v="17"/>
    <x v="27"/>
    <x v="56"/>
    <x v="0"/>
    <x v="60"/>
    <x v="36"/>
    <x v="1"/>
  </r>
  <r>
    <x v="3"/>
    <x v="0"/>
    <x v="1"/>
    <x v="10"/>
    <x v="25"/>
    <x v="21"/>
    <x v="12"/>
    <x v="57"/>
    <x v="0"/>
    <x v="9"/>
    <x v="6"/>
    <x v="1"/>
  </r>
  <r>
    <x v="4"/>
    <x v="0"/>
    <x v="1"/>
    <x v="10"/>
    <x v="3"/>
    <x v="29"/>
    <x v="28"/>
    <x v="58"/>
    <x v="0"/>
    <x v="61"/>
    <x v="37"/>
    <x v="1"/>
  </r>
  <r>
    <x v="11"/>
    <x v="0"/>
    <x v="1"/>
    <x v="10"/>
    <x v="10"/>
    <x v="30"/>
    <x v="29"/>
    <x v="59"/>
    <x v="0"/>
    <x v="62"/>
    <x v="38"/>
    <x v="1"/>
  </r>
  <r>
    <x v="5"/>
    <x v="0"/>
    <x v="1"/>
    <x v="10"/>
    <x v="2"/>
    <x v="29"/>
    <x v="28"/>
    <x v="60"/>
    <x v="0"/>
    <x v="63"/>
    <x v="0"/>
    <x v="25"/>
  </r>
  <r>
    <x v="6"/>
    <x v="0"/>
    <x v="1"/>
    <x v="10"/>
    <x v="10"/>
    <x v="29"/>
    <x v="28"/>
    <x v="61"/>
    <x v="0"/>
    <x v="47"/>
    <x v="27"/>
    <x v="1"/>
  </r>
  <r>
    <x v="8"/>
    <x v="0"/>
    <x v="0"/>
    <x v="11"/>
    <x v="26"/>
    <x v="22"/>
    <x v="15"/>
    <x v="62"/>
    <x v="1"/>
    <x v="60"/>
    <x v="36"/>
    <x v="1"/>
  </r>
  <r>
    <x v="0"/>
    <x v="0"/>
    <x v="0"/>
    <x v="11"/>
    <x v="21"/>
    <x v="14"/>
    <x v="14"/>
    <x v="63"/>
    <x v="0"/>
    <x v="5"/>
    <x v="0"/>
    <x v="3"/>
  </r>
  <r>
    <x v="9"/>
    <x v="0"/>
    <x v="0"/>
    <x v="11"/>
    <x v="27"/>
    <x v="31"/>
    <x v="30"/>
    <x v="53"/>
    <x v="0"/>
    <x v="64"/>
    <x v="39"/>
    <x v="1"/>
  </r>
  <r>
    <x v="10"/>
    <x v="0"/>
    <x v="0"/>
    <x v="11"/>
    <x v="10"/>
    <x v="4"/>
    <x v="31"/>
    <x v="61"/>
    <x v="0"/>
    <x v="65"/>
    <x v="40"/>
    <x v="1"/>
  </r>
  <r>
    <x v="3"/>
    <x v="0"/>
    <x v="1"/>
    <x v="11"/>
    <x v="28"/>
    <x v="32"/>
    <x v="32"/>
    <x v="64"/>
    <x v="0"/>
    <x v="66"/>
    <x v="41"/>
    <x v="1"/>
  </r>
  <r>
    <x v="11"/>
    <x v="0"/>
    <x v="1"/>
    <x v="11"/>
    <x v="21"/>
    <x v="33"/>
    <x v="33"/>
    <x v="56"/>
    <x v="1"/>
    <x v="60"/>
    <x v="36"/>
    <x v="1"/>
  </r>
  <r>
    <x v="8"/>
    <x v="0"/>
    <x v="0"/>
    <x v="12"/>
    <x v="29"/>
    <x v="13"/>
    <x v="13"/>
    <x v="8"/>
    <x v="4"/>
    <x v="43"/>
    <x v="0"/>
    <x v="18"/>
  </r>
  <r>
    <x v="0"/>
    <x v="0"/>
    <x v="0"/>
    <x v="12"/>
    <x v="29"/>
    <x v="13"/>
    <x v="13"/>
    <x v="65"/>
    <x v="5"/>
    <x v="67"/>
    <x v="0"/>
    <x v="26"/>
  </r>
  <r>
    <x v="1"/>
    <x v="0"/>
    <x v="0"/>
    <x v="12"/>
    <x v="30"/>
    <x v="13"/>
    <x v="13"/>
    <x v="66"/>
    <x v="5"/>
    <x v="13"/>
    <x v="0"/>
    <x v="7"/>
  </r>
  <r>
    <x v="12"/>
    <x v="0"/>
    <x v="0"/>
    <x v="12"/>
    <x v="31"/>
    <x v="13"/>
    <x v="13"/>
    <x v="67"/>
    <x v="4"/>
    <x v="37"/>
    <x v="0"/>
    <x v="13"/>
  </r>
  <r>
    <x v="2"/>
    <x v="0"/>
    <x v="1"/>
    <x v="12"/>
    <x v="29"/>
    <x v="13"/>
    <x v="13"/>
    <x v="68"/>
    <x v="4"/>
    <x v="68"/>
    <x v="0"/>
    <x v="27"/>
  </r>
  <r>
    <x v="3"/>
    <x v="0"/>
    <x v="1"/>
    <x v="12"/>
    <x v="32"/>
    <x v="13"/>
    <x v="13"/>
    <x v="8"/>
    <x v="4"/>
    <x v="33"/>
    <x v="0"/>
    <x v="10"/>
  </r>
  <r>
    <x v="4"/>
    <x v="0"/>
    <x v="1"/>
    <x v="12"/>
    <x v="33"/>
    <x v="34"/>
    <x v="34"/>
    <x v="69"/>
    <x v="5"/>
    <x v="69"/>
    <x v="0"/>
    <x v="28"/>
  </r>
  <r>
    <x v="5"/>
    <x v="0"/>
    <x v="1"/>
    <x v="12"/>
    <x v="34"/>
    <x v="35"/>
    <x v="35"/>
    <x v="70"/>
    <x v="5"/>
    <x v="49"/>
    <x v="29"/>
    <x v="1"/>
  </r>
  <r>
    <x v="6"/>
    <x v="0"/>
    <x v="1"/>
    <x v="12"/>
    <x v="35"/>
    <x v="13"/>
    <x v="13"/>
    <x v="71"/>
    <x v="5"/>
    <x v="70"/>
    <x v="0"/>
    <x v="29"/>
  </r>
  <r>
    <x v="8"/>
    <x v="0"/>
    <x v="0"/>
    <x v="13"/>
    <x v="1"/>
    <x v="12"/>
    <x v="12"/>
    <x v="72"/>
    <x v="0"/>
    <x v="71"/>
    <x v="42"/>
    <x v="1"/>
  </r>
  <r>
    <x v="10"/>
    <x v="0"/>
    <x v="0"/>
    <x v="13"/>
    <x v="0"/>
    <x v="36"/>
    <x v="36"/>
    <x v="73"/>
    <x v="0"/>
    <x v="72"/>
    <x v="43"/>
    <x v="1"/>
  </r>
  <r>
    <x v="1"/>
    <x v="0"/>
    <x v="0"/>
    <x v="13"/>
    <x v="13"/>
    <x v="13"/>
    <x v="13"/>
    <x v="74"/>
    <x v="0"/>
    <x v="73"/>
    <x v="44"/>
    <x v="1"/>
  </r>
  <r>
    <x v="12"/>
    <x v="0"/>
    <x v="0"/>
    <x v="13"/>
    <x v="36"/>
    <x v="37"/>
    <x v="37"/>
    <x v="75"/>
    <x v="0"/>
    <x v="18"/>
    <x v="11"/>
    <x v="1"/>
  </r>
  <r>
    <x v="2"/>
    <x v="0"/>
    <x v="1"/>
    <x v="13"/>
    <x v="0"/>
    <x v="30"/>
    <x v="29"/>
    <x v="60"/>
    <x v="0"/>
    <x v="74"/>
    <x v="0"/>
    <x v="30"/>
  </r>
  <r>
    <x v="3"/>
    <x v="0"/>
    <x v="1"/>
    <x v="13"/>
    <x v="13"/>
    <x v="36"/>
    <x v="36"/>
    <x v="11"/>
    <x v="2"/>
    <x v="75"/>
    <x v="0"/>
    <x v="31"/>
  </r>
  <r>
    <x v="4"/>
    <x v="0"/>
    <x v="1"/>
    <x v="13"/>
    <x v="0"/>
    <x v="25"/>
    <x v="16"/>
    <x v="76"/>
    <x v="0"/>
    <x v="57"/>
    <x v="34"/>
    <x v="1"/>
  </r>
  <r>
    <x v="11"/>
    <x v="0"/>
    <x v="1"/>
    <x v="13"/>
    <x v="0"/>
    <x v="12"/>
    <x v="12"/>
    <x v="18"/>
    <x v="0"/>
    <x v="22"/>
    <x v="15"/>
    <x v="1"/>
  </r>
  <r>
    <x v="5"/>
    <x v="0"/>
    <x v="1"/>
    <x v="13"/>
    <x v="0"/>
    <x v="29"/>
    <x v="28"/>
    <x v="77"/>
    <x v="0"/>
    <x v="76"/>
    <x v="0"/>
    <x v="32"/>
  </r>
  <r>
    <x v="6"/>
    <x v="0"/>
    <x v="1"/>
    <x v="13"/>
    <x v="20"/>
    <x v="22"/>
    <x v="20"/>
    <x v="78"/>
    <x v="3"/>
    <x v="77"/>
    <x v="0"/>
    <x v="33"/>
  </r>
  <r>
    <x v="10"/>
    <x v="0"/>
    <x v="0"/>
    <x v="14"/>
    <x v="5"/>
    <x v="4"/>
    <x v="4"/>
    <x v="76"/>
    <x v="3"/>
    <x v="78"/>
    <x v="0"/>
    <x v="34"/>
  </r>
  <r>
    <x v="1"/>
    <x v="0"/>
    <x v="0"/>
    <x v="14"/>
    <x v="37"/>
    <x v="38"/>
    <x v="38"/>
    <x v="79"/>
    <x v="3"/>
    <x v="20"/>
    <x v="13"/>
    <x v="1"/>
  </r>
  <r>
    <x v="12"/>
    <x v="0"/>
    <x v="0"/>
    <x v="14"/>
    <x v="38"/>
    <x v="8"/>
    <x v="8"/>
    <x v="2"/>
    <x v="3"/>
    <x v="8"/>
    <x v="5"/>
    <x v="1"/>
  </r>
  <r>
    <x v="7"/>
    <x v="0"/>
    <x v="1"/>
    <x v="14"/>
    <x v="16"/>
    <x v="39"/>
    <x v="39"/>
    <x v="80"/>
    <x v="3"/>
    <x v="14"/>
    <x v="8"/>
    <x v="1"/>
  </r>
  <r>
    <x v="11"/>
    <x v="0"/>
    <x v="1"/>
    <x v="14"/>
    <x v="4"/>
    <x v="22"/>
    <x v="20"/>
    <x v="81"/>
    <x v="3"/>
    <x v="79"/>
    <x v="0"/>
    <x v="35"/>
  </r>
  <r>
    <x v="5"/>
    <x v="0"/>
    <x v="1"/>
    <x v="14"/>
    <x v="5"/>
    <x v="40"/>
    <x v="40"/>
    <x v="65"/>
    <x v="3"/>
    <x v="49"/>
    <x v="29"/>
    <x v="1"/>
  </r>
  <r>
    <x v="6"/>
    <x v="0"/>
    <x v="1"/>
    <x v="14"/>
    <x v="15"/>
    <x v="22"/>
    <x v="20"/>
    <x v="73"/>
    <x v="3"/>
    <x v="80"/>
    <x v="45"/>
    <x v="1"/>
  </r>
  <r>
    <x v="8"/>
    <x v="0"/>
    <x v="0"/>
    <x v="15"/>
    <x v="11"/>
    <x v="4"/>
    <x v="4"/>
    <x v="82"/>
    <x v="0"/>
    <x v="46"/>
    <x v="0"/>
    <x v="1"/>
  </r>
  <r>
    <x v="1"/>
    <x v="0"/>
    <x v="0"/>
    <x v="15"/>
    <x v="14"/>
    <x v="13"/>
    <x v="13"/>
    <x v="83"/>
    <x v="0"/>
    <x v="81"/>
    <x v="46"/>
    <x v="1"/>
  </r>
  <r>
    <x v="11"/>
    <x v="0"/>
    <x v="1"/>
    <x v="15"/>
    <x v="0"/>
    <x v="11"/>
    <x v="11"/>
    <x v="84"/>
    <x v="0"/>
    <x v="82"/>
    <x v="47"/>
    <x v="1"/>
  </r>
  <r>
    <x v="5"/>
    <x v="0"/>
    <x v="1"/>
    <x v="15"/>
    <x v="1"/>
    <x v="41"/>
    <x v="19"/>
    <x v="66"/>
    <x v="0"/>
    <x v="83"/>
    <x v="48"/>
    <x v="1"/>
  </r>
  <r>
    <x v="6"/>
    <x v="0"/>
    <x v="1"/>
    <x v="15"/>
    <x v="0"/>
    <x v="4"/>
    <x v="4"/>
    <x v="85"/>
    <x v="0"/>
    <x v="84"/>
    <x v="49"/>
    <x v="1"/>
  </r>
  <r>
    <x v="10"/>
    <x v="0"/>
    <x v="0"/>
    <x v="16"/>
    <x v="20"/>
    <x v="42"/>
    <x v="41"/>
    <x v="86"/>
    <x v="5"/>
    <x v="85"/>
    <x v="50"/>
    <x v="1"/>
  </r>
  <r>
    <x v="1"/>
    <x v="0"/>
    <x v="0"/>
    <x v="16"/>
    <x v="39"/>
    <x v="43"/>
    <x v="42"/>
    <x v="87"/>
    <x v="5"/>
    <x v="86"/>
    <x v="51"/>
    <x v="1"/>
  </r>
  <r>
    <x v="4"/>
    <x v="0"/>
    <x v="1"/>
    <x v="16"/>
    <x v="40"/>
    <x v="43"/>
    <x v="43"/>
    <x v="88"/>
    <x v="5"/>
    <x v="34"/>
    <x v="0"/>
    <x v="11"/>
  </r>
  <r>
    <x v="11"/>
    <x v="0"/>
    <x v="1"/>
    <x v="16"/>
    <x v="40"/>
    <x v="44"/>
    <x v="44"/>
    <x v="89"/>
    <x v="5"/>
    <x v="87"/>
    <x v="52"/>
    <x v="1"/>
  </r>
  <r>
    <x v="6"/>
    <x v="0"/>
    <x v="1"/>
    <x v="16"/>
    <x v="40"/>
    <x v="43"/>
    <x v="45"/>
    <x v="90"/>
    <x v="5"/>
    <x v="88"/>
    <x v="53"/>
    <x v="1"/>
  </r>
  <r>
    <x v="8"/>
    <x v="0"/>
    <x v="0"/>
    <x v="17"/>
    <x v="0"/>
    <x v="25"/>
    <x v="16"/>
    <x v="91"/>
    <x v="0"/>
    <x v="89"/>
    <x v="54"/>
    <x v="1"/>
  </r>
  <r>
    <x v="0"/>
    <x v="0"/>
    <x v="0"/>
    <x v="17"/>
    <x v="9"/>
    <x v="7"/>
    <x v="7"/>
    <x v="92"/>
    <x v="0"/>
    <x v="90"/>
    <x v="0"/>
    <x v="36"/>
  </r>
  <r>
    <x v="10"/>
    <x v="0"/>
    <x v="0"/>
    <x v="17"/>
    <x v="9"/>
    <x v="4"/>
    <x v="4"/>
    <x v="28"/>
    <x v="0"/>
    <x v="15"/>
    <x v="9"/>
    <x v="1"/>
  </r>
  <r>
    <x v="12"/>
    <x v="0"/>
    <x v="0"/>
    <x v="17"/>
    <x v="9"/>
    <x v="4"/>
    <x v="4"/>
    <x v="93"/>
    <x v="0"/>
    <x v="91"/>
    <x v="55"/>
    <x v="1"/>
  </r>
  <r>
    <x v="2"/>
    <x v="0"/>
    <x v="1"/>
    <x v="17"/>
    <x v="9"/>
    <x v="29"/>
    <x v="28"/>
    <x v="94"/>
    <x v="0"/>
    <x v="45"/>
    <x v="0"/>
    <x v="20"/>
  </r>
  <r>
    <x v="3"/>
    <x v="0"/>
    <x v="1"/>
    <x v="17"/>
    <x v="0"/>
    <x v="16"/>
    <x v="26"/>
    <x v="31"/>
    <x v="0"/>
    <x v="92"/>
    <x v="0"/>
    <x v="37"/>
  </r>
  <r>
    <x v="4"/>
    <x v="0"/>
    <x v="1"/>
    <x v="17"/>
    <x v="9"/>
    <x v="25"/>
    <x v="16"/>
    <x v="95"/>
    <x v="0"/>
    <x v="93"/>
    <x v="0"/>
    <x v="38"/>
  </r>
  <r>
    <x v="11"/>
    <x v="0"/>
    <x v="1"/>
    <x v="17"/>
    <x v="0"/>
    <x v="4"/>
    <x v="4"/>
    <x v="96"/>
    <x v="0"/>
    <x v="94"/>
    <x v="0"/>
    <x v="39"/>
  </r>
  <r>
    <x v="5"/>
    <x v="0"/>
    <x v="1"/>
    <x v="17"/>
    <x v="0"/>
    <x v="4"/>
    <x v="4"/>
    <x v="16"/>
    <x v="0"/>
    <x v="19"/>
    <x v="12"/>
    <x v="1"/>
  </r>
  <r>
    <x v="11"/>
    <x v="0"/>
    <x v="1"/>
    <x v="18"/>
    <x v="0"/>
    <x v="4"/>
    <x v="4"/>
    <x v="97"/>
    <x v="6"/>
    <x v="38"/>
    <x v="0"/>
    <x v="14"/>
  </r>
  <r>
    <x v="5"/>
    <x v="0"/>
    <x v="1"/>
    <x v="18"/>
    <x v="20"/>
    <x v="22"/>
    <x v="20"/>
    <x v="67"/>
    <x v="3"/>
    <x v="95"/>
    <x v="0"/>
    <x v="40"/>
  </r>
  <r>
    <x v="6"/>
    <x v="0"/>
    <x v="1"/>
    <x v="18"/>
    <x v="3"/>
    <x v="4"/>
    <x v="4"/>
    <x v="98"/>
    <x v="0"/>
    <x v="96"/>
    <x v="56"/>
    <x v="1"/>
  </r>
  <r>
    <x v="11"/>
    <x v="0"/>
    <x v="1"/>
    <x v="19"/>
    <x v="15"/>
    <x v="22"/>
    <x v="20"/>
    <x v="99"/>
    <x v="2"/>
    <x v="97"/>
    <x v="0"/>
    <x v="41"/>
  </r>
  <r>
    <x v="5"/>
    <x v="0"/>
    <x v="1"/>
    <x v="19"/>
    <x v="20"/>
    <x v="22"/>
    <x v="20"/>
    <x v="33"/>
    <x v="2"/>
    <x v="98"/>
    <x v="0"/>
    <x v="42"/>
  </r>
  <r>
    <x v="6"/>
    <x v="0"/>
    <x v="1"/>
    <x v="19"/>
    <x v="17"/>
    <x v="22"/>
    <x v="20"/>
    <x v="45"/>
    <x v="2"/>
    <x v="33"/>
    <x v="0"/>
    <x v="10"/>
  </r>
  <r>
    <x v="0"/>
    <x v="0"/>
    <x v="0"/>
    <x v="20"/>
    <x v="0"/>
    <x v="45"/>
    <x v="46"/>
    <x v="100"/>
    <x v="0"/>
    <x v="95"/>
    <x v="0"/>
    <x v="40"/>
  </r>
  <r>
    <x v="1"/>
    <x v="0"/>
    <x v="0"/>
    <x v="20"/>
    <x v="41"/>
    <x v="4"/>
    <x v="4"/>
    <x v="101"/>
    <x v="0"/>
    <x v="99"/>
    <x v="57"/>
    <x v="1"/>
  </r>
  <r>
    <x v="12"/>
    <x v="0"/>
    <x v="0"/>
    <x v="20"/>
    <x v="42"/>
    <x v="46"/>
    <x v="47"/>
    <x v="102"/>
    <x v="0"/>
    <x v="100"/>
    <x v="58"/>
    <x v="1"/>
  </r>
  <r>
    <x v="3"/>
    <x v="0"/>
    <x v="1"/>
    <x v="20"/>
    <x v="18"/>
    <x v="5"/>
    <x v="48"/>
    <x v="103"/>
    <x v="0"/>
    <x v="101"/>
    <x v="0"/>
    <x v="43"/>
  </r>
  <r>
    <x v="4"/>
    <x v="0"/>
    <x v="1"/>
    <x v="20"/>
    <x v="0"/>
    <x v="47"/>
    <x v="49"/>
    <x v="104"/>
    <x v="0"/>
    <x v="102"/>
    <x v="0"/>
    <x v="44"/>
  </r>
  <r>
    <x v="5"/>
    <x v="0"/>
    <x v="1"/>
    <x v="20"/>
    <x v="1"/>
    <x v="9"/>
    <x v="9"/>
    <x v="105"/>
    <x v="0"/>
    <x v="103"/>
    <x v="0"/>
    <x v="45"/>
  </r>
  <r>
    <x v="6"/>
    <x v="0"/>
    <x v="1"/>
    <x v="20"/>
    <x v="0"/>
    <x v="48"/>
    <x v="50"/>
    <x v="79"/>
    <x v="0"/>
    <x v="80"/>
    <x v="45"/>
    <x v="1"/>
  </r>
  <r>
    <x v="1"/>
    <x v="0"/>
    <x v="0"/>
    <x v="21"/>
    <x v="37"/>
    <x v="4"/>
    <x v="4"/>
    <x v="25"/>
    <x v="2"/>
    <x v="82"/>
    <x v="47"/>
    <x v="1"/>
  </r>
  <r>
    <x v="12"/>
    <x v="0"/>
    <x v="0"/>
    <x v="21"/>
    <x v="37"/>
    <x v="4"/>
    <x v="4"/>
    <x v="106"/>
    <x v="0"/>
    <x v="24"/>
    <x v="17"/>
    <x v="1"/>
  </r>
  <r>
    <x v="2"/>
    <x v="0"/>
    <x v="1"/>
    <x v="21"/>
    <x v="5"/>
    <x v="4"/>
    <x v="4"/>
    <x v="103"/>
    <x v="2"/>
    <x v="104"/>
    <x v="0"/>
    <x v="46"/>
  </r>
  <r>
    <x v="4"/>
    <x v="0"/>
    <x v="1"/>
    <x v="21"/>
    <x v="20"/>
    <x v="22"/>
    <x v="20"/>
    <x v="27"/>
    <x v="3"/>
    <x v="92"/>
    <x v="0"/>
    <x v="37"/>
  </r>
  <r>
    <x v="7"/>
    <x v="0"/>
    <x v="1"/>
    <x v="21"/>
    <x v="20"/>
    <x v="13"/>
    <x v="13"/>
    <x v="83"/>
    <x v="3"/>
    <x v="105"/>
    <x v="59"/>
    <x v="1"/>
  </r>
  <r>
    <x v="11"/>
    <x v="0"/>
    <x v="1"/>
    <x v="21"/>
    <x v="24"/>
    <x v="13"/>
    <x v="13"/>
    <x v="107"/>
    <x v="7"/>
    <x v="106"/>
    <x v="60"/>
    <x v="1"/>
  </r>
  <r>
    <x v="8"/>
    <x v="0"/>
    <x v="0"/>
    <x v="22"/>
    <x v="1"/>
    <x v="49"/>
    <x v="51"/>
    <x v="108"/>
    <x v="4"/>
    <x v="107"/>
    <x v="61"/>
    <x v="1"/>
  </r>
  <r>
    <x v="0"/>
    <x v="0"/>
    <x v="0"/>
    <x v="22"/>
    <x v="43"/>
    <x v="4"/>
    <x v="52"/>
    <x v="109"/>
    <x v="4"/>
    <x v="108"/>
    <x v="0"/>
    <x v="47"/>
  </r>
  <r>
    <x v="9"/>
    <x v="0"/>
    <x v="0"/>
    <x v="22"/>
    <x v="28"/>
    <x v="50"/>
    <x v="24"/>
    <x v="94"/>
    <x v="4"/>
    <x v="70"/>
    <x v="0"/>
    <x v="29"/>
  </r>
  <r>
    <x v="10"/>
    <x v="0"/>
    <x v="0"/>
    <x v="22"/>
    <x v="8"/>
    <x v="4"/>
    <x v="4"/>
    <x v="110"/>
    <x v="4"/>
    <x v="109"/>
    <x v="0"/>
    <x v="48"/>
  </r>
  <r>
    <x v="2"/>
    <x v="0"/>
    <x v="1"/>
    <x v="22"/>
    <x v="20"/>
    <x v="22"/>
    <x v="20"/>
    <x v="111"/>
    <x v="4"/>
    <x v="4"/>
    <x v="3"/>
    <x v="1"/>
  </r>
  <r>
    <x v="3"/>
    <x v="0"/>
    <x v="1"/>
    <x v="22"/>
    <x v="20"/>
    <x v="12"/>
    <x v="12"/>
    <x v="45"/>
    <x v="4"/>
    <x v="31"/>
    <x v="0"/>
    <x v="9"/>
  </r>
  <r>
    <x v="4"/>
    <x v="0"/>
    <x v="1"/>
    <x v="22"/>
    <x v="44"/>
    <x v="29"/>
    <x v="28"/>
    <x v="112"/>
    <x v="4"/>
    <x v="103"/>
    <x v="0"/>
    <x v="45"/>
  </r>
  <r>
    <x v="7"/>
    <x v="0"/>
    <x v="1"/>
    <x v="22"/>
    <x v="38"/>
    <x v="4"/>
    <x v="4"/>
    <x v="113"/>
    <x v="4"/>
    <x v="22"/>
    <x v="15"/>
    <x v="1"/>
  </r>
  <r>
    <x v="11"/>
    <x v="0"/>
    <x v="1"/>
    <x v="22"/>
    <x v="45"/>
    <x v="4"/>
    <x v="25"/>
    <x v="114"/>
    <x v="4"/>
    <x v="77"/>
    <x v="0"/>
    <x v="33"/>
  </r>
  <r>
    <x v="8"/>
    <x v="0"/>
    <x v="0"/>
    <x v="23"/>
    <x v="43"/>
    <x v="48"/>
    <x v="50"/>
    <x v="52"/>
    <x v="0"/>
    <x v="0"/>
    <x v="0"/>
    <x v="0"/>
  </r>
  <r>
    <x v="0"/>
    <x v="0"/>
    <x v="0"/>
    <x v="23"/>
    <x v="27"/>
    <x v="13"/>
    <x v="13"/>
    <x v="115"/>
    <x v="1"/>
    <x v="110"/>
    <x v="62"/>
    <x v="1"/>
  </r>
  <r>
    <x v="0"/>
    <x v="0"/>
    <x v="0"/>
    <x v="24"/>
    <x v="46"/>
    <x v="51"/>
    <x v="53"/>
    <x v="116"/>
    <x v="5"/>
    <x v="49"/>
    <x v="29"/>
    <x v="1"/>
  </r>
  <r>
    <x v="9"/>
    <x v="0"/>
    <x v="0"/>
    <x v="24"/>
    <x v="47"/>
    <x v="51"/>
    <x v="53"/>
    <x v="117"/>
    <x v="5"/>
    <x v="111"/>
    <x v="63"/>
    <x v="1"/>
  </r>
  <r>
    <x v="10"/>
    <x v="0"/>
    <x v="0"/>
    <x v="24"/>
    <x v="48"/>
    <x v="51"/>
    <x v="53"/>
    <x v="86"/>
    <x v="5"/>
    <x v="112"/>
    <x v="64"/>
    <x v="1"/>
  </r>
  <r>
    <x v="1"/>
    <x v="0"/>
    <x v="0"/>
    <x v="24"/>
    <x v="48"/>
    <x v="51"/>
    <x v="53"/>
    <x v="87"/>
    <x v="5"/>
    <x v="113"/>
    <x v="65"/>
    <x v="1"/>
  </r>
  <r>
    <x v="12"/>
    <x v="0"/>
    <x v="0"/>
    <x v="24"/>
    <x v="49"/>
    <x v="51"/>
    <x v="53"/>
    <x v="118"/>
    <x v="5"/>
    <x v="87"/>
    <x v="52"/>
    <x v="1"/>
  </r>
  <r>
    <x v="4"/>
    <x v="0"/>
    <x v="1"/>
    <x v="24"/>
    <x v="32"/>
    <x v="13"/>
    <x v="13"/>
    <x v="119"/>
    <x v="5"/>
    <x v="114"/>
    <x v="0"/>
    <x v="49"/>
  </r>
  <r>
    <x v="7"/>
    <x v="0"/>
    <x v="1"/>
    <x v="24"/>
    <x v="50"/>
    <x v="51"/>
    <x v="53"/>
    <x v="120"/>
    <x v="5"/>
    <x v="115"/>
    <x v="66"/>
    <x v="1"/>
  </r>
  <r>
    <x v="11"/>
    <x v="0"/>
    <x v="1"/>
    <x v="24"/>
    <x v="47"/>
    <x v="51"/>
    <x v="53"/>
    <x v="89"/>
    <x v="5"/>
    <x v="116"/>
    <x v="67"/>
    <x v="1"/>
  </r>
  <r>
    <x v="5"/>
    <x v="0"/>
    <x v="1"/>
    <x v="24"/>
    <x v="47"/>
    <x v="51"/>
    <x v="53"/>
    <x v="118"/>
    <x v="5"/>
    <x v="117"/>
    <x v="68"/>
    <x v="1"/>
  </r>
  <r>
    <x v="8"/>
    <x v="0"/>
    <x v="0"/>
    <x v="25"/>
    <x v="28"/>
    <x v="4"/>
    <x v="4"/>
    <x v="5"/>
    <x v="0"/>
    <x v="118"/>
    <x v="69"/>
    <x v="1"/>
  </r>
  <r>
    <x v="0"/>
    <x v="0"/>
    <x v="0"/>
    <x v="25"/>
    <x v="43"/>
    <x v="4"/>
    <x v="4"/>
    <x v="121"/>
    <x v="0"/>
    <x v="119"/>
    <x v="70"/>
    <x v="1"/>
  </r>
  <r>
    <x v="9"/>
    <x v="0"/>
    <x v="0"/>
    <x v="25"/>
    <x v="1"/>
    <x v="4"/>
    <x v="4"/>
    <x v="75"/>
    <x v="0"/>
    <x v="120"/>
    <x v="71"/>
    <x v="1"/>
  </r>
  <r>
    <x v="10"/>
    <x v="0"/>
    <x v="0"/>
    <x v="25"/>
    <x v="22"/>
    <x v="4"/>
    <x v="4"/>
    <x v="27"/>
    <x v="3"/>
    <x v="121"/>
    <x v="0"/>
    <x v="50"/>
  </r>
  <r>
    <x v="3"/>
    <x v="0"/>
    <x v="1"/>
    <x v="25"/>
    <x v="21"/>
    <x v="4"/>
    <x v="4"/>
    <x v="122"/>
    <x v="3"/>
    <x v="122"/>
    <x v="0"/>
    <x v="51"/>
  </r>
  <r>
    <x v="4"/>
    <x v="0"/>
    <x v="1"/>
    <x v="25"/>
    <x v="22"/>
    <x v="4"/>
    <x v="4"/>
    <x v="46"/>
    <x v="0"/>
    <x v="123"/>
    <x v="72"/>
    <x v="1"/>
  </r>
  <r>
    <x v="5"/>
    <x v="0"/>
    <x v="1"/>
    <x v="25"/>
    <x v="1"/>
    <x v="4"/>
    <x v="4"/>
    <x v="123"/>
    <x v="1"/>
    <x v="124"/>
    <x v="73"/>
    <x v="1"/>
  </r>
  <r>
    <x v="8"/>
    <x v="0"/>
    <x v="0"/>
    <x v="26"/>
    <x v="19"/>
    <x v="52"/>
    <x v="54"/>
    <x v="124"/>
    <x v="0"/>
    <x v="125"/>
    <x v="74"/>
    <x v="1"/>
  </r>
  <r>
    <x v="0"/>
    <x v="0"/>
    <x v="0"/>
    <x v="26"/>
    <x v="13"/>
    <x v="23"/>
    <x v="55"/>
    <x v="125"/>
    <x v="0"/>
    <x v="124"/>
    <x v="73"/>
    <x v="1"/>
  </r>
  <r>
    <x v="9"/>
    <x v="0"/>
    <x v="0"/>
    <x v="26"/>
    <x v="42"/>
    <x v="8"/>
    <x v="8"/>
    <x v="126"/>
    <x v="1"/>
    <x v="22"/>
    <x v="15"/>
    <x v="1"/>
  </r>
  <r>
    <x v="10"/>
    <x v="0"/>
    <x v="0"/>
    <x v="26"/>
    <x v="12"/>
    <x v="53"/>
    <x v="56"/>
    <x v="127"/>
    <x v="0"/>
    <x v="126"/>
    <x v="75"/>
    <x v="1"/>
  </r>
  <r>
    <x v="1"/>
    <x v="0"/>
    <x v="0"/>
    <x v="26"/>
    <x v="7"/>
    <x v="13"/>
    <x v="13"/>
    <x v="128"/>
    <x v="0"/>
    <x v="127"/>
    <x v="76"/>
    <x v="1"/>
  </r>
  <r>
    <x v="2"/>
    <x v="0"/>
    <x v="1"/>
    <x v="26"/>
    <x v="23"/>
    <x v="36"/>
    <x v="36"/>
    <x v="129"/>
    <x v="0"/>
    <x v="52"/>
    <x v="0"/>
    <x v="22"/>
  </r>
  <r>
    <x v="3"/>
    <x v="0"/>
    <x v="1"/>
    <x v="26"/>
    <x v="44"/>
    <x v="36"/>
    <x v="57"/>
    <x v="72"/>
    <x v="0"/>
    <x v="124"/>
    <x v="73"/>
    <x v="1"/>
  </r>
  <r>
    <x v="4"/>
    <x v="0"/>
    <x v="1"/>
    <x v="26"/>
    <x v="2"/>
    <x v="54"/>
    <x v="57"/>
    <x v="49"/>
    <x v="0"/>
    <x v="30"/>
    <x v="23"/>
    <x v="1"/>
  </r>
  <r>
    <x v="11"/>
    <x v="0"/>
    <x v="1"/>
    <x v="26"/>
    <x v="12"/>
    <x v="55"/>
    <x v="58"/>
    <x v="14"/>
    <x v="0"/>
    <x v="128"/>
    <x v="0"/>
    <x v="52"/>
  </r>
  <r>
    <x v="5"/>
    <x v="0"/>
    <x v="1"/>
    <x v="26"/>
    <x v="51"/>
    <x v="8"/>
    <x v="8"/>
    <x v="130"/>
    <x v="0"/>
    <x v="129"/>
    <x v="0"/>
    <x v="53"/>
  </r>
  <r>
    <x v="8"/>
    <x v="0"/>
    <x v="0"/>
    <x v="27"/>
    <x v="0"/>
    <x v="56"/>
    <x v="46"/>
    <x v="13"/>
    <x v="0"/>
    <x v="130"/>
    <x v="77"/>
    <x v="1"/>
  </r>
  <r>
    <x v="0"/>
    <x v="0"/>
    <x v="0"/>
    <x v="27"/>
    <x v="2"/>
    <x v="4"/>
    <x v="4"/>
    <x v="131"/>
    <x v="0"/>
    <x v="97"/>
    <x v="0"/>
    <x v="41"/>
  </r>
  <r>
    <x v="10"/>
    <x v="0"/>
    <x v="0"/>
    <x v="27"/>
    <x v="2"/>
    <x v="57"/>
    <x v="59"/>
    <x v="132"/>
    <x v="0"/>
    <x v="47"/>
    <x v="27"/>
    <x v="1"/>
  </r>
  <r>
    <x v="1"/>
    <x v="0"/>
    <x v="0"/>
    <x v="27"/>
    <x v="2"/>
    <x v="8"/>
    <x v="8"/>
    <x v="133"/>
    <x v="0"/>
    <x v="131"/>
    <x v="78"/>
    <x v="1"/>
  </r>
  <r>
    <x v="2"/>
    <x v="0"/>
    <x v="1"/>
    <x v="27"/>
    <x v="0"/>
    <x v="57"/>
    <x v="59"/>
    <x v="41"/>
    <x v="0"/>
    <x v="132"/>
    <x v="0"/>
    <x v="54"/>
  </r>
  <r>
    <x v="3"/>
    <x v="0"/>
    <x v="1"/>
    <x v="27"/>
    <x v="21"/>
    <x v="28"/>
    <x v="25"/>
    <x v="81"/>
    <x v="0"/>
    <x v="56"/>
    <x v="0"/>
    <x v="23"/>
  </r>
  <r>
    <x v="4"/>
    <x v="0"/>
    <x v="1"/>
    <x v="27"/>
    <x v="13"/>
    <x v="13"/>
    <x v="13"/>
    <x v="134"/>
    <x v="0"/>
    <x v="133"/>
    <x v="79"/>
    <x v="1"/>
  </r>
  <r>
    <x v="11"/>
    <x v="0"/>
    <x v="1"/>
    <x v="27"/>
    <x v="21"/>
    <x v="12"/>
    <x v="12"/>
    <x v="135"/>
    <x v="0"/>
    <x v="78"/>
    <x v="0"/>
    <x v="34"/>
  </r>
  <r>
    <x v="8"/>
    <x v="0"/>
    <x v="0"/>
    <x v="28"/>
    <x v="1"/>
    <x v="4"/>
    <x v="25"/>
    <x v="136"/>
    <x v="0"/>
    <x v="134"/>
    <x v="80"/>
    <x v="1"/>
  </r>
  <r>
    <x v="0"/>
    <x v="0"/>
    <x v="0"/>
    <x v="28"/>
    <x v="1"/>
    <x v="11"/>
    <x v="5"/>
    <x v="137"/>
    <x v="0"/>
    <x v="89"/>
    <x v="54"/>
    <x v="1"/>
  </r>
  <r>
    <x v="9"/>
    <x v="0"/>
    <x v="0"/>
    <x v="28"/>
    <x v="21"/>
    <x v="11"/>
    <x v="16"/>
    <x v="125"/>
    <x v="0"/>
    <x v="21"/>
    <x v="14"/>
    <x v="1"/>
  </r>
  <r>
    <x v="12"/>
    <x v="0"/>
    <x v="0"/>
    <x v="28"/>
    <x v="1"/>
    <x v="4"/>
    <x v="4"/>
    <x v="20"/>
    <x v="0"/>
    <x v="24"/>
    <x v="17"/>
    <x v="1"/>
  </r>
  <r>
    <x v="2"/>
    <x v="0"/>
    <x v="1"/>
    <x v="28"/>
    <x v="0"/>
    <x v="25"/>
    <x v="22"/>
    <x v="23"/>
    <x v="0"/>
    <x v="30"/>
    <x v="23"/>
    <x v="1"/>
  </r>
  <r>
    <x v="3"/>
    <x v="0"/>
    <x v="1"/>
    <x v="28"/>
    <x v="13"/>
    <x v="25"/>
    <x v="16"/>
    <x v="49"/>
    <x v="0"/>
    <x v="135"/>
    <x v="81"/>
    <x v="1"/>
  </r>
  <r>
    <x v="4"/>
    <x v="0"/>
    <x v="1"/>
    <x v="28"/>
    <x v="9"/>
    <x v="58"/>
    <x v="48"/>
    <x v="45"/>
    <x v="0"/>
    <x v="136"/>
    <x v="0"/>
    <x v="55"/>
  </r>
  <r>
    <x v="7"/>
    <x v="0"/>
    <x v="1"/>
    <x v="28"/>
    <x v="13"/>
    <x v="5"/>
    <x v="60"/>
    <x v="138"/>
    <x v="0"/>
    <x v="137"/>
    <x v="82"/>
    <x v="1"/>
  </r>
  <r>
    <x v="6"/>
    <x v="0"/>
    <x v="1"/>
    <x v="28"/>
    <x v="25"/>
    <x v="11"/>
    <x v="11"/>
    <x v="139"/>
    <x v="0"/>
    <x v="138"/>
    <x v="83"/>
    <x v="1"/>
  </r>
  <r>
    <x v="8"/>
    <x v="0"/>
    <x v="0"/>
    <x v="29"/>
    <x v="18"/>
    <x v="4"/>
    <x v="4"/>
    <x v="140"/>
    <x v="3"/>
    <x v="139"/>
    <x v="84"/>
    <x v="1"/>
  </r>
  <r>
    <x v="0"/>
    <x v="0"/>
    <x v="0"/>
    <x v="29"/>
    <x v="19"/>
    <x v="4"/>
    <x v="4"/>
    <x v="141"/>
    <x v="3"/>
    <x v="140"/>
    <x v="0"/>
    <x v="56"/>
  </r>
  <r>
    <x v="1"/>
    <x v="0"/>
    <x v="0"/>
    <x v="29"/>
    <x v="51"/>
    <x v="16"/>
    <x v="26"/>
    <x v="142"/>
    <x v="3"/>
    <x v="141"/>
    <x v="85"/>
    <x v="1"/>
  </r>
  <r>
    <x v="12"/>
    <x v="0"/>
    <x v="0"/>
    <x v="29"/>
    <x v="52"/>
    <x v="22"/>
    <x v="20"/>
    <x v="16"/>
    <x v="3"/>
    <x v="31"/>
    <x v="0"/>
    <x v="9"/>
  </r>
  <r>
    <x v="2"/>
    <x v="0"/>
    <x v="1"/>
    <x v="29"/>
    <x v="18"/>
    <x v="4"/>
    <x v="4"/>
    <x v="143"/>
    <x v="3"/>
    <x v="142"/>
    <x v="0"/>
    <x v="57"/>
  </r>
  <r>
    <x v="3"/>
    <x v="0"/>
    <x v="1"/>
    <x v="29"/>
    <x v="24"/>
    <x v="12"/>
    <x v="12"/>
    <x v="144"/>
    <x v="3"/>
    <x v="143"/>
    <x v="86"/>
    <x v="1"/>
  </r>
  <r>
    <x v="0"/>
    <x v="0"/>
    <x v="0"/>
    <x v="30"/>
    <x v="19"/>
    <x v="59"/>
    <x v="61"/>
    <x v="145"/>
    <x v="0"/>
    <x v="94"/>
    <x v="0"/>
    <x v="39"/>
  </r>
  <r>
    <x v="9"/>
    <x v="0"/>
    <x v="0"/>
    <x v="30"/>
    <x v="18"/>
    <x v="9"/>
    <x v="9"/>
    <x v="146"/>
    <x v="0"/>
    <x v="94"/>
    <x v="0"/>
    <x v="39"/>
  </r>
  <r>
    <x v="10"/>
    <x v="0"/>
    <x v="0"/>
    <x v="30"/>
    <x v="0"/>
    <x v="60"/>
    <x v="62"/>
    <x v="123"/>
    <x v="0"/>
    <x v="144"/>
    <x v="87"/>
    <x v="1"/>
  </r>
  <r>
    <x v="1"/>
    <x v="0"/>
    <x v="0"/>
    <x v="30"/>
    <x v="14"/>
    <x v="4"/>
    <x v="4"/>
    <x v="113"/>
    <x v="0"/>
    <x v="145"/>
    <x v="88"/>
    <x v="1"/>
  </r>
  <r>
    <x v="12"/>
    <x v="0"/>
    <x v="0"/>
    <x v="30"/>
    <x v="42"/>
    <x v="45"/>
    <x v="63"/>
    <x v="127"/>
    <x v="0"/>
    <x v="146"/>
    <x v="89"/>
    <x v="1"/>
  </r>
  <r>
    <x v="3"/>
    <x v="0"/>
    <x v="1"/>
    <x v="30"/>
    <x v="10"/>
    <x v="61"/>
    <x v="64"/>
    <x v="54"/>
    <x v="0"/>
    <x v="147"/>
    <x v="0"/>
    <x v="58"/>
  </r>
  <r>
    <x v="4"/>
    <x v="0"/>
    <x v="1"/>
    <x v="30"/>
    <x v="10"/>
    <x v="62"/>
    <x v="65"/>
    <x v="147"/>
    <x v="0"/>
    <x v="148"/>
    <x v="90"/>
    <x v="1"/>
  </r>
  <r>
    <x v="7"/>
    <x v="0"/>
    <x v="1"/>
    <x v="30"/>
    <x v="10"/>
    <x v="63"/>
    <x v="66"/>
    <x v="148"/>
    <x v="0"/>
    <x v="149"/>
    <x v="91"/>
    <x v="1"/>
  </r>
  <r>
    <x v="5"/>
    <x v="0"/>
    <x v="1"/>
    <x v="30"/>
    <x v="53"/>
    <x v="9"/>
    <x v="9"/>
    <x v="149"/>
    <x v="0"/>
    <x v="150"/>
    <x v="0"/>
    <x v="59"/>
  </r>
  <r>
    <x v="6"/>
    <x v="0"/>
    <x v="1"/>
    <x v="30"/>
    <x v="9"/>
    <x v="29"/>
    <x v="28"/>
    <x v="150"/>
    <x v="0"/>
    <x v="6"/>
    <x v="0"/>
    <x v="4"/>
  </r>
  <r>
    <x v="8"/>
    <x v="0"/>
    <x v="0"/>
    <x v="31"/>
    <x v="9"/>
    <x v="64"/>
    <x v="67"/>
    <x v="147"/>
    <x v="0"/>
    <x v="21"/>
    <x v="14"/>
    <x v="1"/>
  </r>
  <r>
    <x v="0"/>
    <x v="0"/>
    <x v="0"/>
    <x v="31"/>
    <x v="19"/>
    <x v="10"/>
    <x v="10"/>
    <x v="119"/>
    <x v="0"/>
    <x v="50"/>
    <x v="0"/>
    <x v="21"/>
  </r>
  <r>
    <x v="9"/>
    <x v="0"/>
    <x v="0"/>
    <x v="31"/>
    <x v="18"/>
    <x v="65"/>
    <x v="68"/>
    <x v="151"/>
    <x v="0"/>
    <x v="151"/>
    <x v="0"/>
    <x v="60"/>
  </r>
  <r>
    <x v="1"/>
    <x v="0"/>
    <x v="0"/>
    <x v="31"/>
    <x v="7"/>
    <x v="13"/>
    <x v="13"/>
    <x v="152"/>
    <x v="1"/>
    <x v="152"/>
    <x v="92"/>
    <x v="1"/>
  </r>
  <r>
    <x v="2"/>
    <x v="0"/>
    <x v="1"/>
    <x v="31"/>
    <x v="20"/>
    <x v="22"/>
    <x v="20"/>
    <x v="68"/>
    <x v="3"/>
    <x v="124"/>
    <x v="73"/>
    <x v="1"/>
  </r>
  <r>
    <x v="3"/>
    <x v="0"/>
    <x v="1"/>
    <x v="31"/>
    <x v="41"/>
    <x v="4"/>
    <x v="4"/>
    <x v="82"/>
    <x v="4"/>
    <x v="5"/>
    <x v="0"/>
    <x v="3"/>
  </r>
  <r>
    <x v="4"/>
    <x v="0"/>
    <x v="1"/>
    <x v="31"/>
    <x v="44"/>
    <x v="65"/>
    <x v="68"/>
    <x v="153"/>
    <x v="4"/>
    <x v="153"/>
    <x v="0"/>
    <x v="61"/>
  </r>
  <r>
    <x v="7"/>
    <x v="0"/>
    <x v="1"/>
    <x v="31"/>
    <x v="12"/>
    <x v="25"/>
    <x v="16"/>
    <x v="154"/>
    <x v="4"/>
    <x v="134"/>
    <x v="80"/>
    <x v="1"/>
  </r>
  <r>
    <x v="5"/>
    <x v="0"/>
    <x v="1"/>
    <x v="31"/>
    <x v="15"/>
    <x v="22"/>
    <x v="20"/>
    <x v="155"/>
    <x v="4"/>
    <x v="151"/>
    <x v="0"/>
    <x v="60"/>
  </r>
  <r>
    <x v="8"/>
    <x v="0"/>
    <x v="0"/>
    <x v="32"/>
    <x v="21"/>
    <x v="50"/>
    <x v="69"/>
    <x v="37"/>
    <x v="0"/>
    <x v="154"/>
    <x v="0"/>
    <x v="62"/>
  </r>
  <r>
    <x v="0"/>
    <x v="0"/>
    <x v="0"/>
    <x v="32"/>
    <x v="26"/>
    <x v="13"/>
    <x v="13"/>
    <x v="128"/>
    <x v="1"/>
    <x v="155"/>
    <x v="93"/>
    <x v="1"/>
  </r>
  <r>
    <x v="9"/>
    <x v="0"/>
    <x v="0"/>
    <x v="32"/>
    <x v="43"/>
    <x v="4"/>
    <x v="4"/>
    <x v="92"/>
    <x v="0"/>
    <x v="31"/>
    <x v="0"/>
    <x v="9"/>
  </r>
  <r>
    <x v="2"/>
    <x v="0"/>
    <x v="1"/>
    <x v="32"/>
    <x v="1"/>
    <x v="4"/>
    <x v="4"/>
    <x v="156"/>
    <x v="0"/>
    <x v="156"/>
    <x v="94"/>
    <x v="1"/>
  </r>
  <r>
    <x v="3"/>
    <x v="0"/>
    <x v="1"/>
    <x v="32"/>
    <x v="28"/>
    <x v="4"/>
    <x v="4"/>
    <x v="157"/>
    <x v="0"/>
    <x v="157"/>
    <x v="0"/>
    <x v="63"/>
  </r>
  <r>
    <x v="11"/>
    <x v="0"/>
    <x v="1"/>
    <x v="32"/>
    <x v="54"/>
    <x v="4"/>
    <x v="4"/>
    <x v="158"/>
    <x v="0"/>
    <x v="158"/>
    <x v="0"/>
    <x v="64"/>
  </r>
  <r>
    <x v="9"/>
    <x v="0"/>
    <x v="0"/>
    <x v="33"/>
    <x v="42"/>
    <x v="4"/>
    <x v="4"/>
    <x v="17"/>
    <x v="0"/>
    <x v="144"/>
    <x v="87"/>
    <x v="1"/>
  </r>
  <r>
    <x v="10"/>
    <x v="0"/>
    <x v="0"/>
    <x v="33"/>
    <x v="9"/>
    <x v="4"/>
    <x v="4"/>
    <x v="159"/>
    <x v="8"/>
    <x v="44"/>
    <x v="0"/>
    <x v="19"/>
  </r>
  <r>
    <x v="1"/>
    <x v="0"/>
    <x v="0"/>
    <x v="33"/>
    <x v="13"/>
    <x v="66"/>
    <x v="70"/>
    <x v="160"/>
    <x v="0"/>
    <x v="159"/>
    <x v="95"/>
    <x v="1"/>
  </r>
  <r>
    <x v="7"/>
    <x v="0"/>
    <x v="1"/>
    <x v="33"/>
    <x v="41"/>
    <x v="4"/>
    <x v="4"/>
    <x v="161"/>
    <x v="0"/>
    <x v="160"/>
    <x v="96"/>
    <x v="1"/>
  </r>
  <r>
    <x v="0"/>
    <x v="0"/>
    <x v="0"/>
    <x v="34"/>
    <x v="55"/>
    <x v="67"/>
    <x v="71"/>
    <x v="81"/>
    <x v="9"/>
    <x v="116"/>
    <x v="67"/>
    <x v="1"/>
  </r>
  <r>
    <x v="3"/>
    <x v="0"/>
    <x v="1"/>
    <x v="34"/>
    <x v="56"/>
    <x v="68"/>
    <x v="41"/>
    <x v="96"/>
    <x v="9"/>
    <x v="139"/>
    <x v="84"/>
    <x v="1"/>
  </r>
  <r>
    <x v="7"/>
    <x v="0"/>
    <x v="1"/>
    <x v="34"/>
    <x v="57"/>
    <x v="69"/>
    <x v="72"/>
    <x v="38"/>
    <x v="9"/>
    <x v="161"/>
    <x v="97"/>
    <x v="1"/>
  </r>
  <r>
    <x v="9"/>
    <x v="0"/>
    <x v="0"/>
    <x v="35"/>
    <x v="18"/>
    <x v="4"/>
    <x v="4"/>
    <x v="162"/>
    <x v="3"/>
    <x v="3"/>
    <x v="0"/>
    <x v="2"/>
  </r>
  <r>
    <x v="1"/>
    <x v="0"/>
    <x v="0"/>
    <x v="35"/>
    <x v="7"/>
    <x v="13"/>
    <x v="13"/>
    <x v="163"/>
    <x v="1"/>
    <x v="162"/>
    <x v="98"/>
    <x v="1"/>
  </r>
  <r>
    <x v="12"/>
    <x v="0"/>
    <x v="0"/>
    <x v="35"/>
    <x v="58"/>
    <x v="70"/>
    <x v="73"/>
    <x v="164"/>
    <x v="1"/>
    <x v="60"/>
    <x v="36"/>
    <x v="1"/>
  </r>
  <r>
    <x v="2"/>
    <x v="0"/>
    <x v="1"/>
    <x v="35"/>
    <x v="45"/>
    <x v="4"/>
    <x v="4"/>
    <x v="98"/>
    <x v="3"/>
    <x v="163"/>
    <x v="99"/>
    <x v="1"/>
  </r>
  <r>
    <x v="3"/>
    <x v="0"/>
    <x v="1"/>
    <x v="35"/>
    <x v="8"/>
    <x v="4"/>
    <x v="4"/>
    <x v="165"/>
    <x v="3"/>
    <x v="21"/>
    <x v="14"/>
    <x v="1"/>
  </r>
  <r>
    <x v="11"/>
    <x v="0"/>
    <x v="1"/>
    <x v="35"/>
    <x v="4"/>
    <x v="22"/>
    <x v="20"/>
    <x v="166"/>
    <x v="3"/>
    <x v="41"/>
    <x v="0"/>
    <x v="17"/>
  </r>
  <r>
    <x v="5"/>
    <x v="0"/>
    <x v="1"/>
    <x v="35"/>
    <x v="36"/>
    <x v="22"/>
    <x v="20"/>
    <x v="110"/>
    <x v="3"/>
    <x v="151"/>
    <x v="0"/>
    <x v="60"/>
  </r>
  <r>
    <x v="6"/>
    <x v="0"/>
    <x v="1"/>
    <x v="35"/>
    <x v="17"/>
    <x v="22"/>
    <x v="20"/>
    <x v="82"/>
    <x v="3"/>
    <x v="58"/>
    <x v="0"/>
    <x v="24"/>
  </r>
  <r>
    <x v="0"/>
    <x v="0"/>
    <x v="0"/>
    <x v="36"/>
    <x v="42"/>
    <x v="4"/>
    <x v="4"/>
    <x v="167"/>
    <x v="4"/>
    <x v="43"/>
    <x v="0"/>
    <x v="18"/>
  </r>
  <r>
    <x v="9"/>
    <x v="0"/>
    <x v="0"/>
    <x v="36"/>
    <x v="59"/>
    <x v="9"/>
    <x v="9"/>
    <x v="130"/>
    <x v="4"/>
    <x v="43"/>
    <x v="0"/>
    <x v="18"/>
  </r>
  <r>
    <x v="10"/>
    <x v="0"/>
    <x v="0"/>
    <x v="36"/>
    <x v="15"/>
    <x v="20"/>
    <x v="74"/>
    <x v="168"/>
    <x v="4"/>
    <x v="120"/>
    <x v="71"/>
    <x v="1"/>
  </r>
  <r>
    <x v="1"/>
    <x v="0"/>
    <x v="0"/>
    <x v="36"/>
    <x v="8"/>
    <x v="12"/>
    <x v="4"/>
    <x v="169"/>
    <x v="4"/>
    <x v="40"/>
    <x v="0"/>
    <x v="16"/>
  </r>
  <r>
    <x v="12"/>
    <x v="0"/>
    <x v="0"/>
    <x v="36"/>
    <x v="15"/>
    <x v="37"/>
    <x v="75"/>
    <x v="156"/>
    <x v="4"/>
    <x v="147"/>
    <x v="0"/>
    <x v="58"/>
  </r>
  <r>
    <x v="4"/>
    <x v="0"/>
    <x v="1"/>
    <x v="36"/>
    <x v="15"/>
    <x v="22"/>
    <x v="20"/>
    <x v="170"/>
    <x v="4"/>
    <x v="164"/>
    <x v="0"/>
    <x v="65"/>
  </r>
  <r>
    <x v="7"/>
    <x v="0"/>
    <x v="1"/>
    <x v="36"/>
    <x v="20"/>
    <x v="71"/>
    <x v="10"/>
    <x v="171"/>
    <x v="4"/>
    <x v="165"/>
    <x v="100"/>
    <x v="1"/>
  </r>
  <r>
    <x v="11"/>
    <x v="0"/>
    <x v="1"/>
    <x v="36"/>
    <x v="15"/>
    <x v="22"/>
    <x v="20"/>
    <x v="172"/>
    <x v="4"/>
    <x v="166"/>
    <x v="0"/>
    <x v="66"/>
  </r>
  <r>
    <x v="5"/>
    <x v="0"/>
    <x v="1"/>
    <x v="36"/>
    <x v="17"/>
    <x v="22"/>
    <x v="20"/>
    <x v="173"/>
    <x v="4"/>
    <x v="94"/>
    <x v="0"/>
    <x v="39"/>
  </r>
  <r>
    <x v="6"/>
    <x v="0"/>
    <x v="1"/>
    <x v="36"/>
    <x v="8"/>
    <x v="19"/>
    <x v="74"/>
    <x v="129"/>
    <x v="4"/>
    <x v="103"/>
    <x v="0"/>
    <x v="45"/>
  </r>
  <r>
    <x v="9"/>
    <x v="0"/>
    <x v="0"/>
    <x v="37"/>
    <x v="59"/>
    <x v="25"/>
    <x v="28"/>
    <x v="174"/>
    <x v="0"/>
    <x v="76"/>
    <x v="0"/>
    <x v="32"/>
  </r>
  <r>
    <x v="10"/>
    <x v="0"/>
    <x v="0"/>
    <x v="37"/>
    <x v="3"/>
    <x v="4"/>
    <x v="4"/>
    <x v="82"/>
    <x v="0"/>
    <x v="62"/>
    <x v="38"/>
    <x v="1"/>
  </r>
  <r>
    <x v="1"/>
    <x v="0"/>
    <x v="0"/>
    <x v="37"/>
    <x v="13"/>
    <x v="23"/>
    <x v="21"/>
    <x v="35"/>
    <x v="0"/>
    <x v="167"/>
    <x v="101"/>
    <x v="1"/>
  </r>
  <r>
    <x v="12"/>
    <x v="0"/>
    <x v="0"/>
    <x v="37"/>
    <x v="10"/>
    <x v="29"/>
    <x v="28"/>
    <x v="175"/>
    <x v="0"/>
    <x v="80"/>
    <x v="45"/>
    <x v="1"/>
  </r>
  <r>
    <x v="4"/>
    <x v="0"/>
    <x v="1"/>
    <x v="37"/>
    <x v="27"/>
    <x v="4"/>
    <x v="4"/>
    <x v="176"/>
    <x v="1"/>
    <x v="116"/>
    <x v="67"/>
    <x v="1"/>
  </r>
  <r>
    <x v="7"/>
    <x v="0"/>
    <x v="1"/>
    <x v="37"/>
    <x v="12"/>
    <x v="19"/>
    <x v="74"/>
    <x v="177"/>
    <x v="0"/>
    <x v="168"/>
    <x v="102"/>
    <x v="1"/>
  </r>
  <r>
    <x v="11"/>
    <x v="0"/>
    <x v="1"/>
    <x v="37"/>
    <x v="2"/>
    <x v="72"/>
    <x v="76"/>
    <x v="178"/>
    <x v="0"/>
    <x v="140"/>
    <x v="0"/>
    <x v="56"/>
  </r>
  <r>
    <x v="5"/>
    <x v="0"/>
    <x v="1"/>
    <x v="37"/>
    <x v="1"/>
    <x v="5"/>
    <x v="5"/>
    <x v="179"/>
    <x v="0"/>
    <x v="169"/>
    <x v="0"/>
    <x v="67"/>
  </r>
  <r>
    <x v="6"/>
    <x v="0"/>
    <x v="1"/>
    <x v="37"/>
    <x v="1"/>
    <x v="73"/>
    <x v="77"/>
    <x v="161"/>
    <x v="0"/>
    <x v="170"/>
    <x v="103"/>
    <x v="1"/>
  </r>
  <r>
    <x v="0"/>
    <x v="0"/>
    <x v="0"/>
    <x v="38"/>
    <x v="0"/>
    <x v="62"/>
    <x v="0"/>
    <x v="67"/>
    <x v="0"/>
    <x v="19"/>
    <x v="12"/>
    <x v="1"/>
  </r>
  <r>
    <x v="10"/>
    <x v="0"/>
    <x v="0"/>
    <x v="38"/>
    <x v="0"/>
    <x v="74"/>
    <x v="31"/>
    <x v="13"/>
    <x v="0"/>
    <x v="130"/>
    <x v="77"/>
    <x v="1"/>
  </r>
  <r>
    <x v="12"/>
    <x v="0"/>
    <x v="0"/>
    <x v="38"/>
    <x v="0"/>
    <x v="4"/>
    <x v="4"/>
    <x v="98"/>
    <x v="0"/>
    <x v="171"/>
    <x v="104"/>
    <x v="1"/>
  </r>
  <r>
    <x v="3"/>
    <x v="0"/>
    <x v="1"/>
    <x v="38"/>
    <x v="3"/>
    <x v="50"/>
    <x v="30"/>
    <x v="135"/>
    <x v="0"/>
    <x v="5"/>
    <x v="0"/>
    <x v="3"/>
  </r>
  <r>
    <x v="7"/>
    <x v="0"/>
    <x v="1"/>
    <x v="38"/>
    <x v="10"/>
    <x v="4"/>
    <x v="4"/>
    <x v="180"/>
    <x v="0"/>
    <x v="83"/>
    <x v="48"/>
    <x v="1"/>
  </r>
  <r>
    <x v="11"/>
    <x v="0"/>
    <x v="1"/>
    <x v="38"/>
    <x v="59"/>
    <x v="4"/>
    <x v="4"/>
    <x v="38"/>
    <x v="0"/>
    <x v="90"/>
    <x v="0"/>
    <x v="36"/>
  </r>
  <r>
    <x v="5"/>
    <x v="0"/>
    <x v="1"/>
    <x v="38"/>
    <x v="0"/>
    <x v="22"/>
    <x v="20"/>
    <x v="181"/>
    <x v="0"/>
    <x v="172"/>
    <x v="105"/>
    <x v="1"/>
  </r>
  <r>
    <x v="6"/>
    <x v="0"/>
    <x v="1"/>
    <x v="38"/>
    <x v="0"/>
    <x v="4"/>
    <x v="4"/>
    <x v="46"/>
    <x v="0"/>
    <x v="47"/>
    <x v="27"/>
    <x v="1"/>
  </r>
  <r>
    <x v="0"/>
    <x v="0"/>
    <x v="0"/>
    <x v="39"/>
    <x v="1"/>
    <x v="75"/>
    <x v="78"/>
    <x v="76"/>
    <x v="0"/>
    <x v="119"/>
    <x v="70"/>
    <x v="1"/>
  </r>
  <r>
    <x v="1"/>
    <x v="0"/>
    <x v="0"/>
    <x v="39"/>
    <x v="8"/>
    <x v="39"/>
    <x v="79"/>
    <x v="182"/>
    <x v="4"/>
    <x v="124"/>
    <x v="73"/>
    <x v="1"/>
  </r>
  <r>
    <x v="12"/>
    <x v="0"/>
    <x v="0"/>
    <x v="39"/>
    <x v="6"/>
    <x v="4"/>
    <x v="4"/>
    <x v="183"/>
    <x v="2"/>
    <x v="65"/>
    <x v="40"/>
    <x v="1"/>
  </r>
  <r>
    <x v="4"/>
    <x v="0"/>
    <x v="1"/>
    <x v="39"/>
    <x v="26"/>
    <x v="76"/>
    <x v="80"/>
    <x v="43"/>
    <x v="0"/>
    <x v="173"/>
    <x v="106"/>
    <x v="1"/>
  </r>
  <r>
    <x v="7"/>
    <x v="0"/>
    <x v="1"/>
    <x v="39"/>
    <x v="20"/>
    <x v="77"/>
    <x v="81"/>
    <x v="184"/>
    <x v="0"/>
    <x v="113"/>
    <x v="65"/>
    <x v="1"/>
  </r>
  <r>
    <x v="11"/>
    <x v="0"/>
    <x v="1"/>
    <x v="39"/>
    <x v="37"/>
    <x v="3"/>
    <x v="3"/>
    <x v="185"/>
    <x v="4"/>
    <x v="76"/>
    <x v="0"/>
    <x v="32"/>
  </r>
  <r>
    <x v="5"/>
    <x v="0"/>
    <x v="1"/>
    <x v="39"/>
    <x v="5"/>
    <x v="78"/>
    <x v="82"/>
    <x v="17"/>
    <x v="4"/>
    <x v="174"/>
    <x v="107"/>
    <x v="1"/>
  </r>
  <r>
    <x v="6"/>
    <x v="0"/>
    <x v="1"/>
    <x v="39"/>
    <x v="15"/>
    <x v="22"/>
    <x v="20"/>
    <x v="186"/>
    <x v="4"/>
    <x v="175"/>
    <x v="108"/>
    <x v="1"/>
  </r>
  <r>
    <x v="0"/>
    <x v="0"/>
    <x v="0"/>
    <x v="40"/>
    <x v="32"/>
    <x v="13"/>
    <x v="83"/>
    <x v="187"/>
    <x v="5"/>
    <x v="176"/>
    <x v="0"/>
    <x v="68"/>
  </r>
  <r>
    <x v="9"/>
    <x v="0"/>
    <x v="0"/>
    <x v="40"/>
    <x v="32"/>
    <x v="79"/>
    <x v="84"/>
    <x v="117"/>
    <x v="5"/>
    <x v="177"/>
    <x v="0"/>
    <x v="69"/>
  </r>
  <r>
    <x v="10"/>
    <x v="0"/>
    <x v="0"/>
    <x v="40"/>
    <x v="32"/>
    <x v="13"/>
    <x v="13"/>
    <x v="100"/>
    <x v="5"/>
    <x v="178"/>
    <x v="0"/>
    <x v="70"/>
  </r>
  <r>
    <x v="2"/>
    <x v="0"/>
    <x v="1"/>
    <x v="40"/>
    <x v="60"/>
    <x v="22"/>
    <x v="4"/>
    <x v="88"/>
    <x v="5"/>
    <x v="179"/>
    <x v="0"/>
    <x v="71"/>
  </r>
  <r>
    <x v="3"/>
    <x v="0"/>
    <x v="1"/>
    <x v="40"/>
    <x v="61"/>
    <x v="80"/>
    <x v="84"/>
    <x v="188"/>
    <x v="5"/>
    <x v="180"/>
    <x v="0"/>
    <x v="72"/>
  </r>
  <r>
    <x v="4"/>
    <x v="0"/>
    <x v="1"/>
    <x v="40"/>
    <x v="62"/>
    <x v="52"/>
    <x v="4"/>
    <x v="189"/>
    <x v="5"/>
    <x v="181"/>
    <x v="0"/>
    <x v="73"/>
  </r>
  <r>
    <x v="7"/>
    <x v="0"/>
    <x v="1"/>
    <x v="40"/>
    <x v="32"/>
    <x v="13"/>
    <x v="13"/>
    <x v="184"/>
    <x v="5"/>
    <x v="138"/>
    <x v="83"/>
    <x v="1"/>
  </r>
  <r>
    <x v="11"/>
    <x v="0"/>
    <x v="1"/>
    <x v="40"/>
    <x v="32"/>
    <x v="3"/>
    <x v="85"/>
    <x v="190"/>
    <x v="5"/>
    <x v="182"/>
    <x v="0"/>
    <x v="74"/>
  </r>
  <r>
    <x v="8"/>
    <x v="0"/>
    <x v="0"/>
    <x v="41"/>
    <x v="0"/>
    <x v="81"/>
    <x v="86"/>
    <x v="121"/>
    <x v="0"/>
    <x v="156"/>
    <x v="94"/>
    <x v="1"/>
  </r>
  <r>
    <x v="9"/>
    <x v="0"/>
    <x v="0"/>
    <x v="41"/>
    <x v="0"/>
    <x v="65"/>
    <x v="68"/>
    <x v="159"/>
    <x v="0"/>
    <x v="183"/>
    <x v="0"/>
    <x v="75"/>
  </r>
  <r>
    <x v="1"/>
    <x v="0"/>
    <x v="0"/>
    <x v="41"/>
    <x v="0"/>
    <x v="73"/>
    <x v="77"/>
    <x v="113"/>
    <x v="0"/>
    <x v="184"/>
    <x v="109"/>
    <x v="1"/>
  </r>
  <r>
    <x v="2"/>
    <x v="0"/>
    <x v="1"/>
    <x v="41"/>
    <x v="0"/>
    <x v="82"/>
    <x v="87"/>
    <x v="191"/>
    <x v="0"/>
    <x v="146"/>
    <x v="89"/>
    <x v="1"/>
  </r>
  <r>
    <x v="3"/>
    <x v="0"/>
    <x v="1"/>
    <x v="41"/>
    <x v="0"/>
    <x v="65"/>
    <x v="68"/>
    <x v="123"/>
    <x v="0"/>
    <x v="144"/>
    <x v="87"/>
    <x v="1"/>
  </r>
  <r>
    <x v="7"/>
    <x v="0"/>
    <x v="1"/>
    <x v="41"/>
    <x v="0"/>
    <x v="74"/>
    <x v="31"/>
    <x v="156"/>
    <x v="0"/>
    <x v="49"/>
    <x v="29"/>
    <x v="1"/>
  </r>
  <r>
    <x v="5"/>
    <x v="0"/>
    <x v="1"/>
    <x v="41"/>
    <x v="0"/>
    <x v="74"/>
    <x v="31"/>
    <x v="192"/>
    <x v="0"/>
    <x v="70"/>
    <x v="0"/>
    <x v="29"/>
  </r>
  <r>
    <x v="10"/>
    <x v="0"/>
    <x v="0"/>
    <x v="42"/>
    <x v="51"/>
    <x v="4"/>
    <x v="4"/>
    <x v="193"/>
    <x v="0"/>
    <x v="135"/>
    <x v="81"/>
    <x v="1"/>
  </r>
  <r>
    <x v="1"/>
    <x v="0"/>
    <x v="0"/>
    <x v="42"/>
    <x v="23"/>
    <x v="4"/>
    <x v="4"/>
    <x v="194"/>
    <x v="0"/>
    <x v="185"/>
    <x v="110"/>
    <x v="1"/>
  </r>
  <r>
    <x v="12"/>
    <x v="0"/>
    <x v="0"/>
    <x v="42"/>
    <x v="63"/>
    <x v="83"/>
    <x v="88"/>
    <x v="195"/>
    <x v="0"/>
    <x v="186"/>
    <x v="111"/>
    <x v="1"/>
  </r>
  <r>
    <x v="4"/>
    <x v="0"/>
    <x v="1"/>
    <x v="42"/>
    <x v="44"/>
    <x v="4"/>
    <x v="4"/>
    <x v="67"/>
    <x v="0"/>
    <x v="154"/>
    <x v="0"/>
    <x v="62"/>
  </r>
  <r>
    <x v="11"/>
    <x v="0"/>
    <x v="1"/>
    <x v="42"/>
    <x v="64"/>
    <x v="84"/>
    <x v="89"/>
    <x v="196"/>
    <x v="1"/>
    <x v="60"/>
    <x v="36"/>
    <x v="1"/>
  </r>
  <r>
    <x v="5"/>
    <x v="0"/>
    <x v="1"/>
    <x v="42"/>
    <x v="44"/>
    <x v="52"/>
    <x v="90"/>
    <x v="48"/>
    <x v="0"/>
    <x v="187"/>
    <x v="0"/>
    <x v="76"/>
  </r>
  <r>
    <x v="6"/>
    <x v="0"/>
    <x v="1"/>
    <x v="42"/>
    <x v="44"/>
    <x v="4"/>
    <x v="4"/>
    <x v="197"/>
    <x v="0"/>
    <x v="48"/>
    <x v="28"/>
    <x v="1"/>
  </r>
  <r>
    <x v="10"/>
    <x v="0"/>
    <x v="0"/>
    <x v="43"/>
    <x v="65"/>
    <x v="4"/>
    <x v="4"/>
    <x v="137"/>
    <x v="0"/>
    <x v="171"/>
    <x v="104"/>
    <x v="1"/>
  </r>
  <r>
    <x v="1"/>
    <x v="0"/>
    <x v="0"/>
    <x v="43"/>
    <x v="0"/>
    <x v="22"/>
    <x v="20"/>
    <x v="7"/>
    <x v="0"/>
    <x v="7"/>
    <x v="4"/>
    <x v="1"/>
  </r>
  <r>
    <x v="12"/>
    <x v="0"/>
    <x v="0"/>
    <x v="43"/>
    <x v="2"/>
    <x v="22"/>
    <x v="20"/>
    <x v="138"/>
    <x v="0"/>
    <x v="133"/>
    <x v="79"/>
    <x v="1"/>
  </r>
  <r>
    <x v="8"/>
    <x v="0"/>
    <x v="0"/>
    <x v="44"/>
    <x v="2"/>
    <x v="4"/>
    <x v="4"/>
    <x v="198"/>
    <x v="0"/>
    <x v="11"/>
    <x v="0"/>
    <x v="5"/>
  </r>
  <r>
    <x v="0"/>
    <x v="0"/>
    <x v="0"/>
    <x v="44"/>
    <x v="21"/>
    <x v="4"/>
    <x v="4"/>
    <x v="199"/>
    <x v="0"/>
    <x v="188"/>
    <x v="0"/>
    <x v="77"/>
  </r>
  <r>
    <x v="9"/>
    <x v="0"/>
    <x v="0"/>
    <x v="44"/>
    <x v="22"/>
    <x v="4"/>
    <x v="4"/>
    <x v="60"/>
    <x v="0"/>
    <x v="5"/>
    <x v="0"/>
    <x v="3"/>
  </r>
  <r>
    <x v="10"/>
    <x v="0"/>
    <x v="0"/>
    <x v="44"/>
    <x v="21"/>
    <x v="4"/>
    <x v="4"/>
    <x v="144"/>
    <x v="0"/>
    <x v="53"/>
    <x v="31"/>
    <x v="1"/>
  </r>
  <r>
    <x v="12"/>
    <x v="0"/>
    <x v="0"/>
    <x v="44"/>
    <x v="13"/>
    <x v="47"/>
    <x v="49"/>
    <x v="12"/>
    <x v="0"/>
    <x v="189"/>
    <x v="112"/>
    <x v="1"/>
  </r>
  <r>
    <x v="2"/>
    <x v="0"/>
    <x v="1"/>
    <x v="44"/>
    <x v="21"/>
    <x v="85"/>
    <x v="91"/>
    <x v="200"/>
    <x v="3"/>
    <x v="190"/>
    <x v="0"/>
    <x v="78"/>
  </r>
  <r>
    <x v="3"/>
    <x v="0"/>
    <x v="1"/>
    <x v="44"/>
    <x v="43"/>
    <x v="86"/>
    <x v="92"/>
    <x v="27"/>
    <x v="0"/>
    <x v="13"/>
    <x v="0"/>
    <x v="7"/>
  </r>
  <r>
    <x v="7"/>
    <x v="0"/>
    <x v="1"/>
    <x v="44"/>
    <x v="54"/>
    <x v="72"/>
    <x v="93"/>
    <x v="201"/>
    <x v="0"/>
    <x v="139"/>
    <x v="84"/>
    <x v="1"/>
  </r>
  <r>
    <x v="11"/>
    <x v="0"/>
    <x v="1"/>
    <x v="44"/>
    <x v="0"/>
    <x v="87"/>
    <x v="47"/>
    <x v="154"/>
    <x v="0"/>
    <x v="163"/>
    <x v="99"/>
    <x v="1"/>
  </r>
  <r>
    <x v="8"/>
    <x v="0"/>
    <x v="0"/>
    <x v="45"/>
    <x v="66"/>
    <x v="51"/>
    <x v="53"/>
    <x v="202"/>
    <x v="5"/>
    <x v="191"/>
    <x v="0"/>
    <x v="79"/>
  </r>
  <r>
    <x v="9"/>
    <x v="0"/>
    <x v="0"/>
    <x v="45"/>
    <x v="29"/>
    <x v="13"/>
    <x v="13"/>
    <x v="113"/>
    <x v="5"/>
    <x v="33"/>
    <x v="0"/>
    <x v="10"/>
  </r>
  <r>
    <x v="10"/>
    <x v="0"/>
    <x v="0"/>
    <x v="45"/>
    <x v="32"/>
    <x v="13"/>
    <x v="13"/>
    <x v="113"/>
    <x v="5"/>
    <x v="46"/>
    <x v="0"/>
    <x v="1"/>
  </r>
  <r>
    <x v="1"/>
    <x v="0"/>
    <x v="0"/>
    <x v="45"/>
    <x v="60"/>
    <x v="13"/>
    <x v="13"/>
    <x v="203"/>
    <x v="1"/>
    <x v="192"/>
    <x v="0"/>
    <x v="80"/>
  </r>
  <r>
    <x v="12"/>
    <x v="0"/>
    <x v="0"/>
    <x v="45"/>
    <x v="67"/>
    <x v="13"/>
    <x v="13"/>
    <x v="204"/>
    <x v="5"/>
    <x v="159"/>
    <x v="95"/>
    <x v="1"/>
  </r>
  <r>
    <x v="2"/>
    <x v="0"/>
    <x v="1"/>
    <x v="45"/>
    <x v="15"/>
    <x v="3"/>
    <x v="3"/>
    <x v="149"/>
    <x v="4"/>
    <x v="193"/>
    <x v="0"/>
    <x v="81"/>
  </r>
  <r>
    <x v="3"/>
    <x v="0"/>
    <x v="1"/>
    <x v="45"/>
    <x v="32"/>
    <x v="13"/>
    <x v="13"/>
    <x v="65"/>
    <x v="5"/>
    <x v="43"/>
    <x v="0"/>
    <x v="18"/>
  </r>
  <r>
    <x v="7"/>
    <x v="0"/>
    <x v="1"/>
    <x v="45"/>
    <x v="32"/>
    <x v="13"/>
    <x v="13"/>
    <x v="205"/>
    <x v="0"/>
    <x v="194"/>
    <x v="0"/>
    <x v="82"/>
  </r>
  <r>
    <x v="11"/>
    <x v="0"/>
    <x v="1"/>
    <x v="45"/>
    <x v="32"/>
    <x v="13"/>
    <x v="13"/>
    <x v="39"/>
    <x v="5"/>
    <x v="47"/>
    <x v="27"/>
    <x v="1"/>
  </r>
  <r>
    <x v="5"/>
    <x v="0"/>
    <x v="1"/>
    <x v="45"/>
    <x v="68"/>
    <x v="13"/>
    <x v="13"/>
    <x v="197"/>
    <x v="1"/>
    <x v="69"/>
    <x v="0"/>
    <x v="28"/>
  </r>
  <r>
    <x v="6"/>
    <x v="0"/>
    <x v="1"/>
    <x v="45"/>
    <x v="5"/>
    <x v="4"/>
    <x v="4"/>
    <x v="206"/>
    <x v="4"/>
    <x v="195"/>
    <x v="0"/>
    <x v="83"/>
  </r>
  <r>
    <x v="8"/>
    <x v="0"/>
    <x v="0"/>
    <x v="46"/>
    <x v="42"/>
    <x v="4"/>
    <x v="4"/>
    <x v="207"/>
    <x v="3"/>
    <x v="48"/>
    <x v="28"/>
    <x v="1"/>
  </r>
  <r>
    <x v="0"/>
    <x v="0"/>
    <x v="0"/>
    <x v="46"/>
    <x v="59"/>
    <x v="4"/>
    <x v="52"/>
    <x v="208"/>
    <x v="3"/>
    <x v="196"/>
    <x v="0"/>
    <x v="84"/>
  </r>
  <r>
    <x v="9"/>
    <x v="0"/>
    <x v="0"/>
    <x v="46"/>
    <x v="59"/>
    <x v="4"/>
    <x v="4"/>
    <x v="48"/>
    <x v="3"/>
    <x v="102"/>
    <x v="0"/>
    <x v="44"/>
  </r>
  <r>
    <x v="10"/>
    <x v="0"/>
    <x v="0"/>
    <x v="46"/>
    <x v="7"/>
    <x v="4"/>
    <x v="4"/>
    <x v="209"/>
    <x v="3"/>
    <x v="197"/>
    <x v="0"/>
    <x v="85"/>
  </r>
  <r>
    <x v="2"/>
    <x v="0"/>
    <x v="1"/>
    <x v="46"/>
    <x v="45"/>
    <x v="4"/>
    <x v="4"/>
    <x v="71"/>
    <x v="3"/>
    <x v="15"/>
    <x v="9"/>
    <x v="1"/>
  </r>
  <r>
    <x v="3"/>
    <x v="0"/>
    <x v="1"/>
    <x v="46"/>
    <x v="38"/>
    <x v="4"/>
    <x v="4"/>
    <x v="121"/>
    <x v="3"/>
    <x v="182"/>
    <x v="0"/>
    <x v="74"/>
  </r>
  <r>
    <x v="4"/>
    <x v="0"/>
    <x v="1"/>
    <x v="46"/>
    <x v="5"/>
    <x v="65"/>
    <x v="68"/>
    <x v="179"/>
    <x v="3"/>
    <x v="153"/>
    <x v="0"/>
    <x v="61"/>
  </r>
  <r>
    <x v="7"/>
    <x v="0"/>
    <x v="1"/>
    <x v="46"/>
    <x v="45"/>
    <x v="4"/>
    <x v="4"/>
    <x v="210"/>
    <x v="3"/>
    <x v="22"/>
    <x v="15"/>
    <x v="1"/>
  </r>
  <r>
    <x v="11"/>
    <x v="0"/>
    <x v="1"/>
    <x v="46"/>
    <x v="45"/>
    <x v="22"/>
    <x v="20"/>
    <x v="211"/>
    <x v="3"/>
    <x v="77"/>
    <x v="0"/>
    <x v="33"/>
  </r>
  <r>
    <x v="8"/>
    <x v="0"/>
    <x v="0"/>
    <x v="47"/>
    <x v="21"/>
    <x v="4"/>
    <x v="4"/>
    <x v="60"/>
    <x v="0"/>
    <x v="191"/>
    <x v="0"/>
    <x v="79"/>
  </r>
  <r>
    <x v="0"/>
    <x v="0"/>
    <x v="0"/>
    <x v="47"/>
    <x v="2"/>
    <x v="58"/>
    <x v="48"/>
    <x v="185"/>
    <x v="0"/>
    <x v="182"/>
    <x v="0"/>
    <x v="74"/>
  </r>
  <r>
    <x v="9"/>
    <x v="0"/>
    <x v="0"/>
    <x v="47"/>
    <x v="1"/>
    <x v="4"/>
    <x v="4"/>
    <x v="0"/>
    <x v="0"/>
    <x v="50"/>
    <x v="0"/>
    <x v="21"/>
  </r>
  <r>
    <x v="10"/>
    <x v="0"/>
    <x v="0"/>
    <x v="47"/>
    <x v="0"/>
    <x v="4"/>
    <x v="4"/>
    <x v="212"/>
    <x v="0"/>
    <x v="99"/>
    <x v="57"/>
    <x v="1"/>
  </r>
  <r>
    <x v="2"/>
    <x v="0"/>
    <x v="1"/>
    <x v="47"/>
    <x v="2"/>
    <x v="4"/>
    <x v="4"/>
    <x v="123"/>
    <x v="0"/>
    <x v="4"/>
    <x v="3"/>
    <x v="1"/>
  </r>
  <r>
    <x v="3"/>
    <x v="0"/>
    <x v="1"/>
    <x v="47"/>
    <x v="27"/>
    <x v="4"/>
    <x v="4"/>
    <x v="40"/>
    <x v="0"/>
    <x v="198"/>
    <x v="0"/>
    <x v="86"/>
  </r>
  <r>
    <x v="4"/>
    <x v="0"/>
    <x v="1"/>
    <x v="47"/>
    <x v="0"/>
    <x v="65"/>
    <x v="68"/>
    <x v="213"/>
    <x v="0"/>
    <x v="131"/>
    <x v="78"/>
    <x v="1"/>
  </r>
  <r>
    <x v="7"/>
    <x v="0"/>
    <x v="1"/>
    <x v="47"/>
    <x v="2"/>
    <x v="4"/>
    <x v="4"/>
    <x v="214"/>
    <x v="0"/>
    <x v="199"/>
    <x v="113"/>
    <x v="1"/>
  </r>
  <r>
    <x v="6"/>
    <x v="0"/>
    <x v="1"/>
    <x v="47"/>
    <x v="54"/>
    <x v="4"/>
    <x v="4"/>
    <x v="215"/>
    <x v="0"/>
    <x v="133"/>
    <x v="79"/>
    <x v="1"/>
  </r>
  <r>
    <x v="8"/>
    <x v="0"/>
    <x v="0"/>
    <x v="48"/>
    <x v="10"/>
    <x v="4"/>
    <x v="4"/>
    <x v="68"/>
    <x v="0"/>
    <x v="130"/>
    <x v="77"/>
    <x v="1"/>
  </r>
  <r>
    <x v="0"/>
    <x v="0"/>
    <x v="0"/>
    <x v="48"/>
    <x v="28"/>
    <x v="13"/>
    <x v="13"/>
    <x v="216"/>
    <x v="1"/>
    <x v="200"/>
    <x v="114"/>
    <x v="1"/>
  </r>
  <r>
    <x v="9"/>
    <x v="0"/>
    <x v="0"/>
    <x v="48"/>
    <x v="54"/>
    <x v="4"/>
    <x v="4"/>
    <x v="185"/>
    <x v="0"/>
    <x v="191"/>
    <x v="0"/>
    <x v="79"/>
  </r>
  <r>
    <x v="3"/>
    <x v="0"/>
    <x v="1"/>
    <x v="48"/>
    <x v="24"/>
    <x v="4"/>
    <x v="4"/>
    <x v="217"/>
    <x v="2"/>
    <x v="136"/>
    <x v="0"/>
    <x v="55"/>
  </r>
  <r>
    <x v="7"/>
    <x v="0"/>
    <x v="1"/>
    <x v="48"/>
    <x v="18"/>
    <x v="4"/>
    <x v="4"/>
    <x v="82"/>
    <x v="0"/>
    <x v="191"/>
    <x v="0"/>
    <x v="79"/>
  </r>
  <r>
    <x v="11"/>
    <x v="0"/>
    <x v="1"/>
    <x v="48"/>
    <x v="25"/>
    <x v="4"/>
    <x v="4"/>
    <x v="183"/>
    <x v="0"/>
    <x v="165"/>
    <x v="100"/>
    <x v="1"/>
  </r>
  <r>
    <x v="8"/>
    <x v="0"/>
    <x v="0"/>
    <x v="49"/>
    <x v="1"/>
    <x v="74"/>
    <x v="31"/>
    <x v="183"/>
    <x v="0"/>
    <x v="125"/>
    <x v="74"/>
    <x v="1"/>
  </r>
  <r>
    <x v="0"/>
    <x v="0"/>
    <x v="0"/>
    <x v="49"/>
    <x v="2"/>
    <x v="11"/>
    <x v="11"/>
    <x v="218"/>
    <x v="0"/>
    <x v="80"/>
    <x v="45"/>
    <x v="1"/>
  </r>
  <r>
    <x v="9"/>
    <x v="0"/>
    <x v="0"/>
    <x v="49"/>
    <x v="2"/>
    <x v="4"/>
    <x v="4"/>
    <x v="108"/>
    <x v="0"/>
    <x v="51"/>
    <x v="30"/>
    <x v="1"/>
  </r>
  <r>
    <x v="10"/>
    <x v="0"/>
    <x v="0"/>
    <x v="49"/>
    <x v="22"/>
    <x v="9"/>
    <x v="66"/>
    <x v="91"/>
    <x v="0"/>
    <x v="201"/>
    <x v="115"/>
    <x v="1"/>
  </r>
  <r>
    <x v="2"/>
    <x v="0"/>
    <x v="1"/>
    <x v="49"/>
    <x v="3"/>
    <x v="58"/>
    <x v="60"/>
    <x v="219"/>
    <x v="0"/>
    <x v="143"/>
    <x v="86"/>
    <x v="1"/>
  </r>
  <r>
    <x v="3"/>
    <x v="0"/>
    <x v="1"/>
    <x v="49"/>
    <x v="13"/>
    <x v="50"/>
    <x v="94"/>
    <x v="44"/>
    <x v="0"/>
    <x v="148"/>
    <x v="90"/>
    <x v="1"/>
  </r>
  <r>
    <x v="4"/>
    <x v="0"/>
    <x v="1"/>
    <x v="49"/>
    <x v="21"/>
    <x v="41"/>
    <x v="19"/>
    <x v="220"/>
    <x v="0"/>
    <x v="32"/>
    <x v="24"/>
    <x v="1"/>
  </r>
  <r>
    <x v="7"/>
    <x v="0"/>
    <x v="1"/>
    <x v="49"/>
    <x v="10"/>
    <x v="4"/>
    <x v="4"/>
    <x v="221"/>
    <x v="0"/>
    <x v="202"/>
    <x v="116"/>
    <x v="1"/>
  </r>
  <r>
    <x v="11"/>
    <x v="0"/>
    <x v="1"/>
    <x v="49"/>
    <x v="10"/>
    <x v="46"/>
    <x v="95"/>
    <x v="222"/>
    <x v="0"/>
    <x v="203"/>
    <x v="1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512" dataPosition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G56" firstHeaderRow="1" firstDataRow="3" firstDataCol="1"/>
  <pivotFields count="12">
    <pivotField compact="0" numFmtId="167" showAll="0"/>
    <pivotField compact="0" showAll="0"/>
    <pivotField axis="axisCol" compact="0" showAll="0">
      <items count="3">
        <item x="0"/>
        <item x="1"/>
        <item t="default"/>
      </items>
    </pivotField>
    <pivotField axis="axisRow"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numFmtId="18" showAll="0"/>
    <pivotField compact="0" showAll="0"/>
    <pivotField compact="0" numFmtId="18" showAll="0"/>
    <pivotField compact="0" numFmtId="18" showAll="0"/>
    <pivotField compact="0" showAll="0"/>
    <pivotField compact="0" numFmtId="168" showAll="0"/>
    <pivotField dataField="1" compact="0" numFmtId="168" showAll="0"/>
    <pivotField dataField="1" compact="0" numFmtId="168"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Regular hours" fld="10" baseField="0" baseItem="0"/>
    <dataField name="Sum of Overtime" fld="11" baseField="0" baseItem="0" numFmtId="165"/>
  </dataFields>
  <formats count="8">
    <format dxfId="16">
      <pivotArea collapsedLevelsAreSubtotals="1" fieldPosition="0"/>
    </format>
    <format dxfId="17">
      <pivotArea grandCol="1" collapsedLevelsAreSubtotals="1" fieldPosition="0"/>
    </format>
    <format dxfId="18">
      <pivotArea collapsedLevelsAreSubtotals="1" fieldPosition="0">
        <references count="1">
          <reference field="2" count="1" selected="0">
            <x v="0"/>
          </reference>
        </references>
      </pivotArea>
    </format>
    <format dxfId="19">
      <pivotArea collapsedLevelsAreSubtotals="1" fieldPosition="0">
        <references count="1">
          <reference field="2" count="1" selected="0">
            <x v="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22">
      <pivotArea grandCol="1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grandCol="1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88636A-6374-4988-9F64-80E6702429F9}" name="Table24" displayName="Table24" ref="A1:J357" totalsRowShown="0">
  <autoFilter ref="A1:J357" xr:uid="{00000000-0009-0000-0100-000002000000}"/>
  <tableColumns count="10">
    <tableColumn id="1" xr3:uid="{6C8C7C5E-1B59-4DF8-AAE9-B04F1A92E98C}" name="Date"/>
    <tableColumn id="2" xr3:uid="{799A40D4-B61F-4877-95AD-76D94ECD4EFA}" name="Payroll" dataDxfId="15"/>
    <tableColumn id="3" xr3:uid="{F8827210-009E-47CD-9483-819BB13DD8BA}" name="Week" dataDxfId="14"/>
    <tableColumn id="4" xr3:uid="{1E06818D-091A-453B-9863-C440F197A8CA}" name="Employee Name" dataDxfId="13"/>
    <tableColumn id="5" xr3:uid="{D9E2BB12-7451-42F7-9248-C144F4206DCF}" name="Punch In" dataDxfId="12"/>
    <tableColumn id="6" xr3:uid="{8EEFB689-6B1A-439D-BE7D-42C9F48288A6}" name="Meal In" dataDxfId="11"/>
    <tableColumn id="7" xr3:uid="{FC8DECC0-FF3B-4469-B70D-AFD23F3C6A9E}" name="Meal Out" dataDxfId="10"/>
    <tableColumn id="8" xr3:uid="{09570C0A-101C-4C16-BCC5-65347EA07E16}" name="Punch Out" dataDxfId="9"/>
    <tableColumn id="9" xr3:uid="{B012BCC1-A8E5-42CF-97D3-714A5D3C3C25}" name="Work" dataDxfId="8"/>
    <tableColumn id="10" xr3:uid="{D725DCB3-9F95-4CDA-9AC4-1FEBD32D8974}" name="Total hours worked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7F1EC-9563-464B-86F3-CCFEADED4C33}" name="Table1" displayName="Table1" ref="A1:E51" totalsRowShown="0" headerRowDxfId="6" tableBorderDxfId="5">
  <autoFilter ref="A1:E51" xr:uid="{E517F1EC-9563-464B-86F3-CCFEADED4C33}"/>
  <tableColumns count="5">
    <tableColumn id="1" xr3:uid="{A210E9CB-61AA-4AFF-98C7-C7B2AAB951CC}" name="Employee Name" dataDxfId="4"/>
    <tableColumn id="2" xr3:uid="{0B0B24FC-B2F3-431F-AB73-B9FD2962DF89}" name="Regular Hours -Week 1" dataDxfId="3">
      <calculatedColumnFormula>INDEX('pivot table'!B6:B55,MATCH(A2,'pivot table'!A6:A55,0))</calculatedColumnFormula>
    </tableColumn>
    <tableColumn id="3" xr3:uid="{62C67B14-4E68-4C48-A37C-1DA825FC299A}" name="Overtime Hours -Week 1" dataDxfId="2">
      <calculatedColumnFormula>INDEX('pivot table'!C6:C55,MATCH($A$2,'pivot table'!$A$6:$A$55,0))</calculatedColumnFormula>
    </tableColumn>
    <tableColumn id="4" xr3:uid="{5E5AAD5D-80A5-48F8-B682-25A1BEF605BD}" name="Regular Hours -Week 2" dataDxfId="1">
      <calculatedColumnFormula>INDEX('pivot table'!D6:D55,MATCH($A$2,'pivot table'!$A$6:$A$55,0))</calculatedColumnFormula>
    </tableColumn>
    <tableColumn id="5" xr3:uid="{E53B6719-2B1F-40A6-89BA-45F16F6C31C3}" name="Overtime Hours -Week 2" dataDxfId="0">
      <calculatedColumnFormula>INDEX('pivot table'!E6:E55,MATCH($A$2,'pivot table'!$A$6:$A$55,0))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E51" totalsRowShown="0">
  <autoFilter ref="A1:E51" xr:uid="{00000000-0009-0000-0100-000005000000}"/>
  <tableColumns count="5">
    <tableColumn id="1" xr3:uid="{00000000-0010-0000-0100-000001000000}" name="Employee Name"/>
    <tableColumn id="2" xr3:uid="{00000000-0010-0000-0100-000002000000}" name="Regular Hours -Week 1"/>
    <tableColumn id="3" xr3:uid="{00000000-0010-0000-0100-000003000000}" name="Overtime Hours -Week 1"/>
    <tableColumn id="4" xr3:uid="{00000000-0010-0000-0100-000004000000}" name="Regular Hours -Week 2"/>
    <tableColumn id="5" xr3:uid="{00000000-0010-0000-0100-000005000000}" name="Overtime Hours -Week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7"/>
  <sheetViews>
    <sheetView workbookViewId="0"/>
  </sheetViews>
  <sheetFormatPr defaultColWidth="12.5703125" defaultRowHeight="15.75" customHeight="1"/>
  <cols>
    <col min="1" max="1" width="21" customWidth="1"/>
    <col min="2" max="2" width="86.85546875" customWidth="1"/>
  </cols>
  <sheetData>
    <row r="1" spans="1:2" ht="12.75">
      <c r="A1" s="27" t="s">
        <v>0</v>
      </c>
    </row>
    <row r="2" spans="1:2" ht="12.75">
      <c r="A2" s="28" t="s">
        <v>1</v>
      </c>
    </row>
    <row r="4" spans="1:2" ht="12.75">
      <c r="A4" s="28"/>
      <c r="B4" s="28" t="s">
        <v>2</v>
      </c>
    </row>
    <row r="5" spans="1:2" ht="12.75">
      <c r="B5" s="28" t="s">
        <v>3</v>
      </c>
    </row>
    <row r="6" spans="1:2" ht="12.75">
      <c r="B6" s="28" t="s">
        <v>4</v>
      </c>
    </row>
    <row r="7" spans="1:2" ht="12.75">
      <c r="B7" s="28" t="s">
        <v>5</v>
      </c>
    </row>
    <row r="8" spans="1:2" ht="12.75">
      <c r="B8" s="28" t="s">
        <v>6</v>
      </c>
    </row>
    <row r="13" spans="1:2" ht="12.75">
      <c r="A13" s="28" t="s">
        <v>7</v>
      </c>
    </row>
    <row r="14" spans="1:2" ht="25.5">
      <c r="B14" s="29" t="s">
        <v>8</v>
      </c>
    </row>
    <row r="15" spans="1:2" ht="12.75">
      <c r="B15" s="29" t="s">
        <v>9</v>
      </c>
    </row>
    <row r="16" spans="1:2" ht="51" customHeight="1">
      <c r="B16" s="29" t="s">
        <v>10</v>
      </c>
    </row>
    <row r="17" spans="2:2" ht="12.75">
      <c r="B17" s="28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A5CD-3904-48E5-B486-E20CD365BAB2}">
  <sheetPr>
    <outlinePr summaryBelow="0" summaryRight="0"/>
  </sheetPr>
  <dimension ref="A1:P999"/>
  <sheetViews>
    <sheetView workbookViewId="0">
      <selection activeCell="K1" sqref="K1:K1048576"/>
    </sheetView>
  </sheetViews>
  <sheetFormatPr defaultColWidth="12.5703125" defaultRowHeight="15.75" customHeight="1"/>
  <cols>
    <col min="4" max="4" width="18.85546875" customWidth="1"/>
    <col min="5" max="5" width="9.140625"/>
    <col min="6" max="6" width="13.42578125" customWidth="1"/>
    <col min="7" max="9" width="9.140625"/>
    <col min="10" max="10" width="20.5703125" customWidth="1"/>
    <col min="11" max="11" width="9.140625"/>
  </cols>
  <sheetData>
    <row r="1" spans="1:16" ht="15.75" customHeight="1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22" t="s">
        <v>21</v>
      </c>
      <c r="O1" t="s">
        <v>22</v>
      </c>
      <c r="P1" s="25">
        <f>TIME(8,0,0)</f>
        <v>0.33333333333333331</v>
      </c>
    </row>
    <row r="2" spans="1:16" ht="15.75" customHeight="1">
      <c r="A2" s="15">
        <v>44929</v>
      </c>
      <c r="B2" s="16">
        <v>2</v>
      </c>
      <c r="C2" s="16">
        <v>1</v>
      </c>
      <c r="D2" s="17" t="s">
        <v>23</v>
      </c>
      <c r="E2" s="18">
        <v>0.26736111111111099</v>
      </c>
      <c r="F2" s="18">
        <v>0.44236111111111098</v>
      </c>
      <c r="G2" s="18">
        <v>0.46319444444444402</v>
      </c>
      <c r="H2" s="18">
        <v>0.624305555555556</v>
      </c>
      <c r="I2" s="17" t="s">
        <v>24</v>
      </c>
      <c r="J2" s="23"/>
      <c r="K2" s="24"/>
      <c r="L2" s="24"/>
    </row>
    <row r="3" spans="1:16" ht="15.75" customHeight="1">
      <c r="A3" s="15">
        <v>44932</v>
      </c>
      <c r="B3" s="16">
        <v>2</v>
      </c>
      <c r="C3" s="16">
        <v>1</v>
      </c>
      <c r="D3" s="17" t="s">
        <v>23</v>
      </c>
      <c r="E3" s="18">
        <v>0.26805555555555599</v>
      </c>
      <c r="F3" s="18">
        <v>0.438194444444444</v>
      </c>
      <c r="G3" s="18">
        <v>0.45972222222222198</v>
      </c>
      <c r="H3" s="18">
        <v>0.61458333333333304</v>
      </c>
      <c r="I3" s="17" t="s">
        <v>24</v>
      </c>
      <c r="J3" s="23"/>
      <c r="K3" s="24"/>
      <c r="L3" s="24"/>
    </row>
    <row r="4" spans="1:16" ht="15.75" customHeight="1">
      <c r="A4" s="15">
        <v>44934</v>
      </c>
      <c r="B4" s="16">
        <v>2</v>
      </c>
      <c r="C4" s="16">
        <v>2</v>
      </c>
      <c r="D4" s="17" t="s">
        <v>23</v>
      </c>
      <c r="E4" s="18">
        <v>0.26944444444444399</v>
      </c>
      <c r="F4" s="18">
        <v>0.42361111111111099</v>
      </c>
      <c r="G4" s="18">
        <v>0.44444444444444398</v>
      </c>
      <c r="H4" s="18">
        <v>0.57013888888888897</v>
      </c>
      <c r="I4" s="17" t="s">
        <v>24</v>
      </c>
      <c r="J4" s="23"/>
      <c r="K4" s="24"/>
      <c r="L4" s="24"/>
    </row>
    <row r="5" spans="1:16" ht="15.75" customHeight="1">
      <c r="A5" s="15">
        <v>44935</v>
      </c>
      <c r="B5" s="16">
        <v>2</v>
      </c>
      <c r="C5" s="16">
        <v>2</v>
      </c>
      <c r="D5" s="17" t="s">
        <v>23</v>
      </c>
      <c r="E5" s="18">
        <v>0.26736111111111099</v>
      </c>
      <c r="F5" s="18">
        <v>0.41666666666666702</v>
      </c>
      <c r="G5" s="18">
        <v>0.4375</v>
      </c>
      <c r="H5" s="18">
        <v>0.70486111111111105</v>
      </c>
      <c r="I5" s="17" t="s">
        <v>24</v>
      </c>
      <c r="J5" s="23"/>
      <c r="K5" s="24"/>
      <c r="L5" s="24"/>
    </row>
    <row r="6" spans="1:16" ht="15.75" customHeight="1">
      <c r="A6" s="15">
        <v>44936</v>
      </c>
      <c r="B6" s="16">
        <v>2</v>
      </c>
      <c r="C6" s="16">
        <v>2</v>
      </c>
      <c r="D6" s="17" t="s">
        <v>23</v>
      </c>
      <c r="E6" s="18">
        <v>0.26736111111111099</v>
      </c>
      <c r="F6" s="18">
        <v>0.45833333333333298</v>
      </c>
      <c r="G6" s="18">
        <v>0.47916666666666702</v>
      </c>
      <c r="H6" s="18">
        <v>0.60833333333333295</v>
      </c>
      <c r="I6" s="17" t="s">
        <v>24</v>
      </c>
      <c r="J6" s="23"/>
      <c r="K6" s="24"/>
      <c r="L6" s="24"/>
    </row>
    <row r="7" spans="1:16" ht="15.75" customHeight="1">
      <c r="A7" s="15">
        <v>44939</v>
      </c>
      <c r="B7" s="16">
        <v>2</v>
      </c>
      <c r="C7" s="16">
        <v>2</v>
      </c>
      <c r="D7" s="17" t="s">
        <v>23</v>
      </c>
      <c r="E7" s="18">
        <v>0.26736111111111099</v>
      </c>
      <c r="F7" s="18">
        <v>0.46319444444444402</v>
      </c>
      <c r="G7" s="18">
        <v>0.484027777777778</v>
      </c>
      <c r="H7" s="18">
        <v>0.625</v>
      </c>
      <c r="I7" s="17" t="s">
        <v>24</v>
      </c>
      <c r="J7" s="23"/>
      <c r="K7" s="24"/>
      <c r="L7" s="24"/>
    </row>
    <row r="8" spans="1:16" ht="15.75" customHeight="1">
      <c r="A8" s="15">
        <v>44940</v>
      </c>
      <c r="B8" s="16">
        <v>2</v>
      </c>
      <c r="C8" s="16">
        <v>2</v>
      </c>
      <c r="D8" s="17" t="s">
        <v>23</v>
      </c>
      <c r="E8" s="18">
        <v>0.26805555555555599</v>
      </c>
      <c r="F8" s="18">
        <v>0.45833333333333298</v>
      </c>
      <c r="G8" s="18">
        <v>0.47916666666666702</v>
      </c>
      <c r="H8" s="18">
        <v>0.68055555555555602</v>
      </c>
      <c r="I8" s="17" t="s">
        <v>24</v>
      </c>
      <c r="J8" s="23"/>
      <c r="K8" s="24"/>
      <c r="L8" s="24"/>
      <c r="P8" s="2" t="e">
        <f>SUM(#REF!)</f>
        <v>#REF!</v>
      </c>
    </row>
    <row r="9" spans="1:16" ht="15.75" customHeight="1">
      <c r="A9" s="15">
        <v>44932</v>
      </c>
      <c r="B9" s="16">
        <v>2</v>
      </c>
      <c r="C9" s="16">
        <v>1</v>
      </c>
      <c r="D9" s="17" t="s">
        <v>25</v>
      </c>
      <c r="E9" s="18">
        <v>0.26736111111111099</v>
      </c>
      <c r="F9" s="18">
        <v>0.43958333333333299</v>
      </c>
      <c r="G9" s="18">
        <v>0.46041666666666697</v>
      </c>
      <c r="H9" s="18">
        <v>0.50763888888888897</v>
      </c>
      <c r="I9" s="17" t="s">
        <v>24</v>
      </c>
      <c r="J9" s="23"/>
      <c r="K9" s="24"/>
      <c r="L9" s="24"/>
    </row>
    <row r="10" spans="1:16" ht="15.75" customHeight="1">
      <c r="A10" s="19">
        <v>44937</v>
      </c>
      <c r="B10" s="16">
        <v>2</v>
      </c>
      <c r="C10" s="16">
        <v>2</v>
      </c>
      <c r="D10" s="17" t="s">
        <v>25</v>
      </c>
      <c r="E10" s="18">
        <v>0.26736111111111099</v>
      </c>
      <c r="F10" s="18">
        <v>0.45833333333333298</v>
      </c>
      <c r="G10" s="18">
        <v>0.47916666666666702</v>
      </c>
      <c r="H10" s="18">
        <v>0.58333333333333304</v>
      </c>
      <c r="I10" s="17" t="s">
        <v>24</v>
      </c>
      <c r="J10" s="23"/>
      <c r="K10" s="24"/>
      <c r="L10" s="24"/>
    </row>
    <row r="11" spans="1:16" ht="15.75" customHeight="1">
      <c r="A11" s="15">
        <v>44939</v>
      </c>
      <c r="B11" s="16">
        <v>2</v>
      </c>
      <c r="C11" s="16">
        <v>2</v>
      </c>
      <c r="D11" s="17" t="s">
        <v>25</v>
      </c>
      <c r="E11" s="18">
        <v>0.27083333333333298</v>
      </c>
      <c r="F11" s="18">
        <v>0.45833333333333298</v>
      </c>
      <c r="G11" s="18">
        <v>0.47916666666666702</v>
      </c>
      <c r="H11" s="18">
        <v>0.60833333333333295</v>
      </c>
      <c r="I11" s="17" t="s">
        <v>26</v>
      </c>
      <c r="J11" s="23"/>
      <c r="K11" s="24"/>
      <c r="L11" s="24"/>
    </row>
    <row r="12" spans="1:16" ht="15.75" customHeight="1">
      <c r="A12" s="15">
        <v>44928</v>
      </c>
      <c r="B12" s="16">
        <v>2</v>
      </c>
      <c r="C12" s="16">
        <v>1</v>
      </c>
      <c r="D12" s="17" t="s">
        <v>27</v>
      </c>
      <c r="E12" s="18">
        <v>0.26944444444444399</v>
      </c>
      <c r="F12" s="18">
        <v>0.46597222222222201</v>
      </c>
      <c r="G12" s="18">
        <v>0.48680555555555599</v>
      </c>
      <c r="H12" s="18">
        <v>0.54097222222222197</v>
      </c>
      <c r="I12" s="17" t="s">
        <v>28</v>
      </c>
      <c r="J12" s="23"/>
      <c r="K12" s="24"/>
      <c r="L12" s="24"/>
    </row>
    <row r="13" spans="1:16" ht="15.75" customHeight="1">
      <c r="A13" s="15">
        <v>44929</v>
      </c>
      <c r="B13" s="16">
        <v>2</v>
      </c>
      <c r="C13" s="16">
        <v>1</v>
      </c>
      <c r="D13" s="17" t="s">
        <v>27</v>
      </c>
      <c r="E13" s="18">
        <v>0.27083333333333298</v>
      </c>
      <c r="F13" s="20">
        <v>0.44513888889999997</v>
      </c>
      <c r="G13" s="18">
        <v>0.46597222222222201</v>
      </c>
      <c r="H13" s="18">
        <v>0.655555555555556</v>
      </c>
      <c r="I13" s="17" t="s">
        <v>28</v>
      </c>
      <c r="J13" s="23"/>
      <c r="K13" s="24"/>
      <c r="L13" s="24"/>
    </row>
    <row r="14" spans="1:16" ht="15.75" customHeight="1">
      <c r="A14" s="15">
        <v>44930</v>
      </c>
      <c r="B14" s="16">
        <v>2</v>
      </c>
      <c r="C14" s="16">
        <v>1</v>
      </c>
      <c r="D14" s="17" t="s">
        <v>27</v>
      </c>
      <c r="E14" s="18">
        <v>0.26736111111111099</v>
      </c>
      <c r="F14" s="18">
        <v>0.46875</v>
      </c>
      <c r="G14" s="18">
        <v>0.48958333333333298</v>
      </c>
      <c r="H14" s="18">
        <v>0.69861111111111096</v>
      </c>
      <c r="I14" s="17" t="s">
        <v>28</v>
      </c>
      <c r="J14" s="23"/>
      <c r="K14" s="24"/>
      <c r="L14" s="24"/>
    </row>
    <row r="15" spans="1:16" ht="15.75" customHeight="1">
      <c r="A15" s="15">
        <v>44931</v>
      </c>
      <c r="B15" s="16">
        <v>2</v>
      </c>
      <c r="C15" s="16">
        <v>1</v>
      </c>
      <c r="D15" s="17" t="s">
        <v>27</v>
      </c>
      <c r="E15" s="18">
        <v>0.249305555555556</v>
      </c>
      <c r="F15" s="18">
        <v>0.45</v>
      </c>
      <c r="G15" s="18">
        <v>0.47083333333333299</v>
      </c>
      <c r="H15" s="18">
        <v>0.61458333333333304</v>
      </c>
      <c r="I15" s="17" t="s">
        <v>28</v>
      </c>
      <c r="J15" s="23"/>
      <c r="K15" s="24"/>
      <c r="L15" s="24"/>
    </row>
    <row r="16" spans="1:16" ht="15.75" customHeight="1">
      <c r="A16" s="15">
        <v>44934</v>
      </c>
      <c r="B16" s="16">
        <v>2</v>
      </c>
      <c r="C16" s="16">
        <v>2</v>
      </c>
      <c r="D16" s="17" t="s">
        <v>27</v>
      </c>
      <c r="E16" s="18">
        <v>0.25208333333333299</v>
      </c>
      <c r="F16" s="18">
        <v>0.45902777777777798</v>
      </c>
      <c r="G16" s="18">
        <v>0.47986111111111102</v>
      </c>
      <c r="H16" s="18">
        <v>0.55763888888888902</v>
      </c>
      <c r="I16" s="17" t="s">
        <v>28</v>
      </c>
      <c r="J16" s="23"/>
      <c r="K16" s="24"/>
      <c r="L16" s="24"/>
    </row>
    <row r="17" spans="1:12" ht="15.75" customHeight="1">
      <c r="A17" s="15">
        <v>44935</v>
      </c>
      <c r="B17" s="16">
        <v>2</v>
      </c>
      <c r="C17" s="16">
        <v>2</v>
      </c>
      <c r="D17" s="17" t="s">
        <v>27</v>
      </c>
      <c r="E17" s="18">
        <v>0.25347222222222199</v>
      </c>
      <c r="F17" s="18">
        <v>0.45763888888888898</v>
      </c>
      <c r="G17" s="18">
        <v>0.47847222222222202</v>
      </c>
      <c r="H17" s="18">
        <v>0.58819444444444402</v>
      </c>
      <c r="I17" s="17" t="s">
        <v>28</v>
      </c>
      <c r="J17" s="23"/>
      <c r="K17" s="24"/>
      <c r="L17" s="24"/>
    </row>
    <row r="18" spans="1:12" ht="15.75" customHeight="1">
      <c r="A18" s="15">
        <v>44936</v>
      </c>
      <c r="B18" s="16">
        <v>2</v>
      </c>
      <c r="C18" s="16">
        <v>2</v>
      </c>
      <c r="D18" s="17" t="s">
        <v>27</v>
      </c>
      <c r="E18" s="18">
        <v>0.25555555555555598</v>
      </c>
      <c r="F18" s="18">
        <v>0.46319444444444402</v>
      </c>
      <c r="G18" s="18">
        <v>0.484027777777778</v>
      </c>
      <c r="H18" s="18">
        <v>0.63749999999999996</v>
      </c>
      <c r="I18" s="17" t="s">
        <v>28</v>
      </c>
      <c r="J18" s="23"/>
      <c r="K18" s="24"/>
      <c r="L18" s="24"/>
    </row>
    <row r="19" spans="1:12" ht="15.75" customHeight="1">
      <c r="A19" s="19">
        <v>44937</v>
      </c>
      <c r="B19" s="16">
        <v>2</v>
      </c>
      <c r="C19" s="16">
        <v>2</v>
      </c>
      <c r="D19" s="17" t="s">
        <v>27</v>
      </c>
      <c r="E19" s="18">
        <v>0.250694444444444</v>
      </c>
      <c r="F19" s="18">
        <v>0.375</v>
      </c>
      <c r="G19" s="18">
        <v>0.39583333333333298</v>
      </c>
      <c r="H19" s="18">
        <v>0.48263888888888901</v>
      </c>
      <c r="I19" s="17" t="s">
        <v>28</v>
      </c>
      <c r="J19" s="23"/>
      <c r="K19" s="24"/>
      <c r="L19" s="24"/>
    </row>
    <row r="20" spans="1:12" ht="15.75" customHeight="1">
      <c r="A20" s="15">
        <v>44940</v>
      </c>
      <c r="B20" s="16">
        <v>2</v>
      </c>
      <c r="C20" s="16">
        <v>2</v>
      </c>
      <c r="D20" s="17" t="s">
        <v>27</v>
      </c>
      <c r="E20" s="18">
        <v>0.27083333333333298</v>
      </c>
      <c r="F20" s="18">
        <v>0.47152777777777799</v>
      </c>
      <c r="G20" s="18">
        <v>0.49236111111111103</v>
      </c>
      <c r="H20" s="18">
        <v>0.61527777777777803</v>
      </c>
      <c r="I20" s="17" t="s">
        <v>24</v>
      </c>
      <c r="J20" s="23"/>
      <c r="K20" s="24"/>
      <c r="L20" s="24"/>
    </row>
    <row r="21" spans="1:12" ht="15.75" customHeight="1">
      <c r="A21" s="15">
        <v>44929</v>
      </c>
      <c r="B21" s="16">
        <v>2</v>
      </c>
      <c r="C21" s="16">
        <v>1</v>
      </c>
      <c r="D21" s="17" t="s">
        <v>29</v>
      </c>
      <c r="E21" s="18">
        <v>0.266666666666667</v>
      </c>
      <c r="F21" s="18">
        <v>0.45833333333333298</v>
      </c>
      <c r="G21" s="18">
        <v>0.47916666666666702</v>
      </c>
      <c r="H21" s="18">
        <v>0.61458333333333304</v>
      </c>
      <c r="I21" s="17" t="s">
        <v>24</v>
      </c>
      <c r="J21" s="23"/>
      <c r="K21" s="24"/>
      <c r="L21" s="24"/>
    </row>
    <row r="22" spans="1:12" ht="15.75" customHeight="1">
      <c r="A22" s="15">
        <v>44930</v>
      </c>
      <c r="B22" s="16">
        <v>2</v>
      </c>
      <c r="C22" s="16">
        <v>1</v>
      </c>
      <c r="D22" s="17" t="s">
        <v>29</v>
      </c>
      <c r="E22" s="18">
        <v>0.266666666666667</v>
      </c>
      <c r="F22" s="18">
        <v>0.45833333333333298</v>
      </c>
      <c r="G22" s="18">
        <v>0.47916666666666702</v>
      </c>
      <c r="H22" s="18">
        <v>0.60833333333333295</v>
      </c>
      <c r="I22" s="17" t="s">
        <v>24</v>
      </c>
      <c r="J22" s="23"/>
      <c r="K22" s="24"/>
      <c r="L22" s="24"/>
    </row>
    <row r="23" spans="1:12" ht="15.75" customHeight="1">
      <c r="A23" s="15">
        <v>44931</v>
      </c>
      <c r="B23" s="16">
        <v>2</v>
      </c>
      <c r="C23" s="16">
        <v>1</v>
      </c>
      <c r="D23" s="17" t="s">
        <v>29</v>
      </c>
      <c r="E23" s="18">
        <v>0.26805555555555599</v>
      </c>
      <c r="F23" s="18">
        <v>0.45833333333333298</v>
      </c>
      <c r="G23" s="18">
        <v>0.47916666666666702</v>
      </c>
      <c r="H23" s="18">
        <v>0.60694444444444395</v>
      </c>
      <c r="I23" s="17" t="s">
        <v>24</v>
      </c>
      <c r="J23" s="23"/>
      <c r="K23" s="24"/>
      <c r="L23" s="24"/>
    </row>
    <row r="24" spans="1:12" ht="15.75" customHeight="1">
      <c r="A24" s="15">
        <v>44934</v>
      </c>
      <c r="B24" s="16">
        <v>2</v>
      </c>
      <c r="C24" s="16">
        <v>2</v>
      </c>
      <c r="D24" s="17" t="s">
        <v>29</v>
      </c>
      <c r="E24" s="18">
        <v>0.26736111111111099</v>
      </c>
      <c r="F24" s="18">
        <v>0.41736111111111102</v>
      </c>
      <c r="G24" s="18">
        <v>0.438194444444444</v>
      </c>
      <c r="H24" s="18">
        <v>0.57569444444444395</v>
      </c>
      <c r="I24" s="17" t="s">
        <v>24</v>
      </c>
      <c r="J24" s="23"/>
      <c r="K24" s="24"/>
      <c r="L24" s="24"/>
    </row>
    <row r="25" spans="1:12" ht="15.75" customHeight="1">
      <c r="A25" s="15">
        <v>44936</v>
      </c>
      <c r="B25" s="16">
        <v>2</v>
      </c>
      <c r="C25" s="16">
        <v>2</v>
      </c>
      <c r="D25" s="17" t="s">
        <v>29</v>
      </c>
      <c r="E25" s="18">
        <v>0.266666666666667</v>
      </c>
      <c r="F25" s="18">
        <v>0.45833333333333298</v>
      </c>
      <c r="G25" s="18">
        <v>0.47916666666666702</v>
      </c>
      <c r="H25" s="18">
        <v>0.58541666666666703</v>
      </c>
      <c r="I25" s="17" t="s">
        <v>24</v>
      </c>
      <c r="J25" s="23"/>
      <c r="K25" s="24"/>
      <c r="L25" s="24"/>
    </row>
    <row r="26" spans="1:12" ht="15.75" customHeight="1">
      <c r="A26" s="19">
        <v>44937</v>
      </c>
      <c r="B26" s="16">
        <v>2</v>
      </c>
      <c r="C26" s="16">
        <v>2</v>
      </c>
      <c r="D26" s="17" t="s">
        <v>29</v>
      </c>
      <c r="E26" s="18">
        <v>0.26805555555555599</v>
      </c>
      <c r="F26" s="18">
        <v>0.45833333333333298</v>
      </c>
      <c r="G26" s="18">
        <v>0.47916666666666702</v>
      </c>
      <c r="H26" s="18">
        <v>0.53611111111111098</v>
      </c>
      <c r="I26" s="17" t="s">
        <v>24</v>
      </c>
      <c r="J26" s="23"/>
      <c r="K26" s="24"/>
      <c r="L26" s="24"/>
    </row>
    <row r="27" spans="1:12" ht="15.75" customHeight="1">
      <c r="A27" s="15">
        <v>44938</v>
      </c>
      <c r="B27" s="16">
        <v>2</v>
      </c>
      <c r="C27" s="16">
        <v>2</v>
      </c>
      <c r="D27" s="17" t="s">
        <v>29</v>
      </c>
      <c r="E27" s="18">
        <v>0.266666666666667</v>
      </c>
      <c r="F27" s="18">
        <v>0.41666666666666702</v>
      </c>
      <c r="G27" s="18">
        <v>0.4375</v>
      </c>
      <c r="H27" s="18">
        <v>0.51736111111111105</v>
      </c>
      <c r="I27" s="17" t="s">
        <v>24</v>
      </c>
      <c r="J27" s="23"/>
      <c r="K27" s="24"/>
      <c r="L27" s="24"/>
    </row>
    <row r="28" spans="1:12" ht="15.75" customHeight="1">
      <c r="A28" s="15">
        <v>44930</v>
      </c>
      <c r="B28" s="16">
        <v>2</v>
      </c>
      <c r="C28" s="16">
        <v>1</v>
      </c>
      <c r="D28" s="17" t="s">
        <v>30</v>
      </c>
      <c r="E28" s="18">
        <v>0.27152777777777798</v>
      </c>
      <c r="F28" s="18">
        <v>0.46111111111111103</v>
      </c>
      <c r="G28" s="18">
        <v>0.48263888888888901</v>
      </c>
      <c r="H28" s="18">
        <v>0.60902777777777795</v>
      </c>
      <c r="I28" s="17" t="s">
        <v>24</v>
      </c>
      <c r="J28" s="23"/>
      <c r="K28" s="24"/>
      <c r="L28" s="24"/>
    </row>
    <row r="29" spans="1:12" ht="15.75" customHeight="1">
      <c r="A29" s="15">
        <v>44931</v>
      </c>
      <c r="B29" s="16">
        <v>2</v>
      </c>
      <c r="C29" s="16">
        <v>1</v>
      </c>
      <c r="D29" s="17" t="s">
        <v>30</v>
      </c>
      <c r="E29" s="18">
        <v>0.26736111111111099</v>
      </c>
      <c r="F29" s="18">
        <v>0.45833333333333298</v>
      </c>
      <c r="G29" s="18">
        <v>0.47916666666666702</v>
      </c>
      <c r="H29" s="18">
        <v>0.57986111111111105</v>
      </c>
      <c r="I29" s="17" t="s">
        <v>24</v>
      </c>
      <c r="J29" s="23"/>
      <c r="K29" s="24"/>
      <c r="L29" s="24"/>
    </row>
    <row r="30" spans="1:12" ht="15.75" customHeight="1">
      <c r="A30" s="15">
        <v>44932</v>
      </c>
      <c r="B30" s="16">
        <v>2</v>
      </c>
      <c r="C30" s="16">
        <v>1</v>
      </c>
      <c r="D30" s="17" t="s">
        <v>30</v>
      </c>
      <c r="E30" s="18">
        <v>0.265972222222222</v>
      </c>
      <c r="F30" s="18">
        <v>0.45833333333333298</v>
      </c>
      <c r="G30" s="18">
        <v>0.47916666666666702</v>
      </c>
      <c r="H30" s="18">
        <v>0.51597222222222205</v>
      </c>
      <c r="I30" s="17" t="s">
        <v>24</v>
      </c>
      <c r="J30" s="23"/>
      <c r="K30" s="24"/>
      <c r="L30" s="24"/>
    </row>
    <row r="31" spans="1:12" ht="15.75" customHeight="1">
      <c r="A31" s="15">
        <v>44933</v>
      </c>
      <c r="B31" s="16">
        <v>2</v>
      </c>
      <c r="C31" s="16">
        <v>1</v>
      </c>
      <c r="D31" s="17" t="s">
        <v>30</v>
      </c>
      <c r="E31" s="18">
        <v>0.26736111111111099</v>
      </c>
      <c r="F31" s="18">
        <v>0.45833333333333298</v>
      </c>
      <c r="G31" s="18">
        <v>0.47916666666666702</v>
      </c>
      <c r="H31" s="18">
        <v>0.51319444444444395</v>
      </c>
      <c r="I31" s="17" t="s">
        <v>24</v>
      </c>
      <c r="J31" s="23"/>
      <c r="K31" s="24"/>
      <c r="L31" s="24"/>
    </row>
    <row r="32" spans="1:12" ht="15.75" customHeight="1">
      <c r="A32" s="15">
        <v>44934</v>
      </c>
      <c r="B32" s="16">
        <v>2</v>
      </c>
      <c r="C32" s="16">
        <v>2</v>
      </c>
      <c r="D32" s="17" t="s">
        <v>30</v>
      </c>
      <c r="E32" s="18">
        <v>0.26736111111111099</v>
      </c>
      <c r="F32" s="18">
        <v>0.45833333333333298</v>
      </c>
      <c r="G32" s="18">
        <v>0.47916666666666702</v>
      </c>
      <c r="H32" s="18">
        <v>0.57638888888888895</v>
      </c>
      <c r="I32" s="17" t="s">
        <v>24</v>
      </c>
      <c r="J32" s="23"/>
      <c r="K32" s="24"/>
      <c r="L32" s="24"/>
    </row>
    <row r="33" spans="1:12" ht="15.75" customHeight="1">
      <c r="A33" s="15">
        <v>44938</v>
      </c>
      <c r="B33" s="16">
        <v>2</v>
      </c>
      <c r="C33" s="16">
        <v>2</v>
      </c>
      <c r="D33" s="17" t="s">
        <v>30</v>
      </c>
      <c r="E33" s="18">
        <v>0.26736111111111099</v>
      </c>
      <c r="F33" s="18">
        <v>0.421527777777778</v>
      </c>
      <c r="G33" s="18">
        <v>0.44236111111111098</v>
      </c>
      <c r="H33" s="18">
        <v>0.63888888888888895</v>
      </c>
      <c r="I33" s="17" t="s">
        <v>24</v>
      </c>
      <c r="J33" s="23"/>
      <c r="K33" s="24"/>
      <c r="L33" s="24"/>
    </row>
    <row r="34" spans="1:12" ht="15.75" customHeight="1">
      <c r="A34" s="15">
        <v>44939</v>
      </c>
      <c r="B34" s="16">
        <v>2</v>
      </c>
      <c r="C34" s="16">
        <v>2</v>
      </c>
      <c r="D34" s="17" t="s">
        <v>30</v>
      </c>
      <c r="E34" s="18">
        <v>0.26180555555555601</v>
      </c>
      <c r="F34" s="18">
        <v>0.42499999999999999</v>
      </c>
      <c r="G34" s="18">
        <v>0.44583333333333303</v>
      </c>
      <c r="H34" s="18">
        <v>0.60138888888888897</v>
      </c>
      <c r="I34" s="17" t="s">
        <v>24</v>
      </c>
      <c r="J34" s="23"/>
      <c r="K34" s="24"/>
      <c r="L34" s="24"/>
    </row>
    <row r="35" spans="1:12" ht="15.75" customHeight="1">
      <c r="A35" s="15">
        <v>44940</v>
      </c>
      <c r="B35" s="16">
        <v>2</v>
      </c>
      <c r="C35" s="16">
        <v>2</v>
      </c>
      <c r="D35" s="17" t="s">
        <v>30</v>
      </c>
      <c r="E35" s="18">
        <v>0.26736111111111099</v>
      </c>
      <c r="F35" s="18">
        <v>0.44374999999999998</v>
      </c>
      <c r="G35" s="18">
        <v>0.49166666666666697</v>
      </c>
      <c r="H35" s="18">
        <v>0.66944444444444395</v>
      </c>
      <c r="I35" s="17" t="s">
        <v>24</v>
      </c>
      <c r="J35" s="23"/>
      <c r="K35" s="24"/>
      <c r="L35" s="24"/>
    </row>
    <row r="36" spans="1:12" ht="15.75" customHeight="1">
      <c r="A36" s="15">
        <v>44940</v>
      </c>
      <c r="B36" s="16">
        <v>2</v>
      </c>
      <c r="C36" s="16">
        <v>2</v>
      </c>
      <c r="D36" s="17" t="s">
        <v>31</v>
      </c>
      <c r="E36" s="18">
        <v>0.26874999999999999</v>
      </c>
      <c r="F36" s="18">
        <v>0.45833333333333298</v>
      </c>
      <c r="G36" s="18">
        <v>0.47916666666666702</v>
      </c>
      <c r="H36" s="18">
        <v>0.62708333333333299</v>
      </c>
      <c r="I36" s="17" t="s">
        <v>24</v>
      </c>
      <c r="J36" s="23"/>
      <c r="K36" s="24"/>
      <c r="L36" s="24"/>
    </row>
    <row r="37" spans="1:12" ht="15.75" customHeight="1">
      <c r="A37" s="15">
        <v>44930</v>
      </c>
      <c r="B37" s="16">
        <v>2</v>
      </c>
      <c r="C37" s="16">
        <v>1</v>
      </c>
      <c r="D37" s="17" t="s">
        <v>32</v>
      </c>
      <c r="E37" s="18">
        <v>0.265277777777778</v>
      </c>
      <c r="F37" s="18">
        <v>0.46875</v>
      </c>
      <c r="G37" s="18">
        <v>0.48958333333333298</v>
      </c>
      <c r="H37" s="18">
        <v>0.65625</v>
      </c>
      <c r="I37" s="17" t="s">
        <v>33</v>
      </c>
      <c r="J37" s="23"/>
      <c r="K37" s="24"/>
      <c r="L37" s="24"/>
    </row>
    <row r="38" spans="1:12" ht="15.75" customHeight="1">
      <c r="A38" s="15">
        <v>44931</v>
      </c>
      <c r="B38" s="16">
        <v>2</v>
      </c>
      <c r="C38" s="16">
        <v>1</v>
      </c>
      <c r="D38" s="17" t="s">
        <v>32</v>
      </c>
      <c r="E38" s="18">
        <v>0.250694444444444</v>
      </c>
      <c r="F38" s="18">
        <v>0.37222222222222201</v>
      </c>
      <c r="G38" s="18">
        <v>0.46041666666666697</v>
      </c>
      <c r="H38" s="18">
        <v>0.64236111111111105</v>
      </c>
      <c r="I38" s="17" t="s">
        <v>33</v>
      </c>
      <c r="J38" s="23"/>
      <c r="K38" s="24"/>
      <c r="L38" s="24"/>
    </row>
    <row r="39" spans="1:12" ht="15.75" customHeight="1">
      <c r="A39" s="15">
        <v>44932</v>
      </c>
      <c r="B39" s="16">
        <v>2</v>
      </c>
      <c r="C39" s="16">
        <v>1</v>
      </c>
      <c r="D39" s="17" t="s">
        <v>32</v>
      </c>
      <c r="E39" s="18">
        <v>0.250694444444444</v>
      </c>
      <c r="F39" s="18">
        <v>0.45694444444444399</v>
      </c>
      <c r="G39" s="18">
        <v>0.47847222222222202</v>
      </c>
      <c r="H39" s="18">
        <v>0.66944444444444395</v>
      </c>
      <c r="I39" s="17" t="s">
        <v>33</v>
      </c>
      <c r="J39" s="23"/>
      <c r="K39" s="24"/>
      <c r="L39" s="24"/>
    </row>
    <row r="40" spans="1:12" ht="15.75" customHeight="1">
      <c r="A40" s="15">
        <v>44933</v>
      </c>
      <c r="B40" s="16">
        <v>2</v>
      </c>
      <c r="C40" s="16">
        <v>1</v>
      </c>
      <c r="D40" s="17" t="s">
        <v>32</v>
      </c>
      <c r="E40" s="18">
        <v>0.249305555555556</v>
      </c>
      <c r="F40" s="18">
        <v>0.45</v>
      </c>
      <c r="G40" s="18">
        <v>0.47083333333333299</v>
      </c>
      <c r="H40" s="18">
        <v>0.61805555555555602</v>
      </c>
      <c r="I40" s="17" t="s">
        <v>33</v>
      </c>
      <c r="J40" s="23"/>
      <c r="K40" s="24"/>
      <c r="L40" s="24"/>
    </row>
    <row r="41" spans="1:12" ht="15.75" customHeight="1">
      <c r="A41" s="15">
        <v>44936</v>
      </c>
      <c r="B41" s="16">
        <v>2</v>
      </c>
      <c r="C41" s="16">
        <v>2</v>
      </c>
      <c r="D41" s="17" t="s">
        <v>32</v>
      </c>
      <c r="E41" s="18">
        <v>0.24861111111111101</v>
      </c>
      <c r="F41" s="18">
        <v>0.4375</v>
      </c>
      <c r="G41" s="18">
        <v>0.45833333333333298</v>
      </c>
      <c r="H41" s="18">
        <v>0.781944444444444</v>
      </c>
      <c r="I41" s="17" t="s">
        <v>33</v>
      </c>
      <c r="J41" s="23"/>
      <c r="K41" s="24"/>
      <c r="L41" s="24"/>
    </row>
    <row r="42" spans="1:12" ht="15.75" customHeight="1">
      <c r="A42" s="19">
        <v>44937</v>
      </c>
      <c r="B42" s="16">
        <v>2</v>
      </c>
      <c r="C42" s="16">
        <v>2</v>
      </c>
      <c r="D42" s="17" t="s">
        <v>32</v>
      </c>
      <c r="E42" s="18">
        <v>0.24791666666666701</v>
      </c>
      <c r="F42" s="18">
        <v>0.44652777777777802</v>
      </c>
      <c r="G42" s="18">
        <v>0.46736111111111101</v>
      </c>
      <c r="H42" s="18">
        <v>0.54861111111111105</v>
      </c>
      <c r="I42" s="17" t="s">
        <v>33</v>
      </c>
      <c r="J42" s="23"/>
      <c r="K42" s="24"/>
      <c r="L42" s="24"/>
    </row>
    <row r="43" spans="1:12" ht="15.75" customHeight="1">
      <c r="A43" s="15">
        <v>44938</v>
      </c>
      <c r="B43" s="16">
        <v>2</v>
      </c>
      <c r="C43" s="16">
        <v>2</v>
      </c>
      <c r="D43" s="17" t="s">
        <v>32</v>
      </c>
      <c r="E43" s="18">
        <v>0.249305555555556</v>
      </c>
      <c r="F43" s="18">
        <v>0.4375</v>
      </c>
      <c r="G43" s="18">
        <v>0.45833333333333298</v>
      </c>
      <c r="H43" s="18">
        <v>0.66805555555555596</v>
      </c>
      <c r="I43" s="17" t="s">
        <v>33</v>
      </c>
      <c r="J43" s="23"/>
      <c r="K43" s="24"/>
      <c r="L43" s="24"/>
    </row>
    <row r="44" spans="1:12" ht="15.75" customHeight="1">
      <c r="A44" s="15">
        <v>44939</v>
      </c>
      <c r="B44" s="16">
        <v>2</v>
      </c>
      <c r="C44" s="16">
        <v>2</v>
      </c>
      <c r="D44" s="17" t="s">
        <v>32</v>
      </c>
      <c r="E44" s="18">
        <v>0.24652777777777801</v>
      </c>
      <c r="F44" s="18">
        <v>0.4375</v>
      </c>
      <c r="G44" s="18">
        <v>0.45833333333333298</v>
      </c>
      <c r="H44" s="18">
        <v>0.63124999999999998</v>
      </c>
      <c r="I44" s="17" t="s">
        <v>33</v>
      </c>
      <c r="J44" s="23"/>
      <c r="K44" s="24"/>
      <c r="L44" s="24"/>
    </row>
    <row r="45" spans="1:12" ht="15.75" customHeight="1">
      <c r="A45" s="15">
        <v>44940</v>
      </c>
      <c r="B45" s="16">
        <v>2</v>
      </c>
      <c r="C45" s="16">
        <v>2</v>
      </c>
      <c r="D45" s="17" t="s">
        <v>32</v>
      </c>
      <c r="E45" s="18">
        <v>0.250694444444444</v>
      </c>
      <c r="F45" s="18">
        <v>0.44236111111111098</v>
      </c>
      <c r="G45" s="18">
        <v>0.46319444444444402</v>
      </c>
      <c r="H45" s="18">
        <v>0.64305555555555605</v>
      </c>
      <c r="I45" s="17" t="s">
        <v>33</v>
      </c>
      <c r="J45" s="23"/>
      <c r="K45" s="24"/>
      <c r="L45" s="24"/>
    </row>
    <row r="46" spans="1:12" ht="15.75" customHeight="1">
      <c r="A46" s="15">
        <v>44928</v>
      </c>
      <c r="B46" s="16">
        <v>2</v>
      </c>
      <c r="C46" s="16">
        <v>1</v>
      </c>
      <c r="D46" s="17" t="s">
        <v>34</v>
      </c>
      <c r="E46" s="18">
        <v>0.26041666666666702</v>
      </c>
      <c r="F46" s="18">
        <v>0.45833333333333298</v>
      </c>
      <c r="G46" s="18">
        <v>0.47916666666666702</v>
      </c>
      <c r="H46" s="18">
        <v>0.54166666666666696</v>
      </c>
      <c r="I46" s="17" t="s">
        <v>33</v>
      </c>
      <c r="J46" s="23"/>
      <c r="K46" s="24"/>
      <c r="L46" s="24"/>
    </row>
    <row r="47" spans="1:12" ht="15.75" customHeight="1">
      <c r="A47" s="15">
        <v>44929</v>
      </c>
      <c r="B47" s="16">
        <v>2</v>
      </c>
      <c r="C47" s="16">
        <v>1</v>
      </c>
      <c r="D47" s="17" t="s">
        <v>34</v>
      </c>
      <c r="E47" s="18">
        <v>0.26111111111111102</v>
      </c>
      <c r="F47" s="18">
        <v>0.45833333333333298</v>
      </c>
      <c r="G47" s="18">
        <v>0.47916666666666702</v>
      </c>
      <c r="H47" s="18">
        <v>0.656944444444444</v>
      </c>
      <c r="I47" s="17" t="s">
        <v>33</v>
      </c>
      <c r="J47" s="23"/>
      <c r="K47" s="24"/>
      <c r="L47" s="24"/>
    </row>
    <row r="48" spans="1:12" ht="15.75" customHeight="1">
      <c r="A48" s="15">
        <v>44935</v>
      </c>
      <c r="B48" s="16">
        <v>2</v>
      </c>
      <c r="C48" s="16">
        <v>2</v>
      </c>
      <c r="D48" s="17" t="s">
        <v>34</v>
      </c>
      <c r="E48" s="18">
        <v>0.25</v>
      </c>
      <c r="F48" s="18">
        <v>0.4375</v>
      </c>
      <c r="G48" s="18">
        <v>0.45833333333333298</v>
      </c>
      <c r="H48" s="18">
        <v>0.62291666666666701</v>
      </c>
      <c r="I48" s="17" t="s">
        <v>33</v>
      </c>
      <c r="J48" s="23"/>
      <c r="K48" s="24"/>
      <c r="L48" s="24"/>
    </row>
    <row r="49" spans="1:12" ht="15.75" customHeight="1">
      <c r="A49" s="15">
        <v>44936</v>
      </c>
      <c r="B49" s="16">
        <v>2</v>
      </c>
      <c r="C49" s="16">
        <v>2</v>
      </c>
      <c r="D49" s="17" t="s">
        <v>34</v>
      </c>
      <c r="E49" s="18">
        <v>0.25208333333333299</v>
      </c>
      <c r="F49" s="18">
        <v>0.4375</v>
      </c>
      <c r="G49" s="18">
        <v>0.45833333333333298</v>
      </c>
      <c r="H49" s="18">
        <v>0.64930555555555602</v>
      </c>
      <c r="I49" s="17" t="s">
        <v>33</v>
      </c>
      <c r="J49" s="23"/>
      <c r="K49" s="24"/>
      <c r="L49" s="24"/>
    </row>
    <row r="50" spans="1:12" ht="15.75" customHeight="1">
      <c r="A50" s="15">
        <v>44928</v>
      </c>
      <c r="B50" s="16">
        <v>2</v>
      </c>
      <c r="C50" s="16">
        <v>1</v>
      </c>
      <c r="D50" s="17" t="s">
        <v>35</v>
      </c>
      <c r="E50" s="18">
        <v>0.27013888888888898</v>
      </c>
      <c r="F50" s="18">
        <v>0.46527777777777801</v>
      </c>
      <c r="G50" s="18">
        <v>0.48611111111111099</v>
      </c>
      <c r="H50" s="18">
        <v>0.60694444444444395</v>
      </c>
      <c r="I50" s="17" t="s">
        <v>24</v>
      </c>
      <c r="J50" s="23"/>
      <c r="K50" s="24"/>
      <c r="L50" s="24"/>
    </row>
    <row r="51" spans="1:12" ht="15.75" customHeight="1">
      <c r="A51" s="15">
        <v>44929</v>
      </c>
      <c r="B51" s="16">
        <v>2</v>
      </c>
      <c r="C51" s="16">
        <v>1</v>
      </c>
      <c r="D51" s="17" t="s">
        <v>35</v>
      </c>
      <c r="E51" s="21">
        <v>0.27222222222222198</v>
      </c>
      <c r="F51" s="18">
        <v>0.45833333333333298</v>
      </c>
      <c r="G51" s="18">
        <v>0.47916666666666702</v>
      </c>
      <c r="H51" s="18">
        <v>0.62638888888888899</v>
      </c>
      <c r="I51" s="17" t="s">
        <v>24</v>
      </c>
      <c r="J51" s="23"/>
      <c r="K51" s="24"/>
      <c r="L51" s="24"/>
    </row>
    <row r="52" spans="1:12" ht="15.75" customHeight="1">
      <c r="A52" s="15">
        <v>44930</v>
      </c>
      <c r="B52" s="16">
        <v>2</v>
      </c>
      <c r="C52" s="16">
        <v>1</v>
      </c>
      <c r="D52" s="17" t="s">
        <v>35</v>
      </c>
      <c r="E52" s="18">
        <v>0.26805555555555599</v>
      </c>
      <c r="F52" s="18">
        <v>0.45833333333333298</v>
      </c>
      <c r="G52" s="18">
        <v>0.47916666666666702</v>
      </c>
      <c r="H52" s="18">
        <v>0.60138888888888897</v>
      </c>
      <c r="I52" s="17" t="s">
        <v>24</v>
      </c>
      <c r="J52" s="23"/>
      <c r="K52" s="24"/>
      <c r="L52" s="24"/>
    </row>
    <row r="53" spans="1:12" ht="15.75" customHeight="1">
      <c r="A53" s="15">
        <v>44931</v>
      </c>
      <c r="B53" s="16">
        <v>2</v>
      </c>
      <c r="C53" s="16">
        <v>1</v>
      </c>
      <c r="D53" s="17" t="s">
        <v>35</v>
      </c>
      <c r="E53" s="18">
        <v>0.26805555555555599</v>
      </c>
      <c r="F53" s="18">
        <v>0.46180555555555602</v>
      </c>
      <c r="G53" s="18">
        <v>0.48263888888888901</v>
      </c>
      <c r="H53" s="18">
        <v>0.60347222222222197</v>
      </c>
      <c r="I53" s="17" t="s">
        <v>24</v>
      </c>
      <c r="J53" s="23"/>
      <c r="K53" s="24"/>
      <c r="L53" s="24"/>
    </row>
    <row r="54" spans="1:12" ht="15.75" customHeight="1">
      <c r="A54" s="15">
        <v>44934</v>
      </c>
      <c r="B54" s="16">
        <v>2</v>
      </c>
      <c r="C54" s="16">
        <v>2</v>
      </c>
      <c r="D54" s="17" t="s">
        <v>35</v>
      </c>
      <c r="E54" s="18">
        <v>0.26944444444444399</v>
      </c>
      <c r="F54" s="18">
        <v>0.46180555555555602</v>
      </c>
      <c r="G54" s="18">
        <v>0.48263888888888901</v>
      </c>
      <c r="H54" s="18">
        <v>0.62152777777777801</v>
      </c>
      <c r="I54" s="17" t="s">
        <v>24</v>
      </c>
      <c r="J54" s="23"/>
      <c r="K54" s="24"/>
      <c r="L54" s="24"/>
    </row>
    <row r="55" spans="1:12" ht="15.75" customHeight="1">
      <c r="A55" s="15">
        <v>44935</v>
      </c>
      <c r="B55" s="16">
        <v>2</v>
      </c>
      <c r="C55" s="16">
        <v>2</v>
      </c>
      <c r="D55" s="17" t="s">
        <v>35</v>
      </c>
      <c r="E55" s="18">
        <v>0.26874999999999999</v>
      </c>
      <c r="F55" s="18">
        <v>0.469444444444444</v>
      </c>
      <c r="G55" s="18">
        <v>0.49027777777777798</v>
      </c>
      <c r="H55" s="18">
        <v>0.625</v>
      </c>
      <c r="I55" s="17" t="s">
        <v>24</v>
      </c>
      <c r="J55" s="23"/>
      <c r="K55" s="24"/>
      <c r="L55" s="24"/>
    </row>
    <row r="56" spans="1:12" ht="15.75" customHeight="1">
      <c r="A56" s="15">
        <v>44936</v>
      </c>
      <c r="B56" s="16">
        <v>2</v>
      </c>
      <c r="C56" s="16">
        <v>2</v>
      </c>
      <c r="D56" s="17" t="s">
        <v>35</v>
      </c>
      <c r="E56" s="18">
        <v>0.266666666666667</v>
      </c>
      <c r="F56" s="18">
        <v>0.469444444444444</v>
      </c>
      <c r="G56" s="18">
        <v>0.49027777777777798</v>
      </c>
      <c r="H56" s="18">
        <v>0.62291666666666701</v>
      </c>
      <c r="I56" s="17" t="s">
        <v>24</v>
      </c>
      <c r="J56" s="23"/>
      <c r="K56" s="24"/>
      <c r="L56" s="24"/>
    </row>
    <row r="57" spans="1:12" ht="15.75" customHeight="1">
      <c r="A57" s="15">
        <v>44937</v>
      </c>
      <c r="B57" s="16">
        <v>2</v>
      </c>
      <c r="C57" s="16">
        <v>2</v>
      </c>
      <c r="D57" s="17" t="s">
        <v>35</v>
      </c>
      <c r="E57" s="18">
        <v>0.27013888888888898</v>
      </c>
      <c r="F57" s="18">
        <v>0.47777777777777802</v>
      </c>
      <c r="G57" s="18">
        <v>0.49861111111111101</v>
      </c>
      <c r="H57" s="18">
        <v>0.60069444444444398</v>
      </c>
      <c r="I57" s="17" t="s">
        <v>24</v>
      </c>
      <c r="J57" s="23"/>
      <c r="K57" s="24"/>
      <c r="L57" s="24"/>
    </row>
    <row r="58" spans="1:12" ht="15.75" customHeight="1">
      <c r="A58" s="15">
        <v>44938</v>
      </c>
      <c r="B58" s="16">
        <v>2</v>
      </c>
      <c r="C58" s="16">
        <v>2</v>
      </c>
      <c r="D58" s="17" t="s">
        <v>35</v>
      </c>
      <c r="E58" s="18">
        <v>0.27222222222222198</v>
      </c>
      <c r="F58" s="18">
        <v>0.47777777777777802</v>
      </c>
      <c r="G58" s="18">
        <v>0.49861111111111101</v>
      </c>
      <c r="H58" s="18">
        <v>0.65902777777777799</v>
      </c>
      <c r="I58" s="17" t="s">
        <v>24</v>
      </c>
      <c r="J58" s="23"/>
      <c r="K58" s="24"/>
      <c r="L58" s="24"/>
    </row>
    <row r="59" spans="1:12" ht="15.75" customHeight="1">
      <c r="A59" s="15">
        <v>44928</v>
      </c>
      <c r="B59" s="16">
        <v>2</v>
      </c>
      <c r="C59" s="16">
        <v>1</v>
      </c>
      <c r="D59" s="17" t="s">
        <v>36</v>
      </c>
      <c r="E59" s="18">
        <v>0.26736111111111099</v>
      </c>
      <c r="F59" s="18">
        <v>0.45833333333333298</v>
      </c>
      <c r="G59" s="18">
        <v>0.47916666666666702</v>
      </c>
      <c r="H59" s="18">
        <v>0.66458333333333297</v>
      </c>
      <c r="I59" s="17" t="s">
        <v>24</v>
      </c>
      <c r="J59" s="23"/>
      <c r="K59" s="24"/>
      <c r="L59" s="24"/>
    </row>
    <row r="60" spans="1:12" ht="15.75" customHeight="1">
      <c r="A60" s="15">
        <v>44930</v>
      </c>
      <c r="B60" s="16">
        <v>2</v>
      </c>
      <c r="C60" s="16">
        <v>1</v>
      </c>
      <c r="D60" s="17" t="s">
        <v>36</v>
      </c>
      <c r="E60" s="18">
        <v>0.26736111111111099</v>
      </c>
      <c r="F60" s="18">
        <v>0.45833333333333298</v>
      </c>
      <c r="G60" s="18">
        <v>0.47916666666666702</v>
      </c>
      <c r="H60" s="18">
        <v>0.57847222222222205</v>
      </c>
      <c r="I60" s="17" t="s">
        <v>24</v>
      </c>
      <c r="J60" s="23"/>
      <c r="K60" s="24"/>
      <c r="L60" s="24"/>
    </row>
    <row r="61" spans="1:12" ht="15.75" customHeight="1">
      <c r="A61" s="15">
        <v>44931</v>
      </c>
      <c r="B61" s="16">
        <v>2</v>
      </c>
      <c r="C61" s="16">
        <v>1</v>
      </c>
      <c r="D61" s="17" t="s">
        <v>36</v>
      </c>
      <c r="E61" s="18">
        <v>0.25763888888888897</v>
      </c>
      <c r="F61" s="18">
        <v>0.45833333333333298</v>
      </c>
      <c r="G61" s="18">
        <v>0.47916666666666702</v>
      </c>
      <c r="H61" s="18">
        <v>0.56527777777777799</v>
      </c>
      <c r="I61" s="17" t="s">
        <v>24</v>
      </c>
      <c r="J61" s="23"/>
      <c r="K61" s="24"/>
      <c r="L61" s="24"/>
    </row>
    <row r="62" spans="1:12" ht="15.75" customHeight="1">
      <c r="A62" s="15">
        <v>44932</v>
      </c>
      <c r="B62" s="16">
        <v>2</v>
      </c>
      <c r="C62" s="16">
        <v>1</v>
      </c>
      <c r="D62" s="17" t="s">
        <v>36</v>
      </c>
      <c r="E62" s="18">
        <v>0.26736111111111099</v>
      </c>
      <c r="F62" s="18">
        <v>0.45833333333333298</v>
      </c>
      <c r="G62" s="18">
        <v>0.47916666666666702</v>
      </c>
      <c r="H62" s="18">
        <v>0.50555555555555598</v>
      </c>
      <c r="I62" s="17" t="s">
        <v>24</v>
      </c>
      <c r="J62" s="23"/>
      <c r="K62" s="24"/>
      <c r="L62" s="24"/>
    </row>
    <row r="63" spans="1:12" ht="15.75" customHeight="1">
      <c r="A63" s="15">
        <v>44934</v>
      </c>
      <c r="B63" s="16">
        <v>2</v>
      </c>
      <c r="C63" s="16">
        <v>2</v>
      </c>
      <c r="D63" s="17" t="s">
        <v>36</v>
      </c>
      <c r="E63" s="18">
        <v>0.26736111111111099</v>
      </c>
      <c r="F63" s="18">
        <v>0.45833333333333298</v>
      </c>
      <c r="G63" s="18">
        <v>0.47916666666666702</v>
      </c>
      <c r="H63" s="18">
        <v>0.63055555555555598</v>
      </c>
      <c r="I63" s="17" t="s">
        <v>24</v>
      </c>
      <c r="J63" s="23"/>
      <c r="K63" s="24"/>
      <c r="L63" s="24"/>
    </row>
    <row r="64" spans="1:12" ht="15.75" customHeight="1">
      <c r="A64" s="15">
        <v>44935</v>
      </c>
      <c r="B64" s="16">
        <v>2</v>
      </c>
      <c r="C64" s="16">
        <v>2</v>
      </c>
      <c r="D64" s="17" t="s">
        <v>36</v>
      </c>
      <c r="E64" s="18">
        <v>0.25833333333333303</v>
      </c>
      <c r="F64" s="18">
        <v>0.45833333333333298</v>
      </c>
      <c r="G64" s="18">
        <v>0.47916666666666702</v>
      </c>
      <c r="H64" s="18">
        <v>0.61250000000000004</v>
      </c>
      <c r="I64" s="17" t="s">
        <v>33</v>
      </c>
      <c r="J64" s="23"/>
      <c r="K64" s="24"/>
      <c r="L64" s="24"/>
    </row>
    <row r="65" spans="1:12" ht="15.75" customHeight="1">
      <c r="A65" s="15">
        <v>44938</v>
      </c>
      <c r="B65" s="16">
        <v>2</v>
      </c>
      <c r="C65" s="16">
        <v>2</v>
      </c>
      <c r="D65" s="17" t="s">
        <v>36</v>
      </c>
      <c r="E65" s="18">
        <v>0.26041666666666702</v>
      </c>
      <c r="F65" s="18">
        <v>0.45833333333333298</v>
      </c>
      <c r="G65" s="18">
        <v>0.47916666666666702</v>
      </c>
      <c r="H65" s="18">
        <v>0.60694444444444395</v>
      </c>
      <c r="I65" s="17" t="s">
        <v>24</v>
      </c>
      <c r="J65" s="23"/>
      <c r="K65" s="24"/>
      <c r="L65" s="24"/>
    </row>
    <row r="66" spans="1:12" ht="15.75" customHeight="1">
      <c r="A66" s="15">
        <v>44939</v>
      </c>
      <c r="B66" s="16">
        <v>2</v>
      </c>
      <c r="C66" s="16">
        <v>2</v>
      </c>
      <c r="D66" s="17" t="s">
        <v>36</v>
      </c>
      <c r="E66" s="18">
        <v>0.26736111111111099</v>
      </c>
      <c r="F66" s="18">
        <v>0.45833333333333298</v>
      </c>
      <c r="G66" s="18">
        <v>0.47916666666666702</v>
      </c>
      <c r="H66" s="18">
        <v>0.64097222222222205</v>
      </c>
      <c r="I66" s="17" t="s">
        <v>24</v>
      </c>
      <c r="J66" s="23"/>
      <c r="K66" s="24"/>
      <c r="L66" s="24"/>
    </row>
    <row r="67" spans="1:12" ht="15.75" customHeight="1">
      <c r="A67" s="15">
        <v>44929</v>
      </c>
      <c r="B67" s="16">
        <v>2</v>
      </c>
      <c r="C67" s="16">
        <v>1</v>
      </c>
      <c r="D67" s="17" t="s">
        <v>37</v>
      </c>
      <c r="E67" s="18">
        <v>0.27083333333333298</v>
      </c>
      <c r="F67" s="18">
        <v>0.46041666666666697</v>
      </c>
      <c r="G67" s="18">
        <v>0.48125000000000001</v>
      </c>
      <c r="H67" s="18">
        <v>0.57638888888888895</v>
      </c>
      <c r="I67" s="17" t="s">
        <v>24</v>
      </c>
      <c r="J67" s="23"/>
      <c r="K67" s="24"/>
      <c r="L67" s="24"/>
    </row>
    <row r="68" spans="1:12" ht="15.75" customHeight="1">
      <c r="A68" s="15">
        <v>44931</v>
      </c>
      <c r="B68" s="16">
        <v>2</v>
      </c>
      <c r="C68" s="16">
        <v>1</v>
      </c>
      <c r="D68" s="17" t="s">
        <v>37</v>
      </c>
      <c r="E68" s="18">
        <v>0.27222222222222198</v>
      </c>
      <c r="F68" s="18">
        <v>0.46111111111111103</v>
      </c>
      <c r="G68" s="18">
        <v>0.48194444444444401</v>
      </c>
      <c r="H68" s="18">
        <v>0.563194444444444</v>
      </c>
      <c r="I68" s="17" t="s">
        <v>24</v>
      </c>
      <c r="J68" s="23"/>
      <c r="K68" s="24"/>
      <c r="L68" s="24"/>
    </row>
    <row r="69" spans="1:12" ht="15.75" customHeight="1">
      <c r="A69" s="15">
        <v>44933</v>
      </c>
      <c r="B69" s="16">
        <v>2</v>
      </c>
      <c r="C69" s="16">
        <v>1</v>
      </c>
      <c r="D69" s="17" t="s">
        <v>37</v>
      </c>
      <c r="E69" s="18">
        <v>0.27013888888888898</v>
      </c>
      <c r="F69" s="18">
        <v>0.421527777777778</v>
      </c>
      <c r="G69" s="18">
        <v>0.422222222222222</v>
      </c>
      <c r="H69" s="18">
        <v>0.4375</v>
      </c>
      <c r="I69" s="17" t="s">
        <v>24</v>
      </c>
      <c r="J69" s="23"/>
      <c r="K69" s="24"/>
      <c r="L69" s="24"/>
    </row>
    <row r="70" spans="1:12" ht="15.75" customHeight="1">
      <c r="A70" s="15">
        <v>44935</v>
      </c>
      <c r="B70" s="16">
        <v>2</v>
      </c>
      <c r="C70" s="16">
        <v>2</v>
      </c>
      <c r="D70" s="17" t="s">
        <v>37</v>
      </c>
      <c r="E70" s="18">
        <v>0.27291666666666697</v>
      </c>
      <c r="F70" s="18">
        <v>0.45694444444444399</v>
      </c>
      <c r="G70" s="18">
        <v>0.47847222222222202</v>
      </c>
      <c r="H70" s="18">
        <v>0.61111111111111105</v>
      </c>
      <c r="I70" s="17" t="s">
        <v>24</v>
      </c>
      <c r="J70" s="23"/>
      <c r="K70" s="24"/>
      <c r="L70" s="24"/>
    </row>
    <row r="71" spans="1:12" ht="15.75" customHeight="1">
      <c r="A71" s="15">
        <v>44936</v>
      </c>
      <c r="B71" s="16">
        <v>2</v>
      </c>
      <c r="C71" s="16">
        <v>2</v>
      </c>
      <c r="D71" s="17" t="s">
        <v>37</v>
      </c>
      <c r="E71" s="18">
        <v>0.27083333333333298</v>
      </c>
      <c r="F71" s="18">
        <v>0.46250000000000002</v>
      </c>
      <c r="G71" s="18">
        <v>0.483333333333333</v>
      </c>
      <c r="H71" s="18">
        <v>0.58472222222222203</v>
      </c>
      <c r="I71" s="17" t="s">
        <v>24</v>
      </c>
      <c r="J71" s="23"/>
      <c r="K71" s="24"/>
      <c r="L71" s="24"/>
    </row>
    <row r="72" spans="1:12" ht="15.75" customHeight="1">
      <c r="A72" s="15">
        <v>44938</v>
      </c>
      <c r="B72" s="16">
        <v>2</v>
      </c>
      <c r="C72" s="16">
        <v>2</v>
      </c>
      <c r="D72" s="17" t="s">
        <v>37</v>
      </c>
      <c r="E72" s="18">
        <v>0.27152777777777798</v>
      </c>
      <c r="F72" s="18">
        <v>0.45624999999999999</v>
      </c>
      <c r="G72" s="18">
        <v>0.47708333333333303</v>
      </c>
      <c r="H72" s="18">
        <v>0.62083333333333302</v>
      </c>
      <c r="I72" s="17" t="s">
        <v>24</v>
      </c>
      <c r="J72" s="23"/>
      <c r="K72" s="24"/>
      <c r="L72" s="24"/>
    </row>
    <row r="73" spans="1:12" ht="15.75" customHeight="1">
      <c r="A73" s="15">
        <v>44939</v>
      </c>
      <c r="B73" s="16">
        <v>2</v>
      </c>
      <c r="C73" s="16">
        <v>2</v>
      </c>
      <c r="D73" s="17" t="s">
        <v>37</v>
      </c>
      <c r="E73" s="18">
        <v>0.26944444444444399</v>
      </c>
      <c r="F73" s="18">
        <v>0.46250000000000002</v>
      </c>
      <c r="G73" s="18">
        <v>0.483333333333333</v>
      </c>
      <c r="H73" s="18">
        <v>0.62986111111111098</v>
      </c>
      <c r="I73" s="17" t="s">
        <v>24</v>
      </c>
      <c r="J73" s="23"/>
      <c r="K73" s="24"/>
      <c r="L73" s="24"/>
    </row>
    <row r="74" spans="1:12" ht="15.75" customHeight="1">
      <c r="A74" s="15">
        <v>44940</v>
      </c>
      <c r="B74" s="16">
        <v>2</v>
      </c>
      <c r="C74" s="16">
        <v>2</v>
      </c>
      <c r="D74" s="17" t="s">
        <v>37</v>
      </c>
      <c r="E74" s="18">
        <v>0.27152777777777798</v>
      </c>
      <c r="F74" s="18">
        <v>0.46250000000000002</v>
      </c>
      <c r="G74" s="18">
        <v>0.483333333333333</v>
      </c>
      <c r="H74" s="18">
        <v>0.60486111111111096</v>
      </c>
      <c r="I74" s="17" t="s">
        <v>24</v>
      </c>
      <c r="J74" s="23"/>
      <c r="K74" s="24"/>
      <c r="L74" s="24"/>
    </row>
    <row r="75" spans="1:12" ht="15.75" customHeight="1">
      <c r="A75" s="15">
        <v>44928</v>
      </c>
      <c r="B75" s="16">
        <v>2</v>
      </c>
      <c r="C75" s="16">
        <v>1</v>
      </c>
      <c r="D75" s="17" t="s">
        <v>38</v>
      </c>
      <c r="E75" s="18">
        <v>0.27569444444444402</v>
      </c>
      <c r="F75" s="18">
        <v>0.4375</v>
      </c>
      <c r="G75" s="18">
        <v>0.438194444444444</v>
      </c>
      <c r="H75" s="18">
        <v>0.44305555555555598</v>
      </c>
      <c r="I75" s="17" t="s">
        <v>26</v>
      </c>
      <c r="J75" s="23"/>
      <c r="K75" s="24"/>
      <c r="L75" s="24"/>
    </row>
    <row r="76" spans="1:12" ht="15.75" customHeight="1">
      <c r="A76" s="15">
        <v>44929</v>
      </c>
      <c r="B76" s="16">
        <v>2</v>
      </c>
      <c r="C76" s="16">
        <v>1</v>
      </c>
      <c r="D76" s="17" t="s">
        <v>38</v>
      </c>
      <c r="E76" s="18">
        <v>0.27013888888888898</v>
      </c>
      <c r="F76" s="18">
        <v>0.47152777777777799</v>
      </c>
      <c r="G76" s="18">
        <v>0.49236111111111103</v>
      </c>
      <c r="H76" s="18">
        <v>0.62777777777777799</v>
      </c>
      <c r="I76" s="17" t="s">
        <v>24</v>
      </c>
      <c r="J76" s="23"/>
      <c r="K76" s="24"/>
      <c r="L76" s="24"/>
    </row>
    <row r="77" spans="1:12" ht="15.75" customHeight="1">
      <c r="A77" s="15">
        <v>44930</v>
      </c>
      <c r="B77" s="16">
        <v>2</v>
      </c>
      <c r="C77" s="16">
        <v>1</v>
      </c>
      <c r="D77" s="17" t="s">
        <v>38</v>
      </c>
      <c r="E77" s="18">
        <v>0.27638888888888902</v>
      </c>
      <c r="F77" s="18">
        <v>0.47986111111111102</v>
      </c>
      <c r="G77" s="18">
        <v>0.500694444444444</v>
      </c>
      <c r="H77" s="18">
        <v>0.61250000000000004</v>
      </c>
      <c r="I77" s="17" t="s">
        <v>24</v>
      </c>
      <c r="J77" s="23"/>
      <c r="K77" s="24"/>
      <c r="L77" s="24"/>
    </row>
    <row r="78" spans="1:12" ht="15.75" customHeight="1">
      <c r="A78" s="15">
        <v>44931</v>
      </c>
      <c r="B78" s="16">
        <v>2</v>
      </c>
      <c r="C78" s="16">
        <v>1</v>
      </c>
      <c r="D78" s="17" t="s">
        <v>38</v>
      </c>
      <c r="E78" s="18">
        <v>0.27152777777777798</v>
      </c>
      <c r="F78" s="18">
        <v>0.45833333333333298</v>
      </c>
      <c r="G78" s="18">
        <v>0.49305555555555602</v>
      </c>
      <c r="H78" s="18">
        <v>0.60486111111111096</v>
      </c>
      <c r="I78" s="17" t="s">
        <v>24</v>
      </c>
      <c r="J78" s="23"/>
      <c r="K78" s="24"/>
      <c r="L78" s="24"/>
    </row>
    <row r="79" spans="1:12" ht="15.75" customHeight="1">
      <c r="A79" s="15">
        <v>44935</v>
      </c>
      <c r="B79" s="16">
        <v>2</v>
      </c>
      <c r="C79" s="16">
        <v>2</v>
      </c>
      <c r="D79" s="17" t="s">
        <v>38</v>
      </c>
      <c r="E79" s="18">
        <v>0.27500000000000002</v>
      </c>
      <c r="F79" s="18">
        <v>0.47847222222222202</v>
      </c>
      <c r="G79" s="18">
        <v>0.499305555555556</v>
      </c>
      <c r="H79" s="18">
        <v>0.60208333333333297</v>
      </c>
      <c r="I79" s="17" t="s">
        <v>24</v>
      </c>
      <c r="J79" s="23"/>
      <c r="K79" s="24"/>
      <c r="L79" s="24"/>
    </row>
    <row r="80" spans="1:12" ht="15.75" customHeight="1">
      <c r="A80" s="15">
        <v>44938</v>
      </c>
      <c r="B80" s="16">
        <v>2</v>
      </c>
      <c r="C80" s="16">
        <v>2</v>
      </c>
      <c r="D80" s="17" t="s">
        <v>38</v>
      </c>
      <c r="E80" s="18">
        <v>0.27013888888888898</v>
      </c>
      <c r="F80" s="18">
        <v>0.32361111111111102</v>
      </c>
      <c r="G80" s="18">
        <v>0.32430555555555601</v>
      </c>
      <c r="H80" s="18">
        <v>0.4375</v>
      </c>
      <c r="I80" s="17" t="s">
        <v>26</v>
      </c>
      <c r="J80" s="23"/>
      <c r="K80" s="24"/>
      <c r="L80" s="24"/>
    </row>
    <row r="81" spans="1:12" ht="15.75" customHeight="1">
      <c r="A81" s="15">
        <v>44928</v>
      </c>
      <c r="B81" s="16">
        <v>2</v>
      </c>
      <c r="C81" s="16">
        <v>1</v>
      </c>
      <c r="D81" s="17" t="s">
        <v>39</v>
      </c>
      <c r="E81" s="18">
        <v>0.1875</v>
      </c>
      <c r="F81" s="18">
        <v>0.375</v>
      </c>
      <c r="G81" s="18">
        <v>0.39583333333333298</v>
      </c>
      <c r="H81" s="18">
        <v>0.58333333333333304</v>
      </c>
      <c r="I81" s="17" t="s">
        <v>40</v>
      </c>
      <c r="J81" s="23"/>
      <c r="K81" s="24"/>
      <c r="L81" s="24"/>
    </row>
    <row r="82" spans="1:12" ht="15.75" customHeight="1">
      <c r="A82" s="15">
        <v>44929</v>
      </c>
      <c r="B82" s="16">
        <v>2</v>
      </c>
      <c r="C82" s="16">
        <v>1</v>
      </c>
      <c r="D82" s="17" t="s">
        <v>39</v>
      </c>
      <c r="E82" s="18">
        <v>0.1875</v>
      </c>
      <c r="F82" s="18">
        <v>0.375</v>
      </c>
      <c r="G82" s="18">
        <v>0.39583333333333298</v>
      </c>
      <c r="H82" s="18">
        <v>0.60416666666666696</v>
      </c>
      <c r="I82" s="17" t="s">
        <v>41</v>
      </c>
      <c r="J82" s="23"/>
      <c r="K82" s="24"/>
      <c r="L82" s="24"/>
    </row>
    <row r="83" spans="1:12" ht="15.75" customHeight="1">
      <c r="A83" s="15">
        <v>44932</v>
      </c>
      <c r="B83" s="16">
        <v>2</v>
      </c>
      <c r="C83" s="16">
        <v>1</v>
      </c>
      <c r="D83" s="17" t="s">
        <v>39</v>
      </c>
      <c r="E83" s="18">
        <v>0.19861111111111099</v>
      </c>
      <c r="F83" s="18">
        <v>0.375</v>
      </c>
      <c r="G83" s="18">
        <v>0.39583333333333298</v>
      </c>
      <c r="H83" s="18">
        <v>0.56388888888888899</v>
      </c>
      <c r="I83" s="17" t="s">
        <v>41</v>
      </c>
      <c r="J83" s="23"/>
      <c r="K83" s="24"/>
      <c r="L83" s="24"/>
    </row>
    <row r="84" spans="1:12" ht="15.75" customHeight="1">
      <c r="A84" s="15">
        <v>44933</v>
      </c>
      <c r="B84" s="16">
        <v>2</v>
      </c>
      <c r="C84" s="16">
        <v>1</v>
      </c>
      <c r="D84" s="17" t="s">
        <v>39</v>
      </c>
      <c r="E84" s="18">
        <v>0.19791666666666699</v>
      </c>
      <c r="F84" s="18">
        <v>0.375</v>
      </c>
      <c r="G84" s="18">
        <v>0.39583333333333298</v>
      </c>
      <c r="H84" s="18">
        <v>0.61597222222222203</v>
      </c>
      <c r="I84" s="17" t="s">
        <v>40</v>
      </c>
      <c r="J84" s="23"/>
      <c r="K84" s="24"/>
      <c r="L84" s="24"/>
    </row>
    <row r="85" spans="1:12" ht="15.75" customHeight="1">
      <c r="A85" s="15">
        <v>44934</v>
      </c>
      <c r="B85" s="16">
        <v>2</v>
      </c>
      <c r="C85" s="16">
        <v>2</v>
      </c>
      <c r="D85" s="17" t="s">
        <v>39</v>
      </c>
      <c r="E85" s="18">
        <v>0.1875</v>
      </c>
      <c r="F85" s="18">
        <v>0.375</v>
      </c>
      <c r="G85" s="18">
        <v>0.39583333333333298</v>
      </c>
      <c r="H85" s="18">
        <v>0.59236111111111101</v>
      </c>
      <c r="I85" s="17" t="s">
        <v>40</v>
      </c>
      <c r="J85" s="23"/>
      <c r="K85" s="24"/>
      <c r="L85" s="24"/>
    </row>
    <row r="86" spans="1:12" ht="15.75" customHeight="1">
      <c r="A86" s="15">
        <v>44935</v>
      </c>
      <c r="B86" s="16">
        <v>2</v>
      </c>
      <c r="C86" s="16">
        <v>2</v>
      </c>
      <c r="D86" s="17" t="s">
        <v>39</v>
      </c>
      <c r="E86" s="18">
        <v>0.20833333333333301</v>
      </c>
      <c r="F86" s="18">
        <v>0.375</v>
      </c>
      <c r="G86" s="18">
        <v>0.39583333333333298</v>
      </c>
      <c r="H86" s="18">
        <v>0.58333333333333304</v>
      </c>
      <c r="I86" s="17" t="s">
        <v>40</v>
      </c>
      <c r="J86" s="23"/>
      <c r="K86" s="24"/>
      <c r="L86" s="24"/>
    </row>
    <row r="87" spans="1:12" ht="15.75" customHeight="1">
      <c r="A87" s="15">
        <v>44936</v>
      </c>
      <c r="B87" s="16">
        <v>2</v>
      </c>
      <c r="C87" s="16">
        <v>2</v>
      </c>
      <c r="D87" s="17" t="s">
        <v>39</v>
      </c>
      <c r="E87" s="18">
        <v>0.19166666666666701</v>
      </c>
      <c r="F87" s="18">
        <v>0.34791666666666698</v>
      </c>
      <c r="G87" s="18">
        <v>0.53472222222222199</v>
      </c>
      <c r="H87" s="18">
        <v>0.71666666666666701</v>
      </c>
      <c r="I87" s="17" t="s">
        <v>41</v>
      </c>
      <c r="J87" s="23"/>
      <c r="K87" s="24"/>
      <c r="L87" s="24"/>
    </row>
    <row r="88" spans="1:12" ht="15.75" customHeight="1">
      <c r="A88" s="15">
        <v>44939</v>
      </c>
      <c r="B88" s="16">
        <v>2</v>
      </c>
      <c r="C88" s="16">
        <v>2</v>
      </c>
      <c r="D88" s="17" t="s">
        <v>39</v>
      </c>
      <c r="E88" s="18">
        <v>0.203472222222222</v>
      </c>
      <c r="F88" s="18">
        <v>0.36875000000000002</v>
      </c>
      <c r="G88" s="18">
        <v>0.389583333333333</v>
      </c>
      <c r="H88" s="18">
        <v>0.55555555555555602</v>
      </c>
      <c r="I88" s="17" t="s">
        <v>41</v>
      </c>
      <c r="J88" s="23"/>
      <c r="K88" s="24"/>
      <c r="L88" s="24"/>
    </row>
    <row r="89" spans="1:12" ht="15.75" customHeight="1">
      <c r="A89" s="15">
        <v>44940</v>
      </c>
      <c r="B89" s="16">
        <v>2</v>
      </c>
      <c r="C89" s="16">
        <v>2</v>
      </c>
      <c r="D89" s="17" t="s">
        <v>39</v>
      </c>
      <c r="E89" s="18">
        <v>0.2</v>
      </c>
      <c r="F89" s="18">
        <v>0.375</v>
      </c>
      <c r="G89" s="18">
        <v>0.39583333333333298</v>
      </c>
      <c r="H89" s="18">
        <v>0.58750000000000002</v>
      </c>
      <c r="I89" s="17" t="s">
        <v>41</v>
      </c>
      <c r="J89" s="23"/>
      <c r="K89" s="24"/>
      <c r="L89" s="24"/>
    </row>
    <row r="90" spans="1:12" ht="15.75" customHeight="1">
      <c r="A90" s="15">
        <v>44928</v>
      </c>
      <c r="B90" s="16">
        <v>2</v>
      </c>
      <c r="C90" s="16">
        <v>1</v>
      </c>
      <c r="D90" s="17" t="s">
        <v>42</v>
      </c>
      <c r="E90" s="18">
        <v>0.26805555555555599</v>
      </c>
      <c r="F90" s="18">
        <v>0.45763888888888898</v>
      </c>
      <c r="G90" s="18">
        <v>0.47847222222222202</v>
      </c>
      <c r="H90" s="18">
        <v>0.59791666666666698</v>
      </c>
      <c r="I90" s="17" t="s">
        <v>24</v>
      </c>
      <c r="J90" s="23"/>
      <c r="K90" s="24"/>
      <c r="L90" s="24"/>
    </row>
    <row r="91" spans="1:12" ht="15.75" customHeight="1">
      <c r="A91" s="15">
        <v>44931</v>
      </c>
      <c r="B91" s="16">
        <v>2</v>
      </c>
      <c r="C91" s="16">
        <v>1</v>
      </c>
      <c r="D91" s="17" t="s">
        <v>42</v>
      </c>
      <c r="E91" s="18">
        <v>0.26736111111111099</v>
      </c>
      <c r="F91" s="18">
        <v>0.454166666666667</v>
      </c>
      <c r="G91" s="18">
        <v>0.47499999999999998</v>
      </c>
      <c r="H91" s="18">
        <v>0.57430555555555596</v>
      </c>
      <c r="I91" s="17" t="s">
        <v>24</v>
      </c>
      <c r="J91" s="23"/>
      <c r="K91" s="24"/>
      <c r="L91" s="24"/>
    </row>
    <row r="92" spans="1:12" ht="15.75" customHeight="1">
      <c r="A92" s="15">
        <v>44932</v>
      </c>
      <c r="B92" s="16">
        <v>2</v>
      </c>
      <c r="C92" s="16">
        <v>1</v>
      </c>
      <c r="D92" s="17" t="s">
        <v>42</v>
      </c>
      <c r="E92" s="18">
        <v>0.26874999999999999</v>
      </c>
      <c r="F92" s="18">
        <v>0.375</v>
      </c>
      <c r="G92" s="18">
        <v>0.39583333333333298</v>
      </c>
      <c r="H92" s="18">
        <v>0.50208333333333299</v>
      </c>
      <c r="I92" s="17" t="s">
        <v>24</v>
      </c>
      <c r="J92" s="23"/>
      <c r="K92" s="24"/>
      <c r="L92" s="24"/>
    </row>
    <row r="93" spans="1:12" ht="15.75" customHeight="1">
      <c r="A93" s="15">
        <v>44933</v>
      </c>
      <c r="B93" s="16">
        <v>2</v>
      </c>
      <c r="C93" s="16">
        <v>1</v>
      </c>
      <c r="D93" s="17" t="s">
        <v>42</v>
      </c>
      <c r="E93" s="18">
        <v>0.24722222222222201</v>
      </c>
      <c r="F93" s="18">
        <v>0.44930555555555601</v>
      </c>
      <c r="G93" s="18">
        <v>0.47013888888888899</v>
      </c>
      <c r="H93" s="18">
        <v>0.59166666666666701</v>
      </c>
      <c r="I93" s="17" t="s">
        <v>24</v>
      </c>
      <c r="J93" s="23"/>
      <c r="K93" s="24"/>
      <c r="L93" s="24"/>
    </row>
    <row r="94" spans="1:12" ht="15.75" customHeight="1">
      <c r="A94" s="15">
        <v>44934</v>
      </c>
      <c r="B94" s="16">
        <v>2</v>
      </c>
      <c r="C94" s="16">
        <v>2</v>
      </c>
      <c r="D94" s="17" t="s">
        <v>42</v>
      </c>
      <c r="E94" s="18">
        <v>0.26736111111111099</v>
      </c>
      <c r="F94" s="18">
        <v>0.45624999999999999</v>
      </c>
      <c r="G94" s="18">
        <v>0.47708333333333303</v>
      </c>
      <c r="H94" s="18">
        <v>0.62986111111111098</v>
      </c>
      <c r="I94" s="17" t="s">
        <v>24</v>
      </c>
      <c r="J94" s="23"/>
      <c r="K94" s="24"/>
      <c r="L94" s="24"/>
    </row>
    <row r="95" spans="1:12" ht="15.75" customHeight="1">
      <c r="A95" s="15">
        <v>44935</v>
      </c>
      <c r="B95" s="16">
        <v>2</v>
      </c>
      <c r="C95" s="16">
        <v>2</v>
      </c>
      <c r="D95" s="17" t="s">
        <v>42</v>
      </c>
      <c r="E95" s="18">
        <v>0.26874999999999999</v>
      </c>
      <c r="F95" s="18">
        <v>0.454166666666667</v>
      </c>
      <c r="G95" s="18">
        <v>0.47499999999999998</v>
      </c>
      <c r="H95" s="18">
        <v>0.69861111111111096</v>
      </c>
      <c r="I95" s="17" t="s">
        <v>28</v>
      </c>
      <c r="J95" s="23"/>
      <c r="K95" s="24"/>
      <c r="L95" s="24"/>
    </row>
    <row r="96" spans="1:12" ht="15.75" customHeight="1">
      <c r="A96" s="15">
        <v>44936</v>
      </c>
      <c r="B96" s="16">
        <v>2</v>
      </c>
      <c r="C96" s="16">
        <v>2</v>
      </c>
      <c r="D96" s="17" t="s">
        <v>42</v>
      </c>
      <c r="E96" s="18">
        <v>0.26736111111111099</v>
      </c>
      <c r="F96" s="18">
        <v>0.46180555555555602</v>
      </c>
      <c r="G96" s="18">
        <v>0.48263888888888901</v>
      </c>
      <c r="H96" s="18">
        <v>0.61388888888888904</v>
      </c>
      <c r="I96" s="17" t="s">
        <v>24</v>
      </c>
      <c r="J96" s="23"/>
      <c r="K96" s="24"/>
      <c r="L96" s="24"/>
    </row>
    <row r="97" spans="1:12" ht="15.75" customHeight="1">
      <c r="A97" s="15">
        <v>44938</v>
      </c>
      <c r="B97" s="16">
        <v>2</v>
      </c>
      <c r="C97" s="16">
        <v>2</v>
      </c>
      <c r="D97" s="17" t="s">
        <v>42</v>
      </c>
      <c r="E97" s="18">
        <v>0.26736111111111099</v>
      </c>
      <c r="F97" s="18">
        <v>0.45763888888888898</v>
      </c>
      <c r="G97" s="18">
        <v>0.47847222222222202</v>
      </c>
      <c r="H97" s="18">
        <v>0.57569444444444395</v>
      </c>
      <c r="I97" s="17" t="s">
        <v>24</v>
      </c>
      <c r="J97" s="23"/>
      <c r="K97" s="24"/>
      <c r="L97" s="24"/>
    </row>
    <row r="98" spans="1:12" ht="15.75" customHeight="1">
      <c r="A98" s="15">
        <v>44939</v>
      </c>
      <c r="B98" s="16">
        <v>2</v>
      </c>
      <c r="C98" s="16">
        <v>2</v>
      </c>
      <c r="D98" s="17" t="s">
        <v>42</v>
      </c>
      <c r="E98" s="18">
        <v>0.26736111111111099</v>
      </c>
      <c r="F98" s="18">
        <v>0.46250000000000002</v>
      </c>
      <c r="G98" s="18">
        <v>0.483333333333333</v>
      </c>
      <c r="H98" s="18">
        <v>0.65</v>
      </c>
      <c r="I98" s="17" t="s">
        <v>24</v>
      </c>
      <c r="J98" s="23"/>
      <c r="K98" s="24"/>
      <c r="L98" s="24"/>
    </row>
    <row r="99" spans="1:12" ht="15.75" customHeight="1">
      <c r="A99" s="15">
        <v>44940</v>
      </c>
      <c r="B99" s="16">
        <v>2</v>
      </c>
      <c r="C99" s="16">
        <v>2</v>
      </c>
      <c r="D99" s="17" t="s">
        <v>42</v>
      </c>
      <c r="E99" s="18">
        <v>0.25</v>
      </c>
      <c r="F99" s="18">
        <v>0.4375</v>
      </c>
      <c r="G99" s="18">
        <v>0.45833333333333298</v>
      </c>
      <c r="H99" s="18">
        <v>0.70625000000000004</v>
      </c>
      <c r="I99" s="17" t="s">
        <v>33</v>
      </c>
      <c r="J99" s="23"/>
      <c r="K99" s="24"/>
      <c r="L99" s="24"/>
    </row>
    <row r="100" spans="1:12" ht="15.75" customHeight="1">
      <c r="A100" s="15">
        <v>44931</v>
      </c>
      <c r="B100" s="16">
        <v>2</v>
      </c>
      <c r="C100" s="16">
        <v>1</v>
      </c>
      <c r="D100" s="17" t="s">
        <v>43</v>
      </c>
      <c r="E100" s="18">
        <v>0.25208333333333299</v>
      </c>
      <c r="F100" s="18">
        <v>0.45833333333333298</v>
      </c>
      <c r="G100" s="18">
        <v>0.47916666666666702</v>
      </c>
      <c r="H100" s="18">
        <v>0.61388888888888904</v>
      </c>
      <c r="I100" s="17" t="s">
        <v>33</v>
      </c>
      <c r="J100" s="23"/>
      <c r="K100" s="24"/>
      <c r="L100" s="24"/>
    </row>
    <row r="101" spans="1:12" ht="15.75" customHeight="1">
      <c r="A101" s="15">
        <v>44932</v>
      </c>
      <c r="B101" s="16">
        <v>2</v>
      </c>
      <c r="C101" s="16">
        <v>1</v>
      </c>
      <c r="D101" s="17" t="s">
        <v>43</v>
      </c>
      <c r="E101" s="18">
        <v>0.25138888888888899</v>
      </c>
      <c r="F101" s="18">
        <v>0.29166666666666702</v>
      </c>
      <c r="G101" s="18">
        <v>0.3125</v>
      </c>
      <c r="H101" s="18">
        <v>0.593055555555556</v>
      </c>
      <c r="I101" s="17" t="s">
        <v>33</v>
      </c>
      <c r="J101" s="23"/>
      <c r="K101" s="24"/>
      <c r="L101" s="24"/>
    </row>
    <row r="102" spans="1:12" ht="15.75" customHeight="1">
      <c r="A102" s="15">
        <v>44933</v>
      </c>
      <c r="B102" s="16">
        <v>2</v>
      </c>
      <c r="C102" s="16">
        <v>1</v>
      </c>
      <c r="D102" s="17" t="s">
        <v>43</v>
      </c>
      <c r="E102" s="18">
        <v>0.25416666666666698</v>
      </c>
      <c r="F102" s="18">
        <v>0.44513888888888897</v>
      </c>
      <c r="G102" s="18">
        <v>0.46597222222222201</v>
      </c>
      <c r="H102" s="18">
        <v>0.57013888888888897</v>
      </c>
      <c r="I102" s="17" t="s">
        <v>33</v>
      </c>
      <c r="J102" s="23"/>
      <c r="K102" s="24"/>
      <c r="L102" s="24"/>
    </row>
    <row r="103" spans="1:12" ht="15.75" customHeight="1">
      <c r="A103" s="15">
        <v>44937</v>
      </c>
      <c r="B103" s="16">
        <v>2</v>
      </c>
      <c r="C103" s="16">
        <v>2</v>
      </c>
      <c r="D103" s="17" t="s">
        <v>43</v>
      </c>
      <c r="E103" s="18">
        <v>0.24791666666666701</v>
      </c>
      <c r="F103" s="18">
        <v>0.281944444444444</v>
      </c>
      <c r="G103" s="18">
        <v>0.30277777777777798</v>
      </c>
      <c r="H103" s="18">
        <v>0.55347222222222203</v>
      </c>
      <c r="I103" s="17" t="s">
        <v>33</v>
      </c>
      <c r="J103" s="23"/>
      <c r="K103" s="24"/>
      <c r="L103" s="24"/>
    </row>
    <row r="104" spans="1:12" ht="15.75" customHeight="1">
      <c r="A104" s="15">
        <v>44938</v>
      </c>
      <c r="B104" s="16">
        <v>2</v>
      </c>
      <c r="C104" s="16">
        <v>2</v>
      </c>
      <c r="D104" s="17" t="s">
        <v>43</v>
      </c>
      <c r="E104" s="18">
        <v>0.249305555555556</v>
      </c>
      <c r="F104" s="18">
        <v>0.4375</v>
      </c>
      <c r="G104" s="18">
        <v>0.45833333333333298</v>
      </c>
      <c r="H104" s="18">
        <v>0.63333333333333297</v>
      </c>
      <c r="I104" s="17" t="s">
        <v>33</v>
      </c>
      <c r="J104" s="23"/>
      <c r="K104" s="24"/>
      <c r="L104" s="24"/>
    </row>
    <row r="105" spans="1:12" ht="15.75" customHeight="1">
      <c r="A105" s="15">
        <v>44939</v>
      </c>
      <c r="B105" s="16">
        <v>2</v>
      </c>
      <c r="C105" s="16">
        <v>2</v>
      </c>
      <c r="D105" s="17" t="s">
        <v>43</v>
      </c>
      <c r="E105" s="18">
        <v>0.25208333333333299</v>
      </c>
      <c r="F105" s="18">
        <v>0.34930555555555598</v>
      </c>
      <c r="G105" s="18">
        <v>0.37013888888888902</v>
      </c>
      <c r="H105" s="18">
        <v>0.60416666666666696</v>
      </c>
      <c r="I105" s="17" t="s">
        <v>33</v>
      </c>
      <c r="J105" s="23"/>
      <c r="K105" s="24"/>
      <c r="L105" s="24"/>
    </row>
    <row r="106" spans="1:12" ht="15.75" customHeight="1">
      <c r="A106" s="15">
        <v>44940</v>
      </c>
      <c r="B106" s="16">
        <v>2</v>
      </c>
      <c r="C106" s="16">
        <v>2</v>
      </c>
      <c r="D106" s="17" t="s">
        <v>43</v>
      </c>
      <c r="E106" s="18">
        <v>0.24861111111111101</v>
      </c>
      <c r="F106" s="18">
        <v>0.4375</v>
      </c>
      <c r="G106" s="18">
        <v>0.45833333333333298</v>
      </c>
      <c r="H106" s="18">
        <v>0.57430555555555596</v>
      </c>
      <c r="I106" s="17" t="s">
        <v>33</v>
      </c>
      <c r="J106" s="23"/>
      <c r="K106" s="24"/>
      <c r="L106" s="24"/>
    </row>
    <row r="107" spans="1:12" ht="15.75" customHeight="1">
      <c r="A107" s="15">
        <v>44928</v>
      </c>
      <c r="B107" s="16">
        <v>2</v>
      </c>
      <c r="C107" s="16">
        <v>1</v>
      </c>
      <c r="D107" s="17" t="s">
        <v>44</v>
      </c>
      <c r="E107" s="18">
        <v>0.265972222222222</v>
      </c>
      <c r="F107" s="18">
        <v>0.45833333333333298</v>
      </c>
      <c r="G107" s="18">
        <v>0.47916666666666702</v>
      </c>
      <c r="H107" s="18">
        <v>0.62013888888888902</v>
      </c>
      <c r="I107" s="17" t="s">
        <v>24</v>
      </c>
      <c r="J107" s="23"/>
      <c r="K107" s="24"/>
      <c r="L107" s="24"/>
    </row>
    <row r="108" spans="1:12" ht="15.75" customHeight="1">
      <c r="A108" s="15">
        <v>44932</v>
      </c>
      <c r="B108" s="16">
        <v>2</v>
      </c>
      <c r="C108" s="16">
        <v>1</v>
      </c>
      <c r="D108" s="17" t="s">
        <v>44</v>
      </c>
      <c r="E108" s="18">
        <v>0.265277777777778</v>
      </c>
      <c r="F108" s="18">
        <v>0.375</v>
      </c>
      <c r="G108" s="18">
        <v>0.39583333333333298</v>
      </c>
      <c r="H108" s="18">
        <v>0.484027777777778</v>
      </c>
      <c r="I108" s="17" t="s">
        <v>24</v>
      </c>
      <c r="J108" s="23"/>
      <c r="K108" s="24"/>
      <c r="L108" s="24"/>
    </row>
    <row r="109" spans="1:12" ht="15.75" customHeight="1">
      <c r="A109" s="15">
        <v>44938</v>
      </c>
      <c r="B109" s="16">
        <v>2</v>
      </c>
      <c r="C109" s="16">
        <v>2</v>
      </c>
      <c r="D109" s="17" t="s">
        <v>44</v>
      </c>
      <c r="E109" s="18">
        <v>0.26736111111111099</v>
      </c>
      <c r="F109" s="18">
        <v>0.45902777777777798</v>
      </c>
      <c r="G109" s="18">
        <v>0.47986111111111102</v>
      </c>
      <c r="H109" s="18">
        <v>0.52916666666666701</v>
      </c>
      <c r="I109" s="17" t="s">
        <v>24</v>
      </c>
      <c r="J109" s="23"/>
      <c r="K109" s="24"/>
      <c r="L109" s="24"/>
    </row>
    <row r="110" spans="1:12" ht="15.75" customHeight="1">
      <c r="A110" s="15">
        <v>44939</v>
      </c>
      <c r="B110" s="16">
        <v>2</v>
      </c>
      <c r="C110" s="16">
        <v>2</v>
      </c>
      <c r="D110" s="17" t="s">
        <v>44</v>
      </c>
      <c r="E110" s="18">
        <v>0.26805555555555599</v>
      </c>
      <c r="F110" s="18">
        <v>0.47083333333333299</v>
      </c>
      <c r="G110" s="18">
        <v>0.49166666666666697</v>
      </c>
      <c r="H110" s="18">
        <v>0.56388888888888899</v>
      </c>
      <c r="I110" s="17" t="s">
        <v>24</v>
      </c>
      <c r="J110" s="23"/>
      <c r="K110" s="24"/>
      <c r="L110" s="24"/>
    </row>
    <row r="111" spans="1:12" ht="15.75" customHeight="1">
      <c r="A111" s="15">
        <v>44940</v>
      </c>
      <c r="B111" s="16">
        <v>2</v>
      </c>
      <c r="C111" s="16">
        <v>2</v>
      </c>
      <c r="D111" s="17" t="s">
        <v>44</v>
      </c>
      <c r="E111" s="18">
        <v>0.26736111111111099</v>
      </c>
      <c r="F111" s="18">
        <v>0.45833333333333298</v>
      </c>
      <c r="G111" s="18">
        <v>0.47916666666666702</v>
      </c>
      <c r="H111" s="18">
        <v>0.54791666666666705</v>
      </c>
      <c r="I111" s="17" t="s">
        <v>24</v>
      </c>
      <c r="J111" s="23"/>
      <c r="K111" s="24"/>
      <c r="L111" s="24"/>
    </row>
    <row r="112" spans="1:12" ht="15.75" customHeight="1">
      <c r="A112" s="15">
        <v>44931</v>
      </c>
      <c r="B112" s="16">
        <v>2</v>
      </c>
      <c r="C112" s="16">
        <v>1</v>
      </c>
      <c r="D112" s="17" t="s">
        <v>45</v>
      </c>
      <c r="E112" s="18">
        <v>0.25</v>
      </c>
      <c r="F112" s="18">
        <v>0.34861111111111098</v>
      </c>
      <c r="G112" s="18">
        <v>0.58333333333333304</v>
      </c>
      <c r="H112" s="18">
        <v>0.73124999999999996</v>
      </c>
      <c r="I112" s="17" t="s">
        <v>41</v>
      </c>
      <c r="J112" s="23"/>
      <c r="K112" s="24"/>
      <c r="L112" s="24"/>
    </row>
    <row r="113" spans="1:12" ht="15.75" customHeight="1">
      <c r="A113" s="15">
        <v>44932</v>
      </c>
      <c r="B113" s="16">
        <v>2</v>
      </c>
      <c r="C113" s="16">
        <v>1</v>
      </c>
      <c r="D113" s="17" t="s">
        <v>45</v>
      </c>
      <c r="E113" s="18">
        <v>0.23055555555555601</v>
      </c>
      <c r="F113" s="18">
        <v>0.39583333333333298</v>
      </c>
      <c r="G113" s="18">
        <v>0.57986111111111105</v>
      </c>
      <c r="H113" s="18">
        <v>0.71875</v>
      </c>
      <c r="I113" s="17" t="s">
        <v>41</v>
      </c>
      <c r="J113" s="23"/>
      <c r="K113" s="24"/>
      <c r="L113" s="24"/>
    </row>
    <row r="114" spans="1:12" ht="15.75" customHeight="1">
      <c r="A114" s="15">
        <v>44936</v>
      </c>
      <c r="B114" s="16">
        <v>2</v>
      </c>
      <c r="C114" s="16">
        <v>2</v>
      </c>
      <c r="D114" s="17" t="s">
        <v>45</v>
      </c>
      <c r="E114" s="18">
        <v>0.227083333333333</v>
      </c>
      <c r="F114" s="18">
        <v>0.39583333333333298</v>
      </c>
      <c r="G114" s="18">
        <v>0.58125000000000004</v>
      </c>
      <c r="H114" s="18">
        <v>0.75</v>
      </c>
      <c r="I114" s="17" t="s">
        <v>41</v>
      </c>
      <c r="J114" s="23"/>
      <c r="K114" s="24"/>
      <c r="L114" s="24"/>
    </row>
    <row r="115" spans="1:12" ht="15.75" customHeight="1">
      <c r="A115" s="15">
        <v>44938</v>
      </c>
      <c r="B115" s="16">
        <v>2</v>
      </c>
      <c r="C115" s="16">
        <v>2</v>
      </c>
      <c r="D115" s="17" t="s">
        <v>45</v>
      </c>
      <c r="E115" s="18">
        <v>0.227083333333333</v>
      </c>
      <c r="F115" s="18">
        <v>0.39722222222222198</v>
      </c>
      <c r="G115" s="18">
        <v>0.66388888888888897</v>
      </c>
      <c r="H115" s="18">
        <v>0.75763888888888897</v>
      </c>
      <c r="I115" s="17" t="s">
        <v>41</v>
      </c>
      <c r="J115" s="23"/>
      <c r="K115" s="24"/>
      <c r="L115" s="24"/>
    </row>
    <row r="116" spans="1:12" ht="15.75" customHeight="1">
      <c r="A116" s="15">
        <v>44940</v>
      </c>
      <c r="B116" s="16">
        <v>2</v>
      </c>
      <c r="C116" s="16">
        <v>2</v>
      </c>
      <c r="D116" s="17" t="s">
        <v>45</v>
      </c>
      <c r="E116" s="18">
        <v>0.227083333333333</v>
      </c>
      <c r="F116" s="18">
        <v>0.39583333333333298</v>
      </c>
      <c r="G116" s="18">
        <v>0.57708333333333295</v>
      </c>
      <c r="H116" s="18">
        <v>0.73611111111111105</v>
      </c>
      <c r="I116" s="17" t="s">
        <v>41</v>
      </c>
      <c r="J116" s="23"/>
      <c r="K116" s="24"/>
      <c r="L116" s="24"/>
    </row>
    <row r="117" spans="1:12" ht="15.75" customHeight="1">
      <c r="A117" s="15">
        <v>44928</v>
      </c>
      <c r="B117" s="16">
        <v>2</v>
      </c>
      <c r="C117" s="16">
        <v>1</v>
      </c>
      <c r="D117" s="17" t="s">
        <v>46</v>
      </c>
      <c r="E117" s="18">
        <v>0.26736111111111099</v>
      </c>
      <c r="F117" s="18">
        <v>0.46180555555555602</v>
      </c>
      <c r="G117" s="18">
        <v>0.48263888888888901</v>
      </c>
      <c r="H117" s="18">
        <v>0.58402777777777803</v>
      </c>
      <c r="I117" s="17" t="s">
        <v>24</v>
      </c>
      <c r="J117" s="23"/>
      <c r="K117" s="24"/>
      <c r="L117" s="24"/>
    </row>
    <row r="118" spans="1:12" ht="15.75" customHeight="1">
      <c r="A118" s="15">
        <v>44929</v>
      </c>
      <c r="B118" s="16">
        <v>2</v>
      </c>
      <c r="C118" s="16">
        <v>1</v>
      </c>
      <c r="D118" s="17" t="s">
        <v>46</v>
      </c>
      <c r="E118" s="18">
        <v>0.266666666666667</v>
      </c>
      <c r="F118" s="18">
        <v>0.46597222222222201</v>
      </c>
      <c r="G118" s="18">
        <v>0.48680555555555599</v>
      </c>
      <c r="H118" s="18">
        <v>0.64513888888888904</v>
      </c>
      <c r="I118" s="17" t="s">
        <v>24</v>
      </c>
      <c r="J118" s="23"/>
      <c r="K118" s="24"/>
      <c r="L118" s="24"/>
    </row>
    <row r="119" spans="1:12" ht="15.75" customHeight="1">
      <c r="A119" s="15">
        <v>44931</v>
      </c>
      <c r="B119" s="16">
        <v>2</v>
      </c>
      <c r="C119" s="16">
        <v>1</v>
      </c>
      <c r="D119" s="17" t="s">
        <v>46</v>
      </c>
      <c r="E119" s="18">
        <v>0.266666666666667</v>
      </c>
      <c r="F119" s="18">
        <v>0.45833333333333298</v>
      </c>
      <c r="G119" s="18">
        <v>0.47916666666666702</v>
      </c>
      <c r="H119" s="18">
        <v>0.60138888888888897</v>
      </c>
      <c r="I119" s="17" t="s">
        <v>24</v>
      </c>
      <c r="J119" s="23"/>
      <c r="K119" s="24"/>
      <c r="L119" s="24"/>
    </row>
    <row r="120" spans="1:12" ht="15.75" customHeight="1">
      <c r="A120" s="15">
        <v>44933</v>
      </c>
      <c r="B120" s="16">
        <v>2</v>
      </c>
      <c r="C120" s="16">
        <v>1</v>
      </c>
      <c r="D120" s="17" t="s">
        <v>46</v>
      </c>
      <c r="E120" s="18">
        <v>0.266666666666667</v>
      </c>
      <c r="F120" s="18">
        <v>0.45833333333333298</v>
      </c>
      <c r="G120" s="18">
        <v>0.47916666666666702</v>
      </c>
      <c r="H120" s="18">
        <v>0.59583333333333299</v>
      </c>
      <c r="I120" s="17" t="s">
        <v>24</v>
      </c>
      <c r="J120" s="23"/>
      <c r="K120" s="24"/>
      <c r="L120" s="24"/>
    </row>
    <row r="121" spans="1:12" ht="15.75" customHeight="1">
      <c r="A121" s="15">
        <v>44934</v>
      </c>
      <c r="B121" s="16">
        <v>2</v>
      </c>
      <c r="C121" s="16">
        <v>2</v>
      </c>
      <c r="D121" s="17" t="s">
        <v>46</v>
      </c>
      <c r="E121" s="18">
        <v>0.266666666666667</v>
      </c>
      <c r="F121" s="18">
        <v>0.46250000000000002</v>
      </c>
      <c r="G121" s="18">
        <v>0.483333333333333</v>
      </c>
      <c r="H121" s="18">
        <v>0.66388888888888897</v>
      </c>
      <c r="I121" s="17" t="s">
        <v>24</v>
      </c>
      <c r="J121" s="23"/>
      <c r="K121" s="24"/>
      <c r="L121" s="24"/>
    </row>
    <row r="122" spans="1:12" ht="15.75" customHeight="1">
      <c r="A122" s="15">
        <v>44935</v>
      </c>
      <c r="B122" s="16">
        <v>2</v>
      </c>
      <c r="C122" s="16">
        <v>2</v>
      </c>
      <c r="D122" s="17" t="s">
        <v>46</v>
      </c>
      <c r="E122" s="18">
        <v>0.26736111111111099</v>
      </c>
      <c r="F122" s="18">
        <v>0.46111111111111103</v>
      </c>
      <c r="G122" s="18">
        <v>0.48194444444444401</v>
      </c>
      <c r="H122" s="18">
        <v>0.65625</v>
      </c>
      <c r="I122" s="17" t="s">
        <v>24</v>
      </c>
      <c r="J122" s="23"/>
      <c r="K122" s="24"/>
      <c r="L122" s="24"/>
    </row>
    <row r="123" spans="1:12" ht="15.75" customHeight="1">
      <c r="A123" s="15">
        <v>44936</v>
      </c>
      <c r="B123" s="16">
        <v>2</v>
      </c>
      <c r="C123" s="16">
        <v>2</v>
      </c>
      <c r="D123" s="17" t="s">
        <v>46</v>
      </c>
      <c r="E123" s="18">
        <v>0.266666666666667</v>
      </c>
      <c r="F123" s="18">
        <v>0.46180555555555602</v>
      </c>
      <c r="G123" s="18">
        <v>0.48263888888888901</v>
      </c>
      <c r="H123" s="18">
        <v>0.68194444444444402</v>
      </c>
      <c r="I123" s="17" t="s">
        <v>24</v>
      </c>
      <c r="J123" s="23"/>
      <c r="K123" s="24"/>
      <c r="L123" s="24"/>
    </row>
    <row r="124" spans="1:12" ht="15.75" customHeight="1">
      <c r="A124" s="15">
        <v>44938</v>
      </c>
      <c r="B124" s="16">
        <v>2</v>
      </c>
      <c r="C124" s="16">
        <v>2</v>
      </c>
      <c r="D124" s="17" t="s">
        <v>46</v>
      </c>
      <c r="E124" s="18">
        <v>0.26736111111111099</v>
      </c>
      <c r="F124" s="18">
        <v>0.45833333333333298</v>
      </c>
      <c r="G124" s="18">
        <v>0.47916666666666702</v>
      </c>
      <c r="H124" s="18">
        <v>0.65347222222222201</v>
      </c>
      <c r="I124" s="17" t="s">
        <v>24</v>
      </c>
      <c r="J124" s="23"/>
      <c r="K124" s="24"/>
      <c r="L124" s="24"/>
    </row>
    <row r="125" spans="1:12" ht="15.75" customHeight="1">
      <c r="A125" s="15">
        <v>44939</v>
      </c>
      <c r="B125" s="16">
        <v>2</v>
      </c>
      <c r="C125" s="16">
        <v>2</v>
      </c>
      <c r="D125" s="17" t="s">
        <v>46</v>
      </c>
      <c r="E125" s="18">
        <v>0.26736111111111099</v>
      </c>
      <c r="F125" s="18">
        <v>0.45833333333333298</v>
      </c>
      <c r="G125" s="18">
        <v>0.47916666666666702</v>
      </c>
      <c r="H125" s="18">
        <v>0.61527777777777803</v>
      </c>
      <c r="I125" s="17" t="s">
        <v>24</v>
      </c>
      <c r="J125" s="23"/>
      <c r="K125" s="24"/>
      <c r="L125" s="24"/>
    </row>
    <row r="126" spans="1:12" ht="15.75" customHeight="1">
      <c r="A126" s="15">
        <v>44938</v>
      </c>
      <c r="B126" s="16">
        <v>2</v>
      </c>
      <c r="C126" s="16">
        <v>2</v>
      </c>
      <c r="D126" s="17" t="s">
        <v>47</v>
      </c>
      <c r="E126" s="18">
        <v>0.26736111111111099</v>
      </c>
      <c r="F126" s="18">
        <v>0.45833333333333298</v>
      </c>
      <c r="G126" s="18">
        <v>0.47916666666666702</v>
      </c>
      <c r="H126" s="18">
        <v>0.63611111111111096</v>
      </c>
      <c r="I126" s="17" t="s">
        <v>48</v>
      </c>
      <c r="J126" s="23"/>
      <c r="K126" s="24"/>
      <c r="L126" s="24"/>
    </row>
    <row r="127" spans="1:12" ht="15.75" customHeight="1">
      <c r="A127" s="15">
        <v>44939</v>
      </c>
      <c r="B127" s="16">
        <v>2</v>
      </c>
      <c r="C127" s="16">
        <v>2</v>
      </c>
      <c r="D127" s="17" t="s">
        <v>47</v>
      </c>
      <c r="E127" s="18">
        <v>0.25</v>
      </c>
      <c r="F127" s="18">
        <v>0.4375</v>
      </c>
      <c r="G127" s="18">
        <v>0.45833333333333298</v>
      </c>
      <c r="H127" s="18">
        <v>0.61597222222222203</v>
      </c>
      <c r="I127" s="17" t="s">
        <v>33</v>
      </c>
      <c r="J127" s="23"/>
      <c r="K127" s="24"/>
      <c r="L127" s="24"/>
    </row>
    <row r="128" spans="1:12" ht="15.75" customHeight="1">
      <c r="A128" s="15">
        <v>44940</v>
      </c>
      <c r="B128" s="16">
        <v>2</v>
      </c>
      <c r="C128" s="16">
        <v>2</v>
      </c>
      <c r="D128" s="17" t="s">
        <v>47</v>
      </c>
      <c r="E128" s="18">
        <v>0.27083333333333298</v>
      </c>
      <c r="F128" s="18">
        <v>0.45833333333333298</v>
      </c>
      <c r="G128" s="18">
        <v>0.47916666666666702</v>
      </c>
      <c r="H128" s="18">
        <v>0.55902777777777801</v>
      </c>
      <c r="I128" s="17" t="s">
        <v>24</v>
      </c>
      <c r="J128" s="23"/>
      <c r="K128" s="24"/>
      <c r="L128" s="24"/>
    </row>
    <row r="129" spans="1:12" ht="15.75" customHeight="1">
      <c r="A129" s="15">
        <v>44938</v>
      </c>
      <c r="B129" s="16">
        <v>2</v>
      </c>
      <c r="C129" s="16">
        <v>2</v>
      </c>
      <c r="D129" s="17" t="s">
        <v>49</v>
      </c>
      <c r="E129" s="18">
        <v>0.24861111111111101</v>
      </c>
      <c r="F129" s="18">
        <v>0.4375</v>
      </c>
      <c r="G129" s="18">
        <v>0.45833333333333298</v>
      </c>
      <c r="H129" s="18">
        <v>0.64027777777777795</v>
      </c>
      <c r="I129" s="17" t="s">
        <v>28</v>
      </c>
      <c r="J129" s="23"/>
      <c r="K129" s="24"/>
      <c r="L129" s="24"/>
    </row>
    <row r="130" spans="1:12" ht="15.75" customHeight="1">
      <c r="A130" s="15">
        <v>44939</v>
      </c>
      <c r="B130" s="16">
        <v>2</v>
      </c>
      <c r="C130" s="16">
        <v>2</v>
      </c>
      <c r="D130" s="17" t="s">
        <v>49</v>
      </c>
      <c r="E130" s="18">
        <v>0.25</v>
      </c>
      <c r="F130" s="18">
        <v>0.4375</v>
      </c>
      <c r="G130" s="18">
        <v>0.45833333333333298</v>
      </c>
      <c r="H130" s="18">
        <v>0.61805555555555602</v>
      </c>
      <c r="I130" s="17" t="s">
        <v>28</v>
      </c>
      <c r="J130" s="23"/>
      <c r="K130" s="24"/>
      <c r="L130" s="24"/>
    </row>
    <row r="131" spans="1:12" ht="15.75" customHeight="1">
      <c r="A131" s="15">
        <v>44940</v>
      </c>
      <c r="B131" s="16">
        <v>2</v>
      </c>
      <c r="C131" s="16">
        <v>2</v>
      </c>
      <c r="D131" s="17" t="s">
        <v>49</v>
      </c>
      <c r="E131" s="18">
        <v>0.24652777777777801</v>
      </c>
      <c r="F131" s="18">
        <v>0.4375</v>
      </c>
      <c r="G131" s="18">
        <v>0.45833333333333298</v>
      </c>
      <c r="H131" s="18">
        <v>0.62152777777777801</v>
      </c>
      <c r="I131" s="17" t="s">
        <v>28</v>
      </c>
      <c r="J131" s="23"/>
      <c r="K131" s="24"/>
      <c r="L131" s="24"/>
    </row>
    <row r="132" spans="1:12" ht="15.75" customHeight="1">
      <c r="A132" s="15">
        <v>44929</v>
      </c>
      <c r="B132" s="16">
        <v>2</v>
      </c>
      <c r="C132" s="16">
        <v>1</v>
      </c>
      <c r="D132" s="17" t="s">
        <v>50</v>
      </c>
      <c r="E132" s="18">
        <v>0.26736111111111099</v>
      </c>
      <c r="F132" s="18">
        <v>0.45138888888888901</v>
      </c>
      <c r="G132" s="18">
        <v>0.47430555555555598</v>
      </c>
      <c r="H132" s="18">
        <v>0.63541666666666696</v>
      </c>
      <c r="I132" s="17" t="s">
        <v>24</v>
      </c>
      <c r="J132" s="23"/>
      <c r="K132" s="24"/>
      <c r="L132" s="24"/>
    </row>
    <row r="133" spans="1:12" ht="15.75" customHeight="1">
      <c r="A133" s="15">
        <v>44932</v>
      </c>
      <c r="B133" s="16">
        <v>2</v>
      </c>
      <c r="C133" s="16">
        <v>1</v>
      </c>
      <c r="D133" s="17" t="s">
        <v>50</v>
      </c>
      <c r="E133" s="18">
        <v>0.26250000000000001</v>
      </c>
      <c r="F133" s="18">
        <v>0.45833333333333298</v>
      </c>
      <c r="G133" s="18">
        <v>0.47916666666666702</v>
      </c>
      <c r="H133" s="18">
        <v>0.55694444444444402</v>
      </c>
      <c r="I133" s="17" t="s">
        <v>24</v>
      </c>
      <c r="J133" s="23"/>
      <c r="K133" s="24"/>
      <c r="L133" s="24"/>
    </row>
    <row r="134" spans="1:12" ht="15.75" customHeight="1">
      <c r="A134" s="15">
        <v>44933</v>
      </c>
      <c r="B134" s="16">
        <v>2</v>
      </c>
      <c r="C134" s="16">
        <v>1</v>
      </c>
      <c r="D134" s="17" t="s">
        <v>50</v>
      </c>
      <c r="E134" s="18">
        <v>0.26388888888888901</v>
      </c>
      <c r="F134" s="18">
        <v>0.46736111111111101</v>
      </c>
      <c r="G134" s="18">
        <v>0.48888888888888898</v>
      </c>
      <c r="H134" s="18">
        <v>0.58263888888888904</v>
      </c>
      <c r="I134" s="17" t="s">
        <v>24</v>
      </c>
      <c r="J134" s="23"/>
      <c r="K134" s="24"/>
      <c r="L134" s="24"/>
    </row>
    <row r="135" spans="1:12" ht="15.75" customHeight="1">
      <c r="A135" s="15">
        <v>44935</v>
      </c>
      <c r="B135" s="16">
        <v>2</v>
      </c>
      <c r="C135" s="16">
        <v>2</v>
      </c>
      <c r="D135" s="17" t="s">
        <v>50</v>
      </c>
      <c r="E135" s="18">
        <v>0.26041666666666702</v>
      </c>
      <c r="F135" s="18">
        <v>0.46319444444444402</v>
      </c>
      <c r="G135" s="18">
        <v>0.484722222222222</v>
      </c>
      <c r="H135" s="18">
        <v>0.66666666666666696</v>
      </c>
      <c r="I135" s="17" t="s">
        <v>24</v>
      </c>
      <c r="J135" s="23"/>
      <c r="K135" s="24"/>
      <c r="L135" s="24"/>
    </row>
    <row r="136" spans="1:12" ht="15.75" customHeight="1">
      <c r="A136" s="15">
        <v>44936</v>
      </c>
      <c r="B136" s="16">
        <v>2</v>
      </c>
      <c r="C136" s="16">
        <v>2</v>
      </c>
      <c r="D136" s="17" t="s">
        <v>50</v>
      </c>
      <c r="E136" s="18">
        <v>0.26736111111111099</v>
      </c>
      <c r="F136" s="18">
        <v>0.47291666666666698</v>
      </c>
      <c r="G136" s="18">
        <v>0.49375000000000002</v>
      </c>
      <c r="H136" s="18">
        <v>0.66736111111111096</v>
      </c>
      <c r="I136" s="17" t="s">
        <v>24</v>
      </c>
      <c r="J136" s="23"/>
      <c r="K136" s="24"/>
      <c r="L136" s="24"/>
    </row>
    <row r="137" spans="1:12" ht="15.75" customHeight="1">
      <c r="A137" s="15">
        <v>44939</v>
      </c>
      <c r="B137" s="16">
        <v>2</v>
      </c>
      <c r="C137" s="16">
        <v>2</v>
      </c>
      <c r="D137" s="17" t="s">
        <v>50</v>
      </c>
      <c r="E137" s="18">
        <v>0.26805555555555599</v>
      </c>
      <c r="F137" s="18">
        <v>0.46875</v>
      </c>
      <c r="G137" s="18">
        <v>0.48958333333333298</v>
      </c>
      <c r="H137" s="18">
        <v>0.66180555555555598</v>
      </c>
      <c r="I137" s="17" t="s">
        <v>24</v>
      </c>
      <c r="J137" s="23"/>
      <c r="K137" s="24"/>
      <c r="L137" s="24"/>
    </row>
    <row r="138" spans="1:12" ht="15.75" customHeight="1">
      <c r="A138" s="15">
        <v>44940</v>
      </c>
      <c r="B138" s="16">
        <v>2</v>
      </c>
      <c r="C138" s="16">
        <v>2</v>
      </c>
      <c r="D138" s="17" t="s">
        <v>50</v>
      </c>
      <c r="E138" s="18">
        <v>0.26736111111111099</v>
      </c>
      <c r="F138" s="18">
        <v>0.46666666666666701</v>
      </c>
      <c r="G138" s="18">
        <v>0.48749999999999999</v>
      </c>
      <c r="H138" s="18">
        <v>0.593055555555556</v>
      </c>
      <c r="I138" s="17" t="s">
        <v>24</v>
      </c>
      <c r="J138" s="23"/>
      <c r="K138" s="24"/>
      <c r="L138" s="24"/>
    </row>
    <row r="139" spans="1:12" ht="15.75" customHeight="1">
      <c r="A139" s="15">
        <v>44932</v>
      </c>
      <c r="B139" s="16">
        <v>2</v>
      </c>
      <c r="C139" s="16">
        <v>1</v>
      </c>
      <c r="D139" s="17" t="s">
        <v>51</v>
      </c>
      <c r="E139" s="18">
        <v>0.25138888888888899</v>
      </c>
      <c r="F139" s="18">
        <v>0.45833333333333298</v>
      </c>
      <c r="G139" s="18">
        <v>0.47916666666666702</v>
      </c>
      <c r="H139" s="18">
        <v>0.51319444444444395</v>
      </c>
      <c r="I139" s="17" t="s">
        <v>28</v>
      </c>
      <c r="J139" s="23"/>
      <c r="K139" s="24"/>
      <c r="L139" s="24"/>
    </row>
    <row r="140" spans="1:12" ht="15.75" customHeight="1">
      <c r="A140" s="15">
        <v>44933</v>
      </c>
      <c r="B140" s="16">
        <v>2</v>
      </c>
      <c r="C140" s="16">
        <v>1</v>
      </c>
      <c r="D140" s="17" t="s">
        <v>51</v>
      </c>
      <c r="E140" s="18">
        <v>0.25138888888888899</v>
      </c>
      <c r="F140" s="18">
        <v>0.45833333333333298</v>
      </c>
      <c r="G140" s="18">
        <v>0.47916666666666702</v>
      </c>
      <c r="H140" s="18">
        <v>0.51944444444444404</v>
      </c>
      <c r="I140" s="17" t="s">
        <v>24</v>
      </c>
      <c r="J140" s="23"/>
      <c r="K140" s="24"/>
      <c r="L140" s="24"/>
    </row>
    <row r="141" spans="1:12" ht="15.75" customHeight="1">
      <c r="A141" s="15">
        <v>44934</v>
      </c>
      <c r="B141" s="16">
        <v>2</v>
      </c>
      <c r="C141" s="16">
        <v>2</v>
      </c>
      <c r="D141" s="17" t="s">
        <v>51</v>
      </c>
      <c r="E141" s="18">
        <v>0.25208333333333299</v>
      </c>
      <c r="F141" s="18">
        <v>0.45833333333333298</v>
      </c>
      <c r="G141" s="18">
        <v>0.47916666666666702</v>
      </c>
      <c r="H141" s="18">
        <v>0.66666666666666696</v>
      </c>
      <c r="I141" s="17" t="s">
        <v>28</v>
      </c>
      <c r="J141" s="23"/>
      <c r="K141" s="24"/>
      <c r="L141" s="24"/>
    </row>
    <row r="142" spans="1:12" ht="15.75" customHeight="1">
      <c r="A142" s="15">
        <v>44936</v>
      </c>
      <c r="B142" s="16">
        <v>2</v>
      </c>
      <c r="C142" s="16">
        <v>2</v>
      </c>
      <c r="D142" s="17" t="s">
        <v>51</v>
      </c>
      <c r="E142" s="18">
        <v>0.25</v>
      </c>
      <c r="F142" s="18">
        <v>0.4375</v>
      </c>
      <c r="G142" s="18">
        <v>0.45833333333333298</v>
      </c>
      <c r="H142" s="18">
        <v>0.63888888888888895</v>
      </c>
      <c r="I142" s="17" t="s">
        <v>33</v>
      </c>
      <c r="J142" s="23"/>
      <c r="K142" s="24"/>
      <c r="L142" s="24"/>
    </row>
    <row r="143" spans="1:12" ht="15.75" customHeight="1">
      <c r="A143" s="19">
        <v>44937</v>
      </c>
      <c r="B143" s="16">
        <v>2</v>
      </c>
      <c r="C143" s="16">
        <v>2</v>
      </c>
      <c r="D143" s="17" t="s">
        <v>51</v>
      </c>
      <c r="E143" s="18">
        <v>0.25</v>
      </c>
      <c r="F143" s="18">
        <v>0.375</v>
      </c>
      <c r="G143" s="18">
        <v>0.39583333333333298</v>
      </c>
      <c r="H143" s="18">
        <v>0.484027777777778</v>
      </c>
      <c r="I143" s="17" t="s">
        <v>33</v>
      </c>
      <c r="J143" s="23"/>
      <c r="K143" s="24"/>
      <c r="L143" s="24"/>
    </row>
    <row r="144" spans="1:12" ht="15.75" customHeight="1">
      <c r="A144" s="15">
        <v>44938</v>
      </c>
      <c r="B144" s="16">
        <v>2</v>
      </c>
      <c r="C144" s="16">
        <v>2</v>
      </c>
      <c r="D144" s="17" t="s">
        <v>51</v>
      </c>
      <c r="E144" s="18">
        <v>0.25833333333333303</v>
      </c>
      <c r="F144" s="18">
        <v>0.375</v>
      </c>
      <c r="G144" s="18">
        <v>0.39583333333333298</v>
      </c>
      <c r="H144" s="18">
        <v>0.48888888888888898</v>
      </c>
      <c r="I144" s="17" t="s">
        <v>52</v>
      </c>
      <c r="J144" s="23"/>
      <c r="K144" s="24"/>
      <c r="L144" s="24"/>
    </row>
    <row r="145" spans="1:12" ht="15.75" customHeight="1">
      <c r="A145" s="15">
        <v>44928</v>
      </c>
      <c r="B145" s="16">
        <v>2</v>
      </c>
      <c r="C145" s="16">
        <v>1</v>
      </c>
      <c r="D145" s="17" t="s">
        <v>53</v>
      </c>
      <c r="E145" s="18">
        <v>0.26805555555555599</v>
      </c>
      <c r="F145" s="18">
        <v>0.43402777777777801</v>
      </c>
      <c r="G145" s="18">
        <v>0.45486111111111099</v>
      </c>
      <c r="H145" s="18">
        <v>0.6</v>
      </c>
      <c r="I145" s="17" t="s">
        <v>40</v>
      </c>
      <c r="J145" s="23"/>
      <c r="K145" s="24"/>
      <c r="L145" s="24"/>
    </row>
    <row r="146" spans="1:12" ht="15.75" customHeight="1">
      <c r="A146" s="15">
        <v>44929</v>
      </c>
      <c r="B146" s="16">
        <v>2</v>
      </c>
      <c r="C146" s="16">
        <v>1</v>
      </c>
      <c r="D146" s="17" t="s">
        <v>53</v>
      </c>
      <c r="E146" s="18">
        <v>0.27361111111111103</v>
      </c>
      <c r="F146" s="18">
        <v>0.45833333333333298</v>
      </c>
      <c r="G146" s="18">
        <v>0.50555555555555598</v>
      </c>
      <c r="H146" s="18">
        <v>0.73263888888888895</v>
      </c>
      <c r="I146" s="17" t="s">
        <v>40</v>
      </c>
      <c r="J146" s="23"/>
      <c r="K146" s="24"/>
      <c r="L146" s="24"/>
    </row>
    <row r="147" spans="1:12" ht="15.75" customHeight="1">
      <c r="A147" s="15">
        <v>44930</v>
      </c>
      <c r="B147" s="16">
        <v>2</v>
      </c>
      <c r="C147" s="16">
        <v>1</v>
      </c>
      <c r="D147" s="17" t="s">
        <v>53</v>
      </c>
      <c r="E147" s="18">
        <v>0.27500000000000002</v>
      </c>
      <c r="F147" s="18">
        <v>0.47638888888888897</v>
      </c>
      <c r="G147" s="18">
        <v>0.49861111111111101</v>
      </c>
      <c r="H147" s="18">
        <v>0.66388888888888897</v>
      </c>
      <c r="I147" s="17" t="s">
        <v>40</v>
      </c>
      <c r="J147" s="23"/>
      <c r="K147" s="24"/>
      <c r="L147" s="24"/>
    </row>
    <row r="148" spans="1:12" ht="15.75" customHeight="1">
      <c r="A148" s="15">
        <v>44931</v>
      </c>
      <c r="B148" s="16">
        <v>2</v>
      </c>
      <c r="C148" s="16">
        <v>1</v>
      </c>
      <c r="D148" s="17" t="s">
        <v>53</v>
      </c>
      <c r="E148" s="18">
        <v>0.250694444444444</v>
      </c>
      <c r="F148" s="18">
        <v>0.45833333333333298</v>
      </c>
      <c r="G148" s="18">
        <v>0.47916666666666702</v>
      </c>
      <c r="H148" s="18">
        <v>0.69444444444444398</v>
      </c>
      <c r="I148" s="17" t="s">
        <v>40</v>
      </c>
      <c r="J148" s="23"/>
      <c r="K148" s="24"/>
      <c r="L148" s="24"/>
    </row>
    <row r="149" spans="1:12" ht="15.75" customHeight="1">
      <c r="A149" s="15">
        <v>44934</v>
      </c>
      <c r="B149" s="16">
        <v>2</v>
      </c>
      <c r="C149" s="16">
        <v>2</v>
      </c>
      <c r="D149" s="17" t="s">
        <v>53</v>
      </c>
      <c r="E149" s="18">
        <v>0.25</v>
      </c>
      <c r="F149" s="18">
        <v>0.4375</v>
      </c>
      <c r="G149" s="18">
        <v>0.45833333333333298</v>
      </c>
      <c r="H149" s="18">
        <v>0.59097222222222201</v>
      </c>
      <c r="I149" s="17" t="s">
        <v>40</v>
      </c>
      <c r="J149" s="23"/>
      <c r="K149" s="24"/>
      <c r="L149" s="24"/>
    </row>
    <row r="150" spans="1:12" ht="15.75" customHeight="1">
      <c r="A150" s="15">
        <v>44935</v>
      </c>
      <c r="B150" s="16">
        <v>2</v>
      </c>
      <c r="C150" s="16">
        <v>2</v>
      </c>
      <c r="D150" s="17" t="s">
        <v>53</v>
      </c>
      <c r="E150" s="18">
        <v>0.25</v>
      </c>
      <c r="F150" s="18">
        <v>0.45763888888888898</v>
      </c>
      <c r="G150" s="18">
        <v>0.47847222222222202</v>
      </c>
      <c r="H150" s="18">
        <v>0.62152777777777801</v>
      </c>
      <c r="I150" s="17" t="s">
        <v>40</v>
      </c>
      <c r="J150" s="23"/>
      <c r="K150" s="24"/>
      <c r="L150" s="24"/>
    </row>
    <row r="151" spans="1:12" ht="15.75" customHeight="1">
      <c r="A151" s="15">
        <v>44936</v>
      </c>
      <c r="B151" s="16">
        <v>2</v>
      </c>
      <c r="C151" s="16">
        <v>2</v>
      </c>
      <c r="D151" s="17" t="s">
        <v>53</v>
      </c>
      <c r="E151" s="18">
        <v>0.25486111111111098</v>
      </c>
      <c r="F151" s="18">
        <v>0.46250000000000002</v>
      </c>
      <c r="G151" s="18">
        <v>0.483333333333333</v>
      </c>
      <c r="H151" s="18">
        <v>0.64861111111111103</v>
      </c>
      <c r="I151" s="17" t="s">
        <v>40</v>
      </c>
      <c r="J151" s="23"/>
      <c r="K151" s="24"/>
      <c r="L151" s="24"/>
    </row>
    <row r="152" spans="1:12" ht="15.75" customHeight="1">
      <c r="A152" s="19">
        <v>44937</v>
      </c>
      <c r="B152" s="16">
        <v>2</v>
      </c>
      <c r="C152" s="16">
        <v>2</v>
      </c>
      <c r="D152" s="17" t="s">
        <v>53</v>
      </c>
      <c r="E152" s="18">
        <v>0.25416666666666698</v>
      </c>
      <c r="F152" s="18">
        <v>0.45833333333333298</v>
      </c>
      <c r="G152" s="18">
        <v>0.47916666666666702</v>
      </c>
      <c r="H152" s="18">
        <v>0.5625</v>
      </c>
      <c r="I152" s="17" t="s">
        <v>40</v>
      </c>
      <c r="J152" s="23"/>
      <c r="K152" s="24"/>
      <c r="L152" s="24"/>
    </row>
    <row r="153" spans="1:12" ht="15.75" customHeight="1">
      <c r="A153" s="15">
        <v>44938</v>
      </c>
      <c r="B153" s="16">
        <v>2</v>
      </c>
      <c r="C153" s="16">
        <v>2</v>
      </c>
      <c r="D153" s="17" t="s">
        <v>53</v>
      </c>
      <c r="E153" s="18">
        <v>0.25277777777777799</v>
      </c>
      <c r="F153" s="18">
        <v>0.45833333333333298</v>
      </c>
      <c r="G153" s="18">
        <v>0.48125000000000001</v>
      </c>
      <c r="H153" s="18">
        <v>0.71111111111111103</v>
      </c>
      <c r="I153" s="17" t="s">
        <v>40</v>
      </c>
      <c r="J153" s="23"/>
      <c r="K153" s="24"/>
      <c r="L153" s="24"/>
    </row>
    <row r="154" spans="1:12" ht="15.75" customHeight="1">
      <c r="A154" s="15">
        <v>44928</v>
      </c>
      <c r="B154" s="16">
        <v>2</v>
      </c>
      <c r="C154" s="16">
        <v>1</v>
      </c>
      <c r="D154" s="17" t="s">
        <v>54</v>
      </c>
      <c r="E154" s="18">
        <v>0.27361111111111103</v>
      </c>
      <c r="F154" s="18">
        <v>0.46666666666666701</v>
      </c>
      <c r="G154" s="18">
        <v>0.48749999999999999</v>
      </c>
      <c r="H154" s="18">
        <v>0.63055555555555598</v>
      </c>
      <c r="I154" s="17" t="s">
        <v>24</v>
      </c>
      <c r="J154" s="23"/>
      <c r="K154" s="24"/>
      <c r="L154" s="24"/>
    </row>
    <row r="155" spans="1:12" ht="15.75" customHeight="1">
      <c r="A155" s="15">
        <v>44929</v>
      </c>
      <c r="B155" s="16">
        <v>2</v>
      </c>
      <c r="C155" s="16">
        <v>1</v>
      </c>
      <c r="D155" s="17" t="s">
        <v>54</v>
      </c>
      <c r="E155" s="18">
        <v>0.27638888888888902</v>
      </c>
      <c r="F155" s="18">
        <v>0.375</v>
      </c>
      <c r="G155" s="18">
        <v>0.39583333333333298</v>
      </c>
      <c r="H155" s="18">
        <v>0.47916666666666702</v>
      </c>
      <c r="I155" s="17" t="s">
        <v>26</v>
      </c>
      <c r="J155" s="23"/>
      <c r="K155" s="24"/>
      <c r="L155" s="24"/>
    </row>
    <row r="156" spans="1:12" ht="15.75" customHeight="1">
      <c r="A156" s="15">
        <v>44929</v>
      </c>
      <c r="B156" s="16">
        <v>2</v>
      </c>
      <c r="C156" s="16">
        <v>1</v>
      </c>
      <c r="D156" s="17" t="s">
        <v>55</v>
      </c>
      <c r="E156" s="18">
        <v>0.47152777777777799</v>
      </c>
      <c r="F156" s="18">
        <v>0.58333333333333304</v>
      </c>
      <c r="G156" s="18">
        <v>0.60416666666666696</v>
      </c>
      <c r="H156" s="18">
        <v>0.82361111111111096</v>
      </c>
      <c r="I156" s="17" t="s">
        <v>41</v>
      </c>
      <c r="J156" s="23"/>
      <c r="K156" s="24"/>
      <c r="L156" s="24"/>
    </row>
    <row r="157" spans="1:12" ht="15.75" customHeight="1">
      <c r="A157" s="15">
        <v>44930</v>
      </c>
      <c r="B157" s="16">
        <v>2</v>
      </c>
      <c r="C157" s="16">
        <v>1</v>
      </c>
      <c r="D157" s="17" t="s">
        <v>55</v>
      </c>
      <c r="E157" s="18">
        <v>0.5</v>
      </c>
      <c r="F157" s="18">
        <v>0.58333333333333304</v>
      </c>
      <c r="G157" s="18">
        <v>0.60416666666666696</v>
      </c>
      <c r="H157" s="18">
        <v>0.74652777777777801</v>
      </c>
      <c r="I157" s="17" t="s">
        <v>41</v>
      </c>
      <c r="J157" s="23"/>
      <c r="K157" s="24"/>
      <c r="L157" s="24"/>
    </row>
    <row r="158" spans="1:12" ht="15.75" customHeight="1">
      <c r="A158" s="15">
        <v>44931</v>
      </c>
      <c r="B158" s="16">
        <v>2</v>
      </c>
      <c r="C158" s="16">
        <v>1</v>
      </c>
      <c r="D158" s="17" t="s">
        <v>55</v>
      </c>
      <c r="E158" s="18">
        <v>0.41666666666666702</v>
      </c>
      <c r="F158" s="18">
        <v>0.58333333333333304</v>
      </c>
      <c r="G158" s="18">
        <v>0.60416666666666696</v>
      </c>
      <c r="H158" s="18">
        <v>0.73124999999999996</v>
      </c>
      <c r="I158" s="17" t="s">
        <v>41</v>
      </c>
      <c r="J158" s="23"/>
      <c r="K158" s="24"/>
      <c r="L158" s="24"/>
    </row>
    <row r="159" spans="1:12" ht="15.75" customHeight="1">
      <c r="A159" s="15">
        <v>44932</v>
      </c>
      <c r="B159" s="16">
        <v>2</v>
      </c>
      <c r="C159" s="16">
        <v>1</v>
      </c>
      <c r="D159" s="17" t="s">
        <v>55</v>
      </c>
      <c r="E159" s="18">
        <v>0.41666666666666702</v>
      </c>
      <c r="F159" s="18">
        <v>0.58333333333333304</v>
      </c>
      <c r="G159" s="18">
        <v>0.60416666666666696</v>
      </c>
      <c r="H159" s="18">
        <v>0.71875</v>
      </c>
      <c r="I159" s="17" t="s">
        <v>41</v>
      </c>
      <c r="J159" s="23"/>
      <c r="K159" s="24"/>
      <c r="L159" s="24"/>
    </row>
    <row r="160" spans="1:12" ht="15.75" customHeight="1">
      <c r="A160" s="15">
        <v>44933</v>
      </c>
      <c r="B160" s="16">
        <v>2</v>
      </c>
      <c r="C160" s="16">
        <v>1</v>
      </c>
      <c r="D160" s="17" t="s">
        <v>55</v>
      </c>
      <c r="E160" s="18">
        <v>0.4375</v>
      </c>
      <c r="F160" s="18">
        <v>0.58333333333333304</v>
      </c>
      <c r="G160" s="18">
        <v>0.60416666666666696</v>
      </c>
      <c r="H160" s="18">
        <v>0.72222222222222199</v>
      </c>
      <c r="I160" s="17" t="s">
        <v>41</v>
      </c>
      <c r="J160" s="23"/>
      <c r="K160" s="24"/>
      <c r="L160" s="24"/>
    </row>
    <row r="161" spans="1:12" ht="15.75" customHeight="1">
      <c r="A161" s="15">
        <v>44936</v>
      </c>
      <c r="B161" s="16">
        <v>2</v>
      </c>
      <c r="C161" s="16">
        <v>2</v>
      </c>
      <c r="D161" s="17" t="s">
        <v>55</v>
      </c>
      <c r="E161" s="18">
        <v>0.20833333333333301</v>
      </c>
      <c r="F161" s="18">
        <v>0.375</v>
      </c>
      <c r="G161" s="18">
        <v>0.39583333333333298</v>
      </c>
      <c r="H161" s="18">
        <v>0.61736111111111103</v>
      </c>
      <c r="I161" s="17" t="s">
        <v>41</v>
      </c>
      <c r="J161" s="23"/>
      <c r="K161" s="24"/>
      <c r="L161" s="24"/>
    </row>
    <row r="162" spans="1:12" ht="15.75" customHeight="1">
      <c r="A162" s="19">
        <v>44937</v>
      </c>
      <c r="B162" s="16">
        <v>2</v>
      </c>
      <c r="C162" s="16">
        <v>2</v>
      </c>
      <c r="D162" s="17" t="s">
        <v>55</v>
      </c>
      <c r="E162" s="18">
        <v>0.47916666666666702</v>
      </c>
      <c r="F162" s="18">
        <v>0.58333333333333304</v>
      </c>
      <c r="G162" s="18">
        <v>0.60416666666666696</v>
      </c>
      <c r="H162" s="18">
        <v>0.68472222222222201</v>
      </c>
      <c r="I162" s="17" t="s">
        <v>41</v>
      </c>
      <c r="J162" s="23"/>
      <c r="K162" s="24"/>
      <c r="L162" s="24"/>
    </row>
    <row r="163" spans="1:12" ht="15.75" customHeight="1">
      <c r="A163" s="15">
        <v>44938</v>
      </c>
      <c r="B163" s="16">
        <v>2</v>
      </c>
      <c r="C163" s="16">
        <v>2</v>
      </c>
      <c r="D163" s="17" t="s">
        <v>55</v>
      </c>
      <c r="E163" s="18">
        <v>0.5</v>
      </c>
      <c r="F163" s="18">
        <v>0.58333333333333304</v>
      </c>
      <c r="G163" s="18">
        <v>0.60416666666666696</v>
      </c>
      <c r="H163" s="18">
        <v>0.75763888888888897</v>
      </c>
      <c r="I163" s="17" t="s">
        <v>41</v>
      </c>
      <c r="J163" s="23"/>
      <c r="K163" s="24"/>
      <c r="L163" s="24"/>
    </row>
    <row r="164" spans="1:12" ht="15.75" customHeight="1">
      <c r="A164" s="15">
        <v>44939</v>
      </c>
      <c r="B164" s="16">
        <v>2</v>
      </c>
      <c r="C164" s="16">
        <v>2</v>
      </c>
      <c r="D164" s="17" t="s">
        <v>55</v>
      </c>
      <c r="E164" s="18">
        <v>0.5</v>
      </c>
      <c r="F164" s="18">
        <v>0.58333333333333304</v>
      </c>
      <c r="G164" s="18">
        <v>0.60416666666666696</v>
      </c>
      <c r="H164" s="18">
        <v>0.72222222222222199</v>
      </c>
      <c r="I164" s="17" t="s">
        <v>41</v>
      </c>
      <c r="J164" s="23"/>
      <c r="K164" s="24"/>
      <c r="L164" s="24"/>
    </row>
    <row r="165" spans="1:12" ht="15.75" customHeight="1">
      <c r="A165" s="15">
        <v>44928</v>
      </c>
      <c r="B165" s="16">
        <v>2</v>
      </c>
      <c r="C165" s="16">
        <v>1</v>
      </c>
      <c r="D165" s="17" t="s">
        <v>56</v>
      </c>
      <c r="E165" s="18">
        <v>0.27500000000000002</v>
      </c>
      <c r="F165" s="18">
        <v>0.45833333333333298</v>
      </c>
      <c r="G165" s="18">
        <v>0.47916666666666702</v>
      </c>
      <c r="H165" s="18">
        <v>0.625</v>
      </c>
      <c r="I165" s="17" t="s">
        <v>24</v>
      </c>
      <c r="J165" s="23"/>
      <c r="K165" s="24"/>
      <c r="L165" s="24"/>
    </row>
    <row r="166" spans="1:12" ht="15.75" customHeight="1">
      <c r="A166" s="15">
        <v>44929</v>
      </c>
      <c r="B166" s="16">
        <v>2</v>
      </c>
      <c r="C166" s="16">
        <v>1</v>
      </c>
      <c r="D166" s="17" t="s">
        <v>56</v>
      </c>
      <c r="E166" s="18">
        <v>0.27361111111111103</v>
      </c>
      <c r="F166" s="18">
        <v>0.45833333333333298</v>
      </c>
      <c r="G166" s="18">
        <v>0.47916666666666702</v>
      </c>
      <c r="H166" s="18">
        <v>0.61875000000000002</v>
      </c>
      <c r="I166" s="17" t="s">
        <v>24</v>
      </c>
      <c r="J166" s="23"/>
      <c r="K166" s="24"/>
      <c r="L166" s="24"/>
    </row>
    <row r="167" spans="1:12" ht="15.75" customHeight="1">
      <c r="A167" s="15">
        <v>44930</v>
      </c>
      <c r="B167" s="16">
        <v>2</v>
      </c>
      <c r="C167" s="16">
        <v>1</v>
      </c>
      <c r="D167" s="17" t="s">
        <v>56</v>
      </c>
      <c r="E167" s="18">
        <v>0.26805555555555599</v>
      </c>
      <c r="F167" s="18">
        <v>0.45833333333333298</v>
      </c>
      <c r="G167" s="18">
        <v>0.47916666666666702</v>
      </c>
      <c r="H167" s="18">
        <v>0.59166666666666701</v>
      </c>
      <c r="I167" s="17" t="s">
        <v>24</v>
      </c>
      <c r="J167" s="23"/>
      <c r="K167" s="24"/>
      <c r="L167" s="24"/>
    </row>
    <row r="168" spans="1:12" ht="15.75" customHeight="1">
      <c r="A168" s="15">
        <v>44931</v>
      </c>
      <c r="B168" s="16">
        <v>2</v>
      </c>
      <c r="C168" s="16">
        <v>1</v>
      </c>
      <c r="D168" s="17" t="s">
        <v>56</v>
      </c>
      <c r="E168" s="18">
        <v>0.27222222222222198</v>
      </c>
      <c r="F168" s="18">
        <v>0.45833333333333298</v>
      </c>
      <c r="G168" s="18">
        <v>0.47916666666666702</v>
      </c>
      <c r="H168" s="18">
        <v>0.63888888888888895</v>
      </c>
      <c r="I168" s="17" t="s">
        <v>33</v>
      </c>
      <c r="J168" s="23"/>
      <c r="K168" s="24"/>
      <c r="L168" s="24"/>
    </row>
    <row r="169" spans="1:12" ht="15.75" customHeight="1">
      <c r="A169" s="15">
        <v>44935</v>
      </c>
      <c r="B169" s="16">
        <v>2</v>
      </c>
      <c r="C169" s="16">
        <v>2</v>
      </c>
      <c r="D169" s="17" t="s">
        <v>56</v>
      </c>
      <c r="E169" s="18">
        <v>0.27013888888888898</v>
      </c>
      <c r="F169" s="18">
        <v>0.45833333333333298</v>
      </c>
      <c r="G169" s="18">
        <v>0.47916666666666702</v>
      </c>
      <c r="H169" s="18">
        <v>0.70069444444444395</v>
      </c>
      <c r="I169" s="17" t="s">
        <v>33</v>
      </c>
      <c r="J169" s="23"/>
      <c r="K169" s="24"/>
      <c r="L169" s="24"/>
    </row>
    <row r="170" spans="1:12" ht="15.75" customHeight="1">
      <c r="A170" s="15">
        <v>44936</v>
      </c>
      <c r="B170" s="16">
        <v>2</v>
      </c>
      <c r="C170" s="16">
        <v>2</v>
      </c>
      <c r="D170" s="17" t="s">
        <v>56</v>
      </c>
      <c r="E170" s="18">
        <v>0.27222222222222198</v>
      </c>
      <c r="F170" s="18">
        <v>0.45833333333333298</v>
      </c>
      <c r="G170" s="18">
        <v>0.47916666666666702</v>
      </c>
      <c r="H170" s="18">
        <v>0.60069444444444398</v>
      </c>
      <c r="I170" s="17" t="s">
        <v>24</v>
      </c>
      <c r="J170" s="23"/>
      <c r="K170" s="24"/>
      <c r="L170" s="24"/>
    </row>
    <row r="171" spans="1:12" ht="15.75" customHeight="1">
      <c r="A171" s="15">
        <v>44939</v>
      </c>
      <c r="B171" s="16">
        <v>2</v>
      </c>
      <c r="C171" s="16">
        <v>2</v>
      </c>
      <c r="D171" s="17" t="s">
        <v>56</v>
      </c>
      <c r="E171" s="18">
        <v>0.26805555555555599</v>
      </c>
      <c r="F171" s="18">
        <v>0.45833333333333298</v>
      </c>
      <c r="G171" s="18">
        <v>0.47916666666666702</v>
      </c>
      <c r="H171" s="18">
        <v>0.61041666666666705</v>
      </c>
      <c r="I171" s="17" t="s">
        <v>26</v>
      </c>
      <c r="J171" s="23"/>
      <c r="K171" s="24"/>
      <c r="L171" s="24"/>
    </row>
    <row r="172" spans="1:12" ht="15.75" customHeight="1">
      <c r="A172" s="15">
        <v>44928</v>
      </c>
      <c r="B172" s="16">
        <v>2</v>
      </c>
      <c r="C172" s="16">
        <v>1</v>
      </c>
      <c r="D172" s="17" t="s">
        <v>57</v>
      </c>
      <c r="E172" s="18">
        <v>0.26111111111111102</v>
      </c>
      <c r="F172" s="18">
        <v>0.44791666666666702</v>
      </c>
      <c r="G172" s="18">
        <v>0.469444444444444</v>
      </c>
      <c r="H172" s="18">
        <v>0.56666666666666698</v>
      </c>
      <c r="I172" s="17" t="s">
        <v>24</v>
      </c>
      <c r="J172" s="23"/>
      <c r="K172" s="24"/>
      <c r="L172" s="24"/>
    </row>
    <row r="173" spans="1:12" ht="15.75" customHeight="1">
      <c r="A173" s="15">
        <v>44929</v>
      </c>
      <c r="B173" s="16">
        <v>2</v>
      </c>
      <c r="C173" s="16">
        <v>1</v>
      </c>
      <c r="D173" s="17" t="s">
        <v>57</v>
      </c>
      <c r="E173" s="18">
        <v>0.26874999999999999</v>
      </c>
      <c r="F173" s="18">
        <v>0.44652777777777802</v>
      </c>
      <c r="G173" s="18">
        <v>0.468055555555556</v>
      </c>
      <c r="H173" s="18">
        <v>0.61180555555555605</v>
      </c>
      <c r="I173" s="17" t="s">
        <v>24</v>
      </c>
      <c r="J173" s="23"/>
      <c r="K173" s="24"/>
      <c r="L173" s="24"/>
    </row>
    <row r="174" spans="1:12" ht="15.75" customHeight="1">
      <c r="A174" s="15">
        <v>44930</v>
      </c>
      <c r="B174" s="16">
        <v>2</v>
      </c>
      <c r="C174" s="16">
        <v>1</v>
      </c>
      <c r="D174" s="17" t="s">
        <v>57</v>
      </c>
      <c r="E174" s="18">
        <v>0.26388888888888901</v>
      </c>
      <c r="F174" s="18">
        <v>0.44513888888888897</v>
      </c>
      <c r="G174" s="18">
        <v>0.46597222222222201</v>
      </c>
      <c r="H174" s="18">
        <v>0.57222222222222197</v>
      </c>
      <c r="I174" s="17" t="s">
        <v>26</v>
      </c>
      <c r="J174" s="23"/>
      <c r="K174" s="24"/>
      <c r="L174" s="24"/>
    </row>
    <row r="175" spans="1:12" ht="15.75" customHeight="1">
      <c r="A175" s="15">
        <v>44931</v>
      </c>
      <c r="B175" s="16">
        <v>2</v>
      </c>
      <c r="C175" s="16">
        <v>1</v>
      </c>
      <c r="D175" s="17" t="s">
        <v>57</v>
      </c>
      <c r="E175" s="18">
        <v>0.26180555555555601</v>
      </c>
      <c r="F175" s="18">
        <v>0.43125000000000002</v>
      </c>
      <c r="G175" s="18">
        <v>0.452083333333333</v>
      </c>
      <c r="H175" s="18">
        <v>0.54722222222222205</v>
      </c>
      <c r="I175" s="17" t="s">
        <v>24</v>
      </c>
      <c r="J175" s="23"/>
      <c r="K175" s="24"/>
      <c r="L175" s="24"/>
    </row>
    <row r="176" spans="1:12" ht="15.75" customHeight="1">
      <c r="A176" s="15">
        <v>44932</v>
      </c>
      <c r="B176" s="16">
        <v>2</v>
      </c>
      <c r="C176" s="16">
        <v>1</v>
      </c>
      <c r="D176" s="17" t="s">
        <v>57</v>
      </c>
      <c r="E176" s="18">
        <v>0.25555555555555598</v>
      </c>
      <c r="F176" s="18">
        <v>0.375</v>
      </c>
      <c r="G176" s="18">
        <v>0.39583333333333298</v>
      </c>
      <c r="H176" s="18">
        <v>0.49166666666666697</v>
      </c>
      <c r="I176" s="17" t="s">
        <v>24</v>
      </c>
      <c r="J176" s="23"/>
      <c r="K176" s="24"/>
      <c r="L176" s="24"/>
    </row>
    <row r="177" spans="1:12" ht="15.75" customHeight="1">
      <c r="A177" s="15">
        <v>44934</v>
      </c>
      <c r="B177" s="16">
        <v>2</v>
      </c>
      <c r="C177" s="16">
        <v>2</v>
      </c>
      <c r="D177" s="17" t="s">
        <v>57</v>
      </c>
      <c r="E177" s="18">
        <v>0.25763888888888897</v>
      </c>
      <c r="F177" s="18">
        <v>0.454166666666667</v>
      </c>
      <c r="G177" s="18">
        <v>0.47499999999999998</v>
      </c>
      <c r="H177" s="18">
        <v>0.64444444444444404</v>
      </c>
      <c r="I177" s="17" t="s">
        <v>24</v>
      </c>
      <c r="J177" s="23"/>
      <c r="K177" s="24"/>
      <c r="L177" s="24"/>
    </row>
    <row r="178" spans="1:12" ht="15.75" customHeight="1">
      <c r="A178" s="15">
        <v>44935</v>
      </c>
      <c r="B178" s="16">
        <v>2</v>
      </c>
      <c r="C178" s="16">
        <v>2</v>
      </c>
      <c r="D178" s="17" t="s">
        <v>57</v>
      </c>
      <c r="E178" s="18">
        <v>0.25486111111111098</v>
      </c>
      <c r="F178" s="18">
        <v>0.454166666666667</v>
      </c>
      <c r="G178" s="18">
        <v>0.47569444444444398</v>
      </c>
      <c r="H178" s="18">
        <v>0.59791666666666698</v>
      </c>
      <c r="I178" s="17" t="s">
        <v>24</v>
      </c>
      <c r="J178" s="23"/>
      <c r="K178" s="24"/>
      <c r="L178" s="24"/>
    </row>
    <row r="179" spans="1:12" ht="15.75" customHeight="1">
      <c r="A179" s="15">
        <v>44936</v>
      </c>
      <c r="B179" s="16">
        <v>2</v>
      </c>
      <c r="C179" s="16">
        <v>2</v>
      </c>
      <c r="D179" s="17" t="s">
        <v>57</v>
      </c>
      <c r="E179" s="18">
        <v>0.26944444444444399</v>
      </c>
      <c r="F179" s="18">
        <v>0.45486111111111099</v>
      </c>
      <c r="G179" s="18">
        <v>0.47569444444444398</v>
      </c>
      <c r="H179" s="18">
        <v>0.57847222222222205</v>
      </c>
      <c r="I179" s="17" t="s">
        <v>24</v>
      </c>
      <c r="J179" s="23"/>
      <c r="K179" s="24"/>
      <c r="L179" s="24"/>
    </row>
    <row r="180" spans="1:12" ht="15.75" customHeight="1">
      <c r="A180" s="15">
        <v>44938</v>
      </c>
      <c r="B180" s="16">
        <v>2</v>
      </c>
      <c r="C180" s="16">
        <v>2</v>
      </c>
      <c r="D180" s="17" t="s">
        <v>57</v>
      </c>
      <c r="E180" s="18">
        <v>0.26180555555555601</v>
      </c>
      <c r="F180" s="18">
        <v>0.452083333333333</v>
      </c>
      <c r="G180" s="18">
        <v>0.47291666666666698</v>
      </c>
      <c r="H180" s="18">
        <v>0.63749999999999996</v>
      </c>
      <c r="I180" s="17" t="s">
        <v>24</v>
      </c>
      <c r="J180" s="23"/>
      <c r="K180" s="24"/>
      <c r="L180" s="24"/>
    </row>
    <row r="181" spans="1:12" ht="15.75" customHeight="1">
      <c r="A181" s="15">
        <v>44939</v>
      </c>
      <c r="B181" s="16">
        <v>2</v>
      </c>
      <c r="C181" s="16">
        <v>2</v>
      </c>
      <c r="D181" s="17" t="s">
        <v>57</v>
      </c>
      <c r="E181" s="18">
        <v>0.25624999999999998</v>
      </c>
      <c r="F181" s="18">
        <v>0.44513888888888897</v>
      </c>
      <c r="G181" s="18">
        <v>0.46597222222222201</v>
      </c>
      <c r="H181" s="18">
        <v>0.66041666666666698</v>
      </c>
      <c r="I181" s="17" t="s">
        <v>24</v>
      </c>
      <c r="J181" s="23"/>
      <c r="K181" s="24"/>
      <c r="L181" s="24"/>
    </row>
    <row r="182" spans="1:12" ht="15.75" customHeight="1">
      <c r="A182" s="15">
        <v>44928</v>
      </c>
      <c r="B182" s="16">
        <v>2</v>
      </c>
      <c r="C182" s="16">
        <v>1</v>
      </c>
      <c r="D182" s="17" t="s">
        <v>58</v>
      </c>
      <c r="E182" s="18">
        <v>0.26736111111111099</v>
      </c>
      <c r="F182" s="18">
        <v>0.453472222222222</v>
      </c>
      <c r="G182" s="18">
        <v>0.47430555555555598</v>
      </c>
      <c r="H182" s="18">
        <v>0.58819444444444402</v>
      </c>
      <c r="I182" s="17" t="s">
        <v>24</v>
      </c>
      <c r="J182" s="23"/>
      <c r="K182" s="24"/>
      <c r="L182" s="24"/>
    </row>
    <row r="183" spans="1:12" ht="15.75" customHeight="1">
      <c r="A183" s="15">
        <v>44929</v>
      </c>
      <c r="B183" s="16">
        <v>2</v>
      </c>
      <c r="C183" s="16">
        <v>1</v>
      </c>
      <c r="D183" s="17" t="s">
        <v>58</v>
      </c>
      <c r="E183" s="18">
        <v>0.26944444444444399</v>
      </c>
      <c r="F183" s="18">
        <v>0.45833333333333298</v>
      </c>
      <c r="G183" s="18">
        <v>0.47916666666666702</v>
      </c>
      <c r="H183" s="18">
        <v>0.66111111111111098</v>
      </c>
      <c r="I183" s="17" t="s">
        <v>24</v>
      </c>
      <c r="J183" s="23"/>
      <c r="K183" s="24"/>
      <c r="L183" s="24"/>
    </row>
    <row r="184" spans="1:12" ht="15.75" customHeight="1">
      <c r="A184" s="15">
        <v>44931</v>
      </c>
      <c r="B184" s="16">
        <v>2</v>
      </c>
      <c r="C184" s="16">
        <v>1</v>
      </c>
      <c r="D184" s="17" t="s">
        <v>58</v>
      </c>
      <c r="E184" s="18">
        <v>0.26944444444444399</v>
      </c>
      <c r="F184" s="18">
        <v>0.44583333333333303</v>
      </c>
      <c r="G184" s="18">
        <v>0.46666666666666701</v>
      </c>
      <c r="H184" s="18">
        <v>0.60277777777777797</v>
      </c>
      <c r="I184" s="17" t="s">
        <v>24</v>
      </c>
      <c r="J184" s="23"/>
      <c r="K184" s="24"/>
      <c r="L184" s="24"/>
    </row>
    <row r="185" spans="1:12" ht="15.75" customHeight="1">
      <c r="A185" s="15">
        <v>44932</v>
      </c>
      <c r="B185" s="16">
        <v>2</v>
      </c>
      <c r="C185" s="16">
        <v>1</v>
      </c>
      <c r="D185" s="17" t="s">
        <v>58</v>
      </c>
      <c r="E185" s="18">
        <v>0.26944444444444399</v>
      </c>
      <c r="F185" s="18">
        <v>0.44513888888888897</v>
      </c>
      <c r="G185" s="18">
        <v>0.46597222222222201</v>
      </c>
      <c r="H185" s="18">
        <v>0.52986111111111101</v>
      </c>
      <c r="I185" s="17" t="s">
        <v>24</v>
      </c>
      <c r="J185" s="23"/>
      <c r="K185" s="24"/>
      <c r="L185" s="24"/>
    </row>
    <row r="186" spans="1:12" ht="15.75" customHeight="1">
      <c r="A186" s="15">
        <v>44934</v>
      </c>
      <c r="B186" s="16">
        <v>2</v>
      </c>
      <c r="C186" s="16">
        <v>2</v>
      </c>
      <c r="D186" s="17" t="s">
        <v>58</v>
      </c>
      <c r="E186" s="18">
        <v>0.26736111111111099</v>
      </c>
      <c r="F186" s="18">
        <v>0.44583333333333303</v>
      </c>
      <c r="G186" s="18">
        <v>0.46666666666666701</v>
      </c>
      <c r="H186" s="18">
        <v>0.62291666666666701</v>
      </c>
      <c r="I186" s="17" t="s">
        <v>24</v>
      </c>
      <c r="J186" s="23"/>
      <c r="K186" s="24"/>
      <c r="L186" s="24"/>
    </row>
    <row r="187" spans="1:12" ht="15.75" customHeight="1">
      <c r="A187" s="15">
        <v>44935</v>
      </c>
      <c r="B187" s="16">
        <v>2</v>
      </c>
      <c r="C187" s="16">
        <v>2</v>
      </c>
      <c r="D187" s="17" t="s">
        <v>58</v>
      </c>
      <c r="E187" s="18">
        <v>0.27013888888888898</v>
      </c>
      <c r="F187" s="18">
        <v>0.46041666666666697</v>
      </c>
      <c r="G187" s="18">
        <v>0.48125000000000001</v>
      </c>
      <c r="H187" s="18">
        <v>0.63333333333333297</v>
      </c>
      <c r="I187" s="17" t="s">
        <v>24</v>
      </c>
      <c r="J187" s="23"/>
      <c r="K187" s="24"/>
      <c r="L187" s="24"/>
    </row>
    <row r="188" spans="1:12" ht="15.75" customHeight="1">
      <c r="A188" s="15">
        <v>44936</v>
      </c>
      <c r="B188" s="16">
        <v>2</v>
      </c>
      <c r="C188" s="16">
        <v>2</v>
      </c>
      <c r="D188" s="17" t="s">
        <v>58</v>
      </c>
      <c r="E188" s="18">
        <v>0.26874999999999999</v>
      </c>
      <c r="F188" s="18">
        <v>0.375</v>
      </c>
      <c r="G188" s="18">
        <v>0.39583333333333298</v>
      </c>
      <c r="H188" s="18">
        <v>0.52500000000000002</v>
      </c>
      <c r="I188" s="17" t="s">
        <v>24</v>
      </c>
      <c r="J188" s="23"/>
      <c r="K188" s="24"/>
      <c r="L188" s="24"/>
    </row>
    <row r="189" spans="1:12" ht="15.75" customHeight="1">
      <c r="A189" s="15">
        <v>44938</v>
      </c>
      <c r="B189" s="16">
        <v>2</v>
      </c>
      <c r="C189" s="16">
        <v>2</v>
      </c>
      <c r="D189" s="17" t="s">
        <v>58</v>
      </c>
      <c r="E189" s="18">
        <v>0.27013888888888898</v>
      </c>
      <c r="F189" s="18">
        <v>0.45763888888888898</v>
      </c>
      <c r="G189" s="18">
        <v>0.47847222222222202</v>
      </c>
      <c r="H189" s="18">
        <v>0.63194444444444398</v>
      </c>
      <c r="I189" s="17" t="s">
        <v>24</v>
      </c>
      <c r="J189" s="23"/>
      <c r="K189" s="24"/>
      <c r="L189" s="24"/>
    </row>
    <row r="190" spans="1:12" ht="15.75" customHeight="1">
      <c r="A190" s="15">
        <v>44928</v>
      </c>
      <c r="B190" s="16">
        <v>2</v>
      </c>
      <c r="C190" s="16">
        <v>1</v>
      </c>
      <c r="D190" s="17" t="s">
        <v>59</v>
      </c>
      <c r="E190" s="18">
        <v>0.26805555555555599</v>
      </c>
      <c r="F190" s="18">
        <v>0.45833333333333298</v>
      </c>
      <c r="G190" s="18">
        <v>0.48125000000000001</v>
      </c>
      <c r="H190" s="18">
        <v>0.58194444444444404</v>
      </c>
      <c r="I190" s="17" t="s">
        <v>24</v>
      </c>
      <c r="J190" s="23"/>
      <c r="K190" s="24"/>
      <c r="L190" s="24"/>
    </row>
    <row r="191" spans="1:12" ht="15.75" customHeight="1">
      <c r="A191" s="15">
        <v>44929</v>
      </c>
      <c r="B191" s="16">
        <v>2</v>
      </c>
      <c r="C191" s="16">
        <v>1</v>
      </c>
      <c r="D191" s="17" t="s">
        <v>59</v>
      </c>
      <c r="E191" s="18">
        <v>0.26805555555555599</v>
      </c>
      <c r="F191" s="18">
        <v>0.45902777777777798</v>
      </c>
      <c r="G191" s="18">
        <v>0.484027777777778</v>
      </c>
      <c r="H191" s="18">
        <v>0.58888888888888902</v>
      </c>
      <c r="I191" s="17" t="s">
        <v>24</v>
      </c>
      <c r="J191" s="23"/>
      <c r="K191" s="24"/>
      <c r="L191" s="24"/>
    </row>
    <row r="192" spans="1:12" ht="15.75" customHeight="1">
      <c r="A192" s="15">
        <v>44930</v>
      </c>
      <c r="B192" s="16">
        <v>2</v>
      </c>
      <c r="C192" s="16">
        <v>1</v>
      </c>
      <c r="D192" s="17" t="s">
        <v>59</v>
      </c>
      <c r="E192" s="18">
        <v>0.27013888888888898</v>
      </c>
      <c r="F192" s="18">
        <v>0.45902777777777798</v>
      </c>
      <c r="G192" s="18">
        <v>0.48263888888888901</v>
      </c>
      <c r="H192" s="18">
        <v>0.61180555555555605</v>
      </c>
      <c r="I192" s="17" t="s">
        <v>24</v>
      </c>
      <c r="J192" s="23"/>
      <c r="K192" s="24"/>
      <c r="L192" s="24"/>
    </row>
    <row r="193" spans="1:12" ht="15.75" customHeight="1">
      <c r="A193" s="15">
        <v>44933</v>
      </c>
      <c r="B193" s="16">
        <v>2</v>
      </c>
      <c r="C193" s="16">
        <v>1</v>
      </c>
      <c r="D193" s="17" t="s">
        <v>59</v>
      </c>
      <c r="E193" s="18">
        <v>0.26805555555555599</v>
      </c>
      <c r="F193" s="18">
        <v>0.45833333333333298</v>
      </c>
      <c r="G193" s="18">
        <v>0.47916666666666702</v>
      </c>
      <c r="H193" s="18">
        <v>0.53611111111111098</v>
      </c>
      <c r="I193" s="17" t="s">
        <v>24</v>
      </c>
      <c r="J193" s="23"/>
      <c r="K193" s="24"/>
      <c r="L193" s="24"/>
    </row>
    <row r="194" spans="1:12" ht="15.75" customHeight="1">
      <c r="A194" s="15">
        <v>44934</v>
      </c>
      <c r="B194" s="16">
        <v>2</v>
      </c>
      <c r="C194" s="16">
        <v>2</v>
      </c>
      <c r="D194" s="17" t="s">
        <v>59</v>
      </c>
      <c r="E194" s="18">
        <v>0.26736111111111099</v>
      </c>
      <c r="F194" s="18">
        <v>0.46180555555555602</v>
      </c>
      <c r="G194" s="18">
        <v>0.48611111111111099</v>
      </c>
      <c r="H194" s="18">
        <v>0.57986111111111105</v>
      </c>
      <c r="I194" s="17" t="s">
        <v>24</v>
      </c>
      <c r="J194" s="23"/>
      <c r="K194" s="24"/>
      <c r="L194" s="24"/>
    </row>
    <row r="195" spans="1:12" ht="15.75" customHeight="1">
      <c r="A195" s="15">
        <v>44935</v>
      </c>
      <c r="B195" s="16">
        <v>2</v>
      </c>
      <c r="C195" s="16">
        <v>2</v>
      </c>
      <c r="D195" s="17" t="s">
        <v>59</v>
      </c>
      <c r="E195" s="18">
        <v>0.26874999999999999</v>
      </c>
      <c r="F195" s="18">
        <v>0.46180555555555602</v>
      </c>
      <c r="G195" s="18">
        <v>0.48263888888888901</v>
      </c>
      <c r="H195" s="18">
        <v>0.57847222222222205</v>
      </c>
      <c r="I195" s="17" t="s">
        <v>24</v>
      </c>
      <c r="J195" s="23"/>
      <c r="K195" s="24"/>
      <c r="L195" s="24"/>
    </row>
    <row r="196" spans="1:12" ht="15.75" customHeight="1">
      <c r="A196" s="15">
        <v>44936</v>
      </c>
      <c r="B196" s="16">
        <v>2</v>
      </c>
      <c r="C196" s="16">
        <v>2</v>
      </c>
      <c r="D196" s="17" t="s">
        <v>59</v>
      </c>
      <c r="E196" s="18">
        <v>0.266666666666667</v>
      </c>
      <c r="F196" s="18">
        <v>0.46388888888888902</v>
      </c>
      <c r="G196" s="18">
        <v>0.484722222222222</v>
      </c>
      <c r="H196" s="18">
        <v>0.62152777777777801</v>
      </c>
      <c r="I196" s="17" t="s">
        <v>24</v>
      </c>
      <c r="J196" s="23"/>
      <c r="K196" s="24"/>
      <c r="L196" s="24"/>
    </row>
    <row r="197" spans="1:12" ht="15.75" customHeight="1">
      <c r="A197" s="19">
        <v>44937</v>
      </c>
      <c r="B197" s="16">
        <v>2</v>
      </c>
      <c r="C197" s="16">
        <v>2</v>
      </c>
      <c r="D197" s="17" t="s">
        <v>59</v>
      </c>
      <c r="E197" s="18">
        <v>0.26874999999999999</v>
      </c>
      <c r="F197" s="18">
        <v>0.46319444444444402</v>
      </c>
      <c r="G197" s="18">
        <v>0.485416666666667</v>
      </c>
      <c r="H197" s="18">
        <v>0.52569444444444402</v>
      </c>
      <c r="I197" s="17" t="s">
        <v>24</v>
      </c>
      <c r="J197" s="23"/>
      <c r="K197" s="24"/>
      <c r="L197" s="24"/>
    </row>
    <row r="198" spans="1:12" ht="15.75" customHeight="1">
      <c r="A198" s="15">
        <v>44940</v>
      </c>
      <c r="B198" s="16">
        <v>2</v>
      </c>
      <c r="C198" s="16">
        <v>2</v>
      </c>
      <c r="D198" s="17" t="s">
        <v>59</v>
      </c>
      <c r="E198" s="18">
        <v>0.27291666666666697</v>
      </c>
      <c r="F198" s="18">
        <v>0.45902777777777798</v>
      </c>
      <c r="G198" s="18">
        <v>0.47986111111111102</v>
      </c>
      <c r="H198" s="18">
        <v>0.61666666666666703</v>
      </c>
      <c r="I198" s="17" t="s">
        <v>24</v>
      </c>
      <c r="J198" s="23"/>
      <c r="K198" s="24"/>
      <c r="L198" s="24"/>
    </row>
    <row r="199" spans="1:12" ht="15.75" customHeight="1">
      <c r="A199" s="15">
        <v>44928</v>
      </c>
      <c r="B199" s="16">
        <v>2</v>
      </c>
      <c r="C199" s="16">
        <v>1</v>
      </c>
      <c r="D199" s="17" t="s">
        <v>60</v>
      </c>
      <c r="E199" s="18">
        <v>0.26041666666666702</v>
      </c>
      <c r="F199" s="18">
        <v>0.45833333333333298</v>
      </c>
      <c r="G199" s="18">
        <v>0.47916666666666702</v>
      </c>
      <c r="H199" s="18">
        <v>0.53888888888888897</v>
      </c>
      <c r="I199" s="17" t="s">
        <v>33</v>
      </c>
      <c r="J199" s="23"/>
      <c r="K199" s="24"/>
      <c r="L199" s="24"/>
    </row>
    <row r="200" spans="1:12" ht="15.75" customHeight="1">
      <c r="A200" s="15">
        <v>44929</v>
      </c>
      <c r="B200" s="16">
        <v>2</v>
      </c>
      <c r="C200" s="16">
        <v>1</v>
      </c>
      <c r="D200" s="17" t="s">
        <v>60</v>
      </c>
      <c r="E200" s="18">
        <v>0.26111111111111102</v>
      </c>
      <c r="F200" s="18">
        <v>0.45833333333333298</v>
      </c>
      <c r="G200" s="18">
        <v>0.47916666666666702</v>
      </c>
      <c r="H200" s="18">
        <v>0.65763888888888899</v>
      </c>
      <c r="I200" s="17" t="s">
        <v>33</v>
      </c>
      <c r="J200" s="23"/>
      <c r="K200" s="24"/>
      <c r="L200" s="24"/>
    </row>
    <row r="201" spans="1:12" ht="15.75" customHeight="1">
      <c r="A201" s="15">
        <v>44932</v>
      </c>
      <c r="B201" s="16">
        <v>2</v>
      </c>
      <c r="C201" s="16">
        <v>1</v>
      </c>
      <c r="D201" s="17" t="s">
        <v>60</v>
      </c>
      <c r="E201" s="18">
        <v>0.25624999999999998</v>
      </c>
      <c r="F201" s="18">
        <v>0.46111111111111103</v>
      </c>
      <c r="G201" s="18">
        <v>0.48194444444444401</v>
      </c>
      <c r="H201" s="18">
        <v>0.50972222222222197</v>
      </c>
      <c r="I201" s="17" t="s">
        <v>33</v>
      </c>
      <c r="J201" s="23"/>
      <c r="K201" s="24"/>
      <c r="L201" s="24"/>
    </row>
    <row r="202" spans="1:12" ht="15.75" customHeight="1">
      <c r="A202" s="15">
        <v>44933</v>
      </c>
      <c r="B202" s="16">
        <v>2</v>
      </c>
      <c r="C202" s="16">
        <v>1</v>
      </c>
      <c r="D202" s="17" t="s">
        <v>60</v>
      </c>
      <c r="E202" s="18">
        <v>0.24374999999999999</v>
      </c>
      <c r="F202" s="18">
        <v>0.4375</v>
      </c>
      <c r="G202" s="18">
        <v>0.45833333333333298</v>
      </c>
      <c r="H202" s="18">
        <v>0.61527777777777803</v>
      </c>
      <c r="I202" s="17" t="s">
        <v>33</v>
      </c>
      <c r="J202" s="23"/>
      <c r="K202" s="24"/>
      <c r="L202" s="24"/>
    </row>
    <row r="203" spans="1:12" ht="15.75" customHeight="1">
      <c r="A203" s="15">
        <v>44934</v>
      </c>
      <c r="B203" s="16">
        <v>2</v>
      </c>
      <c r="C203" s="16">
        <v>2</v>
      </c>
      <c r="D203" s="17" t="s">
        <v>60</v>
      </c>
      <c r="E203" s="18">
        <v>0.26041666666666702</v>
      </c>
      <c r="F203" s="18">
        <v>0.45833333333333298</v>
      </c>
      <c r="G203" s="18">
        <v>0.47916666666666702</v>
      </c>
      <c r="H203" s="18">
        <v>0.67361111111111105</v>
      </c>
      <c r="I203" s="17" t="s">
        <v>33</v>
      </c>
      <c r="J203" s="23"/>
      <c r="K203" s="24"/>
      <c r="L203" s="24"/>
    </row>
    <row r="204" spans="1:12" ht="15.75" customHeight="1">
      <c r="A204" s="15">
        <v>44935</v>
      </c>
      <c r="B204" s="16">
        <v>2</v>
      </c>
      <c r="C204" s="16">
        <v>2</v>
      </c>
      <c r="D204" s="17" t="s">
        <v>60</v>
      </c>
      <c r="E204" s="18">
        <v>0.25833333333333303</v>
      </c>
      <c r="F204" s="18">
        <v>0.45763888888888898</v>
      </c>
      <c r="G204" s="18">
        <v>0.47847222222222202</v>
      </c>
      <c r="H204" s="18">
        <v>0.58125000000000004</v>
      </c>
      <c r="I204" s="17" t="s">
        <v>33</v>
      </c>
      <c r="J204" s="23"/>
      <c r="K204" s="24"/>
      <c r="L204" s="24"/>
    </row>
    <row r="205" spans="1:12" ht="15.75" customHeight="1">
      <c r="A205" s="15">
        <v>44929</v>
      </c>
      <c r="B205" s="16">
        <v>2</v>
      </c>
      <c r="C205" s="16">
        <v>1</v>
      </c>
      <c r="D205" s="17" t="s">
        <v>61</v>
      </c>
      <c r="E205" s="18">
        <v>0.26111111111111102</v>
      </c>
      <c r="F205" s="18">
        <v>0.41388888888888897</v>
      </c>
      <c r="G205" s="18">
        <v>0.43472222222222201</v>
      </c>
      <c r="H205" s="18">
        <v>0.64722222222222203</v>
      </c>
      <c r="I205" s="17" t="s">
        <v>24</v>
      </c>
      <c r="J205" s="23"/>
      <c r="K205" s="24"/>
      <c r="L205" s="24"/>
    </row>
    <row r="206" spans="1:12" ht="15.75" customHeight="1">
      <c r="A206" s="15">
        <v>44930</v>
      </c>
      <c r="B206" s="16">
        <v>2</v>
      </c>
      <c r="C206" s="16">
        <v>1</v>
      </c>
      <c r="D206" s="17" t="s">
        <v>61</v>
      </c>
      <c r="E206" s="18">
        <v>0.26041666666666702</v>
      </c>
      <c r="F206" s="18">
        <v>0.46875</v>
      </c>
      <c r="G206" s="18">
        <v>0.48958333333333298</v>
      </c>
      <c r="H206" s="18">
        <v>0.64652777777777803</v>
      </c>
      <c r="I206" s="17" t="s">
        <v>24</v>
      </c>
      <c r="J206" s="23"/>
      <c r="K206" s="24"/>
      <c r="L206" s="24"/>
    </row>
    <row r="207" spans="1:12" ht="15.75" customHeight="1">
      <c r="A207" s="15">
        <v>44931</v>
      </c>
      <c r="B207" s="16">
        <v>2</v>
      </c>
      <c r="C207" s="16">
        <v>1</v>
      </c>
      <c r="D207" s="17" t="s">
        <v>61</v>
      </c>
      <c r="E207" s="18">
        <v>0.26736111111111099</v>
      </c>
      <c r="F207" s="18">
        <v>0.43194444444444402</v>
      </c>
      <c r="G207" s="18">
        <v>0.452777777777778</v>
      </c>
      <c r="H207" s="18">
        <v>0.61041666666666705</v>
      </c>
      <c r="I207" s="17" t="s">
        <v>24</v>
      </c>
      <c r="J207" s="23"/>
      <c r="K207" s="24"/>
      <c r="L207" s="24"/>
    </row>
    <row r="208" spans="1:12" ht="15.75" customHeight="1">
      <c r="A208" s="15">
        <v>44932</v>
      </c>
      <c r="B208" s="16">
        <v>2</v>
      </c>
      <c r="C208" s="16">
        <v>1</v>
      </c>
      <c r="D208" s="17" t="s">
        <v>61</v>
      </c>
      <c r="E208" s="18">
        <v>0.265277777777778</v>
      </c>
      <c r="F208" s="18">
        <v>0.45833333333333298</v>
      </c>
      <c r="G208" s="18">
        <v>0.47916666666666702</v>
      </c>
      <c r="H208" s="18">
        <v>0.5625</v>
      </c>
      <c r="I208" s="17" t="s">
        <v>24</v>
      </c>
      <c r="J208" s="23"/>
      <c r="K208" s="24"/>
      <c r="L208" s="24"/>
    </row>
    <row r="209" spans="1:12" ht="15.75" customHeight="1">
      <c r="A209" s="15">
        <v>44933</v>
      </c>
      <c r="B209" s="16">
        <v>2</v>
      </c>
      <c r="C209" s="16">
        <v>1</v>
      </c>
      <c r="D209" s="17" t="s">
        <v>61</v>
      </c>
      <c r="E209" s="18">
        <v>0.26388888888888901</v>
      </c>
      <c r="F209" s="18">
        <v>0.45138888888888901</v>
      </c>
      <c r="G209" s="18">
        <v>0.47222222222222199</v>
      </c>
      <c r="H209" s="18">
        <v>0.54722222222222205</v>
      </c>
      <c r="I209" s="17" t="s">
        <v>24</v>
      </c>
      <c r="J209" s="23"/>
      <c r="K209" s="24"/>
      <c r="L209" s="24"/>
    </row>
    <row r="210" spans="1:12" ht="15.75" customHeight="1">
      <c r="A210" s="15">
        <v>44935</v>
      </c>
      <c r="B210" s="16">
        <v>2</v>
      </c>
      <c r="C210" s="16">
        <v>2</v>
      </c>
      <c r="D210" s="17" t="s">
        <v>61</v>
      </c>
      <c r="E210" s="18">
        <v>0.27152777777777798</v>
      </c>
      <c r="F210" s="18">
        <v>0.47430555555555598</v>
      </c>
      <c r="G210" s="18">
        <v>0.49513888888888902</v>
      </c>
      <c r="H210" s="18">
        <v>0.64097222222222205</v>
      </c>
      <c r="I210" s="17" t="s">
        <v>24</v>
      </c>
      <c r="J210" s="23"/>
      <c r="K210" s="24"/>
      <c r="L210" s="24"/>
    </row>
    <row r="211" spans="1:12" ht="15.75" customHeight="1">
      <c r="A211" s="15">
        <v>44936</v>
      </c>
      <c r="B211" s="16">
        <v>2</v>
      </c>
      <c r="C211" s="16">
        <v>2</v>
      </c>
      <c r="D211" s="17" t="s">
        <v>61</v>
      </c>
      <c r="E211" s="18">
        <v>0.27152777777777798</v>
      </c>
      <c r="F211" s="18">
        <v>0.44166666666666698</v>
      </c>
      <c r="G211" s="18">
        <v>0.46250000000000002</v>
      </c>
      <c r="H211" s="18">
        <v>0.60555555555555596</v>
      </c>
      <c r="I211" s="17" t="s">
        <v>24</v>
      </c>
      <c r="J211" s="23"/>
      <c r="K211" s="24"/>
      <c r="L211" s="24"/>
    </row>
    <row r="212" spans="1:12" ht="15.75" customHeight="1">
      <c r="A212" s="15">
        <v>44937</v>
      </c>
      <c r="B212" s="16">
        <v>2</v>
      </c>
      <c r="C212" s="16">
        <v>2</v>
      </c>
      <c r="D212" s="17" t="s">
        <v>61</v>
      </c>
      <c r="E212" s="18">
        <v>0.27152777777777798</v>
      </c>
      <c r="F212" s="18">
        <v>0.47013888888888899</v>
      </c>
      <c r="G212" s="18">
        <v>0.49097222222222198</v>
      </c>
      <c r="H212" s="18">
        <v>0.56805555555555598</v>
      </c>
      <c r="I212" s="17" t="s">
        <v>24</v>
      </c>
      <c r="J212" s="23"/>
      <c r="K212" s="24"/>
      <c r="L212" s="24"/>
    </row>
    <row r="213" spans="1:12" ht="15.75" customHeight="1">
      <c r="A213" s="15">
        <v>44939</v>
      </c>
      <c r="B213" s="16">
        <v>2</v>
      </c>
      <c r="C213" s="16">
        <v>2</v>
      </c>
      <c r="D213" s="17" t="s">
        <v>61</v>
      </c>
      <c r="E213" s="18">
        <v>0.26319444444444401</v>
      </c>
      <c r="F213" s="18">
        <v>0.46875</v>
      </c>
      <c r="G213" s="18">
        <v>0.48958333333333298</v>
      </c>
      <c r="H213" s="18">
        <v>0.68402777777777801</v>
      </c>
      <c r="I213" s="17" t="s">
        <v>24</v>
      </c>
      <c r="J213" s="23"/>
      <c r="K213" s="24"/>
      <c r="L213" s="24"/>
    </row>
    <row r="214" spans="1:12" ht="15.75" customHeight="1">
      <c r="A214" s="15">
        <v>44940</v>
      </c>
      <c r="B214" s="16">
        <v>2</v>
      </c>
      <c r="C214" s="16">
        <v>2</v>
      </c>
      <c r="D214" s="17" t="s">
        <v>61</v>
      </c>
      <c r="E214" s="18">
        <v>0.266666666666667</v>
      </c>
      <c r="F214" s="18">
        <v>0.46250000000000002</v>
      </c>
      <c r="G214" s="18">
        <v>0.483333333333333</v>
      </c>
      <c r="H214" s="18">
        <v>0.67916666666666703</v>
      </c>
      <c r="I214" s="17" t="s">
        <v>24</v>
      </c>
      <c r="J214" s="23"/>
      <c r="K214" s="24"/>
      <c r="L214" s="24"/>
    </row>
    <row r="215" spans="1:12" ht="15.75" customHeight="1">
      <c r="A215" s="15">
        <v>44928</v>
      </c>
      <c r="B215" s="16">
        <v>2</v>
      </c>
      <c r="C215" s="16">
        <v>1</v>
      </c>
      <c r="D215" s="17" t="s">
        <v>62</v>
      </c>
      <c r="E215" s="18">
        <v>0.266666666666667</v>
      </c>
      <c r="F215" s="18">
        <v>0.44444444444444398</v>
      </c>
      <c r="G215" s="18">
        <v>0.46527777777777801</v>
      </c>
      <c r="H215" s="18">
        <v>0.60555555555555596</v>
      </c>
      <c r="I215" s="17" t="s">
        <v>24</v>
      </c>
      <c r="J215" s="23"/>
      <c r="K215" s="24"/>
      <c r="L215" s="24"/>
    </row>
    <row r="216" spans="1:12" ht="15.75" customHeight="1">
      <c r="A216" s="15">
        <v>44929</v>
      </c>
      <c r="B216" s="16">
        <v>2</v>
      </c>
      <c r="C216" s="16">
        <v>1</v>
      </c>
      <c r="D216" s="17" t="s">
        <v>62</v>
      </c>
      <c r="E216" s="18">
        <v>0.26111111111111102</v>
      </c>
      <c r="F216" s="18">
        <v>0.45</v>
      </c>
      <c r="G216" s="18">
        <v>0.47083333333333299</v>
      </c>
      <c r="H216" s="18">
        <v>0.61736111111111103</v>
      </c>
      <c r="I216" s="17" t="s">
        <v>24</v>
      </c>
      <c r="J216" s="23"/>
      <c r="K216" s="24"/>
      <c r="L216" s="24"/>
    </row>
    <row r="217" spans="1:12" ht="15.75" customHeight="1">
      <c r="A217" s="15">
        <v>44930</v>
      </c>
      <c r="B217" s="16">
        <v>2</v>
      </c>
      <c r="C217" s="16">
        <v>1</v>
      </c>
      <c r="D217" s="17" t="s">
        <v>62</v>
      </c>
      <c r="E217" s="18">
        <v>0.26041666666666702</v>
      </c>
      <c r="F217" s="18">
        <v>0.45972222222222198</v>
      </c>
      <c r="G217" s="18">
        <v>0.48055555555555601</v>
      </c>
      <c r="H217" s="18">
        <v>0.70763888888888904</v>
      </c>
      <c r="I217" s="17" t="s">
        <v>24</v>
      </c>
      <c r="J217" s="23"/>
      <c r="K217" s="24"/>
      <c r="L217" s="24"/>
    </row>
    <row r="218" spans="1:12" ht="15.75" customHeight="1">
      <c r="A218" s="15">
        <v>44932</v>
      </c>
      <c r="B218" s="16">
        <v>2</v>
      </c>
      <c r="C218" s="16">
        <v>1</v>
      </c>
      <c r="D218" s="17" t="s">
        <v>62</v>
      </c>
      <c r="E218" s="18">
        <v>0.25555555555555598</v>
      </c>
      <c r="F218" s="18">
        <v>0.375</v>
      </c>
      <c r="G218" s="18">
        <v>0.39583333333333298</v>
      </c>
      <c r="H218" s="18">
        <v>0.46875</v>
      </c>
      <c r="I218" s="17" t="s">
        <v>26</v>
      </c>
      <c r="J218" s="23"/>
      <c r="K218" s="24"/>
      <c r="L218" s="24"/>
    </row>
    <row r="219" spans="1:12" ht="15.75" customHeight="1">
      <c r="A219" s="15">
        <v>44934</v>
      </c>
      <c r="B219" s="16">
        <v>2</v>
      </c>
      <c r="C219" s="16">
        <v>2</v>
      </c>
      <c r="D219" s="17" t="s">
        <v>62</v>
      </c>
      <c r="E219" s="18">
        <v>0.25</v>
      </c>
      <c r="F219" s="18">
        <v>0.4375</v>
      </c>
      <c r="G219" s="18">
        <v>0.45833333333333298</v>
      </c>
      <c r="H219" s="18">
        <v>0.59236111111111101</v>
      </c>
      <c r="I219" s="17" t="s">
        <v>33</v>
      </c>
      <c r="J219" s="23"/>
      <c r="K219" s="24"/>
      <c r="L219" s="24"/>
    </row>
    <row r="220" spans="1:12" ht="15.75" customHeight="1">
      <c r="A220" s="15">
        <v>44935</v>
      </c>
      <c r="B220" s="16">
        <v>2</v>
      </c>
      <c r="C220" s="16">
        <v>2</v>
      </c>
      <c r="D220" s="17" t="s">
        <v>62</v>
      </c>
      <c r="E220" s="18">
        <v>0.26250000000000001</v>
      </c>
      <c r="F220" s="18">
        <v>0.45833333333333298</v>
      </c>
      <c r="G220" s="18">
        <v>0.47916666666666702</v>
      </c>
      <c r="H220" s="18">
        <v>0.62013888888888902</v>
      </c>
      <c r="I220" s="17" t="s">
        <v>40</v>
      </c>
      <c r="J220" s="23"/>
      <c r="K220" s="24"/>
      <c r="L220" s="24"/>
    </row>
    <row r="221" spans="1:12" ht="15.75" customHeight="1">
      <c r="A221" s="15">
        <v>44936</v>
      </c>
      <c r="B221" s="16">
        <v>2</v>
      </c>
      <c r="C221" s="16">
        <v>2</v>
      </c>
      <c r="D221" s="17" t="s">
        <v>62</v>
      </c>
      <c r="E221" s="18">
        <v>0.25486111111111098</v>
      </c>
      <c r="F221" s="18">
        <v>0.45972222222222198</v>
      </c>
      <c r="G221" s="18">
        <v>0.48055555555555601</v>
      </c>
      <c r="H221" s="18">
        <v>0.67430555555555605</v>
      </c>
      <c r="I221" s="17" t="s">
        <v>40</v>
      </c>
      <c r="J221" s="23"/>
      <c r="K221" s="24"/>
      <c r="L221" s="24"/>
    </row>
    <row r="222" spans="1:12" ht="15.75" customHeight="1">
      <c r="A222" s="15">
        <v>44937</v>
      </c>
      <c r="B222" s="16">
        <v>2</v>
      </c>
      <c r="C222" s="16">
        <v>2</v>
      </c>
      <c r="D222" s="17" t="s">
        <v>62</v>
      </c>
      <c r="E222" s="18">
        <v>0.26180555555555601</v>
      </c>
      <c r="F222" s="18">
        <v>0.46180555555555602</v>
      </c>
      <c r="G222" s="18">
        <v>0.48263888888888901</v>
      </c>
      <c r="H222" s="18">
        <v>0.57361111111111096</v>
      </c>
      <c r="I222" s="17" t="s">
        <v>40</v>
      </c>
      <c r="J222" s="23"/>
      <c r="K222" s="24"/>
      <c r="L222" s="24"/>
    </row>
    <row r="223" spans="1:12" ht="15.75" customHeight="1">
      <c r="A223" s="15">
        <v>44939</v>
      </c>
      <c r="B223" s="16">
        <v>2</v>
      </c>
      <c r="C223" s="16">
        <v>2</v>
      </c>
      <c r="D223" s="17" t="s">
        <v>62</v>
      </c>
      <c r="E223" s="18">
        <v>0.24861111111111101</v>
      </c>
      <c r="F223" s="18">
        <v>0.4375</v>
      </c>
      <c r="G223" s="18">
        <v>0.45833333333333298</v>
      </c>
      <c r="H223" s="18">
        <v>0.69583333333333297</v>
      </c>
      <c r="I223" s="17" t="s">
        <v>40</v>
      </c>
      <c r="J223" s="23"/>
      <c r="K223" s="24"/>
      <c r="L223" s="24"/>
    </row>
    <row r="224" spans="1:12" ht="15.75" customHeight="1">
      <c r="A224" s="15">
        <v>44928</v>
      </c>
      <c r="B224" s="16">
        <v>2</v>
      </c>
      <c r="C224" s="16">
        <v>1</v>
      </c>
      <c r="D224" s="17" t="s">
        <v>63</v>
      </c>
      <c r="E224" s="18">
        <v>0.27013888888888898</v>
      </c>
      <c r="F224" s="18">
        <v>0.47638888888888897</v>
      </c>
      <c r="G224" s="18">
        <v>0.49722222222222201</v>
      </c>
      <c r="H224" s="18">
        <v>0.63124999999999998</v>
      </c>
      <c r="I224" s="17" t="s">
        <v>24</v>
      </c>
      <c r="J224" s="23"/>
      <c r="K224" s="24"/>
      <c r="L224" s="24"/>
    </row>
    <row r="225" spans="1:12" ht="15.75" customHeight="1">
      <c r="A225" s="15">
        <v>44929</v>
      </c>
      <c r="B225" s="16">
        <v>2</v>
      </c>
      <c r="C225" s="16">
        <v>1</v>
      </c>
      <c r="D225" s="17" t="s">
        <v>63</v>
      </c>
      <c r="E225" s="18">
        <v>0.27569444444444402</v>
      </c>
      <c r="F225" s="18">
        <v>0.375</v>
      </c>
      <c r="G225" s="18">
        <v>0.39583333333333298</v>
      </c>
      <c r="H225" s="18">
        <v>0.49166666666666697</v>
      </c>
      <c r="I225" s="17" t="s">
        <v>26</v>
      </c>
      <c r="J225" s="23"/>
      <c r="K225" s="24"/>
      <c r="L225" s="24"/>
    </row>
    <row r="226" spans="1:12" ht="15.75" customHeight="1">
      <c r="A226" s="15">
        <v>44930</v>
      </c>
      <c r="B226" s="16">
        <v>2</v>
      </c>
      <c r="C226" s="16">
        <v>1</v>
      </c>
      <c r="D226" s="17" t="s">
        <v>63</v>
      </c>
      <c r="E226" s="18">
        <v>0.27361111111111103</v>
      </c>
      <c r="F226" s="18">
        <v>0.45833333333333298</v>
      </c>
      <c r="G226" s="18">
        <v>0.47916666666666702</v>
      </c>
      <c r="H226" s="18">
        <v>0.64513888888888904</v>
      </c>
      <c r="I226" s="17" t="s">
        <v>24</v>
      </c>
      <c r="J226" s="23"/>
      <c r="K226" s="24"/>
      <c r="L226" s="24"/>
    </row>
    <row r="227" spans="1:12" ht="15.75" customHeight="1">
      <c r="A227" s="15">
        <v>44934</v>
      </c>
      <c r="B227" s="16">
        <v>2</v>
      </c>
      <c r="C227" s="16">
        <v>2</v>
      </c>
      <c r="D227" s="17" t="s">
        <v>63</v>
      </c>
      <c r="E227" s="18">
        <v>0.26805555555555599</v>
      </c>
      <c r="F227" s="18">
        <v>0.45833333333333298</v>
      </c>
      <c r="G227" s="18">
        <v>0.47916666666666702</v>
      </c>
      <c r="H227" s="18">
        <v>0.61944444444444402</v>
      </c>
      <c r="I227" s="17" t="s">
        <v>24</v>
      </c>
      <c r="J227" s="23"/>
      <c r="K227" s="24"/>
      <c r="L227" s="24"/>
    </row>
    <row r="228" spans="1:12" ht="15.75" customHeight="1">
      <c r="A228" s="15">
        <v>44935</v>
      </c>
      <c r="B228" s="16">
        <v>2</v>
      </c>
      <c r="C228" s="16">
        <v>2</v>
      </c>
      <c r="D228" s="17" t="s">
        <v>63</v>
      </c>
      <c r="E228" s="18">
        <v>0.27500000000000002</v>
      </c>
      <c r="F228" s="18">
        <v>0.45833333333333298</v>
      </c>
      <c r="G228" s="18">
        <v>0.47916666666666702</v>
      </c>
      <c r="H228" s="18">
        <v>0.68125000000000002</v>
      </c>
      <c r="I228" s="17" t="s">
        <v>24</v>
      </c>
      <c r="J228" s="23"/>
      <c r="K228" s="24"/>
      <c r="L228" s="24"/>
    </row>
    <row r="229" spans="1:12" ht="15.75" customHeight="1">
      <c r="A229" s="15">
        <v>44938</v>
      </c>
      <c r="B229" s="16">
        <v>2</v>
      </c>
      <c r="C229" s="16">
        <v>2</v>
      </c>
      <c r="D229" s="17" t="s">
        <v>63</v>
      </c>
      <c r="E229" s="18">
        <v>0.27430555555555602</v>
      </c>
      <c r="F229" s="18">
        <v>0.45833333333333298</v>
      </c>
      <c r="G229" s="18">
        <v>0.47916666666666702</v>
      </c>
      <c r="H229" s="18">
        <v>0.72569444444444398</v>
      </c>
      <c r="I229" s="17" t="s">
        <v>24</v>
      </c>
      <c r="J229" s="23"/>
      <c r="K229" s="24"/>
      <c r="L229" s="24"/>
    </row>
    <row r="230" spans="1:12" ht="15.75" customHeight="1">
      <c r="A230" s="15">
        <v>44930</v>
      </c>
      <c r="B230" s="16">
        <v>2</v>
      </c>
      <c r="C230" s="16">
        <v>1</v>
      </c>
      <c r="D230" s="17" t="s">
        <v>64</v>
      </c>
      <c r="E230" s="18">
        <v>0.26388888888888901</v>
      </c>
      <c r="F230" s="18">
        <v>0.45833333333333298</v>
      </c>
      <c r="G230" s="18">
        <v>0.47916666666666702</v>
      </c>
      <c r="H230" s="18">
        <v>0.60694444444444395</v>
      </c>
      <c r="I230" s="17" t="s">
        <v>24</v>
      </c>
      <c r="J230" s="23"/>
      <c r="K230" s="24"/>
      <c r="L230" s="24"/>
    </row>
    <row r="231" spans="1:12" ht="15.75" customHeight="1">
      <c r="A231" s="15">
        <v>44931</v>
      </c>
      <c r="B231" s="16">
        <v>2</v>
      </c>
      <c r="C231" s="16">
        <v>1</v>
      </c>
      <c r="D231" s="17" t="s">
        <v>64</v>
      </c>
      <c r="E231" s="18">
        <v>0.266666666666667</v>
      </c>
      <c r="F231" s="18">
        <v>0.45833333333333298</v>
      </c>
      <c r="G231" s="18">
        <v>0.47916666666666702</v>
      </c>
      <c r="H231" s="18">
        <v>0.63958333333333295</v>
      </c>
      <c r="I231" s="17" t="s">
        <v>65</v>
      </c>
      <c r="J231" s="23"/>
      <c r="K231" s="24"/>
      <c r="L231" s="24"/>
    </row>
    <row r="232" spans="1:12" ht="15.75" customHeight="1">
      <c r="A232" s="15">
        <v>44932</v>
      </c>
      <c r="B232" s="16">
        <v>2</v>
      </c>
      <c r="C232" s="16">
        <v>1</v>
      </c>
      <c r="D232" s="17" t="s">
        <v>64</v>
      </c>
      <c r="E232" s="18">
        <v>0.26874999999999999</v>
      </c>
      <c r="F232" s="18">
        <v>0.30902777777777801</v>
      </c>
      <c r="G232" s="18">
        <v>0.33055555555555599</v>
      </c>
      <c r="H232" s="18">
        <v>0.52222222222222203</v>
      </c>
      <c r="I232" s="17" t="s">
        <v>24</v>
      </c>
      <c r="J232" s="23"/>
      <c r="K232" s="24"/>
      <c r="L232" s="24"/>
    </row>
    <row r="233" spans="1:12" ht="15.75" customHeight="1">
      <c r="A233" s="19">
        <v>44937</v>
      </c>
      <c r="B233" s="16">
        <v>2</v>
      </c>
      <c r="C233" s="16">
        <v>2</v>
      </c>
      <c r="D233" s="17" t="s">
        <v>64</v>
      </c>
      <c r="E233" s="18">
        <v>0.26250000000000001</v>
      </c>
      <c r="F233" s="18">
        <v>0.45833333333333298</v>
      </c>
      <c r="G233" s="18">
        <v>0.47916666666666702</v>
      </c>
      <c r="H233" s="18">
        <v>0.52708333333333302</v>
      </c>
      <c r="I233" s="17" t="s">
        <v>24</v>
      </c>
      <c r="J233" s="23"/>
      <c r="K233" s="24"/>
      <c r="L233" s="24"/>
    </row>
    <row r="234" spans="1:12" ht="15.75" customHeight="1">
      <c r="A234" s="15">
        <v>44929</v>
      </c>
      <c r="B234" s="16">
        <v>2</v>
      </c>
      <c r="C234" s="16">
        <v>1</v>
      </c>
      <c r="D234" s="17" t="s">
        <v>66</v>
      </c>
      <c r="E234" s="18">
        <v>0.375694444444444</v>
      </c>
      <c r="F234" s="18">
        <v>0.54236111111111096</v>
      </c>
      <c r="G234" s="18">
        <v>0.563194444444444</v>
      </c>
      <c r="H234" s="18">
        <v>0.63333333333333297</v>
      </c>
      <c r="I234" s="17" t="s">
        <v>67</v>
      </c>
      <c r="J234" s="23"/>
      <c r="K234" s="24"/>
      <c r="L234" s="24"/>
    </row>
    <row r="235" spans="1:12" ht="15.75" customHeight="1">
      <c r="A235" s="15">
        <v>44935</v>
      </c>
      <c r="B235" s="16">
        <v>2</v>
      </c>
      <c r="C235" s="16">
        <v>2</v>
      </c>
      <c r="D235" s="17" t="s">
        <v>66</v>
      </c>
      <c r="E235" s="18">
        <v>0.375</v>
      </c>
      <c r="F235" s="18">
        <v>0.5625</v>
      </c>
      <c r="G235" s="18">
        <v>0.58333333333333304</v>
      </c>
      <c r="H235" s="18">
        <v>0.65347222222222201</v>
      </c>
      <c r="I235" s="17" t="s">
        <v>67</v>
      </c>
      <c r="J235" s="23"/>
      <c r="K235" s="24"/>
      <c r="L235" s="24"/>
    </row>
    <row r="236" spans="1:12" ht="15.75" customHeight="1">
      <c r="A236" s="19">
        <v>44937</v>
      </c>
      <c r="B236" s="16">
        <v>2</v>
      </c>
      <c r="C236" s="16">
        <v>2</v>
      </c>
      <c r="D236" s="17" t="s">
        <v>66</v>
      </c>
      <c r="E236" s="18">
        <v>0.374305555555556</v>
      </c>
      <c r="F236" s="18">
        <v>0.56527777777777799</v>
      </c>
      <c r="G236" s="18">
        <v>0.58611111111111103</v>
      </c>
      <c r="H236" s="18">
        <v>0.64305555555555605</v>
      </c>
      <c r="I236" s="17" t="s">
        <v>67</v>
      </c>
      <c r="J236" s="23"/>
      <c r="K236" s="24"/>
      <c r="L236" s="24"/>
    </row>
    <row r="237" spans="1:12" ht="15.75" customHeight="1">
      <c r="A237" s="15">
        <v>44930</v>
      </c>
      <c r="B237" s="16">
        <v>2</v>
      </c>
      <c r="C237" s="16">
        <v>1</v>
      </c>
      <c r="D237" s="17" t="s">
        <v>68</v>
      </c>
      <c r="E237" s="18">
        <v>0.26041666666666702</v>
      </c>
      <c r="F237" s="18">
        <v>0.45833333333333298</v>
      </c>
      <c r="G237" s="18">
        <v>0.47916666666666702</v>
      </c>
      <c r="H237" s="18">
        <v>0.69791666666666696</v>
      </c>
      <c r="I237" s="17" t="s">
        <v>33</v>
      </c>
      <c r="J237" s="23"/>
      <c r="K237" s="24"/>
      <c r="L237" s="24"/>
    </row>
    <row r="238" spans="1:12" ht="15.75" customHeight="1">
      <c r="A238" s="15">
        <v>44932</v>
      </c>
      <c r="B238" s="16">
        <v>2</v>
      </c>
      <c r="C238" s="16">
        <v>1</v>
      </c>
      <c r="D238" s="17" t="s">
        <v>68</v>
      </c>
      <c r="E238" s="18">
        <v>0.25555555555555598</v>
      </c>
      <c r="F238" s="18">
        <v>0.375</v>
      </c>
      <c r="G238" s="18">
        <v>0.39583333333333298</v>
      </c>
      <c r="H238" s="18">
        <v>0.468055555555556</v>
      </c>
      <c r="I238" s="17" t="s">
        <v>26</v>
      </c>
      <c r="J238" s="23"/>
      <c r="K238" s="24"/>
      <c r="L238" s="24"/>
    </row>
    <row r="239" spans="1:12" ht="15.75" customHeight="1">
      <c r="A239" s="15">
        <v>44933</v>
      </c>
      <c r="B239" s="16">
        <v>2</v>
      </c>
      <c r="C239" s="16">
        <v>1</v>
      </c>
      <c r="D239" s="17" t="s">
        <v>68</v>
      </c>
      <c r="E239" s="18">
        <v>0.25694444444444398</v>
      </c>
      <c r="F239" s="18">
        <v>0.31527777777777799</v>
      </c>
      <c r="G239" s="18">
        <v>0.31597222222222199</v>
      </c>
      <c r="H239" s="18">
        <v>0.42430555555555599</v>
      </c>
      <c r="I239" s="17" t="s">
        <v>26</v>
      </c>
      <c r="J239" s="23"/>
      <c r="K239" s="24"/>
      <c r="L239" s="24"/>
    </row>
    <row r="240" spans="1:12" ht="15.75" customHeight="1">
      <c r="A240" s="15">
        <v>44934</v>
      </c>
      <c r="B240" s="16">
        <v>2</v>
      </c>
      <c r="C240" s="16">
        <v>2</v>
      </c>
      <c r="D240" s="17" t="s">
        <v>68</v>
      </c>
      <c r="E240" s="18">
        <v>0.25277777777777799</v>
      </c>
      <c r="F240" s="18">
        <v>0.45833333333333298</v>
      </c>
      <c r="G240" s="18">
        <v>0.47916666666666702</v>
      </c>
      <c r="H240" s="18">
        <v>0.55902777777777801</v>
      </c>
      <c r="I240" s="17" t="s">
        <v>33</v>
      </c>
      <c r="J240" s="23"/>
      <c r="K240" s="24"/>
      <c r="L240" s="24"/>
    </row>
    <row r="241" spans="1:12" ht="15.75" customHeight="1">
      <c r="A241" s="15">
        <v>44935</v>
      </c>
      <c r="B241" s="16">
        <v>2</v>
      </c>
      <c r="C241" s="16">
        <v>2</v>
      </c>
      <c r="D241" s="17" t="s">
        <v>68</v>
      </c>
      <c r="E241" s="18">
        <v>0.250694444444444</v>
      </c>
      <c r="F241" s="18">
        <v>0.45833333333333298</v>
      </c>
      <c r="G241" s="18">
        <v>0.47916666666666702</v>
      </c>
      <c r="H241" s="18">
        <v>0.58958333333333302</v>
      </c>
      <c r="I241" s="17" t="s">
        <v>33</v>
      </c>
      <c r="J241" s="23"/>
      <c r="K241" s="24"/>
      <c r="L241" s="24"/>
    </row>
    <row r="242" spans="1:12" ht="15.75" customHeight="1">
      <c r="A242" s="15">
        <v>44938</v>
      </c>
      <c r="B242" s="16">
        <v>2</v>
      </c>
      <c r="C242" s="16">
        <v>2</v>
      </c>
      <c r="D242" s="17" t="s">
        <v>68</v>
      </c>
      <c r="E242" s="18">
        <v>0.249305555555556</v>
      </c>
      <c r="F242" s="18">
        <v>0.4375</v>
      </c>
      <c r="G242" s="18">
        <v>0.45833333333333298</v>
      </c>
      <c r="H242" s="18">
        <v>0.64166666666666705</v>
      </c>
      <c r="I242" s="17" t="s">
        <v>33</v>
      </c>
      <c r="J242" s="23"/>
      <c r="K242" s="24"/>
      <c r="L242" s="24"/>
    </row>
    <row r="243" spans="1:12" ht="15.75" customHeight="1">
      <c r="A243" s="15">
        <v>44939</v>
      </c>
      <c r="B243" s="16">
        <v>2</v>
      </c>
      <c r="C243" s="16">
        <v>2</v>
      </c>
      <c r="D243" s="17" t="s">
        <v>68</v>
      </c>
      <c r="E243" s="18">
        <v>0.24722222222222201</v>
      </c>
      <c r="F243" s="18">
        <v>0.4375</v>
      </c>
      <c r="G243" s="18">
        <v>0.45833333333333298</v>
      </c>
      <c r="H243" s="18">
        <v>0.69444444444444398</v>
      </c>
      <c r="I243" s="17" t="s">
        <v>33</v>
      </c>
      <c r="J243" s="23"/>
      <c r="K243" s="24"/>
      <c r="L243" s="24"/>
    </row>
    <row r="244" spans="1:12" ht="15.75" customHeight="1">
      <c r="A244" s="15">
        <v>44940</v>
      </c>
      <c r="B244" s="16">
        <v>2</v>
      </c>
      <c r="C244" s="16">
        <v>2</v>
      </c>
      <c r="D244" s="17" t="s">
        <v>68</v>
      </c>
      <c r="E244" s="18">
        <v>0.24652777777777801</v>
      </c>
      <c r="F244" s="18">
        <v>0.4375</v>
      </c>
      <c r="G244" s="18">
        <v>0.45833333333333298</v>
      </c>
      <c r="H244" s="18">
        <v>0.62013888888888902</v>
      </c>
      <c r="I244" s="17" t="s">
        <v>33</v>
      </c>
      <c r="J244" s="23"/>
      <c r="K244" s="24"/>
      <c r="L244" s="24"/>
    </row>
    <row r="245" spans="1:12" ht="15.75" customHeight="1">
      <c r="A245" s="15">
        <v>44929</v>
      </c>
      <c r="B245" s="16">
        <v>2</v>
      </c>
      <c r="C245" s="16">
        <v>1</v>
      </c>
      <c r="D245" s="17" t="s">
        <v>69</v>
      </c>
      <c r="E245" s="18">
        <v>0.26388888888888901</v>
      </c>
      <c r="F245" s="18">
        <v>0.45833333333333298</v>
      </c>
      <c r="G245" s="18">
        <v>0.47916666666666702</v>
      </c>
      <c r="H245" s="18">
        <v>0.65972222222222199</v>
      </c>
      <c r="I245" s="17" t="s">
        <v>40</v>
      </c>
      <c r="J245" s="23"/>
      <c r="K245" s="24"/>
      <c r="L245" s="24"/>
    </row>
    <row r="246" spans="1:12" ht="15.75" customHeight="1">
      <c r="A246" s="15">
        <v>44930</v>
      </c>
      <c r="B246" s="16">
        <v>2</v>
      </c>
      <c r="C246" s="16">
        <v>1</v>
      </c>
      <c r="D246" s="17" t="s">
        <v>69</v>
      </c>
      <c r="E246" s="18">
        <v>0.264583333333333</v>
      </c>
      <c r="F246" s="18">
        <v>0.46875</v>
      </c>
      <c r="G246" s="18">
        <v>0.48958333333333298</v>
      </c>
      <c r="H246" s="18">
        <v>0.66041666666666698</v>
      </c>
      <c r="I246" s="17" t="s">
        <v>40</v>
      </c>
      <c r="J246" s="23"/>
      <c r="K246" s="24"/>
      <c r="L246" s="24"/>
    </row>
    <row r="247" spans="1:12" ht="15.75" customHeight="1">
      <c r="A247" s="15">
        <v>44931</v>
      </c>
      <c r="B247" s="16">
        <v>2</v>
      </c>
      <c r="C247" s="16">
        <v>1</v>
      </c>
      <c r="D247" s="17" t="s">
        <v>69</v>
      </c>
      <c r="E247" s="18">
        <v>0.24861111111111101</v>
      </c>
      <c r="F247" s="18">
        <v>0.37222222222222201</v>
      </c>
      <c r="G247" s="18">
        <v>0.46458333333333302</v>
      </c>
      <c r="H247" s="18">
        <v>0.64375000000000004</v>
      </c>
      <c r="I247" s="17" t="s">
        <v>40</v>
      </c>
      <c r="J247" s="23"/>
      <c r="K247" s="24"/>
      <c r="L247" s="24"/>
    </row>
    <row r="248" spans="1:12" ht="15.75" customHeight="1">
      <c r="A248" s="15">
        <v>44932</v>
      </c>
      <c r="B248" s="16">
        <v>2</v>
      </c>
      <c r="C248" s="16">
        <v>1</v>
      </c>
      <c r="D248" s="17" t="s">
        <v>69</v>
      </c>
      <c r="E248" s="18">
        <v>0.250694444444444</v>
      </c>
      <c r="F248" s="18">
        <v>0.45763888888888898</v>
      </c>
      <c r="G248" s="18">
        <v>0.47916666666666702</v>
      </c>
      <c r="H248" s="18">
        <v>0.67013888888888895</v>
      </c>
      <c r="I248" s="17" t="s">
        <v>40</v>
      </c>
      <c r="J248" s="23"/>
      <c r="K248" s="24"/>
      <c r="L248" s="24"/>
    </row>
    <row r="249" spans="1:12" ht="15.75" customHeight="1">
      <c r="A249" s="15">
        <v>44933</v>
      </c>
      <c r="B249" s="16">
        <v>2</v>
      </c>
      <c r="C249" s="16">
        <v>1</v>
      </c>
      <c r="D249" s="17" t="s">
        <v>69</v>
      </c>
      <c r="E249" s="18">
        <v>0.24861111111111101</v>
      </c>
      <c r="F249" s="18">
        <v>0.44930555555555601</v>
      </c>
      <c r="G249" s="18">
        <v>0.47152777777777799</v>
      </c>
      <c r="H249" s="18">
        <v>0.61944444444444402</v>
      </c>
      <c r="I249" s="17" t="s">
        <v>40</v>
      </c>
      <c r="J249" s="23"/>
      <c r="K249" s="24"/>
      <c r="L249" s="24"/>
    </row>
    <row r="250" spans="1:12" ht="15.75" customHeight="1">
      <c r="A250" s="15">
        <v>44936</v>
      </c>
      <c r="B250" s="16">
        <v>2</v>
      </c>
      <c r="C250" s="16">
        <v>2</v>
      </c>
      <c r="D250" s="17" t="s">
        <v>69</v>
      </c>
      <c r="E250" s="18">
        <v>0.24861111111111101</v>
      </c>
      <c r="F250" s="18">
        <v>0.4375</v>
      </c>
      <c r="G250" s="18">
        <v>0.45833333333333298</v>
      </c>
      <c r="H250" s="18">
        <v>0.78333333333333299</v>
      </c>
      <c r="I250" s="17" t="s">
        <v>40</v>
      </c>
      <c r="J250" s="23"/>
      <c r="K250" s="24"/>
      <c r="L250" s="24"/>
    </row>
    <row r="251" spans="1:12" ht="15.75" customHeight="1">
      <c r="A251" s="19">
        <v>44937</v>
      </c>
      <c r="B251" s="16">
        <v>2</v>
      </c>
      <c r="C251" s="16">
        <v>2</v>
      </c>
      <c r="D251" s="17" t="s">
        <v>69</v>
      </c>
      <c r="E251" s="18">
        <v>0.25</v>
      </c>
      <c r="F251" s="18">
        <v>0.44861111111111102</v>
      </c>
      <c r="G251" s="18">
        <v>0.47083333333333299</v>
      </c>
      <c r="H251" s="18">
        <v>0.55138888888888904</v>
      </c>
      <c r="I251" s="17" t="s">
        <v>40</v>
      </c>
      <c r="J251" s="23"/>
      <c r="K251" s="24"/>
      <c r="L251" s="24"/>
    </row>
    <row r="252" spans="1:12" ht="15.75" customHeight="1">
      <c r="A252" s="15">
        <v>44938</v>
      </c>
      <c r="B252" s="16">
        <v>2</v>
      </c>
      <c r="C252" s="16">
        <v>2</v>
      </c>
      <c r="D252" s="17" t="s">
        <v>69</v>
      </c>
      <c r="E252" s="18">
        <v>0.24861111111111101</v>
      </c>
      <c r="F252" s="18">
        <v>0.4375</v>
      </c>
      <c r="G252" s="18">
        <v>0.45833333333333298</v>
      </c>
      <c r="H252" s="18">
        <v>0.66874999999999996</v>
      </c>
      <c r="I252" s="17" t="s">
        <v>40</v>
      </c>
      <c r="J252" s="23"/>
      <c r="K252" s="24"/>
      <c r="L252" s="24"/>
    </row>
    <row r="253" spans="1:12" ht="15.75" customHeight="1">
      <c r="A253" s="15">
        <v>44939</v>
      </c>
      <c r="B253" s="16">
        <v>2</v>
      </c>
      <c r="C253" s="16">
        <v>2</v>
      </c>
      <c r="D253" s="17" t="s">
        <v>69</v>
      </c>
      <c r="E253" s="18">
        <v>0.24652777777777801</v>
      </c>
      <c r="F253" s="18">
        <v>0.4375</v>
      </c>
      <c r="G253" s="18">
        <v>0.45833333333333298</v>
      </c>
      <c r="H253" s="18">
        <v>0.63263888888888897</v>
      </c>
      <c r="I253" s="17" t="s">
        <v>40</v>
      </c>
      <c r="J253" s="23"/>
      <c r="K253" s="24"/>
      <c r="L253" s="24"/>
    </row>
    <row r="254" spans="1:12" ht="15.75" customHeight="1">
      <c r="A254" s="15">
        <v>44940</v>
      </c>
      <c r="B254" s="16">
        <v>2</v>
      </c>
      <c r="C254" s="16">
        <v>2</v>
      </c>
      <c r="D254" s="17" t="s">
        <v>69</v>
      </c>
      <c r="E254" s="18">
        <v>0.250694444444444</v>
      </c>
      <c r="F254" s="18">
        <v>0.44374999999999998</v>
      </c>
      <c r="G254" s="18">
        <v>0.46458333333333302</v>
      </c>
      <c r="H254" s="18">
        <v>0.64444444444444404</v>
      </c>
      <c r="I254" s="17" t="s">
        <v>40</v>
      </c>
      <c r="J254" s="23"/>
      <c r="K254" s="24"/>
      <c r="L254" s="24"/>
    </row>
    <row r="255" spans="1:12" ht="15.75" customHeight="1">
      <c r="A255" s="15">
        <v>44930</v>
      </c>
      <c r="B255" s="16">
        <v>2</v>
      </c>
      <c r="C255" s="16">
        <v>1</v>
      </c>
      <c r="D255" s="17" t="s">
        <v>70</v>
      </c>
      <c r="E255" s="18">
        <v>0.264583333333333</v>
      </c>
      <c r="F255" s="18">
        <v>0.46180555555555602</v>
      </c>
      <c r="G255" s="18">
        <v>0.483333333333333</v>
      </c>
      <c r="H255" s="18">
        <v>0.64791666666666703</v>
      </c>
      <c r="I255" s="17" t="s">
        <v>24</v>
      </c>
      <c r="J255" s="23"/>
      <c r="K255" s="24"/>
      <c r="L255" s="24"/>
    </row>
    <row r="256" spans="1:12" ht="15.75" customHeight="1">
      <c r="A256" s="15">
        <v>44931</v>
      </c>
      <c r="B256" s="16">
        <v>2</v>
      </c>
      <c r="C256" s="16">
        <v>1</v>
      </c>
      <c r="D256" s="17" t="s">
        <v>70</v>
      </c>
      <c r="E256" s="18">
        <v>0.27083333333333298</v>
      </c>
      <c r="F256" s="18">
        <v>0.45833333333333298</v>
      </c>
      <c r="G256" s="18">
        <v>0.47916666666666702</v>
      </c>
      <c r="H256" s="18">
        <v>0.62013888888888902</v>
      </c>
      <c r="I256" s="17" t="s">
        <v>24</v>
      </c>
      <c r="J256" s="23"/>
      <c r="K256" s="24"/>
      <c r="L256" s="24"/>
    </row>
    <row r="257" spans="1:12" ht="15.75" customHeight="1">
      <c r="A257" s="15">
        <v>44932</v>
      </c>
      <c r="B257" s="16">
        <v>2</v>
      </c>
      <c r="C257" s="16">
        <v>1</v>
      </c>
      <c r="D257" s="17" t="s">
        <v>70</v>
      </c>
      <c r="E257" s="18">
        <v>0.26874999999999999</v>
      </c>
      <c r="F257" s="18">
        <v>0.44652777777777802</v>
      </c>
      <c r="G257" s="18">
        <v>0.46736111111111101</v>
      </c>
      <c r="H257" s="18">
        <v>0.54861111111111105</v>
      </c>
      <c r="I257" s="17" t="s">
        <v>24</v>
      </c>
      <c r="J257" s="23"/>
      <c r="K257" s="24"/>
      <c r="L257" s="24"/>
    </row>
    <row r="258" spans="1:12" ht="15.75" customHeight="1">
      <c r="A258" s="15">
        <v>44933</v>
      </c>
      <c r="B258" s="16">
        <v>2</v>
      </c>
      <c r="C258" s="16">
        <v>1</v>
      </c>
      <c r="D258" s="17" t="s">
        <v>70</v>
      </c>
      <c r="E258" s="18">
        <v>0.27152777777777798</v>
      </c>
      <c r="F258" s="18">
        <v>0.46250000000000002</v>
      </c>
      <c r="G258" s="18">
        <v>0.483333333333333</v>
      </c>
      <c r="H258" s="18">
        <v>0.59722222222222199</v>
      </c>
      <c r="I258" s="17" t="s">
        <v>24</v>
      </c>
      <c r="J258" s="23"/>
      <c r="K258" s="24"/>
      <c r="L258" s="24"/>
    </row>
    <row r="259" spans="1:12" ht="15.75" customHeight="1">
      <c r="A259" s="15">
        <v>44936</v>
      </c>
      <c r="B259" s="16">
        <v>2</v>
      </c>
      <c r="C259" s="16">
        <v>2</v>
      </c>
      <c r="D259" s="17" t="s">
        <v>70</v>
      </c>
      <c r="E259" s="18">
        <v>0.27638888888888902</v>
      </c>
      <c r="F259" s="18">
        <v>0.45833333333333298</v>
      </c>
      <c r="G259" s="18">
        <v>0.47916666666666702</v>
      </c>
      <c r="H259" s="18">
        <v>0.53402777777777799</v>
      </c>
      <c r="I259" s="17" t="s">
        <v>26</v>
      </c>
      <c r="J259" s="23"/>
      <c r="K259" s="24"/>
      <c r="L259" s="24"/>
    </row>
    <row r="260" spans="1:12" ht="15.75" customHeight="1">
      <c r="A260" s="19">
        <v>44937</v>
      </c>
      <c r="B260" s="16">
        <v>2</v>
      </c>
      <c r="C260" s="16">
        <v>2</v>
      </c>
      <c r="D260" s="17" t="s">
        <v>70</v>
      </c>
      <c r="E260" s="18">
        <v>0.26180555555555601</v>
      </c>
      <c r="F260" s="18">
        <v>0.44374999999999998</v>
      </c>
      <c r="G260" s="18">
        <v>0.46458333333333302</v>
      </c>
      <c r="H260" s="18">
        <v>0.47986111111111102</v>
      </c>
      <c r="I260" s="17" t="s">
        <v>24</v>
      </c>
      <c r="J260" s="23"/>
      <c r="K260" s="24"/>
      <c r="L260" s="24"/>
    </row>
    <row r="261" spans="1:12" ht="15.75" customHeight="1">
      <c r="A261" s="15">
        <v>44938</v>
      </c>
      <c r="B261" s="16">
        <v>2</v>
      </c>
      <c r="C261" s="16">
        <v>2</v>
      </c>
      <c r="D261" s="17" t="s">
        <v>70</v>
      </c>
      <c r="E261" s="18">
        <v>0.26944444444444399</v>
      </c>
      <c r="F261" s="18">
        <v>0.47361111111111098</v>
      </c>
      <c r="G261" s="18">
        <v>0.49444444444444402</v>
      </c>
      <c r="H261" s="18">
        <v>0.66597222222222197</v>
      </c>
      <c r="I261" s="17" t="s">
        <v>24</v>
      </c>
      <c r="J261" s="23"/>
      <c r="K261" s="24"/>
      <c r="L261" s="24"/>
    </row>
    <row r="262" spans="1:12" ht="15.75" customHeight="1">
      <c r="A262" s="15">
        <v>44939</v>
      </c>
      <c r="B262" s="16">
        <v>2</v>
      </c>
      <c r="C262" s="16">
        <v>2</v>
      </c>
      <c r="D262" s="17" t="s">
        <v>70</v>
      </c>
      <c r="E262" s="18">
        <v>0.26805555555555599</v>
      </c>
      <c r="F262" s="18">
        <v>0.46319444444444402</v>
      </c>
      <c r="G262" s="18">
        <v>0.484027777777778</v>
      </c>
      <c r="H262" s="18">
        <v>0.67152777777777795</v>
      </c>
      <c r="I262" s="17" t="s">
        <v>24</v>
      </c>
      <c r="J262" s="23"/>
      <c r="K262" s="24"/>
      <c r="L262" s="24"/>
    </row>
    <row r="263" spans="1:12" ht="15.75" customHeight="1">
      <c r="A263" s="15">
        <v>44940</v>
      </c>
      <c r="B263" s="16">
        <v>2</v>
      </c>
      <c r="C263" s="16">
        <v>2</v>
      </c>
      <c r="D263" s="17" t="s">
        <v>70</v>
      </c>
      <c r="E263" s="18">
        <v>0.26805555555555599</v>
      </c>
      <c r="F263" s="18">
        <v>0.42430555555555599</v>
      </c>
      <c r="G263" s="18">
        <v>0.44513888888888897</v>
      </c>
      <c r="H263" s="18">
        <v>0.52708333333333302</v>
      </c>
      <c r="I263" s="17" t="s">
        <v>24</v>
      </c>
      <c r="J263" s="23"/>
      <c r="K263" s="24"/>
      <c r="L263" s="24"/>
    </row>
    <row r="264" spans="1:12" ht="15.75" customHeight="1">
      <c r="A264" s="15">
        <v>44929</v>
      </c>
      <c r="B264" s="16">
        <v>2</v>
      </c>
      <c r="C264" s="16">
        <v>1</v>
      </c>
      <c r="D264" s="17" t="s">
        <v>71</v>
      </c>
      <c r="E264" s="18">
        <v>0.26736111111111099</v>
      </c>
      <c r="F264" s="18">
        <v>0.44166666666666698</v>
      </c>
      <c r="G264" s="18">
        <v>0.46319444444444402</v>
      </c>
      <c r="H264" s="18">
        <v>0.61597222222222203</v>
      </c>
      <c r="I264" s="17" t="s">
        <v>24</v>
      </c>
      <c r="J264" s="23"/>
      <c r="K264" s="24"/>
      <c r="L264" s="24"/>
    </row>
    <row r="265" spans="1:12" ht="15.75" customHeight="1">
      <c r="A265" s="15">
        <v>44931</v>
      </c>
      <c r="B265" s="16">
        <v>2</v>
      </c>
      <c r="C265" s="16">
        <v>1</v>
      </c>
      <c r="D265" s="17" t="s">
        <v>71</v>
      </c>
      <c r="E265" s="18">
        <v>0.26736111111111099</v>
      </c>
      <c r="F265" s="18">
        <v>0.47222222222222199</v>
      </c>
      <c r="G265" s="18">
        <v>0.49305555555555602</v>
      </c>
      <c r="H265" s="18">
        <v>0.58819444444444402</v>
      </c>
      <c r="I265" s="17" t="s">
        <v>24</v>
      </c>
      <c r="J265" s="23"/>
      <c r="K265" s="24"/>
      <c r="L265" s="24"/>
    </row>
    <row r="266" spans="1:12" ht="15.75" customHeight="1">
      <c r="A266" s="15">
        <v>44933</v>
      </c>
      <c r="B266" s="16">
        <v>2</v>
      </c>
      <c r="C266" s="16">
        <v>1</v>
      </c>
      <c r="D266" s="17" t="s">
        <v>71</v>
      </c>
      <c r="E266" s="18">
        <v>0.26736111111111099</v>
      </c>
      <c r="F266" s="18">
        <v>0.45833333333333298</v>
      </c>
      <c r="G266" s="18">
        <v>0.47916666666666702</v>
      </c>
      <c r="H266" s="18">
        <v>0.55902777777777801</v>
      </c>
      <c r="I266" s="17" t="s">
        <v>24</v>
      </c>
      <c r="J266" s="23"/>
      <c r="K266" s="24"/>
      <c r="L266" s="24"/>
    </row>
    <row r="267" spans="1:12" ht="15.75" customHeight="1">
      <c r="A267" s="15">
        <v>44935</v>
      </c>
      <c r="B267" s="16">
        <v>2</v>
      </c>
      <c r="C267" s="16">
        <v>2</v>
      </c>
      <c r="D267" s="17" t="s">
        <v>71</v>
      </c>
      <c r="E267" s="18">
        <v>0.27083333333333298</v>
      </c>
      <c r="F267" s="18">
        <v>0.47638888888888897</v>
      </c>
      <c r="G267" s="18">
        <v>0.500694444444444</v>
      </c>
      <c r="H267" s="18">
        <v>0.63194444444444398</v>
      </c>
      <c r="I267" s="17" t="s">
        <v>24</v>
      </c>
      <c r="J267" s="23"/>
      <c r="K267" s="24"/>
      <c r="L267" s="24"/>
    </row>
    <row r="268" spans="1:12" ht="15.75" customHeight="1">
      <c r="A268" s="19">
        <v>44937</v>
      </c>
      <c r="B268" s="16">
        <v>2</v>
      </c>
      <c r="C268" s="16">
        <v>2</v>
      </c>
      <c r="D268" s="17" t="s">
        <v>71</v>
      </c>
      <c r="E268" s="18">
        <v>0.27152777777777798</v>
      </c>
      <c r="F268" s="18">
        <v>0.45833333333333298</v>
      </c>
      <c r="G268" s="18">
        <v>0.47916666666666702</v>
      </c>
      <c r="H268" s="18">
        <v>0.56736111111111098</v>
      </c>
      <c r="I268" s="17" t="s">
        <v>24</v>
      </c>
      <c r="J268" s="23"/>
      <c r="K268" s="24"/>
      <c r="L268" s="24"/>
    </row>
    <row r="269" spans="1:12" ht="15.75" customHeight="1">
      <c r="A269" s="15">
        <v>44938</v>
      </c>
      <c r="B269" s="16">
        <v>2</v>
      </c>
      <c r="C269" s="16">
        <v>2</v>
      </c>
      <c r="D269" s="17" t="s">
        <v>71</v>
      </c>
      <c r="E269" s="18">
        <v>0.264583333333333</v>
      </c>
      <c r="F269" s="18">
        <v>0.45833333333333298</v>
      </c>
      <c r="G269" s="18">
        <v>0.47916666666666702</v>
      </c>
      <c r="H269" s="18">
        <v>0.64305555555555605</v>
      </c>
      <c r="I269" s="17" t="s">
        <v>24</v>
      </c>
      <c r="J269" s="23"/>
      <c r="K269" s="24"/>
      <c r="L269" s="24"/>
    </row>
    <row r="270" spans="1:12" ht="15.75" customHeight="1">
      <c r="A270" s="15">
        <v>44939</v>
      </c>
      <c r="B270" s="16">
        <v>2</v>
      </c>
      <c r="C270" s="16">
        <v>2</v>
      </c>
      <c r="D270" s="17" t="s">
        <v>71</v>
      </c>
      <c r="E270" s="18">
        <v>0.26736111111111099</v>
      </c>
      <c r="F270" s="18">
        <v>0.4375</v>
      </c>
      <c r="G270" s="18">
        <v>0.45833333333333298</v>
      </c>
      <c r="H270" s="18">
        <v>0.53749999999999998</v>
      </c>
      <c r="I270" s="17" t="s">
        <v>24</v>
      </c>
      <c r="J270" s="23"/>
      <c r="K270" s="24"/>
      <c r="L270" s="24"/>
    </row>
    <row r="271" spans="1:12" ht="15.75" customHeight="1">
      <c r="A271" s="15">
        <v>44940</v>
      </c>
      <c r="B271" s="16">
        <v>2</v>
      </c>
      <c r="C271" s="16">
        <v>2</v>
      </c>
      <c r="D271" s="17" t="s">
        <v>71</v>
      </c>
      <c r="E271" s="18">
        <v>0.26736111111111099</v>
      </c>
      <c r="F271" s="18">
        <v>0.45833333333333298</v>
      </c>
      <c r="G271" s="18">
        <v>0.47916666666666702</v>
      </c>
      <c r="H271" s="18">
        <v>0.60069444444444398</v>
      </c>
      <c r="I271" s="17" t="s">
        <v>24</v>
      </c>
      <c r="J271" s="23"/>
      <c r="K271" s="24"/>
      <c r="L271" s="24"/>
    </row>
    <row r="272" spans="1:12" ht="15.75" customHeight="1">
      <c r="A272" s="15">
        <v>44929</v>
      </c>
      <c r="B272" s="16">
        <v>2</v>
      </c>
      <c r="C272" s="16">
        <v>1</v>
      </c>
      <c r="D272" s="17" t="s">
        <v>72</v>
      </c>
      <c r="E272" s="18">
        <v>0.26805555555555599</v>
      </c>
      <c r="F272" s="18">
        <v>0.30833333333333302</v>
      </c>
      <c r="G272" s="18">
        <v>0.32986111111111099</v>
      </c>
      <c r="H272" s="18">
        <v>0.61388888888888904</v>
      </c>
      <c r="I272" s="17" t="s">
        <v>24</v>
      </c>
      <c r="J272" s="23"/>
      <c r="K272" s="24"/>
      <c r="L272" s="24"/>
    </row>
    <row r="273" spans="1:12" ht="15.75" customHeight="1">
      <c r="A273" s="15">
        <v>44932</v>
      </c>
      <c r="B273" s="16">
        <v>2</v>
      </c>
      <c r="C273" s="16">
        <v>1</v>
      </c>
      <c r="D273" s="17" t="s">
        <v>72</v>
      </c>
      <c r="E273" s="18">
        <v>0.250694444444444</v>
      </c>
      <c r="F273" s="18">
        <v>0.281944444444444</v>
      </c>
      <c r="G273" s="18">
        <v>0.30347222222222198</v>
      </c>
      <c r="H273" s="18">
        <v>0.59375</v>
      </c>
      <c r="I273" s="17" t="s">
        <v>40</v>
      </c>
      <c r="J273" s="23"/>
      <c r="K273" s="24"/>
      <c r="L273" s="24"/>
    </row>
    <row r="274" spans="1:12" ht="15.75" customHeight="1">
      <c r="A274" s="15">
        <v>44933</v>
      </c>
      <c r="B274" s="16">
        <v>2</v>
      </c>
      <c r="C274" s="16">
        <v>1</v>
      </c>
      <c r="D274" s="17" t="s">
        <v>72</v>
      </c>
      <c r="E274" s="18">
        <v>0.25347222222222199</v>
      </c>
      <c r="F274" s="18">
        <v>0.45833333333333298</v>
      </c>
      <c r="G274" s="18">
        <v>0.47916666666666702</v>
      </c>
      <c r="H274" s="18">
        <v>0.57291666666666696</v>
      </c>
      <c r="I274" s="17" t="s">
        <v>28</v>
      </c>
      <c r="J274" s="23"/>
      <c r="K274" s="24"/>
      <c r="L274" s="24"/>
    </row>
    <row r="275" spans="1:12" ht="15.75" customHeight="1">
      <c r="A275" s="15">
        <v>44936</v>
      </c>
      <c r="B275" s="16">
        <v>2</v>
      </c>
      <c r="C275" s="16">
        <v>2</v>
      </c>
      <c r="D275" s="17" t="s">
        <v>72</v>
      </c>
      <c r="E275" s="18">
        <v>0.27569444444444402</v>
      </c>
      <c r="F275" s="18">
        <v>0.32152777777777802</v>
      </c>
      <c r="G275" s="18">
        <v>0.34236111111111101</v>
      </c>
      <c r="H275" s="18">
        <v>0.62638888888888899</v>
      </c>
      <c r="I275" s="17" t="s">
        <v>24</v>
      </c>
      <c r="J275" s="23"/>
      <c r="K275" s="24"/>
      <c r="L275" s="24"/>
    </row>
    <row r="276" spans="1:12" ht="15.75" customHeight="1">
      <c r="A276" s="15">
        <v>44937</v>
      </c>
      <c r="B276" s="16">
        <v>2</v>
      </c>
      <c r="C276" s="16">
        <v>2</v>
      </c>
      <c r="D276" s="17" t="s">
        <v>72</v>
      </c>
      <c r="E276" s="18">
        <v>0.25</v>
      </c>
      <c r="F276" s="18">
        <v>0.28125</v>
      </c>
      <c r="G276" s="18">
        <v>0.30208333333333298</v>
      </c>
      <c r="H276" s="18">
        <v>0.55208333333333304</v>
      </c>
      <c r="I276" s="17" t="s">
        <v>24</v>
      </c>
      <c r="J276" s="23"/>
      <c r="K276" s="24"/>
      <c r="L276" s="24"/>
    </row>
    <row r="277" spans="1:12" ht="15.75" customHeight="1">
      <c r="A277" s="15">
        <v>44938</v>
      </c>
      <c r="B277" s="16">
        <v>2</v>
      </c>
      <c r="C277" s="16">
        <v>2</v>
      </c>
      <c r="D277" s="17" t="s">
        <v>72</v>
      </c>
      <c r="E277" s="18">
        <v>0.25138888888888899</v>
      </c>
      <c r="F277" s="18">
        <v>0.41666666666666702</v>
      </c>
      <c r="G277" s="18">
        <v>0.4375</v>
      </c>
      <c r="H277" s="18">
        <v>0.63402777777777797</v>
      </c>
      <c r="I277" s="17" t="s">
        <v>40</v>
      </c>
      <c r="J277" s="23"/>
      <c r="K277" s="24"/>
      <c r="L277" s="24"/>
    </row>
    <row r="278" spans="1:12" ht="15.75" customHeight="1">
      <c r="A278" s="15">
        <v>44939</v>
      </c>
      <c r="B278" s="16">
        <v>2</v>
      </c>
      <c r="C278" s="16">
        <v>2</v>
      </c>
      <c r="D278" s="17" t="s">
        <v>72</v>
      </c>
      <c r="E278" s="18">
        <v>0.25208333333333299</v>
      </c>
      <c r="F278" s="18">
        <v>0.28472222222222199</v>
      </c>
      <c r="G278" s="18">
        <v>0.30694444444444402</v>
      </c>
      <c r="H278" s="18">
        <v>0.60694444444444395</v>
      </c>
      <c r="I278" s="17" t="s">
        <v>40</v>
      </c>
      <c r="J278" s="23"/>
      <c r="K278" s="24"/>
      <c r="L278" s="24"/>
    </row>
    <row r="279" spans="1:12" ht="15.75" customHeight="1">
      <c r="A279" s="15">
        <v>44940</v>
      </c>
      <c r="B279" s="16">
        <v>2</v>
      </c>
      <c r="C279" s="16">
        <v>2</v>
      </c>
      <c r="D279" s="17" t="s">
        <v>72</v>
      </c>
      <c r="E279" s="18">
        <v>0.24861111111111101</v>
      </c>
      <c r="F279" s="18">
        <v>0.4375</v>
      </c>
      <c r="G279" s="18">
        <v>0.45833333333333298</v>
      </c>
      <c r="H279" s="18">
        <v>0.57499999999999996</v>
      </c>
      <c r="I279" s="17" t="s">
        <v>40</v>
      </c>
      <c r="J279" s="23"/>
      <c r="K279" s="24"/>
      <c r="L279" s="24"/>
    </row>
    <row r="280" spans="1:12" ht="15.75" customHeight="1">
      <c r="A280" s="15">
        <v>44929</v>
      </c>
      <c r="B280" s="16">
        <v>2</v>
      </c>
      <c r="C280" s="16">
        <v>1</v>
      </c>
      <c r="D280" s="17" t="s">
        <v>73</v>
      </c>
      <c r="E280" s="18">
        <v>0.20833333333333301</v>
      </c>
      <c r="F280" s="18">
        <v>0.375</v>
      </c>
      <c r="G280" s="18">
        <v>0.54166666666666696</v>
      </c>
      <c r="H280" s="18">
        <v>0.80277777777777803</v>
      </c>
      <c r="I280" s="17" t="s">
        <v>41</v>
      </c>
      <c r="J280" s="23"/>
      <c r="K280" s="24"/>
      <c r="L280" s="24"/>
    </row>
    <row r="281" spans="1:12" ht="15.75" customHeight="1">
      <c r="A281" s="15">
        <v>44930</v>
      </c>
      <c r="B281" s="16">
        <v>2</v>
      </c>
      <c r="C281" s="16">
        <v>1</v>
      </c>
      <c r="D281" s="17" t="s">
        <v>73</v>
      </c>
      <c r="E281" s="18">
        <v>0.20833333333333301</v>
      </c>
      <c r="F281" s="18">
        <v>0.40625</v>
      </c>
      <c r="G281" s="18">
        <v>0.5625</v>
      </c>
      <c r="H281" s="18">
        <v>0.74652777777777801</v>
      </c>
      <c r="I281" s="17" t="s">
        <v>41</v>
      </c>
      <c r="J281" s="23"/>
      <c r="K281" s="24"/>
      <c r="L281" s="24"/>
    </row>
    <row r="282" spans="1:12" ht="15.75" customHeight="1">
      <c r="A282" s="15">
        <v>44931</v>
      </c>
      <c r="B282" s="16">
        <v>2</v>
      </c>
      <c r="C282" s="16">
        <v>1</v>
      </c>
      <c r="D282" s="17" t="s">
        <v>73</v>
      </c>
      <c r="E282" s="18">
        <v>0.20833333333333301</v>
      </c>
      <c r="F282" s="18">
        <v>0.375</v>
      </c>
      <c r="G282" s="18">
        <v>0.39583333333333298</v>
      </c>
      <c r="H282" s="18">
        <v>0.63541666666666696</v>
      </c>
      <c r="I282" s="17" t="s">
        <v>41</v>
      </c>
      <c r="J282" s="23"/>
      <c r="K282" s="24"/>
      <c r="L282" s="24"/>
    </row>
    <row r="283" spans="1:12" ht="15.75" customHeight="1">
      <c r="A283" s="15">
        <v>44934</v>
      </c>
      <c r="B283" s="16">
        <v>2</v>
      </c>
      <c r="C283" s="16">
        <v>2</v>
      </c>
      <c r="D283" s="17" t="s">
        <v>73</v>
      </c>
      <c r="E283" s="18">
        <v>0.21875</v>
      </c>
      <c r="F283" s="18">
        <v>0.4375</v>
      </c>
      <c r="G283" s="18">
        <v>0.47916666666666702</v>
      </c>
      <c r="H283" s="18">
        <v>0.75</v>
      </c>
      <c r="I283" s="17" t="s">
        <v>41</v>
      </c>
      <c r="J283" s="23"/>
      <c r="K283" s="24"/>
      <c r="L283" s="24"/>
    </row>
    <row r="284" spans="1:12" ht="15.75" customHeight="1">
      <c r="A284" s="15">
        <v>44935</v>
      </c>
      <c r="B284" s="16">
        <v>2</v>
      </c>
      <c r="C284" s="16">
        <v>2</v>
      </c>
      <c r="D284" s="17" t="s">
        <v>73</v>
      </c>
      <c r="E284" s="18">
        <v>0.40625</v>
      </c>
      <c r="F284" s="18">
        <v>0.54166666666666696</v>
      </c>
      <c r="G284" s="18">
        <v>0.5625</v>
      </c>
      <c r="H284" s="18">
        <v>0.79166666666666696</v>
      </c>
      <c r="I284" s="17" t="s">
        <v>41</v>
      </c>
      <c r="J284" s="23"/>
      <c r="K284" s="24"/>
      <c r="L284" s="24"/>
    </row>
    <row r="285" spans="1:12" ht="15.75" customHeight="1">
      <c r="A285" s="15">
        <v>44936</v>
      </c>
      <c r="B285" s="16">
        <v>2</v>
      </c>
      <c r="C285" s="16">
        <v>2</v>
      </c>
      <c r="D285" s="17" t="s">
        <v>73</v>
      </c>
      <c r="E285" s="18">
        <v>0.35416666666666702</v>
      </c>
      <c r="F285" s="18">
        <v>0.44791666666666702</v>
      </c>
      <c r="G285" s="18">
        <v>0.47916666666666702</v>
      </c>
      <c r="H285" s="18">
        <v>0.81944444444444398</v>
      </c>
      <c r="I285" s="17" t="s">
        <v>41</v>
      </c>
      <c r="J285" s="23"/>
      <c r="K285" s="24"/>
      <c r="L285" s="24"/>
    </row>
    <row r="286" spans="1:12" ht="15.75" customHeight="1">
      <c r="A286" s="15">
        <v>44937</v>
      </c>
      <c r="B286" s="16">
        <v>2</v>
      </c>
      <c r="C286" s="16">
        <v>2</v>
      </c>
      <c r="D286" s="17" t="s">
        <v>73</v>
      </c>
      <c r="E286" s="18">
        <v>0.20833333333333301</v>
      </c>
      <c r="F286" s="18">
        <v>0.375</v>
      </c>
      <c r="G286" s="18">
        <v>0.39583333333333298</v>
      </c>
      <c r="H286" s="18">
        <v>0.55208333333333304</v>
      </c>
      <c r="I286" s="17" t="s">
        <v>41</v>
      </c>
      <c r="J286" s="23"/>
      <c r="K286" s="24"/>
      <c r="L286" s="24"/>
    </row>
    <row r="287" spans="1:12" ht="15.75" customHeight="1">
      <c r="A287" s="15">
        <v>44938</v>
      </c>
      <c r="B287" s="16">
        <v>2</v>
      </c>
      <c r="C287" s="16">
        <v>2</v>
      </c>
      <c r="D287" s="17" t="s">
        <v>73</v>
      </c>
      <c r="E287" s="18">
        <v>0.20833333333333301</v>
      </c>
      <c r="F287" s="18">
        <v>0.41666666666666702</v>
      </c>
      <c r="G287" s="18">
        <v>0.59375</v>
      </c>
      <c r="H287" s="18">
        <v>0.72916666666666696</v>
      </c>
      <c r="I287" s="17" t="s">
        <v>41</v>
      </c>
      <c r="J287" s="23"/>
      <c r="K287" s="24"/>
      <c r="L287" s="24"/>
    </row>
    <row r="288" spans="1:12" ht="15.75" customHeight="1">
      <c r="A288" s="15">
        <v>44928</v>
      </c>
      <c r="B288" s="16">
        <v>2</v>
      </c>
      <c r="C288" s="16">
        <v>1</v>
      </c>
      <c r="D288" s="17" t="s">
        <v>74</v>
      </c>
      <c r="E288" s="18">
        <v>0.26736111111111099</v>
      </c>
      <c r="F288" s="18">
        <v>0.37291666666666701</v>
      </c>
      <c r="G288" s="18">
        <v>0.39374999999999999</v>
      </c>
      <c r="H288" s="18">
        <v>0.61875000000000002</v>
      </c>
      <c r="I288" s="17" t="s">
        <v>24</v>
      </c>
      <c r="J288" s="23"/>
      <c r="K288" s="24"/>
      <c r="L288" s="24"/>
    </row>
    <row r="289" spans="1:12" ht="15.75" customHeight="1">
      <c r="A289" s="15">
        <v>44930</v>
      </c>
      <c r="B289" s="16">
        <v>2</v>
      </c>
      <c r="C289" s="16">
        <v>1</v>
      </c>
      <c r="D289" s="17" t="s">
        <v>74</v>
      </c>
      <c r="E289" s="18">
        <v>0.26736111111111099</v>
      </c>
      <c r="F289" s="18">
        <v>0.45972222222222198</v>
      </c>
      <c r="G289" s="18">
        <v>0.48055555555555601</v>
      </c>
      <c r="H289" s="18">
        <v>0.63958333333333295</v>
      </c>
      <c r="I289" s="17" t="s">
        <v>24</v>
      </c>
      <c r="J289" s="23"/>
      <c r="K289" s="24"/>
      <c r="L289" s="24"/>
    </row>
    <row r="290" spans="1:12" ht="15.75" customHeight="1">
      <c r="A290" s="15">
        <v>44932</v>
      </c>
      <c r="B290" s="16">
        <v>2</v>
      </c>
      <c r="C290" s="16">
        <v>1</v>
      </c>
      <c r="D290" s="17" t="s">
        <v>74</v>
      </c>
      <c r="E290" s="18">
        <v>0.26736111111111099</v>
      </c>
      <c r="F290" s="18">
        <v>0.42430555555555599</v>
      </c>
      <c r="G290" s="18">
        <v>0.44513888888888897</v>
      </c>
      <c r="H290" s="18">
        <v>0.5625</v>
      </c>
      <c r="I290" s="17" t="s">
        <v>24</v>
      </c>
      <c r="J290" s="23"/>
      <c r="K290" s="24"/>
      <c r="L290" s="24"/>
    </row>
    <row r="291" spans="1:12" ht="15.75" customHeight="1">
      <c r="A291" s="15">
        <v>44934</v>
      </c>
      <c r="B291" s="16">
        <v>2</v>
      </c>
      <c r="C291" s="16">
        <v>2</v>
      </c>
      <c r="D291" s="17" t="s">
        <v>74</v>
      </c>
      <c r="E291" s="18">
        <v>0.26736111111111099</v>
      </c>
      <c r="F291" s="18">
        <v>0.42916666666666697</v>
      </c>
      <c r="G291" s="18">
        <v>0.45</v>
      </c>
      <c r="H291" s="18">
        <v>0.55069444444444404</v>
      </c>
      <c r="I291" s="17" t="s">
        <v>24</v>
      </c>
      <c r="J291" s="23"/>
      <c r="K291" s="24"/>
      <c r="L291" s="24"/>
    </row>
    <row r="292" spans="1:12" ht="15.75" customHeight="1">
      <c r="A292" s="15">
        <v>44935</v>
      </c>
      <c r="B292" s="16">
        <v>2</v>
      </c>
      <c r="C292" s="16">
        <v>2</v>
      </c>
      <c r="D292" s="17" t="s">
        <v>74</v>
      </c>
      <c r="E292" s="18">
        <v>0.26736111111111099</v>
      </c>
      <c r="F292" s="18">
        <v>0.45972222222222198</v>
      </c>
      <c r="G292" s="18">
        <v>0.48055555555555601</v>
      </c>
      <c r="H292" s="18">
        <v>0.61041666666666705</v>
      </c>
      <c r="I292" s="17" t="s">
        <v>24</v>
      </c>
      <c r="J292" s="23"/>
      <c r="K292" s="24"/>
      <c r="L292" s="24"/>
    </row>
    <row r="293" spans="1:12" ht="15.75" customHeight="1">
      <c r="A293" s="19">
        <v>44937</v>
      </c>
      <c r="B293" s="16">
        <v>2</v>
      </c>
      <c r="C293" s="16">
        <v>2</v>
      </c>
      <c r="D293" s="17" t="s">
        <v>74</v>
      </c>
      <c r="E293" s="18">
        <v>0.26736111111111099</v>
      </c>
      <c r="F293" s="18">
        <v>0.47222222222222199</v>
      </c>
      <c r="G293" s="18">
        <v>0.49305555555555602</v>
      </c>
      <c r="H293" s="18">
        <v>0.61944444444444402</v>
      </c>
      <c r="I293" s="17" t="s">
        <v>24</v>
      </c>
      <c r="J293" s="23"/>
      <c r="K293" s="24"/>
      <c r="L293" s="24"/>
    </row>
    <row r="294" spans="1:12" ht="15.75" customHeight="1">
      <c r="A294" s="15">
        <v>44939</v>
      </c>
      <c r="B294" s="16">
        <v>2</v>
      </c>
      <c r="C294" s="16">
        <v>2</v>
      </c>
      <c r="D294" s="17" t="s">
        <v>74</v>
      </c>
      <c r="E294" s="18">
        <v>0.26736111111111099</v>
      </c>
      <c r="F294" s="18">
        <v>0.47222222222222199</v>
      </c>
      <c r="G294" s="18">
        <v>0.49305555555555602</v>
      </c>
      <c r="H294" s="18">
        <v>0.65486111111111101</v>
      </c>
      <c r="I294" s="17" t="s">
        <v>24</v>
      </c>
      <c r="J294" s="23"/>
      <c r="K294" s="24"/>
      <c r="L294" s="24"/>
    </row>
    <row r="295" spans="1:12" ht="15.75" customHeight="1">
      <c r="A295" s="15">
        <v>44931</v>
      </c>
      <c r="B295" s="16">
        <v>2</v>
      </c>
      <c r="C295" s="16">
        <v>1</v>
      </c>
      <c r="D295" s="17" t="s">
        <v>75</v>
      </c>
      <c r="E295" s="18">
        <v>0.25624999999999998</v>
      </c>
      <c r="F295" s="18">
        <v>0.45833333333333298</v>
      </c>
      <c r="G295" s="18">
        <v>0.47916666666666702</v>
      </c>
      <c r="H295" s="18">
        <v>0.56597222222222199</v>
      </c>
      <c r="I295" s="17" t="s">
        <v>24</v>
      </c>
      <c r="J295" s="23"/>
      <c r="K295" s="24"/>
      <c r="L295" s="24"/>
    </row>
    <row r="296" spans="1:12" ht="15.75" customHeight="1">
      <c r="A296" s="15">
        <v>44932</v>
      </c>
      <c r="B296" s="16">
        <v>2</v>
      </c>
      <c r="C296" s="16">
        <v>1</v>
      </c>
      <c r="D296" s="17" t="s">
        <v>75</v>
      </c>
      <c r="E296" s="18">
        <v>0.25763888888888897</v>
      </c>
      <c r="F296" s="18">
        <v>0.45833333333333298</v>
      </c>
      <c r="G296" s="18">
        <v>0.47916666666666702</v>
      </c>
      <c r="H296" s="18">
        <v>0.52847222222222201</v>
      </c>
      <c r="I296" s="17" t="s">
        <v>24</v>
      </c>
      <c r="J296" s="23"/>
      <c r="K296" s="24"/>
      <c r="L296" s="24"/>
    </row>
    <row r="297" spans="1:12" ht="15.75" customHeight="1">
      <c r="A297" s="15">
        <v>44933</v>
      </c>
      <c r="B297" s="16">
        <v>2</v>
      </c>
      <c r="C297" s="16">
        <v>1</v>
      </c>
      <c r="D297" s="17" t="s">
        <v>75</v>
      </c>
      <c r="E297" s="18">
        <v>0.25902777777777802</v>
      </c>
      <c r="F297" s="18">
        <v>0.39444444444444399</v>
      </c>
      <c r="G297" s="18">
        <v>0.41597222222222202</v>
      </c>
      <c r="H297" s="18">
        <v>0.51805555555555605</v>
      </c>
      <c r="I297" s="17" t="s">
        <v>24</v>
      </c>
      <c r="J297" s="23"/>
      <c r="K297" s="24"/>
      <c r="L297" s="24"/>
    </row>
    <row r="298" spans="1:12" ht="15.75" customHeight="1">
      <c r="A298" s="15">
        <v>44936</v>
      </c>
      <c r="B298" s="16">
        <v>2</v>
      </c>
      <c r="C298" s="16">
        <v>2</v>
      </c>
      <c r="D298" s="17" t="s">
        <v>75</v>
      </c>
      <c r="E298" s="18">
        <v>0.25486111111111098</v>
      </c>
      <c r="F298" s="18">
        <v>0.45833333333333298</v>
      </c>
      <c r="G298" s="18">
        <v>0.47916666666666702</v>
      </c>
      <c r="H298" s="18">
        <v>0.61597222222222203</v>
      </c>
      <c r="I298" s="17" t="s">
        <v>24</v>
      </c>
      <c r="J298" s="23"/>
      <c r="K298" s="24"/>
      <c r="L298" s="24"/>
    </row>
    <row r="299" spans="1:12" ht="15.75" customHeight="1">
      <c r="A299" s="15">
        <v>44938</v>
      </c>
      <c r="B299" s="16">
        <v>2</v>
      </c>
      <c r="C299" s="16">
        <v>2</v>
      </c>
      <c r="D299" s="17" t="s">
        <v>75</v>
      </c>
      <c r="E299" s="18">
        <v>0.27986111111111101</v>
      </c>
      <c r="F299" s="18">
        <v>0.32430555555555601</v>
      </c>
      <c r="G299" s="18">
        <v>0.32500000000000001</v>
      </c>
      <c r="H299" s="18">
        <v>0.44722222222222202</v>
      </c>
      <c r="I299" s="17" t="s">
        <v>26</v>
      </c>
      <c r="J299" s="23"/>
      <c r="K299" s="24"/>
      <c r="L299" s="24"/>
    </row>
    <row r="300" spans="1:12" ht="15.75" customHeight="1">
      <c r="A300" s="15">
        <v>44939</v>
      </c>
      <c r="B300" s="16">
        <v>2</v>
      </c>
      <c r="C300" s="16">
        <v>2</v>
      </c>
      <c r="D300" s="17" t="s">
        <v>75</v>
      </c>
      <c r="E300" s="18">
        <v>0.25486111111111098</v>
      </c>
      <c r="F300" s="18">
        <v>0.44791666666666702</v>
      </c>
      <c r="G300" s="18">
        <v>0.46875</v>
      </c>
      <c r="H300" s="18">
        <v>0.66458333333333297</v>
      </c>
      <c r="I300" s="17" t="s">
        <v>24</v>
      </c>
      <c r="J300" s="23"/>
      <c r="K300" s="24"/>
      <c r="L300" s="24"/>
    </row>
    <row r="301" spans="1:12" ht="15.75" customHeight="1">
      <c r="A301" s="15">
        <v>44940</v>
      </c>
      <c r="B301" s="16">
        <v>2</v>
      </c>
      <c r="C301" s="16">
        <v>2</v>
      </c>
      <c r="D301" s="17" t="s">
        <v>75</v>
      </c>
      <c r="E301" s="18">
        <v>0.25486111111111098</v>
      </c>
      <c r="F301" s="18">
        <v>0.45833333333333298</v>
      </c>
      <c r="G301" s="18">
        <v>0.47916666666666702</v>
      </c>
      <c r="H301" s="18">
        <v>0.59027777777777801</v>
      </c>
      <c r="I301" s="17" t="s">
        <v>24</v>
      </c>
      <c r="J301" s="23"/>
      <c r="K301" s="24"/>
      <c r="L301" s="24"/>
    </row>
    <row r="302" spans="1:12" ht="15.75" customHeight="1">
      <c r="A302" s="15">
        <v>44931</v>
      </c>
      <c r="B302" s="16">
        <v>2</v>
      </c>
      <c r="C302" s="16">
        <v>1</v>
      </c>
      <c r="D302" s="17" t="s">
        <v>76</v>
      </c>
      <c r="E302" s="18">
        <v>0.297222222222222</v>
      </c>
      <c r="F302" s="18">
        <v>0.45833333333333298</v>
      </c>
      <c r="G302" s="18">
        <v>0.47916666666666702</v>
      </c>
      <c r="H302" s="18">
        <v>0.58888888888888902</v>
      </c>
      <c r="I302" s="17" t="s">
        <v>24</v>
      </c>
      <c r="J302" s="23"/>
      <c r="K302" s="24"/>
      <c r="L302" s="24"/>
    </row>
    <row r="303" spans="1:12" ht="15.75" customHeight="1">
      <c r="A303" s="15">
        <v>44932</v>
      </c>
      <c r="B303" s="16">
        <v>2</v>
      </c>
      <c r="C303" s="16">
        <v>1</v>
      </c>
      <c r="D303" s="17" t="s">
        <v>76</v>
      </c>
      <c r="E303" s="18">
        <v>0.26736111111111099</v>
      </c>
      <c r="F303" s="18">
        <v>0.4375</v>
      </c>
      <c r="G303" s="18">
        <v>0.45833333333333298</v>
      </c>
      <c r="H303" s="18">
        <v>0.50763888888888897</v>
      </c>
      <c r="I303" s="17" t="s">
        <v>24</v>
      </c>
      <c r="J303" s="23"/>
      <c r="K303" s="24"/>
      <c r="L303" s="24"/>
    </row>
    <row r="304" spans="1:12" ht="15.75" customHeight="1">
      <c r="A304" s="15">
        <v>44933</v>
      </c>
      <c r="B304" s="16">
        <v>2</v>
      </c>
      <c r="C304" s="16">
        <v>1</v>
      </c>
      <c r="D304" s="17" t="s">
        <v>76</v>
      </c>
      <c r="E304" s="18">
        <v>0.26944444444444399</v>
      </c>
      <c r="F304" s="18">
        <v>0.4375</v>
      </c>
      <c r="G304" s="18">
        <v>0.45833333333333298</v>
      </c>
      <c r="H304" s="18">
        <v>0.52569444444444402</v>
      </c>
      <c r="I304" s="17" t="s">
        <v>24</v>
      </c>
      <c r="J304" s="23"/>
      <c r="K304" s="24"/>
      <c r="L304" s="24"/>
    </row>
    <row r="305" spans="1:12" ht="15.75" customHeight="1">
      <c r="A305" s="15">
        <v>44928</v>
      </c>
      <c r="B305" s="16">
        <v>2</v>
      </c>
      <c r="C305" s="16">
        <v>1</v>
      </c>
      <c r="D305" s="17" t="s">
        <v>77</v>
      </c>
      <c r="E305" s="18">
        <v>0.26944444444444399</v>
      </c>
      <c r="F305" s="18">
        <v>0.45833333333333298</v>
      </c>
      <c r="G305" s="18">
        <v>0.47916666666666702</v>
      </c>
      <c r="H305" s="18">
        <v>0.65416666666666701</v>
      </c>
      <c r="I305" s="17" t="s">
        <v>24</v>
      </c>
      <c r="J305" s="23"/>
      <c r="K305" s="24"/>
      <c r="L305" s="24"/>
    </row>
    <row r="306" spans="1:12" ht="15.75" customHeight="1">
      <c r="A306" s="15">
        <v>44929</v>
      </c>
      <c r="B306" s="16">
        <v>2</v>
      </c>
      <c r="C306" s="16">
        <v>1</v>
      </c>
      <c r="D306" s="17" t="s">
        <v>77</v>
      </c>
      <c r="E306" s="18">
        <v>0.27013888888888898</v>
      </c>
      <c r="F306" s="18">
        <v>0.45833333333333298</v>
      </c>
      <c r="G306" s="18">
        <v>0.47916666666666702</v>
      </c>
      <c r="H306" s="18">
        <v>0.66527777777777797</v>
      </c>
      <c r="I306" s="17" t="s">
        <v>24</v>
      </c>
      <c r="J306" s="23"/>
      <c r="K306" s="24"/>
      <c r="L306" s="24"/>
    </row>
    <row r="307" spans="1:12" ht="15.75" customHeight="1">
      <c r="A307" s="15">
        <v>44930</v>
      </c>
      <c r="B307" s="16">
        <v>2</v>
      </c>
      <c r="C307" s="16">
        <v>1</v>
      </c>
      <c r="D307" s="17" t="s">
        <v>77</v>
      </c>
      <c r="E307" s="18">
        <v>0.27222222222222198</v>
      </c>
      <c r="F307" s="18">
        <v>0.45833333333333298</v>
      </c>
      <c r="G307" s="18">
        <v>0.47916666666666702</v>
      </c>
      <c r="H307" s="18">
        <v>0.62986111111111098</v>
      </c>
      <c r="I307" s="17" t="s">
        <v>24</v>
      </c>
      <c r="J307" s="23"/>
      <c r="K307" s="24"/>
      <c r="L307" s="24"/>
    </row>
    <row r="308" spans="1:12" ht="15.75" customHeight="1">
      <c r="A308" s="15">
        <v>44931</v>
      </c>
      <c r="B308" s="16">
        <v>2</v>
      </c>
      <c r="C308" s="16">
        <v>1</v>
      </c>
      <c r="D308" s="17" t="s">
        <v>77</v>
      </c>
      <c r="E308" s="18">
        <v>0.27013888888888898</v>
      </c>
      <c r="F308" s="18">
        <v>0.45833333333333298</v>
      </c>
      <c r="G308" s="18">
        <v>0.47916666666666702</v>
      </c>
      <c r="H308" s="18">
        <v>0.58125000000000004</v>
      </c>
      <c r="I308" s="17" t="s">
        <v>24</v>
      </c>
      <c r="J308" s="23"/>
      <c r="K308" s="24"/>
      <c r="L308" s="24"/>
    </row>
    <row r="309" spans="1:12" ht="15.75" customHeight="1">
      <c r="A309" s="15">
        <v>44933</v>
      </c>
      <c r="B309" s="16">
        <v>2</v>
      </c>
      <c r="C309" s="16">
        <v>1</v>
      </c>
      <c r="D309" s="17" t="s">
        <v>77</v>
      </c>
      <c r="E309" s="18">
        <v>0.26874999999999999</v>
      </c>
      <c r="F309" s="18">
        <v>0.47291666666666698</v>
      </c>
      <c r="G309" s="18">
        <v>0.49375000000000002</v>
      </c>
      <c r="H309" s="18">
        <v>0.55763888888888902</v>
      </c>
      <c r="I309" s="17" t="s">
        <v>24</v>
      </c>
      <c r="J309" s="23"/>
      <c r="K309" s="24"/>
      <c r="L309" s="24"/>
    </row>
    <row r="310" spans="1:12" ht="15.75" customHeight="1">
      <c r="A310" s="15">
        <v>44934</v>
      </c>
      <c r="B310" s="16">
        <v>2</v>
      </c>
      <c r="C310" s="16">
        <v>2</v>
      </c>
      <c r="D310" s="17" t="s">
        <v>77</v>
      </c>
      <c r="E310" s="18">
        <v>0.27013888888888898</v>
      </c>
      <c r="F310" s="18">
        <v>0.47569444444444398</v>
      </c>
      <c r="G310" s="18">
        <v>0.49652777777777801</v>
      </c>
      <c r="H310" s="18">
        <v>0.67083333333333295</v>
      </c>
      <c r="I310" s="17" t="s">
        <v>33</v>
      </c>
      <c r="J310" s="23"/>
      <c r="K310" s="24"/>
      <c r="L310" s="24"/>
    </row>
    <row r="311" spans="1:12" ht="15.75" customHeight="1">
      <c r="A311" s="15">
        <v>44935</v>
      </c>
      <c r="B311" s="16">
        <v>2</v>
      </c>
      <c r="C311" s="16">
        <v>2</v>
      </c>
      <c r="D311" s="17" t="s">
        <v>77</v>
      </c>
      <c r="E311" s="18">
        <v>0.27361111111111103</v>
      </c>
      <c r="F311" s="18">
        <v>0.47916666666666702</v>
      </c>
      <c r="G311" s="18">
        <v>0.5</v>
      </c>
      <c r="H311" s="18">
        <v>0.63888888888888895</v>
      </c>
      <c r="I311" s="17" t="s">
        <v>24</v>
      </c>
      <c r="J311" s="23"/>
      <c r="K311" s="24"/>
      <c r="L311" s="24"/>
    </row>
    <row r="312" spans="1:12" ht="15.75" customHeight="1">
      <c r="A312" s="15">
        <v>44937</v>
      </c>
      <c r="B312" s="16">
        <v>2</v>
      </c>
      <c r="C312" s="16">
        <v>2</v>
      </c>
      <c r="D312" s="17" t="s">
        <v>77</v>
      </c>
      <c r="E312" s="18">
        <v>0.27430555555555602</v>
      </c>
      <c r="F312" s="18">
        <v>0.47361111111111098</v>
      </c>
      <c r="G312" s="18">
        <v>0.49583333333333302</v>
      </c>
      <c r="H312" s="18">
        <v>0.55416666666666703</v>
      </c>
      <c r="I312" s="17" t="s">
        <v>24</v>
      </c>
      <c r="J312" s="23"/>
      <c r="K312" s="24"/>
      <c r="L312" s="24"/>
    </row>
    <row r="313" spans="1:12" ht="15.75" customHeight="1">
      <c r="A313" s="15">
        <v>44938</v>
      </c>
      <c r="B313" s="16">
        <v>2</v>
      </c>
      <c r="C313" s="16">
        <v>2</v>
      </c>
      <c r="D313" s="17" t="s">
        <v>77</v>
      </c>
      <c r="E313" s="18">
        <v>0.26736111111111099</v>
      </c>
      <c r="F313" s="18">
        <v>0.468055555555556</v>
      </c>
      <c r="G313" s="18">
        <v>0.48888888888888898</v>
      </c>
      <c r="H313" s="18">
        <v>0.57361111111111096</v>
      </c>
      <c r="I313" s="17" t="s">
        <v>24</v>
      </c>
      <c r="J313" s="23"/>
      <c r="K313" s="24"/>
      <c r="L313" s="24"/>
    </row>
    <row r="314" spans="1:12" ht="15.75" customHeight="1">
      <c r="A314" s="15">
        <v>44928</v>
      </c>
      <c r="B314" s="16">
        <v>2</v>
      </c>
      <c r="C314" s="16">
        <v>1</v>
      </c>
      <c r="D314" s="17" t="s">
        <v>78</v>
      </c>
      <c r="E314" s="18">
        <v>0.42638888888888898</v>
      </c>
      <c r="F314" s="18">
        <v>0.58333333333333304</v>
      </c>
      <c r="G314" s="18">
        <v>0.60416666666666696</v>
      </c>
      <c r="H314" s="18">
        <v>0.78611111111111098</v>
      </c>
      <c r="I314" s="17" t="s">
        <v>41</v>
      </c>
      <c r="J314" s="23"/>
      <c r="K314" s="24"/>
      <c r="L314" s="24"/>
    </row>
    <row r="315" spans="1:12" ht="15.75" customHeight="1">
      <c r="A315" s="15">
        <v>44930</v>
      </c>
      <c r="B315" s="16">
        <v>2</v>
      </c>
      <c r="C315" s="16">
        <v>1</v>
      </c>
      <c r="D315" s="17" t="s">
        <v>78</v>
      </c>
      <c r="E315" s="18">
        <v>0.1875</v>
      </c>
      <c r="F315" s="18">
        <v>0.375</v>
      </c>
      <c r="G315" s="18">
        <v>0.39583333333333298</v>
      </c>
      <c r="H315" s="18">
        <v>0.5625</v>
      </c>
      <c r="I315" s="17" t="s">
        <v>41</v>
      </c>
      <c r="J315" s="23"/>
      <c r="K315" s="24"/>
      <c r="L315" s="24"/>
    </row>
    <row r="316" spans="1:12" ht="15.75" customHeight="1">
      <c r="A316" s="15">
        <v>44931</v>
      </c>
      <c r="B316" s="16">
        <v>2</v>
      </c>
      <c r="C316" s="16">
        <v>1</v>
      </c>
      <c r="D316" s="17" t="s">
        <v>78</v>
      </c>
      <c r="E316" s="18">
        <v>0.20833333333333301</v>
      </c>
      <c r="F316" s="18">
        <v>0.375</v>
      </c>
      <c r="G316" s="18">
        <v>0.39583333333333298</v>
      </c>
      <c r="H316" s="18">
        <v>0.5625</v>
      </c>
      <c r="I316" s="17" t="s">
        <v>41</v>
      </c>
      <c r="J316" s="23"/>
      <c r="K316" s="24"/>
      <c r="L316" s="24"/>
    </row>
    <row r="317" spans="1:12" ht="15.75" customHeight="1">
      <c r="A317" s="15">
        <v>44932</v>
      </c>
      <c r="B317" s="16">
        <v>2</v>
      </c>
      <c r="C317" s="16">
        <v>1</v>
      </c>
      <c r="D317" s="17" t="s">
        <v>78</v>
      </c>
      <c r="E317" s="18">
        <v>0.21875</v>
      </c>
      <c r="F317" s="18">
        <v>0.375</v>
      </c>
      <c r="G317" s="18">
        <v>0.39583333333333298</v>
      </c>
      <c r="H317" s="18">
        <v>0.67986111111111103</v>
      </c>
      <c r="I317" s="17" t="s">
        <v>26</v>
      </c>
      <c r="J317" s="23"/>
      <c r="K317" s="24"/>
      <c r="L317" s="24"/>
    </row>
    <row r="318" spans="1:12" ht="15.75" customHeight="1">
      <c r="A318" s="15">
        <v>44933</v>
      </c>
      <c r="B318" s="16">
        <v>2</v>
      </c>
      <c r="C318" s="16">
        <v>1</v>
      </c>
      <c r="D318" s="17" t="s">
        <v>78</v>
      </c>
      <c r="E318" s="18">
        <v>0.23680555555555599</v>
      </c>
      <c r="F318" s="18">
        <v>0.375</v>
      </c>
      <c r="G318" s="18">
        <v>0.39583333333333298</v>
      </c>
      <c r="H318" s="18">
        <v>0.48958333333333298</v>
      </c>
      <c r="I318" s="17" t="s">
        <v>41</v>
      </c>
      <c r="J318" s="23"/>
      <c r="K318" s="24"/>
      <c r="L318" s="24"/>
    </row>
    <row r="319" spans="1:12" ht="15.75" customHeight="1">
      <c r="A319" s="15">
        <v>44934</v>
      </c>
      <c r="B319" s="16">
        <v>2</v>
      </c>
      <c r="C319" s="16">
        <v>2</v>
      </c>
      <c r="D319" s="17" t="s">
        <v>78</v>
      </c>
      <c r="E319" s="18">
        <v>0.24861111111111101</v>
      </c>
      <c r="F319" s="18">
        <v>0.41666666666666702</v>
      </c>
      <c r="G319" s="18">
        <v>0.4375</v>
      </c>
      <c r="H319" s="18">
        <v>0.68402777777777801</v>
      </c>
      <c r="I319" s="17" t="s">
        <v>40</v>
      </c>
      <c r="J319" s="23"/>
      <c r="K319" s="24"/>
      <c r="L319" s="24"/>
    </row>
    <row r="320" spans="1:12" ht="15.75" customHeight="1">
      <c r="A320" s="15">
        <v>44935</v>
      </c>
      <c r="B320" s="16">
        <v>2</v>
      </c>
      <c r="C320" s="16">
        <v>2</v>
      </c>
      <c r="D320" s="17" t="s">
        <v>78</v>
      </c>
      <c r="E320" s="18">
        <v>0.20833333333333301</v>
      </c>
      <c r="F320" s="18">
        <v>0.375</v>
      </c>
      <c r="G320" s="18">
        <v>0.39583333333333298</v>
      </c>
      <c r="H320" s="18">
        <v>0.60416666666666696</v>
      </c>
      <c r="I320" s="17" t="s">
        <v>41</v>
      </c>
      <c r="J320" s="23"/>
      <c r="K320" s="24"/>
      <c r="L320" s="24"/>
    </row>
    <row r="321" spans="1:12" ht="15.75" customHeight="1">
      <c r="A321" s="15">
        <v>44937</v>
      </c>
      <c r="B321" s="16">
        <v>2</v>
      </c>
      <c r="C321" s="16">
        <v>2</v>
      </c>
      <c r="D321" s="17" t="s">
        <v>78</v>
      </c>
      <c r="E321" s="18">
        <v>0.20833333333333301</v>
      </c>
      <c r="F321" s="18">
        <v>0.375</v>
      </c>
      <c r="G321" s="18">
        <v>0.39583333333333298</v>
      </c>
      <c r="H321" s="18">
        <v>0.58611111111111103</v>
      </c>
      <c r="I321" s="17" t="s">
        <v>24</v>
      </c>
      <c r="J321" s="23"/>
      <c r="K321" s="24"/>
      <c r="L321" s="24"/>
    </row>
    <row r="322" spans="1:12" ht="15.75" customHeight="1">
      <c r="A322" s="15">
        <v>44938</v>
      </c>
      <c r="B322" s="16">
        <v>2</v>
      </c>
      <c r="C322" s="16">
        <v>2</v>
      </c>
      <c r="D322" s="17" t="s">
        <v>78</v>
      </c>
      <c r="E322" s="18">
        <v>0.20833333333333301</v>
      </c>
      <c r="F322" s="18">
        <v>0.375</v>
      </c>
      <c r="G322" s="18">
        <v>0.39583333333333298</v>
      </c>
      <c r="H322" s="18">
        <v>0.54166666666666696</v>
      </c>
      <c r="I322" s="17" t="s">
        <v>41</v>
      </c>
      <c r="J322" s="23"/>
      <c r="K322" s="24"/>
      <c r="L322" s="24"/>
    </row>
    <row r="323" spans="1:12" ht="15.75" customHeight="1">
      <c r="A323" s="15">
        <v>44939</v>
      </c>
      <c r="B323" s="16">
        <v>2</v>
      </c>
      <c r="C323" s="16">
        <v>2</v>
      </c>
      <c r="D323" s="17" t="s">
        <v>78</v>
      </c>
      <c r="E323" s="18">
        <v>0.23125000000000001</v>
      </c>
      <c r="F323" s="18">
        <v>0.375</v>
      </c>
      <c r="G323" s="18">
        <v>0.39583333333333298</v>
      </c>
      <c r="H323" s="18">
        <v>0.59027777777777801</v>
      </c>
      <c r="I323" s="17" t="s">
        <v>26</v>
      </c>
      <c r="J323" s="23"/>
      <c r="K323" s="24"/>
      <c r="L323" s="24"/>
    </row>
    <row r="324" spans="1:12" ht="15.75" customHeight="1">
      <c r="A324" s="15">
        <v>44940</v>
      </c>
      <c r="B324" s="16">
        <v>2</v>
      </c>
      <c r="C324" s="16">
        <v>2</v>
      </c>
      <c r="D324" s="17" t="s">
        <v>78</v>
      </c>
      <c r="E324" s="18">
        <v>0.25208333333333299</v>
      </c>
      <c r="F324" s="18">
        <v>0.45833333333333298</v>
      </c>
      <c r="G324" s="18">
        <v>0.47916666666666702</v>
      </c>
      <c r="H324" s="18">
        <v>0.70416666666666705</v>
      </c>
      <c r="I324" s="17" t="s">
        <v>40</v>
      </c>
      <c r="J324" s="23"/>
      <c r="K324" s="24"/>
      <c r="L324" s="24"/>
    </row>
    <row r="325" spans="1:12" ht="15.75" customHeight="1">
      <c r="A325" s="15">
        <v>44928</v>
      </c>
      <c r="B325" s="16">
        <v>2</v>
      </c>
      <c r="C325" s="16">
        <v>1</v>
      </c>
      <c r="D325" s="17" t="s">
        <v>79</v>
      </c>
      <c r="E325" s="18">
        <v>0.26388888888888901</v>
      </c>
      <c r="F325" s="18">
        <v>0.45833333333333298</v>
      </c>
      <c r="G325" s="18">
        <v>0.47916666666666702</v>
      </c>
      <c r="H325" s="18">
        <v>0.59930555555555598</v>
      </c>
      <c r="I325" s="17" t="s">
        <v>33</v>
      </c>
      <c r="J325" s="23"/>
      <c r="K325" s="24"/>
      <c r="L325" s="24"/>
    </row>
    <row r="326" spans="1:12" ht="15.75" customHeight="1">
      <c r="A326" s="15">
        <v>44929</v>
      </c>
      <c r="B326" s="16">
        <v>2</v>
      </c>
      <c r="C326" s="16">
        <v>1</v>
      </c>
      <c r="D326" s="17" t="s">
        <v>79</v>
      </c>
      <c r="E326" s="18">
        <v>0.264583333333333</v>
      </c>
      <c r="F326" s="18">
        <v>0.45833333333333298</v>
      </c>
      <c r="G326" s="18">
        <v>0.50555555555555598</v>
      </c>
      <c r="H326" s="18">
        <v>0.73194444444444395</v>
      </c>
      <c r="I326" s="17" t="s">
        <v>33</v>
      </c>
      <c r="J326" s="23"/>
      <c r="K326" s="24"/>
      <c r="L326" s="24"/>
    </row>
    <row r="327" spans="1:12" ht="15.75" customHeight="1">
      <c r="A327" s="15">
        <v>44930</v>
      </c>
      <c r="B327" s="16">
        <v>2</v>
      </c>
      <c r="C327" s="16">
        <v>1</v>
      </c>
      <c r="D327" s="17" t="s">
        <v>79</v>
      </c>
      <c r="E327" s="18">
        <v>0.264583333333333</v>
      </c>
      <c r="F327" s="18">
        <v>0.45833333333333298</v>
      </c>
      <c r="G327" s="18">
        <v>0.47916666666666702</v>
      </c>
      <c r="H327" s="18">
        <v>0.66458333333333297</v>
      </c>
      <c r="I327" s="17" t="s">
        <v>33</v>
      </c>
      <c r="J327" s="23"/>
      <c r="K327" s="24"/>
      <c r="L327" s="24"/>
    </row>
    <row r="328" spans="1:12" ht="15.75" customHeight="1">
      <c r="A328" s="15">
        <v>44931</v>
      </c>
      <c r="B328" s="16">
        <v>2</v>
      </c>
      <c r="C328" s="16">
        <v>1</v>
      </c>
      <c r="D328" s="17" t="s">
        <v>79</v>
      </c>
      <c r="E328" s="18">
        <v>0.25555555555555598</v>
      </c>
      <c r="F328" s="18">
        <v>0.45833333333333298</v>
      </c>
      <c r="G328" s="18">
        <v>0.47916666666666702</v>
      </c>
      <c r="H328" s="18">
        <v>0.69374999999999998</v>
      </c>
      <c r="I328" s="17" t="s">
        <v>33</v>
      </c>
      <c r="J328" s="23"/>
      <c r="K328" s="24"/>
      <c r="L328" s="24"/>
    </row>
    <row r="329" spans="1:12" ht="15.75" customHeight="1">
      <c r="A329" s="15">
        <v>44934</v>
      </c>
      <c r="B329" s="16">
        <v>2</v>
      </c>
      <c r="C329" s="16">
        <v>2</v>
      </c>
      <c r="D329" s="17" t="s">
        <v>79</v>
      </c>
      <c r="E329" s="18">
        <v>0.25277777777777799</v>
      </c>
      <c r="F329" s="18">
        <v>0.45833333333333298</v>
      </c>
      <c r="G329" s="18">
        <v>0.47916666666666702</v>
      </c>
      <c r="H329" s="18">
        <v>0.58750000000000002</v>
      </c>
      <c r="I329" s="17" t="s">
        <v>33</v>
      </c>
      <c r="J329" s="23"/>
      <c r="K329" s="24"/>
      <c r="L329" s="24"/>
    </row>
    <row r="330" spans="1:12" ht="15.75" customHeight="1">
      <c r="A330" s="15">
        <v>44935</v>
      </c>
      <c r="B330" s="16">
        <v>2</v>
      </c>
      <c r="C330" s="16">
        <v>2</v>
      </c>
      <c r="D330" s="17" t="s">
        <v>79</v>
      </c>
      <c r="E330" s="18">
        <v>0.25416666666666698</v>
      </c>
      <c r="F330" s="18">
        <v>0.45833333333333298</v>
      </c>
      <c r="G330" s="18">
        <v>0.47916666666666702</v>
      </c>
      <c r="H330" s="18">
        <v>0.61875000000000002</v>
      </c>
      <c r="I330" s="17" t="s">
        <v>33</v>
      </c>
      <c r="J330" s="23"/>
      <c r="K330" s="24"/>
      <c r="L330" s="24"/>
    </row>
    <row r="331" spans="1:12" ht="15.75" customHeight="1">
      <c r="A331" s="15">
        <v>44936</v>
      </c>
      <c r="B331" s="16">
        <v>2</v>
      </c>
      <c r="C331" s="16">
        <v>2</v>
      </c>
      <c r="D331" s="17" t="s">
        <v>79</v>
      </c>
      <c r="E331" s="18">
        <v>0.25208333333333299</v>
      </c>
      <c r="F331" s="18">
        <v>0.45972222222222198</v>
      </c>
      <c r="G331" s="18">
        <v>0.48055555555555601</v>
      </c>
      <c r="H331" s="18">
        <v>0.67152777777777795</v>
      </c>
      <c r="I331" s="17" t="s">
        <v>33</v>
      </c>
      <c r="J331" s="23"/>
      <c r="K331" s="24"/>
      <c r="L331" s="24"/>
    </row>
    <row r="332" spans="1:12" ht="15.75" customHeight="1">
      <c r="A332" s="15">
        <v>44937</v>
      </c>
      <c r="B332" s="16">
        <v>2</v>
      </c>
      <c r="C332" s="16">
        <v>2</v>
      </c>
      <c r="D332" s="17" t="s">
        <v>79</v>
      </c>
      <c r="E332" s="18">
        <v>0.25277777777777799</v>
      </c>
      <c r="F332" s="18">
        <v>0.45833333333333298</v>
      </c>
      <c r="G332" s="18">
        <v>0.47916666666666702</v>
      </c>
      <c r="H332" s="18">
        <v>0.56111111111111101</v>
      </c>
      <c r="I332" s="17" t="s">
        <v>33</v>
      </c>
      <c r="J332" s="23"/>
      <c r="K332" s="24"/>
      <c r="L332" s="24"/>
    </row>
    <row r="333" spans="1:12" ht="15.75" customHeight="1">
      <c r="A333" s="15">
        <v>44938</v>
      </c>
      <c r="B333" s="16">
        <v>2</v>
      </c>
      <c r="C333" s="16">
        <v>2</v>
      </c>
      <c r="D333" s="17" t="s">
        <v>79</v>
      </c>
      <c r="E333" s="18">
        <v>0.25277777777777799</v>
      </c>
      <c r="F333" s="18">
        <v>0.4375</v>
      </c>
      <c r="G333" s="18">
        <v>0.45833333333333298</v>
      </c>
      <c r="H333" s="18">
        <v>0.70902777777777803</v>
      </c>
      <c r="I333" s="17" t="s">
        <v>33</v>
      </c>
      <c r="J333" s="23"/>
      <c r="K333" s="24"/>
      <c r="L333" s="24"/>
    </row>
    <row r="334" spans="1:12" ht="15.75" customHeight="1">
      <c r="A334" s="15">
        <v>44928</v>
      </c>
      <c r="B334" s="16">
        <v>2</v>
      </c>
      <c r="C334" s="16">
        <v>1</v>
      </c>
      <c r="D334" s="17" t="s">
        <v>80</v>
      </c>
      <c r="E334" s="18">
        <v>0.27013888888888898</v>
      </c>
      <c r="F334" s="18">
        <v>0.45833333333333298</v>
      </c>
      <c r="G334" s="18">
        <v>0.47916666666666702</v>
      </c>
      <c r="H334" s="18">
        <v>0.62986111111111098</v>
      </c>
      <c r="I334" s="17" t="s">
        <v>24</v>
      </c>
      <c r="J334" s="23"/>
      <c r="K334" s="24"/>
      <c r="L334" s="24"/>
    </row>
    <row r="335" spans="1:12" ht="15.75" customHeight="1">
      <c r="A335" s="15">
        <v>44929</v>
      </c>
      <c r="B335" s="16">
        <v>2</v>
      </c>
      <c r="C335" s="16">
        <v>1</v>
      </c>
      <c r="D335" s="17" t="s">
        <v>80</v>
      </c>
      <c r="E335" s="18">
        <v>0.26944444444444399</v>
      </c>
      <c r="F335" s="18">
        <v>0.46388888888888902</v>
      </c>
      <c r="G335" s="18">
        <v>0.484722222222222</v>
      </c>
      <c r="H335" s="18">
        <v>0.63402777777777797</v>
      </c>
      <c r="I335" s="17" t="s">
        <v>24</v>
      </c>
      <c r="J335" s="23"/>
      <c r="K335" s="24"/>
      <c r="L335" s="24"/>
    </row>
    <row r="336" spans="1:12" ht="15.75" customHeight="1">
      <c r="A336" s="15">
        <v>44930</v>
      </c>
      <c r="B336" s="16">
        <v>2</v>
      </c>
      <c r="C336" s="16">
        <v>1</v>
      </c>
      <c r="D336" s="17" t="s">
        <v>80</v>
      </c>
      <c r="E336" s="18">
        <v>0.26805555555555599</v>
      </c>
      <c r="F336" s="18">
        <v>0.45833333333333298</v>
      </c>
      <c r="G336" s="18">
        <v>0.47916666666666702</v>
      </c>
      <c r="H336" s="18">
        <v>0.624305555555556</v>
      </c>
      <c r="I336" s="17" t="s">
        <v>24</v>
      </c>
      <c r="J336" s="23"/>
      <c r="K336" s="24"/>
      <c r="L336" s="24"/>
    </row>
    <row r="337" spans="1:12" ht="15.75" customHeight="1">
      <c r="A337" s="15">
        <v>44931</v>
      </c>
      <c r="B337" s="16">
        <v>2</v>
      </c>
      <c r="C337" s="16">
        <v>1</v>
      </c>
      <c r="D337" s="17" t="s">
        <v>80</v>
      </c>
      <c r="E337" s="18">
        <v>0.26736111111111099</v>
      </c>
      <c r="F337" s="18">
        <v>0.45833333333333298</v>
      </c>
      <c r="G337" s="18">
        <v>0.47916666666666702</v>
      </c>
      <c r="H337" s="18">
        <v>0.561805555555556</v>
      </c>
      <c r="I337" s="17" t="s">
        <v>24</v>
      </c>
      <c r="J337" s="23"/>
      <c r="K337" s="24"/>
      <c r="L337" s="24"/>
    </row>
    <row r="338" spans="1:12" ht="15.75" customHeight="1">
      <c r="A338" s="15">
        <v>44934</v>
      </c>
      <c r="B338" s="16">
        <v>2</v>
      </c>
      <c r="C338" s="16">
        <v>2</v>
      </c>
      <c r="D338" s="17" t="s">
        <v>80</v>
      </c>
      <c r="E338" s="18">
        <v>0.26944444444444399</v>
      </c>
      <c r="F338" s="18">
        <v>0.45833333333333298</v>
      </c>
      <c r="G338" s="18">
        <v>0.47916666666666702</v>
      </c>
      <c r="H338" s="18">
        <v>0.61041666666666705</v>
      </c>
      <c r="I338" s="17" t="s">
        <v>24</v>
      </c>
      <c r="J338" s="23"/>
      <c r="K338" s="24"/>
      <c r="L338" s="24"/>
    </row>
    <row r="339" spans="1:12" ht="15.75" customHeight="1">
      <c r="A339" s="15">
        <v>44935</v>
      </c>
      <c r="B339" s="16">
        <v>2</v>
      </c>
      <c r="C339" s="16">
        <v>2</v>
      </c>
      <c r="D339" s="17" t="s">
        <v>80</v>
      </c>
      <c r="E339" s="18">
        <v>0.27638888888888902</v>
      </c>
      <c r="F339" s="18">
        <v>0.45833333333333298</v>
      </c>
      <c r="G339" s="18">
        <v>0.47916666666666702</v>
      </c>
      <c r="H339" s="18">
        <v>0.656944444444444</v>
      </c>
      <c r="I339" s="17" t="s">
        <v>24</v>
      </c>
      <c r="J339" s="23"/>
      <c r="K339" s="24"/>
      <c r="L339" s="24"/>
    </row>
    <row r="340" spans="1:12" ht="15.75" customHeight="1">
      <c r="A340" s="15">
        <v>44936</v>
      </c>
      <c r="B340" s="16">
        <v>2</v>
      </c>
      <c r="C340" s="16">
        <v>2</v>
      </c>
      <c r="D340" s="17" t="s">
        <v>80</v>
      </c>
      <c r="E340" s="18">
        <v>0.26736111111111099</v>
      </c>
      <c r="F340" s="18">
        <v>0.45972222222222198</v>
      </c>
      <c r="G340" s="18">
        <v>0.48055555555555601</v>
      </c>
      <c r="H340" s="18">
        <v>0.52777777777777801</v>
      </c>
      <c r="I340" s="17" t="s">
        <v>24</v>
      </c>
      <c r="J340" s="23"/>
      <c r="K340" s="24"/>
      <c r="L340" s="24"/>
    </row>
    <row r="341" spans="1:12" ht="15.75" customHeight="1">
      <c r="A341" s="15">
        <v>44937</v>
      </c>
      <c r="B341" s="16">
        <v>2</v>
      </c>
      <c r="C341" s="16">
        <v>2</v>
      </c>
      <c r="D341" s="17" t="s">
        <v>80</v>
      </c>
      <c r="E341" s="18">
        <v>0.26944444444444399</v>
      </c>
      <c r="F341" s="18">
        <v>0.45833333333333298</v>
      </c>
      <c r="G341" s="18">
        <v>0.47916666666666702</v>
      </c>
      <c r="H341" s="18">
        <v>0.50902777777777797</v>
      </c>
      <c r="I341" s="17" t="s">
        <v>24</v>
      </c>
      <c r="J341" s="23"/>
      <c r="K341" s="24"/>
      <c r="L341" s="24"/>
    </row>
    <row r="342" spans="1:12" ht="15.75" customHeight="1">
      <c r="A342" s="15">
        <v>44940</v>
      </c>
      <c r="B342" s="16">
        <v>2</v>
      </c>
      <c r="C342" s="16">
        <v>2</v>
      </c>
      <c r="D342" s="17" t="s">
        <v>80</v>
      </c>
      <c r="E342" s="18">
        <v>0.27430555555555602</v>
      </c>
      <c r="F342" s="18">
        <v>0.45833333333333298</v>
      </c>
      <c r="G342" s="18">
        <v>0.47916666666666702</v>
      </c>
      <c r="H342" s="18">
        <v>0.530555555555556</v>
      </c>
      <c r="I342" s="17" t="s">
        <v>24</v>
      </c>
      <c r="J342" s="23"/>
      <c r="K342" s="24"/>
      <c r="L342" s="24"/>
    </row>
    <row r="343" spans="1:12" ht="15.75" customHeight="1">
      <c r="A343" s="15">
        <v>44928</v>
      </c>
      <c r="B343" s="16">
        <v>2</v>
      </c>
      <c r="C343" s="16">
        <v>1</v>
      </c>
      <c r="D343" s="17" t="s">
        <v>81</v>
      </c>
      <c r="E343" s="18">
        <v>0.27152777777777798</v>
      </c>
      <c r="F343" s="18">
        <v>0.45833333333333298</v>
      </c>
      <c r="G343" s="18">
        <v>0.47916666666666702</v>
      </c>
      <c r="H343" s="18">
        <v>0.59236111111111101</v>
      </c>
      <c r="I343" s="17" t="s">
        <v>24</v>
      </c>
      <c r="J343" s="23"/>
      <c r="K343" s="24"/>
      <c r="L343" s="24"/>
    </row>
    <row r="344" spans="1:12" ht="15.75" customHeight="1">
      <c r="A344" s="15">
        <v>44929</v>
      </c>
      <c r="B344" s="16">
        <v>2</v>
      </c>
      <c r="C344" s="16">
        <v>1</v>
      </c>
      <c r="D344" s="17" t="s">
        <v>81</v>
      </c>
      <c r="E344" s="18">
        <v>0.27500000000000002</v>
      </c>
      <c r="F344" s="18">
        <v>0.375</v>
      </c>
      <c r="G344" s="18">
        <v>0.39583333333333298</v>
      </c>
      <c r="H344" s="18">
        <v>0.49791666666666701</v>
      </c>
      <c r="I344" s="17" t="s">
        <v>26</v>
      </c>
      <c r="J344" s="23"/>
      <c r="K344" s="24"/>
      <c r="L344" s="24"/>
    </row>
    <row r="345" spans="1:12" ht="15.75" customHeight="1">
      <c r="A345" s="15">
        <v>44930</v>
      </c>
      <c r="B345" s="16">
        <v>2</v>
      </c>
      <c r="C345" s="16">
        <v>1</v>
      </c>
      <c r="D345" s="17" t="s">
        <v>81</v>
      </c>
      <c r="E345" s="18">
        <v>0.27430555555555602</v>
      </c>
      <c r="F345" s="18">
        <v>0.45833333333333298</v>
      </c>
      <c r="G345" s="18">
        <v>0.47916666666666702</v>
      </c>
      <c r="H345" s="18">
        <v>0.63402777777777797</v>
      </c>
      <c r="I345" s="17" t="s">
        <v>24</v>
      </c>
      <c r="J345" s="23"/>
      <c r="K345" s="24"/>
      <c r="L345" s="24"/>
    </row>
    <row r="346" spans="1:12" ht="15.75" customHeight="1">
      <c r="A346" s="15">
        <v>44935</v>
      </c>
      <c r="B346" s="16">
        <v>2</v>
      </c>
      <c r="C346" s="16">
        <v>2</v>
      </c>
      <c r="D346" s="17" t="s">
        <v>81</v>
      </c>
      <c r="E346" s="18">
        <v>0.25833333333333303</v>
      </c>
      <c r="F346" s="18">
        <v>0.45833333333333298</v>
      </c>
      <c r="G346" s="18">
        <v>0.47916666666666702</v>
      </c>
      <c r="H346" s="18">
        <v>0.61319444444444404</v>
      </c>
      <c r="I346" s="17" t="s">
        <v>28</v>
      </c>
      <c r="J346" s="23"/>
      <c r="K346" s="24"/>
      <c r="L346" s="24"/>
    </row>
    <row r="347" spans="1:12" ht="15.75" customHeight="1">
      <c r="A347" s="19">
        <v>44937</v>
      </c>
      <c r="B347" s="16">
        <v>2</v>
      </c>
      <c r="C347" s="16">
        <v>2</v>
      </c>
      <c r="D347" s="17" t="s">
        <v>81</v>
      </c>
      <c r="E347" s="18">
        <v>0.26041666666666702</v>
      </c>
      <c r="F347" s="18">
        <v>0.45833333333333298</v>
      </c>
      <c r="G347" s="18">
        <v>0.47916666666666702</v>
      </c>
      <c r="H347" s="18">
        <v>0.62013888888888902</v>
      </c>
      <c r="I347" s="17" t="s">
        <v>24</v>
      </c>
      <c r="J347" s="23"/>
      <c r="K347" s="24"/>
      <c r="L347" s="24"/>
    </row>
    <row r="348" spans="1:12" ht="15.75" customHeight="1">
      <c r="A348" s="15">
        <v>44938</v>
      </c>
      <c r="B348" s="16">
        <v>2</v>
      </c>
      <c r="C348" s="16">
        <v>2</v>
      </c>
      <c r="D348" s="17" t="s">
        <v>81</v>
      </c>
      <c r="E348" s="18">
        <v>0.27291666666666697</v>
      </c>
      <c r="F348" s="18">
        <v>0.45833333333333298</v>
      </c>
      <c r="G348" s="18">
        <v>0.47916666666666702</v>
      </c>
      <c r="H348" s="18">
        <v>0.57291666666666696</v>
      </c>
      <c r="I348" s="17" t="s">
        <v>24</v>
      </c>
      <c r="J348" s="23"/>
      <c r="K348" s="24"/>
      <c r="L348" s="24"/>
    </row>
    <row r="349" spans="1:12" ht="15.75" customHeight="1">
      <c r="A349" s="15">
        <v>44928</v>
      </c>
      <c r="B349" s="16">
        <v>2</v>
      </c>
      <c r="C349" s="16">
        <v>1</v>
      </c>
      <c r="D349" s="17" t="s">
        <v>82</v>
      </c>
      <c r="E349" s="18">
        <v>0.26805555555555599</v>
      </c>
      <c r="F349" s="18">
        <v>0.47222222222222199</v>
      </c>
      <c r="G349" s="18">
        <v>0.49305555555555602</v>
      </c>
      <c r="H349" s="18">
        <v>0.57291666666666696</v>
      </c>
      <c r="I349" s="17" t="s">
        <v>24</v>
      </c>
      <c r="J349" s="23"/>
      <c r="K349" s="24"/>
      <c r="L349" s="24"/>
    </row>
    <row r="350" spans="1:12" ht="15.75" customHeight="1">
      <c r="A350" s="15">
        <v>44929</v>
      </c>
      <c r="B350" s="16">
        <v>2</v>
      </c>
      <c r="C350" s="16">
        <v>1</v>
      </c>
      <c r="D350" s="17" t="s">
        <v>82</v>
      </c>
      <c r="E350" s="18">
        <v>0.26944444444444399</v>
      </c>
      <c r="F350" s="18">
        <v>0.45902777777777798</v>
      </c>
      <c r="G350" s="18">
        <v>0.47986111111111102</v>
      </c>
      <c r="H350" s="18">
        <v>0.59513888888888899</v>
      </c>
      <c r="I350" s="17" t="s">
        <v>24</v>
      </c>
      <c r="J350" s="23"/>
      <c r="K350" s="24"/>
      <c r="L350" s="24"/>
    </row>
    <row r="351" spans="1:12" ht="15.75" customHeight="1">
      <c r="A351" s="15">
        <v>44930</v>
      </c>
      <c r="B351" s="16">
        <v>2</v>
      </c>
      <c r="C351" s="16">
        <v>1</v>
      </c>
      <c r="D351" s="17" t="s">
        <v>82</v>
      </c>
      <c r="E351" s="18">
        <v>0.26944444444444399</v>
      </c>
      <c r="F351" s="18">
        <v>0.45833333333333298</v>
      </c>
      <c r="G351" s="18">
        <v>0.47916666666666702</v>
      </c>
      <c r="H351" s="18">
        <v>0.6</v>
      </c>
      <c r="I351" s="17" t="s">
        <v>24</v>
      </c>
      <c r="J351" s="23"/>
      <c r="K351" s="24"/>
      <c r="L351" s="24"/>
    </row>
    <row r="352" spans="1:12" ht="15.75" customHeight="1">
      <c r="A352" s="15">
        <v>44931</v>
      </c>
      <c r="B352" s="16">
        <v>2</v>
      </c>
      <c r="C352" s="16">
        <v>1</v>
      </c>
      <c r="D352" s="17" t="s">
        <v>82</v>
      </c>
      <c r="E352" s="18">
        <v>0.27222222222222198</v>
      </c>
      <c r="F352" s="18">
        <v>0.46875</v>
      </c>
      <c r="G352" s="18">
        <v>0.49097222222222198</v>
      </c>
      <c r="H352" s="18">
        <v>0.58402777777777803</v>
      </c>
      <c r="I352" s="17" t="s">
        <v>24</v>
      </c>
      <c r="J352" s="23"/>
      <c r="K352" s="24"/>
      <c r="L352" s="24"/>
    </row>
    <row r="353" spans="1:12" ht="15.75" customHeight="1">
      <c r="A353" s="15">
        <v>44934</v>
      </c>
      <c r="B353" s="16">
        <v>2</v>
      </c>
      <c r="C353" s="16">
        <v>2</v>
      </c>
      <c r="D353" s="17" t="s">
        <v>82</v>
      </c>
      <c r="E353" s="18">
        <v>0.27083333333333298</v>
      </c>
      <c r="F353" s="18">
        <v>0.46388888888888902</v>
      </c>
      <c r="G353" s="18">
        <v>0.485416666666667</v>
      </c>
      <c r="H353" s="18">
        <v>0.594444444444444</v>
      </c>
      <c r="I353" s="17" t="s">
        <v>24</v>
      </c>
      <c r="J353" s="23"/>
      <c r="K353" s="24"/>
      <c r="L353" s="24"/>
    </row>
    <row r="354" spans="1:12" ht="15.75" customHeight="1">
      <c r="A354" s="15">
        <v>44935</v>
      </c>
      <c r="B354" s="16">
        <v>2</v>
      </c>
      <c r="C354" s="16">
        <v>2</v>
      </c>
      <c r="D354" s="17" t="s">
        <v>82</v>
      </c>
      <c r="E354" s="18">
        <v>0.26874999999999999</v>
      </c>
      <c r="F354" s="18">
        <v>0.47638888888888897</v>
      </c>
      <c r="G354" s="18">
        <v>0.49791666666666701</v>
      </c>
      <c r="H354" s="18">
        <v>0.60347222222222197</v>
      </c>
      <c r="I354" s="17" t="s">
        <v>24</v>
      </c>
      <c r="J354" s="23"/>
      <c r="K354" s="24"/>
      <c r="L354" s="24"/>
    </row>
    <row r="355" spans="1:12" ht="15.75" customHeight="1">
      <c r="A355" s="15">
        <v>44936</v>
      </c>
      <c r="B355" s="16">
        <v>2</v>
      </c>
      <c r="C355" s="16">
        <v>2</v>
      </c>
      <c r="D355" s="17" t="s">
        <v>82</v>
      </c>
      <c r="E355" s="18">
        <v>0.27013888888888898</v>
      </c>
      <c r="F355" s="18">
        <v>0.47083333333333299</v>
      </c>
      <c r="G355" s="18">
        <v>0.49166666666666697</v>
      </c>
      <c r="H355" s="18">
        <v>0.60972222222222205</v>
      </c>
      <c r="I355" s="17" t="s">
        <v>24</v>
      </c>
      <c r="J355" s="23"/>
      <c r="K355" s="24"/>
      <c r="L355" s="24"/>
    </row>
    <row r="356" spans="1:12" ht="15.75" customHeight="1">
      <c r="A356" s="19">
        <v>44937</v>
      </c>
      <c r="B356" s="16">
        <v>2</v>
      </c>
      <c r="C356" s="16">
        <v>2</v>
      </c>
      <c r="D356" s="17" t="s">
        <v>82</v>
      </c>
      <c r="E356" s="18">
        <v>0.27152777777777798</v>
      </c>
      <c r="F356" s="18">
        <v>0.45833333333333298</v>
      </c>
      <c r="G356" s="18">
        <v>0.47916666666666702</v>
      </c>
      <c r="H356" s="18">
        <v>0.499305555555556</v>
      </c>
      <c r="I356" s="17" t="s">
        <v>24</v>
      </c>
      <c r="J356" s="23"/>
      <c r="K356" s="24"/>
      <c r="L356" s="24"/>
    </row>
    <row r="357" spans="1:12" ht="15.75" customHeight="1">
      <c r="A357" s="15">
        <v>44938</v>
      </c>
      <c r="B357" s="16">
        <v>2</v>
      </c>
      <c r="C357" s="16">
        <v>2</v>
      </c>
      <c r="D357" s="17" t="s">
        <v>82</v>
      </c>
      <c r="E357" s="18">
        <v>0.27152777777777798</v>
      </c>
      <c r="F357" s="18">
        <v>0.46736111111111101</v>
      </c>
      <c r="G357" s="18">
        <v>0.48819444444444399</v>
      </c>
      <c r="H357" s="18">
        <v>0.58680555555555602</v>
      </c>
      <c r="I357" s="17" t="s">
        <v>24</v>
      </c>
      <c r="J357" s="23"/>
      <c r="K357" s="24"/>
      <c r="L357" s="24"/>
    </row>
    <row r="358" spans="1:12" ht="15.75" customHeight="1">
      <c r="J358" s="26"/>
    </row>
    <row r="359" spans="1:12" ht="15.75" customHeight="1">
      <c r="J359" s="26"/>
    </row>
    <row r="360" spans="1:12" ht="15.75" customHeight="1">
      <c r="J360" s="26"/>
    </row>
    <row r="361" spans="1:12" ht="15.75" customHeight="1">
      <c r="J361" s="26"/>
    </row>
    <row r="362" spans="1:12" ht="15.75" customHeight="1">
      <c r="J362" s="26"/>
    </row>
    <row r="363" spans="1:12" ht="15.75" customHeight="1">
      <c r="J363" s="26"/>
    </row>
    <row r="364" spans="1:12" ht="15.75" customHeight="1">
      <c r="J364" s="26"/>
    </row>
    <row r="365" spans="1:12" ht="15.75" customHeight="1">
      <c r="J365" s="26"/>
    </row>
    <row r="366" spans="1:12" ht="15.75" customHeight="1">
      <c r="J366" s="26"/>
    </row>
    <row r="367" spans="1:12" ht="15.75" customHeight="1">
      <c r="J367" s="26"/>
    </row>
    <row r="368" spans="1:12" ht="15.75" customHeight="1">
      <c r="J368" s="26"/>
    </row>
    <row r="369" spans="10:10" ht="15.75" customHeight="1">
      <c r="J369" s="26"/>
    </row>
    <row r="370" spans="10:10" ht="15.75" customHeight="1">
      <c r="J370" s="26"/>
    </row>
    <row r="371" spans="10:10" ht="15.75" customHeight="1">
      <c r="J371" s="26"/>
    </row>
    <row r="372" spans="10:10" ht="15.75" customHeight="1">
      <c r="J372" s="26"/>
    </row>
    <row r="373" spans="10:10" ht="15.75" customHeight="1">
      <c r="J373" s="26"/>
    </row>
    <row r="374" spans="10:10" ht="15.75" customHeight="1">
      <c r="J374" s="26"/>
    </row>
    <row r="375" spans="10:10" ht="15.75" customHeight="1">
      <c r="J375" s="26"/>
    </row>
    <row r="376" spans="10:10" ht="15.75" customHeight="1">
      <c r="J376" s="26"/>
    </row>
    <row r="377" spans="10:10" ht="15.75" customHeight="1">
      <c r="J377" s="26"/>
    </row>
    <row r="378" spans="10:10" ht="15.75" customHeight="1">
      <c r="J378" s="26"/>
    </row>
    <row r="379" spans="10:10" ht="15.75" customHeight="1">
      <c r="J379" s="26"/>
    </row>
    <row r="380" spans="10:10" ht="15.75" customHeight="1">
      <c r="J380" s="26"/>
    </row>
    <row r="381" spans="10:10" ht="15.75" customHeight="1">
      <c r="J381" s="26"/>
    </row>
    <row r="382" spans="10:10" ht="15.75" customHeight="1">
      <c r="J382" s="26"/>
    </row>
    <row r="383" spans="10:10" ht="15.75" customHeight="1">
      <c r="J383" s="26"/>
    </row>
    <row r="384" spans="10:10" ht="15.75" customHeight="1">
      <c r="J384" s="26"/>
    </row>
    <row r="385" spans="10:10" ht="15.75" customHeight="1">
      <c r="J385" s="26"/>
    </row>
    <row r="386" spans="10:10" ht="15.75" customHeight="1">
      <c r="J386" s="26"/>
    </row>
    <row r="387" spans="10:10" ht="15.75" customHeight="1">
      <c r="J387" s="26"/>
    </row>
    <row r="388" spans="10:10" ht="15.75" customHeight="1">
      <c r="J388" s="26"/>
    </row>
    <row r="389" spans="10:10" ht="15.75" customHeight="1">
      <c r="J389" s="26"/>
    </row>
    <row r="390" spans="10:10" ht="15.75" customHeight="1">
      <c r="J390" s="26"/>
    </row>
    <row r="391" spans="10:10" ht="15.75" customHeight="1">
      <c r="J391" s="26"/>
    </row>
    <row r="392" spans="10:10" ht="15.75" customHeight="1">
      <c r="J392" s="26"/>
    </row>
    <row r="393" spans="10:10" ht="15.75" customHeight="1">
      <c r="J393" s="26"/>
    </row>
    <row r="394" spans="10:10" ht="15.75" customHeight="1">
      <c r="J394" s="26"/>
    </row>
    <row r="395" spans="10:10" ht="15.75" customHeight="1">
      <c r="J395" s="26"/>
    </row>
    <row r="396" spans="10:10" ht="15.75" customHeight="1">
      <c r="J396" s="26"/>
    </row>
    <row r="397" spans="10:10" ht="15.75" customHeight="1">
      <c r="J397" s="26"/>
    </row>
    <row r="398" spans="10:10" ht="15.75" customHeight="1">
      <c r="J398" s="26"/>
    </row>
    <row r="399" spans="10:10" ht="15.75" customHeight="1">
      <c r="J399" s="26"/>
    </row>
    <row r="400" spans="10:10" ht="15.75" customHeight="1">
      <c r="J400" s="26"/>
    </row>
    <row r="401" spans="10:10" ht="15.75" customHeight="1">
      <c r="J401" s="26"/>
    </row>
    <row r="402" spans="10:10" ht="15.75" customHeight="1">
      <c r="J402" s="26"/>
    </row>
    <row r="403" spans="10:10" ht="15.75" customHeight="1">
      <c r="J403" s="26"/>
    </row>
    <row r="404" spans="10:10" ht="15.75" customHeight="1">
      <c r="J404" s="26"/>
    </row>
    <row r="405" spans="10:10" ht="15.75" customHeight="1">
      <c r="J405" s="26"/>
    </row>
    <row r="406" spans="10:10" ht="15.75" customHeight="1">
      <c r="J406" s="26"/>
    </row>
    <row r="407" spans="10:10" ht="15.75" customHeight="1">
      <c r="J407" s="26"/>
    </row>
    <row r="408" spans="10:10" ht="15.75" customHeight="1">
      <c r="J408" s="26"/>
    </row>
    <row r="409" spans="10:10" ht="15.75" customHeight="1">
      <c r="J409" s="26"/>
    </row>
    <row r="410" spans="10:10" ht="15.75" customHeight="1">
      <c r="J410" s="26"/>
    </row>
    <row r="411" spans="10:10" ht="15.75" customHeight="1">
      <c r="J411" s="26"/>
    </row>
    <row r="412" spans="10:10" ht="15.75" customHeight="1">
      <c r="J412" s="26"/>
    </row>
    <row r="413" spans="10:10" ht="15.75" customHeight="1">
      <c r="J413" s="26"/>
    </row>
    <row r="414" spans="10:10" ht="15.75" customHeight="1">
      <c r="J414" s="26"/>
    </row>
    <row r="415" spans="10:10" ht="15.75" customHeight="1">
      <c r="J415" s="26"/>
    </row>
    <row r="416" spans="10:10" ht="15.75" customHeight="1">
      <c r="J416" s="26"/>
    </row>
    <row r="417" spans="10:10" ht="15.75" customHeight="1">
      <c r="J417" s="26"/>
    </row>
    <row r="418" spans="10:10" ht="15.75" customHeight="1">
      <c r="J418" s="26"/>
    </row>
    <row r="419" spans="10:10" ht="15.75" customHeight="1">
      <c r="J419" s="26"/>
    </row>
    <row r="420" spans="10:10" ht="15.75" customHeight="1">
      <c r="J420" s="26"/>
    </row>
    <row r="421" spans="10:10" ht="15.75" customHeight="1">
      <c r="J421" s="26"/>
    </row>
    <row r="422" spans="10:10" ht="15.75" customHeight="1">
      <c r="J422" s="26"/>
    </row>
    <row r="423" spans="10:10" ht="15.75" customHeight="1">
      <c r="J423" s="26"/>
    </row>
    <row r="424" spans="10:10" ht="15.75" customHeight="1">
      <c r="J424" s="26"/>
    </row>
    <row r="425" spans="10:10" ht="15.75" customHeight="1">
      <c r="J425" s="26"/>
    </row>
    <row r="426" spans="10:10" ht="15.75" customHeight="1">
      <c r="J426" s="26"/>
    </row>
    <row r="427" spans="10:10" ht="15.75" customHeight="1">
      <c r="J427" s="26"/>
    </row>
    <row r="428" spans="10:10" ht="15.75" customHeight="1">
      <c r="J428" s="26"/>
    </row>
    <row r="429" spans="10:10" ht="15.75" customHeight="1">
      <c r="J429" s="26"/>
    </row>
    <row r="430" spans="10:10" ht="15.75" customHeight="1">
      <c r="J430" s="26"/>
    </row>
    <row r="431" spans="10:10" ht="15.75" customHeight="1">
      <c r="J431" s="26"/>
    </row>
    <row r="432" spans="10:10" ht="15.75" customHeight="1">
      <c r="J432" s="26"/>
    </row>
    <row r="433" spans="10:10" ht="15.75" customHeight="1">
      <c r="J433" s="26"/>
    </row>
    <row r="434" spans="10:10" ht="15.75" customHeight="1">
      <c r="J434" s="26"/>
    </row>
    <row r="435" spans="10:10" ht="15.75" customHeight="1">
      <c r="J435" s="26"/>
    </row>
    <row r="436" spans="10:10" ht="15.75" customHeight="1">
      <c r="J436" s="26"/>
    </row>
    <row r="437" spans="10:10" ht="15.75" customHeight="1">
      <c r="J437" s="26"/>
    </row>
    <row r="438" spans="10:10" ht="15.75" customHeight="1">
      <c r="J438" s="26"/>
    </row>
    <row r="439" spans="10:10" ht="15.75" customHeight="1">
      <c r="J439" s="26"/>
    </row>
    <row r="440" spans="10:10" ht="15.75" customHeight="1">
      <c r="J440" s="26"/>
    </row>
    <row r="441" spans="10:10" ht="15.75" customHeight="1">
      <c r="J441" s="26"/>
    </row>
    <row r="442" spans="10:10" ht="15.75" customHeight="1">
      <c r="J442" s="26"/>
    </row>
    <row r="443" spans="10:10" ht="15.75" customHeight="1">
      <c r="J443" s="26"/>
    </row>
    <row r="444" spans="10:10" ht="15.75" customHeight="1">
      <c r="J444" s="26"/>
    </row>
    <row r="445" spans="10:10" ht="15.75" customHeight="1">
      <c r="J445" s="26"/>
    </row>
    <row r="446" spans="10:10" ht="15.75" customHeight="1">
      <c r="J446" s="26"/>
    </row>
    <row r="447" spans="10:10" ht="15.75" customHeight="1">
      <c r="J447" s="26"/>
    </row>
    <row r="448" spans="10:10" ht="15.75" customHeight="1">
      <c r="J448" s="26"/>
    </row>
    <row r="449" spans="10:10" ht="15.75" customHeight="1">
      <c r="J449" s="26"/>
    </row>
    <row r="450" spans="10:10" ht="15.75" customHeight="1">
      <c r="J450" s="26"/>
    </row>
    <row r="451" spans="10:10" ht="15.75" customHeight="1">
      <c r="J451" s="26"/>
    </row>
    <row r="452" spans="10:10" ht="15.75" customHeight="1">
      <c r="J452" s="26"/>
    </row>
    <row r="453" spans="10:10" ht="15.75" customHeight="1">
      <c r="J453" s="26"/>
    </row>
    <row r="454" spans="10:10" ht="15.75" customHeight="1">
      <c r="J454" s="26"/>
    </row>
    <row r="455" spans="10:10" ht="15.75" customHeight="1">
      <c r="J455" s="26"/>
    </row>
    <row r="456" spans="10:10" ht="15.75" customHeight="1">
      <c r="J456" s="26"/>
    </row>
    <row r="457" spans="10:10" ht="15.75" customHeight="1">
      <c r="J457" s="26"/>
    </row>
    <row r="458" spans="10:10" ht="15.75" customHeight="1">
      <c r="J458" s="26"/>
    </row>
    <row r="459" spans="10:10" ht="15.75" customHeight="1">
      <c r="J459" s="26"/>
    </row>
    <row r="460" spans="10:10" ht="15.75" customHeight="1">
      <c r="J460" s="26"/>
    </row>
    <row r="461" spans="10:10" ht="15.75" customHeight="1">
      <c r="J461" s="26"/>
    </row>
    <row r="462" spans="10:10" ht="15.75" customHeight="1">
      <c r="J462" s="26"/>
    </row>
    <row r="463" spans="10:10" ht="15.75" customHeight="1">
      <c r="J463" s="26"/>
    </row>
    <row r="464" spans="10:10" ht="15.75" customHeight="1">
      <c r="J464" s="26"/>
    </row>
    <row r="465" spans="10:10" ht="15.75" customHeight="1">
      <c r="J465" s="26"/>
    </row>
    <row r="466" spans="10:10" ht="15.75" customHeight="1">
      <c r="J466" s="26"/>
    </row>
    <row r="467" spans="10:10" ht="15.75" customHeight="1">
      <c r="J467" s="26"/>
    </row>
    <row r="468" spans="10:10" ht="15.75" customHeight="1">
      <c r="J468" s="26"/>
    </row>
    <row r="469" spans="10:10" ht="15.75" customHeight="1">
      <c r="J469" s="26"/>
    </row>
    <row r="470" spans="10:10" ht="15.75" customHeight="1">
      <c r="J470" s="26"/>
    </row>
    <row r="471" spans="10:10" ht="15.75" customHeight="1">
      <c r="J471" s="26"/>
    </row>
    <row r="472" spans="10:10" ht="15.75" customHeight="1">
      <c r="J472" s="26"/>
    </row>
    <row r="473" spans="10:10" ht="15.75" customHeight="1">
      <c r="J473" s="26"/>
    </row>
    <row r="474" spans="10:10" ht="15.75" customHeight="1">
      <c r="J474" s="26"/>
    </row>
    <row r="475" spans="10:10" ht="15.75" customHeight="1">
      <c r="J475" s="26"/>
    </row>
    <row r="476" spans="10:10" ht="15.75" customHeight="1">
      <c r="J476" s="26"/>
    </row>
    <row r="477" spans="10:10" ht="15.75" customHeight="1">
      <c r="J477" s="26"/>
    </row>
    <row r="478" spans="10:10" ht="15.75" customHeight="1">
      <c r="J478" s="26"/>
    </row>
    <row r="479" spans="10:10" ht="15.75" customHeight="1">
      <c r="J479" s="26"/>
    </row>
    <row r="480" spans="10:10" ht="15.75" customHeight="1">
      <c r="J480" s="26"/>
    </row>
    <row r="481" spans="10:10" ht="15.75" customHeight="1">
      <c r="J481" s="26"/>
    </row>
    <row r="482" spans="10:10" ht="15.75" customHeight="1">
      <c r="J482" s="26"/>
    </row>
    <row r="483" spans="10:10" ht="15.75" customHeight="1">
      <c r="J483" s="26"/>
    </row>
    <row r="484" spans="10:10" ht="15.75" customHeight="1">
      <c r="J484" s="26"/>
    </row>
    <row r="485" spans="10:10" ht="15.75" customHeight="1">
      <c r="J485" s="26"/>
    </row>
    <row r="486" spans="10:10" ht="15.75" customHeight="1">
      <c r="J486" s="26"/>
    </row>
    <row r="487" spans="10:10" ht="15.75" customHeight="1">
      <c r="J487" s="26"/>
    </row>
    <row r="488" spans="10:10" ht="15.75" customHeight="1">
      <c r="J488" s="26"/>
    </row>
    <row r="489" spans="10:10" ht="15.75" customHeight="1">
      <c r="J489" s="26"/>
    </row>
    <row r="490" spans="10:10" ht="15.75" customHeight="1">
      <c r="J490" s="26"/>
    </row>
    <row r="491" spans="10:10" ht="15.75" customHeight="1">
      <c r="J491" s="26"/>
    </row>
    <row r="492" spans="10:10" ht="15.75" customHeight="1">
      <c r="J492" s="26"/>
    </row>
    <row r="493" spans="10:10" ht="15.75" customHeight="1">
      <c r="J493" s="26"/>
    </row>
    <row r="494" spans="10:10" ht="15.75" customHeight="1">
      <c r="J494" s="26"/>
    </row>
    <row r="495" spans="10:10" ht="15.75" customHeight="1">
      <c r="J495" s="26"/>
    </row>
    <row r="496" spans="10:10" ht="15.75" customHeight="1">
      <c r="J496" s="26"/>
    </row>
    <row r="497" spans="10:10" ht="15.75" customHeight="1">
      <c r="J497" s="26"/>
    </row>
    <row r="498" spans="10:10" ht="15.75" customHeight="1">
      <c r="J498" s="26"/>
    </row>
    <row r="499" spans="10:10" ht="15.75" customHeight="1">
      <c r="J499" s="26"/>
    </row>
    <row r="500" spans="10:10" ht="15.75" customHeight="1">
      <c r="J500" s="26"/>
    </row>
    <row r="501" spans="10:10" ht="15.75" customHeight="1">
      <c r="J501" s="26"/>
    </row>
    <row r="502" spans="10:10" ht="15.75" customHeight="1">
      <c r="J502" s="26"/>
    </row>
    <row r="503" spans="10:10" ht="15.75" customHeight="1">
      <c r="J503" s="26"/>
    </row>
    <row r="504" spans="10:10" ht="15.75" customHeight="1">
      <c r="J504" s="26"/>
    </row>
    <row r="505" spans="10:10" ht="15.75" customHeight="1">
      <c r="J505" s="26"/>
    </row>
    <row r="506" spans="10:10" ht="15.75" customHeight="1">
      <c r="J506" s="26"/>
    </row>
    <row r="507" spans="10:10" ht="15.75" customHeight="1">
      <c r="J507" s="26"/>
    </row>
    <row r="508" spans="10:10" ht="15.75" customHeight="1">
      <c r="J508" s="26"/>
    </row>
    <row r="509" spans="10:10" ht="15.75" customHeight="1">
      <c r="J509" s="26"/>
    </row>
    <row r="510" spans="10:10" ht="15.75" customHeight="1">
      <c r="J510" s="26"/>
    </row>
    <row r="511" spans="10:10" ht="15.75" customHeight="1">
      <c r="J511" s="26"/>
    </row>
    <row r="512" spans="10:10" ht="15.75" customHeight="1">
      <c r="J512" s="26"/>
    </row>
    <row r="513" spans="10:10" ht="15.75" customHeight="1">
      <c r="J513" s="26"/>
    </row>
    <row r="514" spans="10:10" ht="15.75" customHeight="1">
      <c r="J514" s="26"/>
    </row>
    <row r="515" spans="10:10" ht="15.75" customHeight="1">
      <c r="J515" s="26"/>
    </row>
    <row r="516" spans="10:10" ht="15.75" customHeight="1">
      <c r="J516" s="26"/>
    </row>
    <row r="517" spans="10:10" ht="15.75" customHeight="1">
      <c r="J517" s="26"/>
    </row>
    <row r="518" spans="10:10" ht="15.75" customHeight="1">
      <c r="J518" s="26"/>
    </row>
    <row r="519" spans="10:10" ht="15.75" customHeight="1">
      <c r="J519" s="26"/>
    </row>
    <row r="520" spans="10:10" ht="15.75" customHeight="1">
      <c r="J520" s="26"/>
    </row>
    <row r="521" spans="10:10" ht="15.75" customHeight="1">
      <c r="J521" s="26"/>
    </row>
    <row r="522" spans="10:10" ht="15.75" customHeight="1">
      <c r="J522" s="26"/>
    </row>
    <row r="523" spans="10:10" ht="15.75" customHeight="1">
      <c r="J523" s="26"/>
    </row>
    <row r="524" spans="10:10" ht="15.75" customHeight="1">
      <c r="J524" s="26"/>
    </row>
    <row r="525" spans="10:10" ht="15.75" customHeight="1">
      <c r="J525" s="26"/>
    </row>
    <row r="526" spans="10:10" ht="15.75" customHeight="1">
      <c r="J526" s="26"/>
    </row>
    <row r="527" spans="10:10" ht="15.75" customHeight="1">
      <c r="J527" s="26"/>
    </row>
    <row r="528" spans="10:10" ht="15.75" customHeight="1">
      <c r="J528" s="26"/>
    </row>
    <row r="529" spans="10:10" ht="15.75" customHeight="1">
      <c r="J529" s="26"/>
    </row>
    <row r="530" spans="10:10" ht="15.75" customHeight="1">
      <c r="J530" s="26"/>
    </row>
    <row r="531" spans="10:10" ht="15.75" customHeight="1">
      <c r="J531" s="26"/>
    </row>
    <row r="532" spans="10:10" ht="15.75" customHeight="1">
      <c r="J532" s="26"/>
    </row>
    <row r="533" spans="10:10" ht="15.75" customHeight="1">
      <c r="J533" s="26"/>
    </row>
    <row r="534" spans="10:10" ht="15.75" customHeight="1">
      <c r="J534" s="26"/>
    </row>
    <row r="535" spans="10:10" ht="15.75" customHeight="1">
      <c r="J535" s="26"/>
    </row>
    <row r="536" spans="10:10" ht="15.75" customHeight="1">
      <c r="J536" s="26"/>
    </row>
    <row r="537" spans="10:10" ht="15.75" customHeight="1">
      <c r="J537" s="26"/>
    </row>
    <row r="538" spans="10:10" ht="15.75" customHeight="1">
      <c r="J538" s="26"/>
    </row>
    <row r="539" spans="10:10" ht="15.75" customHeight="1">
      <c r="J539" s="26"/>
    </row>
    <row r="540" spans="10:10" ht="15.75" customHeight="1">
      <c r="J540" s="26"/>
    </row>
    <row r="541" spans="10:10" ht="15.75" customHeight="1">
      <c r="J541" s="26"/>
    </row>
    <row r="542" spans="10:10" ht="15.75" customHeight="1">
      <c r="J542" s="26"/>
    </row>
    <row r="543" spans="10:10" ht="15.75" customHeight="1">
      <c r="J543" s="26"/>
    </row>
    <row r="544" spans="10:10" ht="15.75" customHeight="1">
      <c r="J544" s="26"/>
    </row>
    <row r="545" spans="10:10" ht="15.75" customHeight="1">
      <c r="J545" s="26"/>
    </row>
    <row r="546" spans="10:10" ht="15.75" customHeight="1">
      <c r="J546" s="26"/>
    </row>
    <row r="547" spans="10:10" ht="15.75" customHeight="1">
      <c r="J547" s="26"/>
    </row>
    <row r="548" spans="10:10" ht="15.75" customHeight="1">
      <c r="J548" s="26"/>
    </row>
    <row r="549" spans="10:10" ht="15.75" customHeight="1">
      <c r="J549" s="26"/>
    </row>
    <row r="550" spans="10:10" ht="15.75" customHeight="1">
      <c r="J550" s="26"/>
    </row>
    <row r="551" spans="10:10" ht="15.75" customHeight="1">
      <c r="J551" s="26"/>
    </row>
    <row r="552" spans="10:10" ht="15.75" customHeight="1">
      <c r="J552" s="26"/>
    </row>
    <row r="553" spans="10:10" ht="15.75" customHeight="1">
      <c r="J553" s="26"/>
    </row>
    <row r="554" spans="10:10" ht="15.75" customHeight="1">
      <c r="J554" s="26"/>
    </row>
    <row r="555" spans="10:10" ht="15.75" customHeight="1">
      <c r="J555" s="26"/>
    </row>
    <row r="556" spans="10:10" ht="15.75" customHeight="1">
      <c r="J556" s="26"/>
    </row>
    <row r="557" spans="10:10" ht="15.75" customHeight="1">
      <c r="J557" s="26"/>
    </row>
    <row r="558" spans="10:10" ht="15.75" customHeight="1">
      <c r="J558" s="26"/>
    </row>
    <row r="559" spans="10:10" ht="15.75" customHeight="1">
      <c r="J559" s="26"/>
    </row>
    <row r="560" spans="10:10" ht="15.75" customHeight="1">
      <c r="J560" s="26"/>
    </row>
    <row r="561" spans="10:10" ht="15.75" customHeight="1">
      <c r="J561" s="26"/>
    </row>
    <row r="562" spans="10:10" ht="15.75" customHeight="1">
      <c r="J562" s="26"/>
    </row>
    <row r="563" spans="10:10" ht="15.75" customHeight="1">
      <c r="J563" s="26"/>
    </row>
    <row r="564" spans="10:10" ht="15.75" customHeight="1">
      <c r="J564" s="26"/>
    </row>
    <row r="565" spans="10:10" ht="15.75" customHeight="1">
      <c r="J565" s="26"/>
    </row>
    <row r="566" spans="10:10" ht="15.75" customHeight="1">
      <c r="J566" s="26"/>
    </row>
    <row r="567" spans="10:10" ht="15.75" customHeight="1">
      <c r="J567" s="26"/>
    </row>
    <row r="568" spans="10:10" ht="15.75" customHeight="1">
      <c r="J568" s="26"/>
    </row>
    <row r="569" spans="10:10" ht="15.75" customHeight="1">
      <c r="J569" s="26"/>
    </row>
    <row r="570" spans="10:10" ht="15.75" customHeight="1">
      <c r="J570" s="26"/>
    </row>
    <row r="571" spans="10:10" ht="15.75" customHeight="1">
      <c r="J571" s="26"/>
    </row>
    <row r="572" spans="10:10" ht="15.75" customHeight="1">
      <c r="J572" s="26"/>
    </row>
    <row r="573" spans="10:10" ht="15.75" customHeight="1">
      <c r="J573" s="26"/>
    </row>
    <row r="574" spans="10:10" ht="15.75" customHeight="1">
      <c r="J574" s="26"/>
    </row>
    <row r="575" spans="10:10" ht="15.75" customHeight="1">
      <c r="J575" s="26"/>
    </row>
    <row r="576" spans="10:10" ht="15.75" customHeight="1">
      <c r="J576" s="26"/>
    </row>
    <row r="577" spans="10:10" ht="15.75" customHeight="1">
      <c r="J577" s="26"/>
    </row>
    <row r="578" spans="10:10" ht="15.75" customHeight="1">
      <c r="J578" s="26"/>
    </row>
    <row r="579" spans="10:10" ht="15.75" customHeight="1">
      <c r="J579" s="26"/>
    </row>
    <row r="580" spans="10:10" ht="15.75" customHeight="1">
      <c r="J580" s="26"/>
    </row>
    <row r="581" spans="10:10" ht="15.75" customHeight="1">
      <c r="J581" s="26"/>
    </row>
    <row r="582" spans="10:10" ht="15.75" customHeight="1">
      <c r="J582" s="26"/>
    </row>
    <row r="583" spans="10:10" ht="15.75" customHeight="1">
      <c r="J583" s="26"/>
    </row>
    <row r="584" spans="10:10" ht="15.75" customHeight="1">
      <c r="J584" s="26"/>
    </row>
    <row r="585" spans="10:10" ht="15.75" customHeight="1">
      <c r="J585" s="26"/>
    </row>
    <row r="586" spans="10:10" ht="15.75" customHeight="1">
      <c r="J586" s="26"/>
    </row>
    <row r="587" spans="10:10" ht="15.75" customHeight="1">
      <c r="J587" s="26"/>
    </row>
    <row r="588" spans="10:10" ht="15.75" customHeight="1">
      <c r="J588" s="26"/>
    </row>
    <row r="589" spans="10:10" ht="15.75" customHeight="1">
      <c r="J589" s="26"/>
    </row>
    <row r="590" spans="10:10" ht="15.75" customHeight="1">
      <c r="J590" s="26"/>
    </row>
    <row r="591" spans="10:10" ht="15.75" customHeight="1">
      <c r="J591" s="26"/>
    </row>
    <row r="592" spans="10:10" ht="15.75" customHeight="1">
      <c r="J592" s="26"/>
    </row>
    <row r="593" spans="10:10" ht="15.75" customHeight="1">
      <c r="J593" s="26"/>
    </row>
    <row r="594" spans="10:10" ht="15.75" customHeight="1">
      <c r="J594" s="26"/>
    </row>
    <row r="595" spans="10:10" ht="15.75" customHeight="1">
      <c r="J595" s="26"/>
    </row>
    <row r="596" spans="10:10" ht="15.75" customHeight="1">
      <c r="J596" s="26"/>
    </row>
    <row r="597" spans="10:10" ht="15.75" customHeight="1">
      <c r="J597" s="26"/>
    </row>
    <row r="598" spans="10:10" ht="15.75" customHeight="1">
      <c r="J598" s="26"/>
    </row>
    <row r="599" spans="10:10" ht="15.75" customHeight="1">
      <c r="J599" s="26"/>
    </row>
    <row r="600" spans="10:10" ht="15.75" customHeight="1">
      <c r="J600" s="26"/>
    </row>
    <row r="601" spans="10:10" ht="15.75" customHeight="1">
      <c r="J601" s="26"/>
    </row>
    <row r="602" spans="10:10" ht="15.75" customHeight="1">
      <c r="J602" s="26"/>
    </row>
    <row r="603" spans="10:10" ht="15.75" customHeight="1">
      <c r="J603" s="26"/>
    </row>
    <row r="604" spans="10:10" ht="15.75" customHeight="1">
      <c r="J604" s="26"/>
    </row>
    <row r="605" spans="10:10" ht="15.75" customHeight="1">
      <c r="J605" s="26"/>
    </row>
    <row r="606" spans="10:10" ht="15.75" customHeight="1">
      <c r="J606" s="26"/>
    </row>
    <row r="607" spans="10:10" ht="15.75" customHeight="1">
      <c r="J607" s="26"/>
    </row>
    <row r="608" spans="10:10" ht="15.75" customHeight="1">
      <c r="J608" s="26"/>
    </row>
    <row r="609" spans="10:10" ht="15.75" customHeight="1">
      <c r="J609" s="26"/>
    </row>
    <row r="610" spans="10:10" ht="15.75" customHeight="1">
      <c r="J610" s="26"/>
    </row>
    <row r="611" spans="10:10" ht="15.75" customHeight="1">
      <c r="J611" s="26"/>
    </row>
    <row r="612" spans="10:10" ht="15.75" customHeight="1">
      <c r="J612" s="26"/>
    </row>
    <row r="613" spans="10:10" ht="15.75" customHeight="1">
      <c r="J613" s="26"/>
    </row>
    <row r="614" spans="10:10" ht="15.75" customHeight="1">
      <c r="J614" s="26"/>
    </row>
    <row r="615" spans="10:10" ht="15.75" customHeight="1">
      <c r="J615" s="26"/>
    </row>
    <row r="616" spans="10:10" ht="15.75" customHeight="1">
      <c r="J616" s="26"/>
    </row>
    <row r="617" spans="10:10" ht="15.75" customHeight="1">
      <c r="J617" s="26"/>
    </row>
    <row r="618" spans="10:10" ht="15.75" customHeight="1">
      <c r="J618" s="26"/>
    </row>
    <row r="619" spans="10:10" ht="15.75" customHeight="1">
      <c r="J619" s="26"/>
    </row>
    <row r="620" spans="10:10" ht="15.75" customHeight="1">
      <c r="J620" s="26"/>
    </row>
    <row r="621" spans="10:10" ht="15.75" customHeight="1">
      <c r="J621" s="26"/>
    </row>
    <row r="622" spans="10:10" ht="15.75" customHeight="1">
      <c r="J622" s="26"/>
    </row>
    <row r="623" spans="10:10" ht="15.75" customHeight="1">
      <c r="J623" s="26"/>
    </row>
    <row r="624" spans="10:10" ht="15.75" customHeight="1">
      <c r="J624" s="26"/>
    </row>
    <row r="625" spans="10:10" ht="15.75" customHeight="1">
      <c r="J625" s="26"/>
    </row>
    <row r="626" spans="10:10" ht="15.75" customHeight="1">
      <c r="J626" s="26"/>
    </row>
    <row r="627" spans="10:10" ht="15.75" customHeight="1">
      <c r="J627" s="26"/>
    </row>
    <row r="628" spans="10:10" ht="15.75" customHeight="1">
      <c r="J628" s="26"/>
    </row>
    <row r="629" spans="10:10" ht="15.75" customHeight="1">
      <c r="J629" s="26"/>
    </row>
    <row r="630" spans="10:10" ht="15.75" customHeight="1">
      <c r="J630" s="26"/>
    </row>
    <row r="631" spans="10:10" ht="15.75" customHeight="1">
      <c r="J631" s="26"/>
    </row>
    <row r="632" spans="10:10" ht="15.75" customHeight="1">
      <c r="J632" s="26"/>
    </row>
    <row r="633" spans="10:10" ht="15.75" customHeight="1">
      <c r="J633" s="26"/>
    </row>
    <row r="634" spans="10:10" ht="15.75" customHeight="1">
      <c r="J634" s="26"/>
    </row>
    <row r="635" spans="10:10" ht="15.75" customHeight="1">
      <c r="J635" s="26"/>
    </row>
    <row r="636" spans="10:10" ht="15.75" customHeight="1">
      <c r="J636" s="26"/>
    </row>
    <row r="637" spans="10:10" ht="15.75" customHeight="1">
      <c r="J637" s="26"/>
    </row>
    <row r="638" spans="10:10" ht="15.75" customHeight="1">
      <c r="J638" s="26"/>
    </row>
    <row r="639" spans="10:10" ht="15.75" customHeight="1">
      <c r="J639" s="26"/>
    </row>
    <row r="640" spans="10:10" ht="15.75" customHeight="1">
      <c r="J640" s="26"/>
    </row>
    <row r="641" spans="10:10" ht="15.75" customHeight="1">
      <c r="J641" s="26"/>
    </row>
    <row r="642" spans="10:10" ht="15.75" customHeight="1">
      <c r="J642" s="26"/>
    </row>
    <row r="643" spans="10:10" ht="15.75" customHeight="1">
      <c r="J643" s="26"/>
    </row>
    <row r="644" spans="10:10" ht="15.75" customHeight="1">
      <c r="J644" s="26"/>
    </row>
    <row r="645" spans="10:10" ht="15.75" customHeight="1">
      <c r="J645" s="26"/>
    </row>
    <row r="646" spans="10:10" ht="15.75" customHeight="1">
      <c r="J646" s="26"/>
    </row>
    <row r="647" spans="10:10" ht="15.75" customHeight="1">
      <c r="J647" s="26"/>
    </row>
    <row r="648" spans="10:10" ht="15.75" customHeight="1">
      <c r="J648" s="26"/>
    </row>
    <row r="649" spans="10:10" ht="15.75" customHeight="1">
      <c r="J649" s="26"/>
    </row>
    <row r="650" spans="10:10" ht="15.75" customHeight="1">
      <c r="J650" s="26"/>
    </row>
    <row r="651" spans="10:10" ht="15.75" customHeight="1">
      <c r="J651" s="26"/>
    </row>
    <row r="652" spans="10:10" ht="15.75" customHeight="1">
      <c r="J652" s="26"/>
    </row>
    <row r="653" spans="10:10" ht="15.75" customHeight="1">
      <c r="J653" s="26"/>
    </row>
    <row r="654" spans="10:10" ht="15.75" customHeight="1">
      <c r="J654" s="26"/>
    </row>
    <row r="655" spans="10:10" ht="15.75" customHeight="1">
      <c r="J655" s="26"/>
    </row>
    <row r="656" spans="10:10" ht="15.75" customHeight="1">
      <c r="J656" s="26"/>
    </row>
    <row r="657" spans="10:10" ht="15.75" customHeight="1">
      <c r="J657" s="26"/>
    </row>
    <row r="658" spans="10:10" ht="15.75" customHeight="1">
      <c r="J658" s="26"/>
    </row>
    <row r="659" spans="10:10" ht="15.75" customHeight="1">
      <c r="J659" s="26"/>
    </row>
    <row r="660" spans="10:10" ht="15.75" customHeight="1">
      <c r="J660" s="26"/>
    </row>
    <row r="661" spans="10:10" ht="15.75" customHeight="1">
      <c r="J661" s="26"/>
    </row>
    <row r="662" spans="10:10" ht="15.75" customHeight="1">
      <c r="J662" s="26"/>
    </row>
    <row r="663" spans="10:10" ht="15.75" customHeight="1">
      <c r="J663" s="26"/>
    </row>
    <row r="664" spans="10:10" ht="15.75" customHeight="1">
      <c r="J664" s="26"/>
    </row>
    <row r="665" spans="10:10" ht="15.75" customHeight="1">
      <c r="J665" s="26"/>
    </row>
    <row r="666" spans="10:10" ht="15.75" customHeight="1">
      <c r="J666" s="26"/>
    </row>
    <row r="667" spans="10:10" ht="15.75" customHeight="1">
      <c r="J667" s="26"/>
    </row>
    <row r="668" spans="10:10" ht="15.75" customHeight="1">
      <c r="J668" s="26"/>
    </row>
    <row r="669" spans="10:10" ht="15.75" customHeight="1">
      <c r="J669" s="26"/>
    </row>
    <row r="670" spans="10:10" ht="15.75" customHeight="1">
      <c r="J670" s="26"/>
    </row>
    <row r="671" spans="10:10" ht="15.75" customHeight="1">
      <c r="J671" s="26"/>
    </row>
    <row r="672" spans="10:10" ht="15.75" customHeight="1">
      <c r="J672" s="26"/>
    </row>
    <row r="673" spans="10:10" ht="15.75" customHeight="1">
      <c r="J673" s="26"/>
    </row>
    <row r="674" spans="10:10" ht="15.75" customHeight="1">
      <c r="J674" s="26"/>
    </row>
    <row r="675" spans="10:10" ht="15.75" customHeight="1">
      <c r="J675" s="26"/>
    </row>
    <row r="676" spans="10:10" ht="15.75" customHeight="1">
      <c r="J676" s="26"/>
    </row>
    <row r="677" spans="10:10" ht="15.75" customHeight="1">
      <c r="J677" s="26"/>
    </row>
    <row r="678" spans="10:10" ht="15.75" customHeight="1">
      <c r="J678" s="26"/>
    </row>
    <row r="679" spans="10:10" ht="15.75" customHeight="1">
      <c r="J679" s="26"/>
    </row>
    <row r="680" spans="10:10" ht="15.75" customHeight="1">
      <c r="J680" s="26"/>
    </row>
    <row r="681" spans="10:10" ht="15.75" customHeight="1">
      <c r="J681" s="26"/>
    </row>
    <row r="682" spans="10:10" ht="15.75" customHeight="1">
      <c r="J682" s="26"/>
    </row>
    <row r="683" spans="10:10" ht="15.75" customHeight="1">
      <c r="J683" s="26"/>
    </row>
    <row r="684" spans="10:10" ht="15.75" customHeight="1">
      <c r="J684" s="26"/>
    </row>
    <row r="685" spans="10:10" ht="15.75" customHeight="1">
      <c r="J685" s="26"/>
    </row>
    <row r="686" spans="10:10" ht="15.75" customHeight="1">
      <c r="J686" s="26"/>
    </row>
    <row r="687" spans="10:10" ht="15.75" customHeight="1">
      <c r="J687" s="26"/>
    </row>
    <row r="688" spans="10:10" ht="15.75" customHeight="1">
      <c r="J688" s="26"/>
    </row>
    <row r="689" spans="10:10" ht="15.75" customHeight="1">
      <c r="J689" s="26"/>
    </row>
    <row r="690" spans="10:10" ht="15.75" customHeight="1">
      <c r="J690" s="26"/>
    </row>
    <row r="691" spans="10:10" ht="15.75" customHeight="1">
      <c r="J691" s="26"/>
    </row>
    <row r="692" spans="10:10" ht="15.75" customHeight="1">
      <c r="J692" s="26"/>
    </row>
    <row r="693" spans="10:10" ht="15.75" customHeight="1">
      <c r="J693" s="26"/>
    </row>
    <row r="694" spans="10:10" ht="15.75" customHeight="1">
      <c r="J694" s="26"/>
    </row>
    <row r="695" spans="10:10" ht="15.75" customHeight="1">
      <c r="J695" s="26"/>
    </row>
    <row r="696" spans="10:10" ht="15.75" customHeight="1">
      <c r="J696" s="26"/>
    </row>
    <row r="697" spans="10:10" ht="15.75" customHeight="1">
      <c r="J697" s="26"/>
    </row>
    <row r="698" spans="10:10" ht="15.75" customHeight="1">
      <c r="J698" s="26"/>
    </row>
    <row r="699" spans="10:10" ht="15.75" customHeight="1">
      <c r="J699" s="26"/>
    </row>
    <row r="700" spans="10:10" ht="15.75" customHeight="1">
      <c r="J700" s="26"/>
    </row>
    <row r="701" spans="10:10" ht="15.75" customHeight="1">
      <c r="J701" s="26"/>
    </row>
    <row r="702" spans="10:10" ht="15.75" customHeight="1">
      <c r="J702" s="26"/>
    </row>
    <row r="703" spans="10:10" ht="15.75" customHeight="1">
      <c r="J703" s="26"/>
    </row>
    <row r="704" spans="10:10" ht="15.75" customHeight="1">
      <c r="J704" s="26"/>
    </row>
    <row r="705" spans="10:10" ht="15.75" customHeight="1">
      <c r="J705" s="26"/>
    </row>
    <row r="706" spans="10:10" ht="15.75" customHeight="1">
      <c r="J706" s="26"/>
    </row>
    <row r="707" spans="10:10" ht="15.75" customHeight="1">
      <c r="J707" s="26"/>
    </row>
    <row r="708" spans="10:10" ht="15.75" customHeight="1">
      <c r="J708" s="26"/>
    </row>
    <row r="709" spans="10:10" ht="15.75" customHeight="1">
      <c r="J709" s="26"/>
    </row>
    <row r="710" spans="10:10" ht="15.75" customHeight="1">
      <c r="J710" s="26"/>
    </row>
    <row r="711" spans="10:10" ht="15.75" customHeight="1">
      <c r="J711" s="26"/>
    </row>
    <row r="712" spans="10:10" ht="15.75" customHeight="1">
      <c r="J712" s="26"/>
    </row>
    <row r="713" spans="10:10" ht="15.75" customHeight="1">
      <c r="J713" s="26"/>
    </row>
    <row r="714" spans="10:10" ht="15.75" customHeight="1">
      <c r="J714" s="26"/>
    </row>
    <row r="715" spans="10:10" ht="15.75" customHeight="1">
      <c r="J715" s="26"/>
    </row>
    <row r="716" spans="10:10" ht="15.75" customHeight="1">
      <c r="J716" s="26"/>
    </row>
    <row r="717" spans="10:10" ht="15.75" customHeight="1">
      <c r="J717" s="26"/>
    </row>
    <row r="718" spans="10:10" ht="15.75" customHeight="1">
      <c r="J718" s="26"/>
    </row>
    <row r="719" spans="10:10" ht="15.75" customHeight="1">
      <c r="J719" s="26"/>
    </row>
    <row r="720" spans="10:10" ht="15.75" customHeight="1">
      <c r="J720" s="26"/>
    </row>
    <row r="721" spans="10:10" ht="15.75" customHeight="1">
      <c r="J721" s="26"/>
    </row>
    <row r="722" spans="10:10" ht="15.75" customHeight="1">
      <c r="J722" s="26"/>
    </row>
    <row r="723" spans="10:10" ht="15.75" customHeight="1">
      <c r="J723" s="26"/>
    </row>
    <row r="724" spans="10:10" ht="15.75" customHeight="1">
      <c r="J724" s="26"/>
    </row>
    <row r="725" spans="10:10" ht="15.75" customHeight="1">
      <c r="J725" s="26"/>
    </row>
    <row r="726" spans="10:10" ht="15.75" customHeight="1">
      <c r="J726" s="26"/>
    </row>
    <row r="727" spans="10:10" ht="15.75" customHeight="1">
      <c r="J727" s="26"/>
    </row>
    <row r="728" spans="10:10" ht="15.75" customHeight="1">
      <c r="J728" s="26"/>
    </row>
    <row r="729" spans="10:10" ht="15.75" customHeight="1">
      <c r="J729" s="26"/>
    </row>
    <row r="730" spans="10:10" ht="15.75" customHeight="1">
      <c r="J730" s="26"/>
    </row>
    <row r="731" spans="10:10" ht="15.75" customHeight="1">
      <c r="J731" s="26"/>
    </row>
    <row r="732" spans="10:10" ht="15.75" customHeight="1">
      <c r="J732" s="26"/>
    </row>
    <row r="733" spans="10:10" ht="15.75" customHeight="1">
      <c r="J733" s="26"/>
    </row>
    <row r="734" spans="10:10" ht="15.75" customHeight="1">
      <c r="J734" s="26"/>
    </row>
    <row r="735" spans="10:10" ht="15.75" customHeight="1">
      <c r="J735" s="26"/>
    </row>
    <row r="736" spans="10:10" ht="15.75" customHeight="1">
      <c r="J736" s="26"/>
    </row>
    <row r="737" spans="10:10" ht="15.75" customHeight="1">
      <c r="J737" s="26"/>
    </row>
    <row r="738" spans="10:10" ht="15.75" customHeight="1">
      <c r="J738" s="26"/>
    </row>
    <row r="739" spans="10:10" ht="15.75" customHeight="1">
      <c r="J739" s="26"/>
    </row>
    <row r="740" spans="10:10" ht="15.75" customHeight="1">
      <c r="J740" s="26"/>
    </row>
    <row r="741" spans="10:10" ht="15.75" customHeight="1">
      <c r="J741" s="26"/>
    </row>
    <row r="742" spans="10:10" ht="15.75" customHeight="1">
      <c r="J742" s="26"/>
    </row>
    <row r="743" spans="10:10" ht="15.75" customHeight="1">
      <c r="J743" s="26"/>
    </row>
    <row r="744" spans="10:10" ht="15.75" customHeight="1">
      <c r="J744" s="26"/>
    </row>
    <row r="745" spans="10:10" ht="15.75" customHeight="1">
      <c r="J745" s="26"/>
    </row>
    <row r="746" spans="10:10" ht="15.75" customHeight="1">
      <c r="J746" s="26"/>
    </row>
    <row r="747" spans="10:10" ht="15.75" customHeight="1">
      <c r="J747" s="26"/>
    </row>
    <row r="748" spans="10:10" ht="15.75" customHeight="1">
      <c r="J748" s="26"/>
    </row>
    <row r="749" spans="10:10" ht="15.75" customHeight="1">
      <c r="J749" s="26"/>
    </row>
    <row r="750" spans="10:10" ht="15.75" customHeight="1">
      <c r="J750" s="26"/>
    </row>
    <row r="751" spans="10:10" ht="15.75" customHeight="1">
      <c r="J751" s="26"/>
    </row>
    <row r="752" spans="10:10" ht="15.75" customHeight="1">
      <c r="J752" s="26"/>
    </row>
    <row r="753" spans="10:10" ht="15.75" customHeight="1">
      <c r="J753" s="26"/>
    </row>
    <row r="754" spans="10:10" ht="15.75" customHeight="1">
      <c r="J754" s="26"/>
    </row>
    <row r="755" spans="10:10" ht="15.75" customHeight="1">
      <c r="J755" s="26"/>
    </row>
    <row r="756" spans="10:10" ht="15.75" customHeight="1">
      <c r="J756" s="26"/>
    </row>
    <row r="757" spans="10:10" ht="15.75" customHeight="1">
      <c r="J757" s="26"/>
    </row>
    <row r="758" spans="10:10" ht="15.75" customHeight="1">
      <c r="J758" s="26"/>
    </row>
    <row r="759" spans="10:10" ht="15.75" customHeight="1">
      <c r="J759" s="26"/>
    </row>
    <row r="760" spans="10:10" ht="15.75" customHeight="1">
      <c r="J760" s="26"/>
    </row>
    <row r="761" spans="10:10" ht="15.75" customHeight="1">
      <c r="J761" s="26"/>
    </row>
    <row r="762" spans="10:10" ht="15.75" customHeight="1">
      <c r="J762" s="26"/>
    </row>
    <row r="763" spans="10:10" ht="15.75" customHeight="1">
      <c r="J763" s="26"/>
    </row>
    <row r="764" spans="10:10" ht="15.75" customHeight="1">
      <c r="J764" s="26"/>
    </row>
    <row r="765" spans="10:10" ht="15.75" customHeight="1">
      <c r="J765" s="26"/>
    </row>
    <row r="766" spans="10:10" ht="15.75" customHeight="1">
      <c r="J766" s="26"/>
    </row>
    <row r="767" spans="10:10" ht="15.75" customHeight="1">
      <c r="J767" s="26"/>
    </row>
    <row r="768" spans="10:10" ht="15.75" customHeight="1">
      <c r="J768" s="26"/>
    </row>
    <row r="769" spans="10:10" ht="15.75" customHeight="1">
      <c r="J769" s="26"/>
    </row>
    <row r="770" spans="10:10" ht="15.75" customHeight="1">
      <c r="J770" s="26"/>
    </row>
    <row r="771" spans="10:10" ht="15.75" customHeight="1">
      <c r="J771" s="26"/>
    </row>
    <row r="772" spans="10:10" ht="15.75" customHeight="1">
      <c r="J772" s="26"/>
    </row>
    <row r="773" spans="10:10" ht="15.75" customHeight="1">
      <c r="J773" s="26"/>
    </row>
    <row r="774" spans="10:10" ht="15.75" customHeight="1">
      <c r="J774" s="26"/>
    </row>
    <row r="775" spans="10:10" ht="15.75" customHeight="1">
      <c r="J775" s="26"/>
    </row>
    <row r="776" spans="10:10" ht="15.75" customHeight="1">
      <c r="J776" s="26"/>
    </row>
    <row r="777" spans="10:10" ht="15.75" customHeight="1">
      <c r="J777" s="26"/>
    </row>
    <row r="778" spans="10:10" ht="15.75" customHeight="1">
      <c r="J778" s="26"/>
    </row>
    <row r="779" spans="10:10" ht="15.75" customHeight="1">
      <c r="J779" s="26"/>
    </row>
    <row r="780" spans="10:10" ht="15.75" customHeight="1">
      <c r="J780" s="26"/>
    </row>
    <row r="781" spans="10:10" ht="15.75" customHeight="1">
      <c r="J781" s="26"/>
    </row>
    <row r="782" spans="10:10" ht="15.75" customHeight="1">
      <c r="J782" s="26"/>
    </row>
    <row r="783" spans="10:10" ht="15.75" customHeight="1">
      <c r="J783" s="26"/>
    </row>
    <row r="784" spans="10:10" ht="15.75" customHeight="1">
      <c r="J784" s="26"/>
    </row>
    <row r="785" spans="10:10" ht="15.75" customHeight="1">
      <c r="J785" s="26"/>
    </row>
    <row r="786" spans="10:10" ht="15.75" customHeight="1">
      <c r="J786" s="26"/>
    </row>
    <row r="787" spans="10:10" ht="15.75" customHeight="1">
      <c r="J787" s="26"/>
    </row>
    <row r="788" spans="10:10" ht="15.75" customHeight="1">
      <c r="J788" s="26"/>
    </row>
    <row r="789" spans="10:10" ht="15.75" customHeight="1">
      <c r="J789" s="26"/>
    </row>
    <row r="790" spans="10:10" ht="15.75" customHeight="1">
      <c r="J790" s="26"/>
    </row>
    <row r="791" spans="10:10" ht="15.75" customHeight="1">
      <c r="J791" s="26"/>
    </row>
    <row r="792" spans="10:10" ht="15.75" customHeight="1">
      <c r="J792" s="26"/>
    </row>
    <row r="793" spans="10:10" ht="15.75" customHeight="1">
      <c r="J793" s="26"/>
    </row>
    <row r="794" spans="10:10" ht="15.75" customHeight="1">
      <c r="J794" s="26"/>
    </row>
    <row r="795" spans="10:10" ht="15.75" customHeight="1">
      <c r="J795" s="26"/>
    </row>
    <row r="796" spans="10:10" ht="15.75" customHeight="1">
      <c r="J796" s="26"/>
    </row>
    <row r="797" spans="10:10" ht="15.75" customHeight="1">
      <c r="J797" s="26"/>
    </row>
    <row r="798" spans="10:10" ht="15.75" customHeight="1">
      <c r="J798" s="26"/>
    </row>
    <row r="799" spans="10:10" ht="15.75" customHeight="1">
      <c r="J799" s="26"/>
    </row>
    <row r="800" spans="10:10" ht="15.75" customHeight="1">
      <c r="J800" s="26"/>
    </row>
    <row r="801" spans="10:10" ht="15.75" customHeight="1">
      <c r="J801" s="26"/>
    </row>
    <row r="802" spans="10:10" ht="15.75" customHeight="1">
      <c r="J802" s="26"/>
    </row>
    <row r="803" spans="10:10" ht="15.75" customHeight="1">
      <c r="J803" s="26"/>
    </row>
    <row r="804" spans="10:10" ht="15.75" customHeight="1">
      <c r="J804" s="26"/>
    </row>
    <row r="805" spans="10:10" ht="15.75" customHeight="1">
      <c r="J805" s="26"/>
    </row>
    <row r="806" spans="10:10" ht="15.75" customHeight="1">
      <c r="J806" s="26"/>
    </row>
    <row r="807" spans="10:10" ht="15.75" customHeight="1">
      <c r="J807" s="26"/>
    </row>
    <row r="808" spans="10:10" ht="15.75" customHeight="1">
      <c r="J808" s="26"/>
    </row>
    <row r="809" spans="10:10" ht="15.75" customHeight="1">
      <c r="J809" s="26"/>
    </row>
    <row r="810" spans="10:10" ht="15.75" customHeight="1">
      <c r="J810" s="26"/>
    </row>
    <row r="811" spans="10:10" ht="15.75" customHeight="1">
      <c r="J811" s="26"/>
    </row>
    <row r="812" spans="10:10" ht="15.75" customHeight="1">
      <c r="J812" s="26"/>
    </row>
    <row r="813" spans="10:10" ht="15.75" customHeight="1">
      <c r="J813" s="26"/>
    </row>
    <row r="814" spans="10:10" ht="15.75" customHeight="1">
      <c r="J814" s="26"/>
    </row>
    <row r="815" spans="10:10" ht="15.75" customHeight="1">
      <c r="J815" s="26"/>
    </row>
    <row r="816" spans="10:10" ht="15.75" customHeight="1">
      <c r="J816" s="26"/>
    </row>
    <row r="817" spans="10:10" ht="15.75" customHeight="1">
      <c r="J817" s="26"/>
    </row>
    <row r="818" spans="10:10" ht="15.75" customHeight="1">
      <c r="J818" s="26"/>
    </row>
    <row r="819" spans="10:10" ht="15.75" customHeight="1">
      <c r="J819" s="26"/>
    </row>
    <row r="820" spans="10:10" ht="15.75" customHeight="1">
      <c r="J820" s="26"/>
    </row>
    <row r="821" spans="10:10" ht="15.75" customHeight="1">
      <c r="J821" s="26"/>
    </row>
    <row r="822" spans="10:10" ht="15.75" customHeight="1">
      <c r="J822" s="26"/>
    </row>
    <row r="823" spans="10:10" ht="15.75" customHeight="1">
      <c r="J823" s="26"/>
    </row>
    <row r="824" spans="10:10" ht="15.75" customHeight="1">
      <c r="J824" s="26"/>
    </row>
    <row r="825" spans="10:10" ht="15.75" customHeight="1">
      <c r="J825" s="26"/>
    </row>
    <row r="826" spans="10:10" ht="15.75" customHeight="1">
      <c r="J826" s="26"/>
    </row>
    <row r="827" spans="10:10" ht="15.75" customHeight="1">
      <c r="J827" s="26"/>
    </row>
    <row r="828" spans="10:10" ht="15.75" customHeight="1">
      <c r="J828" s="26"/>
    </row>
    <row r="829" spans="10:10" ht="15.75" customHeight="1">
      <c r="J829" s="26"/>
    </row>
    <row r="830" spans="10:10" ht="15.75" customHeight="1">
      <c r="J830" s="26"/>
    </row>
    <row r="831" spans="10:10" ht="15.75" customHeight="1">
      <c r="J831" s="26"/>
    </row>
    <row r="832" spans="10:10" ht="15.75" customHeight="1">
      <c r="J832" s="26"/>
    </row>
    <row r="833" spans="10:10" ht="15.75" customHeight="1">
      <c r="J833" s="26"/>
    </row>
    <row r="834" spans="10:10" ht="15.75" customHeight="1">
      <c r="J834" s="26"/>
    </row>
    <row r="835" spans="10:10" ht="15.75" customHeight="1">
      <c r="J835" s="26"/>
    </row>
    <row r="836" spans="10:10" ht="15.75" customHeight="1">
      <c r="J836" s="26"/>
    </row>
    <row r="837" spans="10:10" ht="15.75" customHeight="1">
      <c r="J837" s="26"/>
    </row>
    <row r="838" spans="10:10" ht="15.75" customHeight="1">
      <c r="J838" s="26"/>
    </row>
    <row r="839" spans="10:10" ht="15.75" customHeight="1">
      <c r="J839" s="26"/>
    </row>
    <row r="840" spans="10:10" ht="15.75" customHeight="1">
      <c r="J840" s="26"/>
    </row>
    <row r="841" spans="10:10" ht="15.75" customHeight="1">
      <c r="J841" s="26"/>
    </row>
    <row r="842" spans="10:10" ht="15.75" customHeight="1">
      <c r="J842" s="26"/>
    </row>
    <row r="843" spans="10:10" ht="15.75" customHeight="1">
      <c r="J843" s="26"/>
    </row>
    <row r="844" spans="10:10" ht="15.75" customHeight="1">
      <c r="J844" s="26"/>
    </row>
    <row r="845" spans="10:10" ht="15.75" customHeight="1">
      <c r="J845" s="26"/>
    </row>
    <row r="846" spans="10:10" ht="15.75" customHeight="1">
      <c r="J846" s="26"/>
    </row>
    <row r="847" spans="10:10" ht="15.75" customHeight="1">
      <c r="J847" s="26"/>
    </row>
    <row r="848" spans="10:10" ht="15.75" customHeight="1">
      <c r="J848" s="26"/>
    </row>
    <row r="849" spans="10:10" ht="15.75" customHeight="1">
      <c r="J849" s="26"/>
    </row>
    <row r="850" spans="10:10" ht="15.75" customHeight="1">
      <c r="J850" s="26"/>
    </row>
    <row r="851" spans="10:10" ht="15.75" customHeight="1">
      <c r="J851" s="26"/>
    </row>
    <row r="852" spans="10:10" ht="15.75" customHeight="1">
      <c r="J852" s="26"/>
    </row>
    <row r="853" spans="10:10" ht="15.75" customHeight="1">
      <c r="J853" s="26"/>
    </row>
    <row r="854" spans="10:10" ht="15.75" customHeight="1">
      <c r="J854" s="26"/>
    </row>
    <row r="855" spans="10:10" ht="15.75" customHeight="1">
      <c r="J855" s="26"/>
    </row>
    <row r="856" spans="10:10" ht="15.75" customHeight="1">
      <c r="J856" s="26"/>
    </row>
    <row r="857" spans="10:10" ht="15.75" customHeight="1">
      <c r="J857" s="26"/>
    </row>
    <row r="858" spans="10:10" ht="15.75" customHeight="1">
      <c r="J858" s="26"/>
    </row>
    <row r="859" spans="10:10" ht="15.75" customHeight="1">
      <c r="J859" s="26"/>
    </row>
    <row r="860" spans="10:10" ht="15.75" customHeight="1">
      <c r="J860" s="26"/>
    </row>
    <row r="861" spans="10:10" ht="15.75" customHeight="1">
      <c r="J861" s="26"/>
    </row>
    <row r="862" spans="10:10" ht="15.75" customHeight="1">
      <c r="J862" s="26"/>
    </row>
    <row r="863" spans="10:10" ht="15.75" customHeight="1">
      <c r="J863" s="26"/>
    </row>
    <row r="864" spans="10:10" ht="15.75" customHeight="1">
      <c r="J864" s="26"/>
    </row>
    <row r="865" spans="10:10" ht="15.75" customHeight="1">
      <c r="J865" s="26"/>
    </row>
    <row r="866" spans="10:10" ht="15.75" customHeight="1">
      <c r="J866" s="26"/>
    </row>
    <row r="867" spans="10:10" ht="15.75" customHeight="1">
      <c r="J867" s="26"/>
    </row>
    <row r="868" spans="10:10" ht="15.75" customHeight="1">
      <c r="J868" s="26"/>
    </row>
    <row r="869" spans="10:10" ht="15.75" customHeight="1">
      <c r="J869" s="26"/>
    </row>
    <row r="870" spans="10:10" ht="15.75" customHeight="1">
      <c r="J870" s="26"/>
    </row>
    <row r="871" spans="10:10" ht="15.75" customHeight="1">
      <c r="J871" s="26"/>
    </row>
    <row r="872" spans="10:10" ht="15.75" customHeight="1">
      <c r="J872" s="26"/>
    </row>
    <row r="873" spans="10:10" ht="15.75" customHeight="1">
      <c r="J873" s="26"/>
    </row>
    <row r="874" spans="10:10" ht="15.75" customHeight="1">
      <c r="J874" s="26"/>
    </row>
    <row r="875" spans="10:10" ht="15.75" customHeight="1">
      <c r="J875" s="26"/>
    </row>
    <row r="876" spans="10:10" ht="15.75" customHeight="1">
      <c r="J876" s="26"/>
    </row>
    <row r="877" spans="10:10" ht="15.75" customHeight="1">
      <c r="J877" s="26"/>
    </row>
    <row r="878" spans="10:10" ht="15.75" customHeight="1">
      <c r="J878" s="26"/>
    </row>
    <row r="879" spans="10:10" ht="15.75" customHeight="1">
      <c r="J879" s="26"/>
    </row>
    <row r="880" spans="10:10" ht="15.75" customHeight="1">
      <c r="J880" s="26"/>
    </row>
    <row r="881" spans="10:10" ht="15.75" customHeight="1">
      <c r="J881" s="26"/>
    </row>
    <row r="882" spans="10:10" ht="15.75" customHeight="1">
      <c r="J882" s="26"/>
    </row>
    <row r="883" spans="10:10" ht="15.75" customHeight="1">
      <c r="J883" s="26"/>
    </row>
    <row r="884" spans="10:10" ht="15.75" customHeight="1">
      <c r="J884" s="26"/>
    </row>
    <row r="885" spans="10:10" ht="15.75" customHeight="1">
      <c r="J885" s="26"/>
    </row>
    <row r="886" spans="10:10" ht="15.75" customHeight="1">
      <c r="J886" s="26"/>
    </row>
    <row r="887" spans="10:10" ht="15.75" customHeight="1">
      <c r="J887" s="26"/>
    </row>
    <row r="888" spans="10:10" ht="15.75" customHeight="1">
      <c r="J888" s="26"/>
    </row>
    <row r="889" spans="10:10" ht="15.75" customHeight="1">
      <c r="J889" s="26"/>
    </row>
    <row r="890" spans="10:10" ht="15.75" customHeight="1">
      <c r="J890" s="26"/>
    </row>
    <row r="891" spans="10:10" ht="15.75" customHeight="1">
      <c r="J891" s="26"/>
    </row>
    <row r="892" spans="10:10" ht="15.75" customHeight="1">
      <c r="J892" s="26"/>
    </row>
    <row r="893" spans="10:10" ht="15.75" customHeight="1">
      <c r="J893" s="26"/>
    </row>
    <row r="894" spans="10:10" ht="15.75" customHeight="1">
      <c r="J894" s="26"/>
    </row>
    <row r="895" spans="10:10" ht="15.75" customHeight="1">
      <c r="J895" s="26"/>
    </row>
    <row r="896" spans="10:10" ht="15.75" customHeight="1">
      <c r="J896" s="26"/>
    </row>
    <row r="897" spans="10:10" ht="15.75" customHeight="1">
      <c r="J897" s="26"/>
    </row>
    <row r="898" spans="10:10" ht="15.75" customHeight="1">
      <c r="J898" s="26"/>
    </row>
    <row r="899" spans="10:10" ht="15.75" customHeight="1">
      <c r="J899" s="26"/>
    </row>
    <row r="900" spans="10:10" ht="15.75" customHeight="1">
      <c r="J900" s="26"/>
    </row>
    <row r="901" spans="10:10" ht="15.75" customHeight="1">
      <c r="J901" s="26"/>
    </row>
    <row r="902" spans="10:10" ht="15.75" customHeight="1">
      <c r="J902" s="26"/>
    </row>
    <row r="903" spans="10:10" ht="15.75" customHeight="1">
      <c r="J903" s="26"/>
    </row>
    <row r="904" spans="10:10" ht="15.75" customHeight="1">
      <c r="J904" s="26"/>
    </row>
    <row r="905" spans="10:10" ht="15.75" customHeight="1">
      <c r="J905" s="26"/>
    </row>
    <row r="906" spans="10:10" ht="15.75" customHeight="1">
      <c r="J906" s="26"/>
    </row>
    <row r="907" spans="10:10" ht="15.75" customHeight="1">
      <c r="J907" s="26"/>
    </row>
    <row r="908" spans="10:10" ht="15.75" customHeight="1">
      <c r="J908" s="26"/>
    </row>
    <row r="909" spans="10:10" ht="15.75" customHeight="1">
      <c r="J909" s="26"/>
    </row>
    <row r="910" spans="10:10" ht="15.75" customHeight="1">
      <c r="J910" s="26"/>
    </row>
    <row r="911" spans="10:10" ht="15.75" customHeight="1">
      <c r="J911" s="26"/>
    </row>
    <row r="912" spans="10:10" ht="15.75" customHeight="1">
      <c r="J912" s="26"/>
    </row>
    <row r="913" spans="10:10" ht="15.75" customHeight="1">
      <c r="J913" s="26"/>
    </row>
    <row r="914" spans="10:10" ht="15.75" customHeight="1">
      <c r="J914" s="26"/>
    </row>
    <row r="915" spans="10:10" ht="15.75" customHeight="1">
      <c r="J915" s="26"/>
    </row>
    <row r="916" spans="10:10" ht="15.75" customHeight="1">
      <c r="J916" s="26"/>
    </row>
    <row r="917" spans="10:10" ht="15.75" customHeight="1">
      <c r="J917" s="26"/>
    </row>
    <row r="918" spans="10:10" ht="15.75" customHeight="1">
      <c r="J918" s="26"/>
    </row>
    <row r="919" spans="10:10" ht="15.75" customHeight="1">
      <c r="J919" s="26"/>
    </row>
    <row r="920" spans="10:10" ht="15.75" customHeight="1">
      <c r="J920" s="26"/>
    </row>
    <row r="921" spans="10:10" ht="15.75" customHeight="1">
      <c r="J921" s="26"/>
    </row>
    <row r="922" spans="10:10" ht="15.75" customHeight="1">
      <c r="J922" s="26"/>
    </row>
    <row r="923" spans="10:10" ht="15.75" customHeight="1">
      <c r="J923" s="26"/>
    </row>
    <row r="924" spans="10:10" ht="15.75" customHeight="1">
      <c r="J924" s="26"/>
    </row>
    <row r="925" spans="10:10" ht="15.75" customHeight="1">
      <c r="J925" s="26"/>
    </row>
    <row r="926" spans="10:10" ht="15.75" customHeight="1">
      <c r="J926" s="26"/>
    </row>
    <row r="927" spans="10:10" ht="15.75" customHeight="1">
      <c r="J927" s="26"/>
    </row>
    <row r="928" spans="10:10" ht="15.75" customHeight="1">
      <c r="J928" s="26"/>
    </row>
    <row r="929" spans="10:10" ht="15.75" customHeight="1">
      <c r="J929" s="26"/>
    </row>
    <row r="930" spans="10:10" ht="15.75" customHeight="1">
      <c r="J930" s="26"/>
    </row>
    <row r="931" spans="10:10" ht="15.75" customHeight="1">
      <c r="J931" s="26"/>
    </row>
    <row r="932" spans="10:10" ht="15.75" customHeight="1">
      <c r="J932" s="26"/>
    </row>
    <row r="933" spans="10:10" ht="15.75" customHeight="1">
      <c r="J933" s="26"/>
    </row>
    <row r="934" spans="10:10" ht="15.75" customHeight="1">
      <c r="J934" s="26"/>
    </row>
    <row r="935" spans="10:10" ht="15.75" customHeight="1">
      <c r="J935" s="26"/>
    </row>
    <row r="936" spans="10:10" ht="15.75" customHeight="1">
      <c r="J936" s="26"/>
    </row>
    <row r="937" spans="10:10" ht="15.75" customHeight="1">
      <c r="J937" s="26"/>
    </row>
    <row r="938" spans="10:10" ht="15.75" customHeight="1">
      <c r="J938" s="26"/>
    </row>
    <row r="939" spans="10:10" ht="15.75" customHeight="1">
      <c r="J939" s="26"/>
    </row>
    <row r="940" spans="10:10" ht="15.75" customHeight="1">
      <c r="J940" s="26"/>
    </row>
    <row r="941" spans="10:10" ht="15.75" customHeight="1">
      <c r="J941" s="26"/>
    </row>
    <row r="942" spans="10:10" ht="15.75" customHeight="1">
      <c r="J942" s="26"/>
    </row>
    <row r="943" spans="10:10" ht="15.75" customHeight="1">
      <c r="J943" s="26"/>
    </row>
    <row r="944" spans="10:10" ht="15.75" customHeight="1">
      <c r="J944" s="26"/>
    </row>
    <row r="945" spans="10:10" ht="15.75" customHeight="1">
      <c r="J945" s="26"/>
    </row>
    <row r="946" spans="10:10" ht="15.75" customHeight="1">
      <c r="J946" s="26"/>
    </row>
    <row r="947" spans="10:10" ht="15.75" customHeight="1">
      <c r="J947" s="26"/>
    </row>
    <row r="948" spans="10:10" ht="15.75" customHeight="1">
      <c r="J948" s="26"/>
    </row>
    <row r="949" spans="10:10" ht="15.75" customHeight="1">
      <c r="J949" s="26"/>
    </row>
    <row r="950" spans="10:10" ht="15.75" customHeight="1">
      <c r="J950" s="26"/>
    </row>
    <row r="951" spans="10:10" ht="15.75" customHeight="1">
      <c r="J951" s="26"/>
    </row>
    <row r="952" spans="10:10" ht="15.75" customHeight="1">
      <c r="J952" s="26"/>
    </row>
    <row r="953" spans="10:10" ht="15.75" customHeight="1">
      <c r="J953" s="26"/>
    </row>
    <row r="954" spans="10:10" ht="15.75" customHeight="1">
      <c r="J954" s="26"/>
    </row>
    <row r="955" spans="10:10" ht="15.75" customHeight="1">
      <c r="J955" s="26"/>
    </row>
    <row r="956" spans="10:10" ht="15.75" customHeight="1">
      <c r="J956" s="26"/>
    </row>
    <row r="957" spans="10:10" ht="15.75" customHeight="1">
      <c r="J957" s="26"/>
    </row>
    <row r="958" spans="10:10" ht="15.75" customHeight="1">
      <c r="J958" s="26"/>
    </row>
    <row r="959" spans="10:10" ht="15.75" customHeight="1">
      <c r="J959" s="26"/>
    </row>
    <row r="960" spans="10:10" ht="15.75" customHeight="1">
      <c r="J960" s="26"/>
    </row>
    <row r="961" spans="10:10" ht="15.75" customHeight="1">
      <c r="J961" s="26"/>
    </row>
    <row r="962" spans="10:10" ht="15.75" customHeight="1">
      <c r="J962" s="26"/>
    </row>
    <row r="963" spans="10:10" ht="15.75" customHeight="1">
      <c r="J963" s="26"/>
    </row>
    <row r="964" spans="10:10" ht="15.75" customHeight="1">
      <c r="J964" s="26"/>
    </row>
    <row r="965" spans="10:10" ht="15.75" customHeight="1">
      <c r="J965" s="26"/>
    </row>
    <row r="966" spans="10:10" ht="15.75" customHeight="1">
      <c r="J966" s="26"/>
    </row>
    <row r="967" spans="10:10" ht="15.75" customHeight="1">
      <c r="J967" s="26"/>
    </row>
    <row r="968" spans="10:10" ht="15.75" customHeight="1">
      <c r="J968" s="26"/>
    </row>
    <row r="969" spans="10:10" ht="15.75" customHeight="1">
      <c r="J969" s="26"/>
    </row>
    <row r="970" spans="10:10" ht="15.75" customHeight="1">
      <c r="J970" s="26"/>
    </row>
    <row r="971" spans="10:10" ht="15.75" customHeight="1">
      <c r="J971" s="26"/>
    </row>
    <row r="972" spans="10:10" ht="15.75" customHeight="1">
      <c r="J972" s="26"/>
    </row>
    <row r="973" spans="10:10" ht="15.75" customHeight="1">
      <c r="J973" s="26"/>
    </row>
    <row r="974" spans="10:10" ht="15.75" customHeight="1">
      <c r="J974" s="26"/>
    </row>
    <row r="975" spans="10:10" ht="15.75" customHeight="1">
      <c r="J975" s="26"/>
    </row>
    <row r="976" spans="10:10" ht="15.75" customHeight="1">
      <c r="J976" s="26"/>
    </row>
    <row r="977" spans="10:10" ht="15.75" customHeight="1">
      <c r="J977" s="26"/>
    </row>
    <row r="978" spans="10:10" ht="15.75" customHeight="1">
      <c r="J978" s="26"/>
    </row>
    <row r="979" spans="10:10" ht="15.75" customHeight="1">
      <c r="J979" s="26"/>
    </row>
    <row r="980" spans="10:10" ht="15.75" customHeight="1">
      <c r="J980" s="26"/>
    </row>
    <row r="981" spans="10:10" ht="15.75" customHeight="1">
      <c r="J981" s="26"/>
    </row>
    <row r="982" spans="10:10" ht="15.75" customHeight="1">
      <c r="J982" s="26"/>
    </row>
    <row r="983" spans="10:10" ht="15.75" customHeight="1">
      <c r="J983" s="26"/>
    </row>
    <row r="984" spans="10:10" ht="15.75" customHeight="1">
      <c r="J984" s="26"/>
    </row>
    <row r="985" spans="10:10" ht="15.75" customHeight="1">
      <c r="J985" s="26"/>
    </row>
    <row r="986" spans="10:10" ht="15.75" customHeight="1">
      <c r="J986" s="26"/>
    </row>
    <row r="987" spans="10:10" ht="15.75" customHeight="1">
      <c r="J987" s="26"/>
    </row>
    <row r="988" spans="10:10" ht="15.75" customHeight="1">
      <c r="J988" s="26"/>
    </row>
    <row r="989" spans="10:10" ht="15.75" customHeight="1">
      <c r="J989" s="26"/>
    </row>
    <row r="990" spans="10:10" ht="15.75" customHeight="1">
      <c r="J990" s="26"/>
    </row>
    <row r="991" spans="10:10" ht="15.75" customHeight="1">
      <c r="J991" s="26"/>
    </row>
    <row r="992" spans="10:10" ht="15.75" customHeight="1">
      <c r="J992" s="26"/>
    </row>
    <row r="993" spans="10:10" ht="15.75" customHeight="1">
      <c r="J993" s="26"/>
    </row>
    <row r="994" spans="10:10" ht="15.75" customHeight="1">
      <c r="J994" s="26"/>
    </row>
    <row r="995" spans="10:10" ht="15.75" customHeight="1">
      <c r="J995" s="26"/>
    </row>
    <row r="996" spans="10:10" ht="15.75" customHeight="1">
      <c r="J996" s="26"/>
    </row>
    <row r="997" spans="10:10" ht="15.75" customHeight="1">
      <c r="J997" s="26"/>
    </row>
    <row r="998" spans="10:10" ht="15.75" customHeight="1">
      <c r="J998" s="26"/>
    </row>
    <row r="999" spans="10:10" ht="15.75" customHeight="1">
      <c r="J999" s="26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99"/>
  <sheetViews>
    <sheetView topLeftCell="G1" workbookViewId="0">
      <selection activeCell="S2" sqref="S2"/>
    </sheetView>
  </sheetViews>
  <sheetFormatPr defaultColWidth="12.5703125" defaultRowHeight="15.75" customHeight="1"/>
  <cols>
    <col min="4" max="4" width="18.85546875" customWidth="1"/>
    <col min="6" max="6" width="13.42578125" customWidth="1"/>
    <col min="10" max="10" width="20.5703125" customWidth="1"/>
    <col min="11" max="11" width="26.140625" customWidth="1"/>
    <col min="13" max="13" width="12.85546875"/>
  </cols>
  <sheetData>
    <row r="1" spans="1:19" ht="15.75" customHeight="1">
      <c r="A1" s="36" t="s">
        <v>12</v>
      </c>
      <c r="B1" s="37" t="s">
        <v>13</v>
      </c>
      <c r="C1" s="37" t="s">
        <v>14</v>
      </c>
      <c r="D1" s="37" t="s">
        <v>15</v>
      </c>
      <c r="E1" s="37" t="s">
        <v>16</v>
      </c>
      <c r="F1" s="37" t="s">
        <v>17</v>
      </c>
      <c r="G1" s="37" t="s">
        <v>18</v>
      </c>
      <c r="H1" s="37" t="s">
        <v>19</v>
      </c>
      <c r="I1" s="37" t="s">
        <v>20</v>
      </c>
      <c r="J1" s="38" t="s">
        <v>21</v>
      </c>
      <c r="K1" s="39" t="s">
        <v>22</v>
      </c>
      <c r="L1" s="40" t="s">
        <v>83</v>
      </c>
      <c r="M1" s="45"/>
      <c r="Q1" t="s">
        <v>22</v>
      </c>
      <c r="R1" s="25">
        <f>TIME(8,0,0)</f>
        <v>0.33333333333333331</v>
      </c>
    </row>
    <row r="2" spans="1:19" ht="15.75" customHeight="1">
      <c r="A2" s="41">
        <v>44929</v>
      </c>
      <c r="B2" s="42">
        <v>2</v>
      </c>
      <c r="C2" s="42">
        <v>1</v>
      </c>
      <c r="D2" s="43" t="s">
        <v>23</v>
      </c>
      <c r="E2" s="44">
        <v>0.26736111111111099</v>
      </c>
      <c r="F2" s="44">
        <v>0.44236111111111098</v>
      </c>
      <c r="G2" s="44">
        <v>0.46319444444444402</v>
      </c>
      <c r="H2" s="44">
        <v>0.624305555555556</v>
      </c>
      <c r="I2" s="43" t="s">
        <v>24</v>
      </c>
      <c r="J2" s="45">
        <f>(F2-E2)+(H2-G2)</f>
        <v>0.33611111111111197</v>
      </c>
      <c r="K2" s="45">
        <f>IF(J2&gt;$R$1,$R$1,J2)</f>
        <v>0.33333333333333331</v>
      </c>
      <c r="L2" s="46">
        <f>IF(J2&gt;$R$1,J2-$R$1,0)</f>
        <v>2.7777777777786561E-3</v>
      </c>
      <c r="M2" s="45"/>
      <c r="N2" s="24"/>
      <c r="Q2" t="s">
        <v>84</v>
      </c>
      <c r="R2">
        <v>1</v>
      </c>
      <c r="S2">
        <v>2</v>
      </c>
    </row>
    <row r="3" spans="1:19" ht="15.75" customHeight="1">
      <c r="A3" s="47">
        <v>44932</v>
      </c>
      <c r="B3" s="48">
        <v>2</v>
      </c>
      <c r="C3" s="48">
        <v>1</v>
      </c>
      <c r="D3" s="49" t="s">
        <v>23</v>
      </c>
      <c r="E3" s="50">
        <v>0.26805555555555599</v>
      </c>
      <c r="F3" s="50">
        <v>0.438194444444444</v>
      </c>
      <c r="G3" s="50">
        <v>0.45972222222222198</v>
      </c>
      <c r="H3" s="50">
        <v>0.61458333333333304</v>
      </c>
      <c r="I3" s="49" t="s">
        <v>24</v>
      </c>
      <c r="J3" s="51">
        <f>(F3-E3)+(H3-G3)</f>
        <v>0.32499999999999907</v>
      </c>
      <c r="K3" s="51">
        <f>IF(J3&gt;$R$1,$R$1,J3)</f>
        <v>0.32499999999999907</v>
      </c>
      <c r="L3" s="52">
        <f>IF(J3&gt;$R$1,J3-$R$1,0)</f>
        <v>0</v>
      </c>
      <c r="M3" s="24"/>
      <c r="N3" s="24"/>
    </row>
    <row r="4" spans="1:19" ht="15.75" customHeight="1">
      <c r="A4" s="41">
        <v>44934</v>
      </c>
      <c r="B4" s="42">
        <v>2</v>
      </c>
      <c r="C4" s="42">
        <v>2</v>
      </c>
      <c r="D4" s="43" t="s">
        <v>23</v>
      </c>
      <c r="E4" s="44">
        <v>0.26944444444444399</v>
      </c>
      <c r="F4" s="44">
        <v>0.42361111111111099</v>
      </c>
      <c r="G4" s="44">
        <v>0.44444444444444398</v>
      </c>
      <c r="H4" s="44">
        <v>0.57013888888888897</v>
      </c>
      <c r="I4" s="43" t="s">
        <v>24</v>
      </c>
      <c r="J4" s="45">
        <f>(F4-E4)+(H4-G4)</f>
        <v>0.279861111111112</v>
      </c>
      <c r="K4" s="45">
        <f>IF(J4&gt;$R$1,$R$1,J4)</f>
        <v>0.279861111111112</v>
      </c>
      <c r="L4" s="46">
        <f>IF(J4&gt;$R$1,J4-$R$1,0)</f>
        <v>0</v>
      </c>
      <c r="M4" s="63"/>
      <c r="N4" s="24"/>
    </row>
    <row r="5" spans="1:19" ht="15.75" customHeight="1">
      <c r="A5" s="47">
        <v>44935</v>
      </c>
      <c r="B5" s="48">
        <v>2</v>
      </c>
      <c r="C5" s="48">
        <v>2</v>
      </c>
      <c r="D5" s="49" t="s">
        <v>23</v>
      </c>
      <c r="E5" s="50">
        <v>0.26736111111111099</v>
      </c>
      <c r="F5" s="50">
        <v>0.41666666666666702</v>
      </c>
      <c r="G5" s="50">
        <v>0.4375</v>
      </c>
      <c r="H5" s="50">
        <v>0.70486111111111105</v>
      </c>
      <c r="I5" s="49" t="s">
        <v>24</v>
      </c>
      <c r="J5" s="51">
        <f>(F5-E5)+(H5-G5)</f>
        <v>0.41666666666666707</v>
      </c>
      <c r="K5" s="51">
        <f>IF(J5&gt;$R$1,$R$1,J5)</f>
        <v>0.33333333333333331</v>
      </c>
      <c r="L5" s="52">
        <f>IF(J5&gt;$R$1,J5-$R$1,0)</f>
        <v>8.3333333333333759E-2</v>
      </c>
      <c r="M5" s="24"/>
      <c r="N5" s="24"/>
    </row>
    <row r="6" spans="1:19" ht="15.75" customHeight="1">
      <c r="A6" s="41">
        <v>44936</v>
      </c>
      <c r="B6" s="42">
        <v>2</v>
      </c>
      <c r="C6" s="42">
        <v>2</v>
      </c>
      <c r="D6" s="43" t="s">
        <v>23</v>
      </c>
      <c r="E6" s="44">
        <v>0.26736111111111099</v>
      </c>
      <c r="F6" s="44">
        <v>0.45833333333333298</v>
      </c>
      <c r="G6" s="44">
        <v>0.47916666666666702</v>
      </c>
      <c r="H6" s="44">
        <v>0.60833333333333295</v>
      </c>
      <c r="I6" s="43" t="s">
        <v>24</v>
      </c>
      <c r="J6" s="45">
        <f>(F6-E6)+(H6-G6)</f>
        <v>0.32013888888888792</v>
      </c>
      <c r="K6" s="45">
        <f>IF(J6&gt;$R$1,$R$1,J6)</f>
        <v>0.32013888888888792</v>
      </c>
      <c r="L6" s="46">
        <f>IF(J6&gt;$R$1,J6-$R$1,0)</f>
        <v>0</v>
      </c>
      <c r="M6" s="24"/>
      <c r="N6" s="24"/>
    </row>
    <row r="7" spans="1:19" ht="15.75" customHeight="1">
      <c r="A7" s="47">
        <v>44939</v>
      </c>
      <c r="B7" s="48">
        <v>2</v>
      </c>
      <c r="C7" s="48">
        <v>2</v>
      </c>
      <c r="D7" s="49" t="s">
        <v>23</v>
      </c>
      <c r="E7" s="50">
        <v>0.26736111111111099</v>
      </c>
      <c r="F7" s="50">
        <v>0.46319444444444402</v>
      </c>
      <c r="G7" s="50">
        <v>0.484027777777778</v>
      </c>
      <c r="H7" s="50">
        <v>0.625</v>
      </c>
      <c r="I7" s="49" t="s">
        <v>24</v>
      </c>
      <c r="J7" s="51">
        <f>(F7-E7)+(H7-G7)</f>
        <v>0.33680555555555503</v>
      </c>
      <c r="K7" s="51">
        <f>IF(J7&gt;$R$1,$R$1,J7)</f>
        <v>0.33333333333333331</v>
      </c>
      <c r="L7" s="52">
        <f>IF(J7&gt;$R$1,J7-$R$1,0)</f>
        <v>3.4722222222217103E-3</v>
      </c>
      <c r="M7" s="24"/>
      <c r="N7" s="24"/>
    </row>
    <row r="8" spans="1:19" ht="15.75" customHeight="1">
      <c r="A8" s="41">
        <v>44940</v>
      </c>
      <c r="B8" s="42">
        <v>2</v>
      </c>
      <c r="C8" s="42">
        <v>2</v>
      </c>
      <c r="D8" s="43" t="s">
        <v>23</v>
      </c>
      <c r="E8" s="44">
        <v>0.26805555555555599</v>
      </c>
      <c r="F8" s="44">
        <v>0.45833333333333298</v>
      </c>
      <c r="G8" s="44">
        <v>0.47916666666666702</v>
      </c>
      <c r="H8" s="44">
        <v>0.68055555555555602</v>
      </c>
      <c r="I8" s="43" t="s">
        <v>24</v>
      </c>
      <c r="J8" s="45">
        <f>(F8-E8)+(H8-G8)</f>
        <v>0.391666666666666</v>
      </c>
      <c r="K8" s="45">
        <f>IF(J8&gt;$R$1,$R$1,J8)</f>
        <v>0.33333333333333331</v>
      </c>
      <c r="L8" s="46">
        <f>IF(J8&gt;$R$1,J8-$R$1,0)</f>
        <v>5.8333333333332682E-2</v>
      </c>
      <c r="M8" s="24"/>
      <c r="N8" s="24"/>
      <c r="R8" s="2"/>
    </row>
    <row r="9" spans="1:19" ht="15.75" customHeight="1">
      <c r="A9" s="47">
        <v>44932</v>
      </c>
      <c r="B9" s="48">
        <v>2</v>
      </c>
      <c r="C9" s="48">
        <v>1</v>
      </c>
      <c r="D9" s="49" t="s">
        <v>25</v>
      </c>
      <c r="E9" s="50">
        <v>0.26736111111111099</v>
      </c>
      <c r="F9" s="50">
        <v>0.43958333333333299</v>
      </c>
      <c r="G9" s="50">
        <v>0.46041666666666697</v>
      </c>
      <c r="H9" s="50">
        <v>0.50763888888888897</v>
      </c>
      <c r="I9" s="49" t="s">
        <v>24</v>
      </c>
      <c r="J9" s="51">
        <f>(F9-E9)+(H9-G9)</f>
        <v>0.219444444444444</v>
      </c>
      <c r="K9" s="51">
        <f>IF(J9&gt;$R$1,$R$1,J9)</f>
        <v>0.219444444444444</v>
      </c>
      <c r="L9" s="52">
        <f>IF(J9&gt;$R$1,J9-$R$1,0)</f>
        <v>0</v>
      </c>
      <c r="M9" s="24"/>
      <c r="N9" s="24"/>
    </row>
    <row r="10" spans="1:19" ht="15.75" customHeight="1">
      <c r="A10" s="53">
        <v>44937</v>
      </c>
      <c r="B10" s="42">
        <v>2</v>
      </c>
      <c r="C10" s="42">
        <v>2</v>
      </c>
      <c r="D10" s="43" t="s">
        <v>25</v>
      </c>
      <c r="E10" s="44">
        <v>0.26736111111111099</v>
      </c>
      <c r="F10" s="44">
        <v>0.45833333333333298</v>
      </c>
      <c r="G10" s="44">
        <v>0.47916666666666702</v>
      </c>
      <c r="H10" s="44">
        <v>0.58333333333333304</v>
      </c>
      <c r="I10" s="43" t="s">
        <v>24</v>
      </c>
      <c r="J10" s="45">
        <f>(F10-E10)+(H10-G10)</f>
        <v>0.29513888888888801</v>
      </c>
      <c r="K10" s="45">
        <f>IF(J10&gt;$R$1,$R$1,J10)</f>
        <v>0.29513888888888801</v>
      </c>
      <c r="L10" s="46">
        <f>IF(J10&gt;$R$1,J10-$R$1,0)</f>
        <v>0</v>
      </c>
      <c r="M10" s="24"/>
      <c r="N10" s="24"/>
    </row>
    <row r="11" spans="1:19" ht="15.75" customHeight="1">
      <c r="A11" s="47">
        <v>44939</v>
      </c>
      <c r="B11" s="48">
        <v>2</v>
      </c>
      <c r="C11" s="48">
        <v>2</v>
      </c>
      <c r="D11" s="49" t="s">
        <v>25</v>
      </c>
      <c r="E11" s="50">
        <v>0.27083333333333298</v>
      </c>
      <c r="F11" s="50">
        <v>0.45833333333333298</v>
      </c>
      <c r="G11" s="50">
        <v>0.47916666666666702</v>
      </c>
      <c r="H11" s="50">
        <v>0.60833333333333295</v>
      </c>
      <c r="I11" s="49" t="s">
        <v>26</v>
      </c>
      <c r="J11" s="51">
        <f>(F11-E11)+(H11-G11)</f>
        <v>0.31666666666666593</v>
      </c>
      <c r="K11" s="51">
        <f>IF(J11&gt;$R$1,$R$1,J11)</f>
        <v>0.31666666666666593</v>
      </c>
      <c r="L11" s="52">
        <f>IF(J11&gt;$R$1,J11-$R$1,0)</f>
        <v>0</v>
      </c>
      <c r="M11" s="24"/>
      <c r="N11" s="24"/>
    </row>
    <row r="12" spans="1:19" ht="15.75" customHeight="1">
      <c r="A12" s="41">
        <v>44928</v>
      </c>
      <c r="B12" s="42">
        <v>2</v>
      </c>
      <c r="C12" s="42">
        <v>1</v>
      </c>
      <c r="D12" s="43" t="s">
        <v>27</v>
      </c>
      <c r="E12" s="44">
        <v>0.26944444444444399</v>
      </c>
      <c r="F12" s="44">
        <v>0.46597222222222201</v>
      </c>
      <c r="G12" s="44">
        <v>0.48680555555555599</v>
      </c>
      <c r="H12" s="44">
        <v>0.54097222222222197</v>
      </c>
      <c r="I12" s="43" t="s">
        <v>28</v>
      </c>
      <c r="J12" s="45">
        <f>(F12-E12)+(H12-G12)</f>
        <v>0.250694444444444</v>
      </c>
      <c r="K12" s="45">
        <f>IF(J12&gt;$R$1,$R$1,J12)</f>
        <v>0.250694444444444</v>
      </c>
      <c r="L12" s="46">
        <f>IF(J12&gt;$R$1,J12-$R$1,0)</f>
        <v>0</v>
      </c>
      <c r="M12" s="24"/>
      <c r="N12" s="24"/>
    </row>
    <row r="13" spans="1:19" ht="15.75" customHeight="1">
      <c r="A13" s="47">
        <v>44929</v>
      </c>
      <c r="B13" s="48">
        <v>2</v>
      </c>
      <c r="C13" s="48">
        <v>1</v>
      </c>
      <c r="D13" s="49" t="s">
        <v>27</v>
      </c>
      <c r="E13" s="50">
        <v>0.27083333333333298</v>
      </c>
      <c r="F13" s="54">
        <v>0.44513888889999997</v>
      </c>
      <c r="G13" s="50">
        <v>0.46597222222222201</v>
      </c>
      <c r="H13" s="50">
        <v>0.655555555555556</v>
      </c>
      <c r="I13" s="49" t="s">
        <v>28</v>
      </c>
      <c r="J13" s="51">
        <f>(F13-E13)+(H13-G13)</f>
        <v>0.36388888890000098</v>
      </c>
      <c r="K13" s="51">
        <f>IF(J13&gt;$R$1,$R$1,J13)</f>
        <v>0.33333333333333331</v>
      </c>
      <c r="L13" s="52">
        <f>IF(J13&gt;$R$1,J13-$R$1,0)</f>
        <v>3.0555555566667669E-2</v>
      </c>
      <c r="M13" s="24"/>
      <c r="N13" s="24"/>
    </row>
    <row r="14" spans="1:19" ht="15.75" customHeight="1">
      <c r="A14" s="41">
        <v>44930</v>
      </c>
      <c r="B14" s="42">
        <v>2</v>
      </c>
      <c r="C14" s="42">
        <v>1</v>
      </c>
      <c r="D14" s="43" t="s">
        <v>27</v>
      </c>
      <c r="E14" s="44">
        <v>0.26736111111111099</v>
      </c>
      <c r="F14" s="44">
        <v>0.46875</v>
      </c>
      <c r="G14" s="44">
        <v>0.48958333333333298</v>
      </c>
      <c r="H14" s="44">
        <v>0.69861111111111096</v>
      </c>
      <c r="I14" s="43" t="s">
        <v>28</v>
      </c>
      <c r="J14" s="45">
        <f>(F14-E14)+(H14-G14)</f>
        <v>0.41041666666666698</v>
      </c>
      <c r="K14" s="45">
        <f>IF(J14&gt;$R$1,$R$1,J14)</f>
        <v>0.33333333333333331</v>
      </c>
      <c r="L14" s="46">
        <f>IF(J14&gt;$R$1,J14-$R$1,0)</f>
        <v>7.708333333333367E-2</v>
      </c>
      <c r="M14" s="24"/>
      <c r="N14" s="24"/>
    </row>
    <row r="15" spans="1:19" ht="15.75" customHeight="1">
      <c r="A15" s="47">
        <v>44931</v>
      </c>
      <c r="B15" s="48">
        <v>2</v>
      </c>
      <c r="C15" s="48">
        <v>1</v>
      </c>
      <c r="D15" s="49" t="s">
        <v>27</v>
      </c>
      <c r="E15" s="50">
        <v>0.249305555555556</v>
      </c>
      <c r="F15" s="50">
        <v>0.45</v>
      </c>
      <c r="G15" s="50">
        <v>0.47083333333333299</v>
      </c>
      <c r="H15" s="50">
        <v>0.61458333333333304</v>
      </c>
      <c r="I15" s="49" t="s">
        <v>28</v>
      </c>
      <c r="J15" s="51">
        <f>(F15-E15)+(H15-G15)</f>
        <v>0.34444444444444405</v>
      </c>
      <c r="K15" s="51">
        <f>IF(J15&gt;$R$1,$R$1,J15)</f>
        <v>0.33333333333333331</v>
      </c>
      <c r="L15" s="52">
        <f>IF(J15&gt;$R$1,J15-$R$1,0)</f>
        <v>1.1111111111110739E-2</v>
      </c>
      <c r="M15" s="24"/>
      <c r="N15" s="24"/>
    </row>
    <row r="16" spans="1:19" ht="15.75" customHeight="1">
      <c r="A16" s="41">
        <v>44934</v>
      </c>
      <c r="B16" s="42">
        <v>2</v>
      </c>
      <c r="C16" s="42">
        <v>2</v>
      </c>
      <c r="D16" s="43" t="s">
        <v>27</v>
      </c>
      <c r="E16" s="44">
        <v>0.25208333333333299</v>
      </c>
      <c r="F16" s="44">
        <v>0.45902777777777798</v>
      </c>
      <c r="G16" s="44">
        <v>0.47986111111111102</v>
      </c>
      <c r="H16" s="44">
        <v>0.55763888888888902</v>
      </c>
      <c r="I16" s="43" t="s">
        <v>28</v>
      </c>
      <c r="J16" s="45">
        <f>(F16-E16)+(H16-G16)</f>
        <v>0.28472222222222299</v>
      </c>
      <c r="K16" s="45">
        <f>IF(J16&gt;$R$1,$R$1,J16)</f>
        <v>0.28472222222222299</v>
      </c>
      <c r="L16" s="46">
        <f>IF(J16&gt;$R$1,J16-$R$1,0)</f>
        <v>0</v>
      </c>
      <c r="M16" s="24"/>
      <c r="N16" s="24"/>
    </row>
    <row r="17" spans="1:14" ht="15.75" customHeight="1">
      <c r="A17" s="47">
        <v>44935</v>
      </c>
      <c r="B17" s="48">
        <v>2</v>
      </c>
      <c r="C17" s="48">
        <v>2</v>
      </c>
      <c r="D17" s="49" t="s">
        <v>27</v>
      </c>
      <c r="E17" s="50">
        <v>0.25347222222222199</v>
      </c>
      <c r="F17" s="50">
        <v>0.45763888888888898</v>
      </c>
      <c r="G17" s="50">
        <v>0.47847222222222202</v>
      </c>
      <c r="H17" s="50">
        <v>0.58819444444444402</v>
      </c>
      <c r="I17" s="49" t="s">
        <v>28</v>
      </c>
      <c r="J17" s="51">
        <f>(F17-E17)+(H17-G17)</f>
        <v>0.31388888888888899</v>
      </c>
      <c r="K17" s="51">
        <f>IF(J17&gt;$R$1,$R$1,J17)</f>
        <v>0.31388888888888899</v>
      </c>
      <c r="L17" s="52">
        <f>IF(J17&gt;$R$1,J17-$R$1,0)</f>
        <v>0</v>
      </c>
      <c r="M17" s="24"/>
      <c r="N17" s="24"/>
    </row>
    <row r="18" spans="1:14" ht="15.75" customHeight="1">
      <c r="A18" s="41">
        <v>44936</v>
      </c>
      <c r="B18" s="42">
        <v>2</v>
      </c>
      <c r="C18" s="42">
        <v>2</v>
      </c>
      <c r="D18" s="43" t="s">
        <v>27</v>
      </c>
      <c r="E18" s="44">
        <v>0.25555555555555598</v>
      </c>
      <c r="F18" s="44">
        <v>0.46319444444444402</v>
      </c>
      <c r="G18" s="44">
        <v>0.484027777777778</v>
      </c>
      <c r="H18" s="44">
        <v>0.63749999999999996</v>
      </c>
      <c r="I18" s="43" t="s">
        <v>28</v>
      </c>
      <c r="J18" s="45">
        <f>(F18-E18)+(H18-G18)</f>
        <v>0.36111111111110999</v>
      </c>
      <c r="K18" s="45">
        <f>IF(J18&gt;$R$1,$R$1,J18)</f>
        <v>0.33333333333333331</v>
      </c>
      <c r="L18" s="46">
        <f>IF(J18&gt;$R$1,J18-$R$1,0)</f>
        <v>2.777777777777668E-2</v>
      </c>
      <c r="M18" s="24"/>
      <c r="N18" s="24"/>
    </row>
    <row r="19" spans="1:14" ht="15.75" customHeight="1">
      <c r="A19" s="55">
        <v>44937</v>
      </c>
      <c r="B19" s="48">
        <v>2</v>
      </c>
      <c r="C19" s="48">
        <v>2</v>
      </c>
      <c r="D19" s="49" t="s">
        <v>27</v>
      </c>
      <c r="E19" s="50">
        <v>0.250694444444444</v>
      </c>
      <c r="F19" s="50">
        <v>0.375</v>
      </c>
      <c r="G19" s="50">
        <v>0.39583333333333298</v>
      </c>
      <c r="H19" s="50">
        <v>0.48263888888888901</v>
      </c>
      <c r="I19" s="49" t="s">
        <v>28</v>
      </c>
      <c r="J19" s="51">
        <f>(F19-E19)+(H19-G19)</f>
        <v>0.21111111111111203</v>
      </c>
      <c r="K19" s="51">
        <f>IF(J19&gt;$R$1,$R$1,J19)</f>
        <v>0.21111111111111203</v>
      </c>
      <c r="L19" s="52">
        <f>IF(J19&gt;$R$1,J19-$R$1,0)</f>
        <v>0</v>
      </c>
      <c r="M19" s="24"/>
      <c r="N19" s="24"/>
    </row>
    <row r="20" spans="1:14" ht="15.75" customHeight="1">
      <c r="A20" s="41">
        <v>44940</v>
      </c>
      <c r="B20" s="42">
        <v>2</v>
      </c>
      <c r="C20" s="42">
        <v>2</v>
      </c>
      <c r="D20" s="43" t="s">
        <v>27</v>
      </c>
      <c r="E20" s="44">
        <v>0.27083333333333298</v>
      </c>
      <c r="F20" s="44">
        <v>0.47152777777777799</v>
      </c>
      <c r="G20" s="44">
        <v>0.49236111111111103</v>
      </c>
      <c r="H20" s="44">
        <v>0.61527777777777803</v>
      </c>
      <c r="I20" s="43" t="s">
        <v>24</v>
      </c>
      <c r="J20" s="45">
        <f>(F20-E20)+(H20-G20)</f>
        <v>0.32361111111111202</v>
      </c>
      <c r="K20" s="45">
        <f>IF(J20&gt;$R$1,$R$1,J20)</f>
        <v>0.32361111111111202</v>
      </c>
      <c r="L20" s="46">
        <f>IF(J20&gt;$R$1,J20-$R$1,0)</f>
        <v>0</v>
      </c>
      <c r="M20" s="24"/>
      <c r="N20" s="24"/>
    </row>
    <row r="21" spans="1:14" ht="15.75" customHeight="1">
      <c r="A21" s="47">
        <v>44929</v>
      </c>
      <c r="B21" s="48">
        <v>2</v>
      </c>
      <c r="C21" s="48">
        <v>1</v>
      </c>
      <c r="D21" s="49" t="s">
        <v>29</v>
      </c>
      <c r="E21" s="50">
        <v>0.266666666666667</v>
      </c>
      <c r="F21" s="50">
        <v>0.45833333333333298</v>
      </c>
      <c r="G21" s="50">
        <v>0.47916666666666702</v>
      </c>
      <c r="H21" s="50">
        <v>0.61458333333333304</v>
      </c>
      <c r="I21" s="49" t="s">
        <v>24</v>
      </c>
      <c r="J21" s="51">
        <f>(F21-E21)+(H21-G21)</f>
        <v>0.327083333333332</v>
      </c>
      <c r="K21" s="51">
        <f>IF(J21&gt;$R$1,$R$1,J21)</f>
        <v>0.327083333333332</v>
      </c>
      <c r="L21" s="52">
        <f>IF(J21&gt;$R$1,J21-$R$1,0)</f>
        <v>0</v>
      </c>
      <c r="M21" s="24"/>
      <c r="N21" s="24"/>
    </row>
    <row r="22" spans="1:14" ht="15.75" customHeight="1">
      <c r="A22" s="41">
        <v>44930</v>
      </c>
      <c r="B22" s="42">
        <v>2</v>
      </c>
      <c r="C22" s="42">
        <v>1</v>
      </c>
      <c r="D22" s="43" t="s">
        <v>29</v>
      </c>
      <c r="E22" s="44">
        <v>0.266666666666667</v>
      </c>
      <c r="F22" s="44">
        <v>0.45833333333333298</v>
      </c>
      <c r="G22" s="44">
        <v>0.47916666666666702</v>
      </c>
      <c r="H22" s="44">
        <v>0.60833333333333295</v>
      </c>
      <c r="I22" s="43" t="s">
        <v>24</v>
      </c>
      <c r="J22" s="45">
        <f>(F22-E22)+(H22-G22)</f>
        <v>0.32083333333333192</v>
      </c>
      <c r="K22" s="45">
        <f>IF(J22&gt;$R$1,$R$1,J22)</f>
        <v>0.32083333333333192</v>
      </c>
      <c r="L22" s="46">
        <f>IF(J22&gt;$R$1,J22-$R$1,0)</f>
        <v>0</v>
      </c>
      <c r="M22" s="24"/>
      <c r="N22" s="24"/>
    </row>
    <row r="23" spans="1:14" ht="15.75" customHeight="1">
      <c r="A23" s="47">
        <v>44931</v>
      </c>
      <c r="B23" s="48">
        <v>2</v>
      </c>
      <c r="C23" s="48">
        <v>1</v>
      </c>
      <c r="D23" s="49" t="s">
        <v>29</v>
      </c>
      <c r="E23" s="50">
        <v>0.26805555555555599</v>
      </c>
      <c r="F23" s="50">
        <v>0.45833333333333298</v>
      </c>
      <c r="G23" s="50">
        <v>0.47916666666666702</v>
      </c>
      <c r="H23" s="50">
        <v>0.60694444444444395</v>
      </c>
      <c r="I23" s="49" t="s">
        <v>24</v>
      </c>
      <c r="J23" s="51">
        <f>(F23-E23)+(H23-G23)</f>
        <v>0.31805555555555393</v>
      </c>
      <c r="K23" s="51">
        <f>IF(J23&gt;$R$1,$R$1,J23)</f>
        <v>0.31805555555555393</v>
      </c>
      <c r="L23" s="52">
        <f>IF(J23&gt;$R$1,J23-$R$1,0)</f>
        <v>0</v>
      </c>
      <c r="M23" s="24"/>
      <c r="N23" s="24"/>
    </row>
    <row r="24" spans="1:14" ht="15.75" customHeight="1">
      <c r="A24" s="41">
        <v>44934</v>
      </c>
      <c r="B24" s="42">
        <v>2</v>
      </c>
      <c r="C24" s="42">
        <v>2</v>
      </c>
      <c r="D24" s="43" t="s">
        <v>29</v>
      </c>
      <c r="E24" s="44">
        <v>0.26736111111111099</v>
      </c>
      <c r="F24" s="44">
        <v>0.41736111111111102</v>
      </c>
      <c r="G24" s="44">
        <v>0.438194444444444</v>
      </c>
      <c r="H24" s="44">
        <v>0.57569444444444395</v>
      </c>
      <c r="I24" s="43" t="s">
        <v>24</v>
      </c>
      <c r="J24" s="45">
        <f>(F24-E24)+(H24-G24)</f>
        <v>0.28749999999999998</v>
      </c>
      <c r="K24" s="45">
        <f>IF(J24&gt;$R$1,$R$1,J24)</f>
        <v>0.28749999999999998</v>
      </c>
      <c r="L24" s="46">
        <f>IF(J24&gt;$R$1,J24-$R$1,0)</f>
        <v>0</v>
      </c>
      <c r="M24" s="24"/>
      <c r="N24" s="24"/>
    </row>
    <row r="25" spans="1:14" ht="15.75" customHeight="1">
      <c r="A25" s="47">
        <v>44936</v>
      </c>
      <c r="B25" s="48">
        <v>2</v>
      </c>
      <c r="C25" s="48">
        <v>2</v>
      </c>
      <c r="D25" s="49" t="s">
        <v>29</v>
      </c>
      <c r="E25" s="50">
        <v>0.266666666666667</v>
      </c>
      <c r="F25" s="50">
        <v>0.45833333333333298</v>
      </c>
      <c r="G25" s="50">
        <v>0.47916666666666702</v>
      </c>
      <c r="H25" s="50">
        <v>0.58541666666666703</v>
      </c>
      <c r="I25" s="49" t="s">
        <v>24</v>
      </c>
      <c r="J25" s="51">
        <f>(F25-E25)+(H25-G25)</f>
        <v>0.297916666666666</v>
      </c>
      <c r="K25" s="51">
        <f>IF(J25&gt;$R$1,$R$1,J25)</f>
        <v>0.297916666666666</v>
      </c>
      <c r="L25" s="52">
        <f>IF(J25&gt;$R$1,J25-$R$1,0)</f>
        <v>0</v>
      </c>
      <c r="M25" s="24"/>
      <c r="N25" s="24"/>
    </row>
    <row r="26" spans="1:14" ht="15.75" customHeight="1">
      <c r="A26" s="53">
        <v>44937</v>
      </c>
      <c r="B26" s="42">
        <v>2</v>
      </c>
      <c r="C26" s="42">
        <v>2</v>
      </c>
      <c r="D26" s="43" t="s">
        <v>29</v>
      </c>
      <c r="E26" s="44">
        <v>0.26805555555555599</v>
      </c>
      <c r="F26" s="44">
        <v>0.45833333333333298</v>
      </c>
      <c r="G26" s="44">
        <v>0.47916666666666702</v>
      </c>
      <c r="H26" s="44">
        <v>0.53611111111111098</v>
      </c>
      <c r="I26" s="43" t="s">
        <v>24</v>
      </c>
      <c r="J26" s="45">
        <f>(F26-E26)+(H26-G26)</f>
        <v>0.24722222222222096</v>
      </c>
      <c r="K26" s="45">
        <f>IF(J26&gt;$R$1,$R$1,J26)</f>
        <v>0.24722222222222096</v>
      </c>
      <c r="L26" s="46">
        <f>IF(J26&gt;$R$1,J26-$R$1,0)</f>
        <v>0</v>
      </c>
      <c r="M26" s="24"/>
      <c r="N26" s="24"/>
    </row>
    <row r="27" spans="1:14" ht="15.75" customHeight="1">
      <c r="A27" s="47">
        <v>44938</v>
      </c>
      <c r="B27" s="48">
        <v>2</v>
      </c>
      <c r="C27" s="48">
        <v>2</v>
      </c>
      <c r="D27" s="49" t="s">
        <v>29</v>
      </c>
      <c r="E27" s="50">
        <v>0.266666666666667</v>
      </c>
      <c r="F27" s="50">
        <v>0.41666666666666702</v>
      </c>
      <c r="G27" s="50">
        <v>0.4375</v>
      </c>
      <c r="H27" s="50">
        <v>0.51736111111111105</v>
      </c>
      <c r="I27" s="49" t="s">
        <v>24</v>
      </c>
      <c r="J27" s="51">
        <f>(F27-E27)+(H27-G27)</f>
        <v>0.22986111111111107</v>
      </c>
      <c r="K27" s="51">
        <f>IF(J27&gt;$R$1,$R$1,J27)</f>
        <v>0.22986111111111107</v>
      </c>
      <c r="L27" s="52">
        <f>IF(J27&gt;$R$1,J27-$R$1,0)</f>
        <v>0</v>
      </c>
      <c r="M27" s="24"/>
      <c r="N27" s="24"/>
    </row>
    <row r="28" spans="1:14" ht="15.75" customHeight="1">
      <c r="A28" s="41">
        <v>44930</v>
      </c>
      <c r="B28" s="42">
        <v>2</v>
      </c>
      <c r="C28" s="42">
        <v>1</v>
      </c>
      <c r="D28" s="43" t="s">
        <v>30</v>
      </c>
      <c r="E28" s="44">
        <v>0.27152777777777798</v>
      </c>
      <c r="F28" s="44">
        <v>0.46111111111111103</v>
      </c>
      <c r="G28" s="44">
        <v>0.48263888888888901</v>
      </c>
      <c r="H28" s="44">
        <v>0.60902777777777795</v>
      </c>
      <c r="I28" s="43" t="s">
        <v>24</v>
      </c>
      <c r="J28" s="45">
        <f>(F28-E28)+(H28-G28)</f>
        <v>0.31597222222222199</v>
      </c>
      <c r="K28" s="45">
        <f>IF(J28&gt;$R$1,$R$1,J28)</f>
        <v>0.31597222222222199</v>
      </c>
      <c r="L28" s="46">
        <f>IF(J28&gt;$R$1,J28-$R$1,0)</f>
        <v>0</v>
      </c>
      <c r="M28" s="24"/>
      <c r="N28" s="24"/>
    </row>
    <row r="29" spans="1:14" ht="15.75" customHeight="1">
      <c r="A29" s="47">
        <v>44931</v>
      </c>
      <c r="B29" s="48">
        <v>2</v>
      </c>
      <c r="C29" s="48">
        <v>1</v>
      </c>
      <c r="D29" s="49" t="s">
        <v>30</v>
      </c>
      <c r="E29" s="50">
        <v>0.26736111111111099</v>
      </c>
      <c r="F29" s="50">
        <v>0.45833333333333298</v>
      </c>
      <c r="G29" s="50">
        <v>0.47916666666666702</v>
      </c>
      <c r="H29" s="50">
        <v>0.57986111111111105</v>
      </c>
      <c r="I29" s="49" t="s">
        <v>24</v>
      </c>
      <c r="J29" s="51">
        <f>(F29-E29)+(H29-G29)</f>
        <v>0.29166666666666602</v>
      </c>
      <c r="K29" s="51">
        <f>IF(J29&gt;$R$1,$R$1,J29)</f>
        <v>0.29166666666666602</v>
      </c>
      <c r="L29" s="52">
        <f>IF(J29&gt;$R$1,J29-$R$1,0)</f>
        <v>0</v>
      </c>
      <c r="M29" s="24"/>
      <c r="N29" s="24"/>
    </row>
    <row r="30" spans="1:14" ht="15.75" customHeight="1">
      <c r="A30" s="41">
        <v>44932</v>
      </c>
      <c r="B30" s="42">
        <v>2</v>
      </c>
      <c r="C30" s="42">
        <v>1</v>
      </c>
      <c r="D30" s="43" t="s">
        <v>30</v>
      </c>
      <c r="E30" s="44">
        <v>0.265972222222222</v>
      </c>
      <c r="F30" s="44">
        <v>0.45833333333333298</v>
      </c>
      <c r="G30" s="44">
        <v>0.47916666666666702</v>
      </c>
      <c r="H30" s="44">
        <v>0.51597222222222205</v>
      </c>
      <c r="I30" s="43" t="s">
        <v>24</v>
      </c>
      <c r="J30" s="45">
        <f>(F30-E30)+(H30-G30)</f>
        <v>0.22916666666666602</v>
      </c>
      <c r="K30" s="45">
        <f>IF(J30&gt;$R$1,$R$1,J30)</f>
        <v>0.22916666666666602</v>
      </c>
      <c r="L30" s="46">
        <f>IF(J30&gt;$R$1,J30-$R$1,0)</f>
        <v>0</v>
      </c>
      <c r="M30" s="24"/>
      <c r="N30" s="24"/>
    </row>
    <row r="31" spans="1:14" ht="15.75" customHeight="1">
      <c r="A31" s="47">
        <v>44933</v>
      </c>
      <c r="B31" s="48">
        <v>2</v>
      </c>
      <c r="C31" s="48">
        <v>1</v>
      </c>
      <c r="D31" s="49" t="s">
        <v>30</v>
      </c>
      <c r="E31" s="50">
        <v>0.26736111111111099</v>
      </c>
      <c r="F31" s="50">
        <v>0.45833333333333298</v>
      </c>
      <c r="G31" s="50">
        <v>0.47916666666666702</v>
      </c>
      <c r="H31" s="50">
        <v>0.51319444444444395</v>
      </c>
      <c r="I31" s="49" t="s">
        <v>24</v>
      </c>
      <c r="J31" s="51">
        <f>(F31-E31)+(H31-G31)</f>
        <v>0.22499999999999892</v>
      </c>
      <c r="K31" s="51">
        <f>IF(J31&gt;$R$1,$R$1,J31)</f>
        <v>0.22499999999999892</v>
      </c>
      <c r="L31" s="52">
        <f>IF(J31&gt;$R$1,J31-$R$1,0)</f>
        <v>0</v>
      </c>
      <c r="M31" s="24"/>
      <c r="N31" s="24"/>
    </row>
    <row r="32" spans="1:14" ht="15.75" customHeight="1">
      <c r="A32" s="41">
        <v>44934</v>
      </c>
      <c r="B32" s="42">
        <v>2</v>
      </c>
      <c r="C32" s="42">
        <v>2</v>
      </c>
      <c r="D32" s="43" t="s">
        <v>30</v>
      </c>
      <c r="E32" s="44">
        <v>0.26736111111111099</v>
      </c>
      <c r="F32" s="44">
        <v>0.45833333333333298</v>
      </c>
      <c r="G32" s="44">
        <v>0.47916666666666702</v>
      </c>
      <c r="H32" s="44">
        <v>0.57638888888888895</v>
      </c>
      <c r="I32" s="43" t="s">
        <v>24</v>
      </c>
      <c r="J32" s="45">
        <f>(F32-E32)+(H32-G32)</f>
        <v>0.28819444444444392</v>
      </c>
      <c r="K32" s="45">
        <f>IF(J32&gt;$R$1,$R$1,J32)</f>
        <v>0.28819444444444392</v>
      </c>
      <c r="L32" s="46">
        <f>IF(J32&gt;$R$1,J32-$R$1,0)</f>
        <v>0</v>
      </c>
      <c r="M32" s="24"/>
      <c r="N32" s="24"/>
    </row>
    <row r="33" spans="1:14" ht="15.75" customHeight="1">
      <c r="A33" s="47">
        <v>44938</v>
      </c>
      <c r="B33" s="48">
        <v>2</v>
      </c>
      <c r="C33" s="48">
        <v>2</v>
      </c>
      <c r="D33" s="49" t="s">
        <v>30</v>
      </c>
      <c r="E33" s="50">
        <v>0.26736111111111099</v>
      </c>
      <c r="F33" s="50">
        <v>0.421527777777778</v>
      </c>
      <c r="G33" s="50">
        <v>0.44236111111111098</v>
      </c>
      <c r="H33" s="50">
        <v>0.63888888888888895</v>
      </c>
      <c r="I33" s="49" t="s">
        <v>24</v>
      </c>
      <c r="J33" s="51">
        <f>(F33-E33)+(H33-G33)</f>
        <v>0.35069444444444497</v>
      </c>
      <c r="K33" s="51">
        <f>IF(J33&gt;$R$1,$R$1,J33)</f>
        <v>0.33333333333333331</v>
      </c>
      <c r="L33" s="52">
        <f>IF(J33&gt;$R$1,J33-$R$1,0)</f>
        <v>1.736111111111166E-2</v>
      </c>
      <c r="M33" s="24"/>
      <c r="N33" s="24"/>
    </row>
    <row r="34" spans="1:14" ht="15.75" customHeight="1">
      <c r="A34" s="41">
        <v>44939</v>
      </c>
      <c r="B34" s="42">
        <v>2</v>
      </c>
      <c r="C34" s="42">
        <v>2</v>
      </c>
      <c r="D34" s="43" t="s">
        <v>30</v>
      </c>
      <c r="E34" s="44">
        <v>0.26180555555555601</v>
      </c>
      <c r="F34" s="44">
        <v>0.42499999999999999</v>
      </c>
      <c r="G34" s="44">
        <v>0.44583333333333303</v>
      </c>
      <c r="H34" s="44">
        <v>0.60138888888888897</v>
      </c>
      <c r="I34" s="43" t="s">
        <v>24</v>
      </c>
      <c r="J34" s="45">
        <f>(F34-E34)+(H34-G34)</f>
        <v>0.31874999999999992</v>
      </c>
      <c r="K34" s="45">
        <f>IF(J34&gt;$R$1,$R$1,J34)</f>
        <v>0.31874999999999992</v>
      </c>
      <c r="L34" s="46">
        <f>IF(J34&gt;$R$1,J34-$R$1,0)</f>
        <v>0</v>
      </c>
      <c r="M34" s="24"/>
      <c r="N34" s="24"/>
    </row>
    <row r="35" spans="1:14" ht="15.75" customHeight="1">
      <c r="A35" s="47">
        <v>44940</v>
      </c>
      <c r="B35" s="48">
        <v>2</v>
      </c>
      <c r="C35" s="48">
        <v>2</v>
      </c>
      <c r="D35" s="49" t="s">
        <v>30</v>
      </c>
      <c r="E35" s="50">
        <v>0.26736111111111099</v>
      </c>
      <c r="F35" s="50">
        <v>0.44374999999999998</v>
      </c>
      <c r="G35" s="50">
        <v>0.49166666666666697</v>
      </c>
      <c r="H35" s="50">
        <v>0.66944444444444395</v>
      </c>
      <c r="I35" s="49" t="s">
        <v>24</v>
      </c>
      <c r="J35" s="51">
        <f>(F35-E35)+(H35-G35)</f>
        <v>0.35416666666666596</v>
      </c>
      <c r="K35" s="51">
        <f>IF(J35&gt;$R$1,$R$1,J35)</f>
        <v>0.33333333333333331</v>
      </c>
      <c r="L35" s="52">
        <f>IF(J35&gt;$R$1,J35-$R$1,0)</f>
        <v>2.0833333333332649E-2</v>
      </c>
      <c r="M35" s="24"/>
      <c r="N35" s="24"/>
    </row>
    <row r="36" spans="1:14" ht="15.75" customHeight="1">
      <c r="A36" s="41">
        <v>44940</v>
      </c>
      <c r="B36" s="42">
        <v>2</v>
      </c>
      <c r="C36" s="42">
        <v>2</v>
      </c>
      <c r="D36" s="43" t="s">
        <v>31</v>
      </c>
      <c r="E36" s="44">
        <v>0.26874999999999999</v>
      </c>
      <c r="F36" s="44">
        <v>0.45833333333333298</v>
      </c>
      <c r="G36" s="44">
        <v>0.47916666666666702</v>
      </c>
      <c r="H36" s="44">
        <v>0.62708333333333299</v>
      </c>
      <c r="I36" s="43" t="s">
        <v>24</v>
      </c>
      <c r="J36" s="45">
        <f>(F36-E36)+(H36-G36)</f>
        <v>0.33749999999999897</v>
      </c>
      <c r="K36" s="45">
        <f>IF(J36&gt;$R$1,$R$1,J36)</f>
        <v>0.33333333333333331</v>
      </c>
      <c r="L36" s="46">
        <f>IF(J36&gt;$R$1,J36-$R$1,0)</f>
        <v>4.1666666666656527E-3</v>
      </c>
      <c r="M36" s="24"/>
      <c r="N36" s="24"/>
    </row>
    <row r="37" spans="1:14" ht="15.75" customHeight="1">
      <c r="A37" s="47">
        <v>44930</v>
      </c>
      <c r="B37" s="48">
        <v>2</v>
      </c>
      <c r="C37" s="48">
        <v>1</v>
      </c>
      <c r="D37" s="49" t="s">
        <v>32</v>
      </c>
      <c r="E37" s="50">
        <v>0.265277777777778</v>
      </c>
      <c r="F37" s="50">
        <v>0.46875</v>
      </c>
      <c r="G37" s="50">
        <v>0.48958333333333298</v>
      </c>
      <c r="H37" s="50">
        <v>0.65625</v>
      </c>
      <c r="I37" s="49" t="s">
        <v>33</v>
      </c>
      <c r="J37" s="51">
        <f>(F37-E37)+(H37-G37)</f>
        <v>0.37013888888888902</v>
      </c>
      <c r="K37" s="51">
        <f>IF(J37&gt;$R$1,$R$1,J37)</f>
        <v>0.33333333333333331</v>
      </c>
      <c r="L37" s="52">
        <f>IF(J37&gt;$R$1,J37-$R$1,0)</f>
        <v>3.6805555555555702E-2</v>
      </c>
      <c r="M37" s="24"/>
      <c r="N37" s="24"/>
    </row>
    <row r="38" spans="1:14" ht="15.75" customHeight="1">
      <c r="A38" s="41">
        <v>44931</v>
      </c>
      <c r="B38" s="42">
        <v>2</v>
      </c>
      <c r="C38" s="42">
        <v>1</v>
      </c>
      <c r="D38" s="43" t="s">
        <v>32</v>
      </c>
      <c r="E38" s="44">
        <v>0.250694444444444</v>
      </c>
      <c r="F38" s="44">
        <v>0.37222222222222201</v>
      </c>
      <c r="G38" s="44">
        <v>0.46041666666666697</v>
      </c>
      <c r="H38" s="44">
        <v>0.64236111111111105</v>
      </c>
      <c r="I38" s="43" t="s">
        <v>33</v>
      </c>
      <c r="J38" s="45">
        <f>(F38-E38)+(H38-G38)</f>
        <v>0.30347222222222209</v>
      </c>
      <c r="K38" s="45">
        <f>IF(J38&gt;$R$1,$R$1,J38)</f>
        <v>0.30347222222222209</v>
      </c>
      <c r="L38" s="46">
        <f>IF(J38&gt;$R$1,J38-$R$1,0)</f>
        <v>0</v>
      </c>
      <c r="M38" s="24"/>
      <c r="N38" s="24"/>
    </row>
    <row r="39" spans="1:14" ht="15.75" customHeight="1">
      <c r="A39" s="47">
        <v>44932</v>
      </c>
      <c r="B39" s="48">
        <v>2</v>
      </c>
      <c r="C39" s="48">
        <v>1</v>
      </c>
      <c r="D39" s="49" t="s">
        <v>32</v>
      </c>
      <c r="E39" s="50">
        <v>0.250694444444444</v>
      </c>
      <c r="F39" s="50">
        <v>0.45694444444444399</v>
      </c>
      <c r="G39" s="50">
        <v>0.47847222222222202</v>
      </c>
      <c r="H39" s="50">
        <v>0.66944444444444395</v>
      </c>
      <c r="I39" s="49" t="s">
        <v>33</v>
      </c>
      <c r="J39" s="51">
        <f>(F39-E39)+(H39-G39)</f>
        <v>0.39722222222222192</v>
      </c>
      <c r="K39" s="51">
        <f>IF(J39&gt;$R$1,$R$1,J39)</f>
        <v>0.33333333333333331</v>
      </c>
      <c r="L39" s="52">
        <f>IF(J39&gt;$R$1,J39-$R$1,0)</f>
        <v>6.3888888888888606E-2</v>
      </c>
      <c r="M39" s="24"/>
      <c r="N39" s="24"/>
    </row>
    <row r="40" spans="1:14" ht="15.75" customHeight="1">
      <c r="A40" s="41">
        <v>44933</v>
      </c>
      <c r="B40" s="42">
        <v>2</v>
      </c>
      <c r="C40" s="42">
        <v>1</v>
      </c>
      <c r="D40" s="43" t="s">
        <v>32</v>
      </c>
      <c r="E40" s="44">
        <v>0.249305555555556</v>
      </c>
      <c r="F40" s="44">
        <v>0.45</v>
      </c>
      <c r="G40" s="44">
        <v>0.47083333333333299</v>
      </c>
      <c r="H40" s="44">
        <v>0.61805555555555602</v>
      </c>
      <c r="I40" s="43" t="s">
        <v>33</v>
      </c>
      <c r="J40" s="45">
        <f>(F40-E40)+(H40-G40)</f>
        <v>0.34791666666666704</v>
      </c>
      <c r="K40" s="45">
        <f>IF(J40&gt;$R$1,$R$1,J40)</f>
        <v>0.33333333333333331</v>
      </c>
      <c r="L40" s="46">
        <f>IF(J40&gt;$R$1,J40-$R$1,0)</f>
        <v>1.4583333333333726E-2</v>
      </c>
      <c r="M40" s="24"/>
      <c r="N40" s="24"/>
    </row>
    <row r="41" spans="1:14" ht="15.75" customHeight="1">
      <c r="A41" s="47">
        <v>44936</v>
      </c>
      <c r="B41" s="48">
        <v>2</v>
      </c>
      <c r="C41" s="48">
        <v>2</v>
      </c>
      <c r="D41" s="49" t="s">
        <v>32</v>
      </c>
      <c r="E41" s="50">
        <v>0.24861111111111101</v>
      </c>
      <c r="F41" s="50">
        <v>0.4375</v>
      </c>
      <c r="G41" s="50">
        <v>0.45833333333333298</v>
      </c>
      <c r="H41" s="50">
        <v>0.781944444444444</v>
      </c>
      <c r="I41" s="49" t="s">
        <v>33</v>
      </c>
      <c r="J41" s="51">
        <f>(F41-E41)+(H41-G41)</f>
        <v>0.51249999999999996</v>
      </c>
      <c r="K41" s="51">
        <f>IF(J41&gt;$R$1,$R$1,J41)</f>
        <v>0.33333333333333331</v>
      </c>
      <c r="L41" s="52">
        <f>IF(J41&gt;$R$1,J41-$R$1,0)</f>
        <v>0.17916666666666664</v>
      </c>
      <c r="M41" s="24"/>
      <c r="N41" s="24"/>
    </row>
    <row r="42" spans="1:14" ht="15.75" customHeight="1">
      <c r="A42" s="53">
        <v>44937</v>
      </c>
      <c r="B42" s="42">
        <v>2</v>
      </c>
      <c r="C42" s="42">
        <v>2</v>
      </c>
      <c r="D42" s="43" t="s">
        <v>32</v>
      </c>
      <c r="E42" s="44">
        <v>0.24791666666666701</v>
      </c>
      <c r="F42" s="44">
        <v>0.44652777777777802</v>
      </c>
      <c r="G42" s="44">
        <v>0.46736111111111101</v>
      </c>
      <c r="H42" s="44">
        <v>0.54861111111111105</v>
      </c>
      <c r="I42" s="43" t="s">
        <v>33</v>
      </c>
      <c r="J42" s="45">
        <f>(F42-E42)+(H42-G42)</f>
        <v>0.27986111111111106</v>
      </c>
      <c r="K42" s="45">
        <f>IF(J42&gt;$R$1,$R$1,J42)</f>
        <v>0.27986111111111106</v>
      </c>
      <c r="L42" s="46">
        <f>IF(J42&gt;$R$1,J42-$R$1,0)</f>
        <v>0</v>
      </c>
      <c r="M42" s="24"/>
      <c r="N42" s="24"/>
    </row>
    <row r="43" spans="1:14" ht="15.75" customHeight="1">
      <c r="A43" s="47">
        <v>44938</v>
      </c>
      <c r="B43" s="48">
        <v>2</v>
      </c>
      <c r="C43" s="48">
        <v>2</v>
      </c>
      <c r="D43" s="49" t="s">
        <v>32</v>
      </c>
      <c r="E43" s="50">
        <v>0.249305555555556</v>
      </c>
      <c r="F43" s="50">
        <v>0.4375</v>
      </c>
      <c r="G43" s="50">
        <v>0.45833333333333298</v>
      </c>
      <c r="H43" s="50">
        <v>0.66805555555555596</v>
      </c>
      <c r="I43" s="49" t="s">
        <v>33</v>
      </c>
      <c r="J43" s="51">
        <f>(F43-E43)+(H43-G43)</f>
        <v>0.39791666666666697</v>
      </c>
      <c r="K43" s="51">
        <f>IF(J43&gt;$R$1,$R$1,J43)</f>
        <v>0.33333333333333331</v>
      </c>
      <c r="L43" s="52">
        <f>IF(J43&gt;$R$1,J43-$R$1,0)</f>
        <v>6.4583333333333659E-2</v>
      </c>
      <c r="M43" s="24"/>
      <c r="N43" s="24"/>
    </row>
    <row r="44" spans="1:14" ht="15.75" customHeight="1">
      <c r="A44" s="41">
        <v>44939</v>
      </c>
      <c r="B44" s="42">
        <v>2</v>
      </c>
      <c r="C44" s="42">
        <v>2</v>
      </c>
      <c r="D44" s="43" t="s">
        <v>32</v>
      </c>
      <c r="E44" s="44">
        <v>0.24652777777777801</v>
      </c>
      <c r="F44" s="44">
        <v>0.4375</v>
      </c>
      <c r="G44" s="44">
        <v>0.45833333333333298</v>
      </c>
      <c r="H44" s="44">
        <v>0.63124999999999998</v>
      </c>
      <c r="I44" s="43" t="s">
        <v>33</v>
      </c>
      <c r="J44" s="45">
        <f>(F44-E44)+(H44-G44)</f>
        <v>0.36388888888888898</v>
      </c>
      <c r="K44" s="45">
        <f>IF(J44&gt;$R$1,$R$1,J44)</f>
        <v>0.33333333333333331</v>
      </c>
      <c r="L44" s="46">
        <f>IF(J44&gt;$R$1,J44-$R$1,0)</f>
        <v>3.0555555555555669E-2</v>
      </c>
      <c r="M44" s="24"/>
      <c r="N44" s="24"/>
    </row>
    <row r="45" spans="1:14" ht="15.75" customHeight="1">
      <c r="A45" s="47">
        <v>44940</v>
      </c>
      <c r="B45" s="48">
        <v>2</v>
      </c>
      <c r="C45" s="48">
        <v>2</v>
      </c>
      <c r="D45" s="49" t="s">
        <v>32</v>
      </c>
      <c r="E45" s="50">
        <v>0.250694444444444</v>
      </c>
      <c r="F45" s="50">
        <v>0.44236111111111098</v>
      </c>
      <c r="G45" s="50">
        <v>0.46319444444444402</v>
      </c>
      <c r="H45" s="50">
        <v>0.64305555555555605</v>
      </c>
      <c r="I45" s="49" t="s">
        <v>33</v>
      </c>
      <c r="J45" s="51">
        <f>(F45-E45)+(H45-G45)</f>
        <v>0.37152777777777901</v>
      </c>
      <c r="K45" s="51">
        <f>IF(J45&gt;$R$1,$R$1,J45)</f>
        <v>0.33333333333333331</v>
      </c>
      <c r="L45" s="52">
        <f>IF(J45&gt;$R$1,J45-$R$1,0)</f>
        <v>3.8194444444445697E-2</v>
      </c>
      <c r="M45" s="24"/>
      <c r="N45" s="24"/>
    </row>
    <row r="46" spans="1:14" ht="15.75" customHeight="1">
      <c r="A46" s="41">
        <v>44928</v>
      </c>
      <c r="B46" s="42">
        <v>2</v>
      </c>
      <c r="C46" s="42">
        <v>1</v>
      </c>
      <c r="D46" s="43" t="s">
        <v>34</v>
      </c>
      <c r="E46" s="44">
        <v>0.26041666666666702</v>
      </c>
      <c r="F46" s="44">
        <v>0.45833333333333298</v>
      </c>
      <c r="G46" s="44">
        <v>0.47916666666666702</v>
      </c>
      <c r="H46" s="44">
        <v>0.54166666666666696</v>
      </c>
      <c r="I46" s="43" t="s">
        <v>33</v>
      </c>
      <c r="J46" s="45">
        <f>(F46-E46)+(H46-G46)</f>
        <v>0.26041666666666591</v>
      </c>
      <c r="K46" s="45">
        <f>IF(J46&gt;$R$1,$R$1,J46)</f>
        <v>0.26041666666666591</v>
      </c>
      <c r="L46" s="46">
        <f>IF(J46&gt;$R$1,J46-$R$1,0)</f>
        <v>0</v>
      </c>
      <c r="M46" s="24"/>
      <c r="N46" s="24"/>
    </row>
    <row r="47" spans="1:14" ht="15.75" customHeight="1">
      <c r="A47" s="47">
        <v>44929</v>
      </c>
      <c r="B47" s="48">
        <v>2</v>
      </c>
      <c r="C47" s="48">
        <v>1</v>
      </c>
      <c r="D47" s="49" t="s">
        <v>34</v>
      </c>
      <c r="E47" s="50">
        <v>0.26111111111111102</v>
      </c>
      <c r="F47" s="50">
        <v>0.45833333333333298</v>
      </c>
      <c r="G47" s="50">
        <v>0.47916666666666702</v>
      </c>
      <c r="H47" s="50">
        <v>0.656944444444444</v>
      </c>
      <c r="I47" s="49" t="s">
        <v>33</v>
      </c>
      <c r="J47" s="51">
        <f>(F47-E47)+(H47-G47)</f>
        <v>0.37499999999999895</v>
      </c>
      <c r="K47" s="51">
        <f>IF(J47&gt;$R$1,$R$1,J47)</f>
        <v>0.33333333333333331</v>
      </c>
      <c r="L47" s="52">
        <f>IF(J47&gt;$R$1,J47-$R$1,0)</f>
        <v>4.166666666666563E-2</v>
      </c>
      <c r="M47" s="24"/>
      <c r="N47" s="24"/>
    </row>
    <row r="48" spans="1:14" ht="15.75" customHeight="1">
      <c r="A48" s="41">
        <v>44935</v>
      </c>
      <c r="B48" s="42">
        <v>2</v>
      </c>
      <c r="C48" s="42">
        <v>2</v>
      </c>
      <c r="D48" s="43" t="s">
        <v>34</v>
      </c>
      <c r="E48" s="44">
        <v>0.25</v>
      </c>
      <c r="F48" s="44">
        <v>0.4375</v>
      </c>
      <c r="G48" s="44">
        <v>0.45833333333333298</v>
      </c>
      <c r="H48" s="44">
        <v>0.62291666666666701</v>
      </c>
      <c r="I48" s="43" t="s">
        <v>33</v>
      </c>
      <c r="J48" s="45">
        <f>(F48-E48)+(H48-G48)</f>
        <v>0.35208333333333403</v>
      </c>
      <c r="K48" s="45">
        <f>IF(J48&gt;$R$1,$R$1,J48)</f>
        <v>0.33333333333333331</v>
      </c>
      <c r="L48" s="46">
        <f>IF(J48&gt;$R$1,J48-$R$1,0)</f>
        <v>1.8750000000000711E-2</v>
      </c>
      <c r="M48" s="24"/>
      <c r="N48" s="24"/>
    </row>
    <row r="49" spans="1:14" ht="15.75" customHeight="1">
      <c r="A49" s="47">
        <v>44936</v>
      </c>
      <c r="B49" s="48">
        <v>2</v>
      </c>
      <c r="C49" s="48">
        <v>2</v>
      </c>
      <c r="D49" s="49" t="s">
        <v>34</v>
      </c>
      <c r="E49" s="50">
        <v>0.25208333333333299</v>
      </c>
      <c r="F49" s="50">
        <v>0.4375</v>
      </c>
      <c r="G49" s="50">
        <v>0.45833333333333298</v>
      </c>
      <c r="H49" s="50">
        <v>0.64930555555555602</v>
      </c>
      <c r="I49" s="49" t="s">
        <v>33</v>
      </c>
      <c r="J49" s="51">
        <f>(F49-E49)+(H49-G49)</f>
        <v>0.37638888888889005</v>
      </c>
      <c r="K49" s="51">
        <f>IF(J49&gt;$R$1,$R$1,J49)</f>
        <v>0.33333333333333331</v>
      </c>
      <c r="L49" s="52">
        <f>IF(J49&gt;$R$1,J49-$R$1,0)</f>
        <v>4.3055555555556735E-2</v>
      </c>
      <c r="M49" s="24"/>
      <c r="N49" s="24"/>
    </row>
    <row r="50" spans="1:14" ht="15.75" customHeight="1">
      <c r="A50" s="41">
        <v>44928</v>
      </c>
      <c r="B50" s="42">
        <v>2</v>
      </c>
      <c r="C50" s="42">
        <v>1</v>
      </c>
      <c r="D50" s="43" t="s">
        <v>35</v>
      </c>
      <c r="E50" s="44">
        <v>0.27013888888888898</v>
      </c>
      <c r="F50" s="44">
        <v>0.46527777777777801</v>
      </c>
      <c r="G50" s="44">
        <v>0.48611111111111099</v>
      </c>
      <c r="H50" s="44">
        <v>0.60694444444444395</v>
      </c>
      <c r="I50" s="43" t="s">
        <v>24</v>
      </c>
      <c r="J50" s="45">
        <f>(F50-E50)+(H50-G50)</f>
        <v>0.31597222222222199</v>
      </c>
      <c r="K50" s="45">
        <f>IF(J50&gt;$R$1,$R$1,J50)</f>
        <v>0.31597222222222199</v>
      </c>
      <c r="L50" s="46">
        <f>IF(J50&gt;$R$1,J50-$R$1,0)</f>
        <v>0</v>
      </c>
      <c r="M50" s="24"/>
      <c r="N50" s="24"/>
    </row>
    <row r="51" spans="1:14" ht="15.75" customHeight="1">
      <c r="A51" s="47">
        <v>44929</v>
      </c>
      <c r="B51" s="48">
        <v>2</v>
      </c>
      <c r="C51" s="48">
        <v>1</v>
      </c>
      <c r="D51" s="49" t="s">
        <v>35</v>
      </c>
      <c r="E51" s="56">
        <v>0.27222222222222198</v>
      </c>
      <c r="F51" s="50">
        <v>0.45833333333333298</v>
      </c>
      <c r="G51" s="50">
        <v>0.47916666666666702</v>
      </c>
      <c r="H51" s="50">
        <v>0.62638888888888899</v>
      </c>
      <c r="I51" s="49" t="s">
        <v>24</v>
      </c>
      <c r="J51" s="51">
        <f>(F51-E51)+(H51-G51)</f>
        <v>0.33333333333333298</v>
      </c>
      <c r="K51" s="51">
        <f>IF(J51&gt;$R$1,$R$1,J51)</f>
        <v>0.33333333333333298</v>
      </c>
      <c r="L51" s="52">
        <f>IF(J51&gt;$R$1,J51-$R$1,0)</f>
        <v>0</v>
      </c>
      <c r="M51" s="24"/>
      <c r="N51" s="24"/>
    </row>
    <row r="52" spans="1:14" ht="15.75" customHeight="1">
      <c r="A52" s="41">
        <v>44930</v>
      </c>
      <c r="B52" s="42">
        <v>2</v>
      </c>
      <c r="C52" s="42">
        <v>1</v>
      </c>
      <c r="D52" s="43" t="s">
        <v>35</v>
      </c>
      <c r="E52" s="44">
        <v>0.26805555555555599</v>
      </c>
      <c r="F52" s="44">
        <v>0.45833333333333298</v>
      </c>
      <c r="G52" s="44">
        <v>0.47916666666666702</v>
      </c>
      <c r="H52" s="44">
        <v>0.60138888888888897</v>
      </c>
      <c r="I52" s="43" t="s">
        <v>24</v>
      </c>
      <c r="J52" s="45">
        <f>(F52-E52)+(H52-G52)</f>
        <v>0.31249999999999895</v>
      </c>
      <c r="K52" s="45">
        <f>IF(J52&gt;$R$1,$R$1,J52)</f>
        <v>0.31249999999999895</v>
      </c>
      <c r="L52" s="46">
        <f>IF(J52&gt;$R$1,J52-$R$1,0)</f>
        <v>0</v>
      </c>
      <c r="M52" s="24"/>
      <c r="N52" s="24"/>
    </row>
    <row r="53" spans="1:14" ht="15.75" customHeight="1">
      <c r="A53" s="47">
        <v>44931</v>
      </c>
      <c r="B53" s="48">
        <v>2</v>
      </c>
      <c r="C53" s="48">
        <v>1</v>
      </c>
      <c r="D53" s="49" t="s">
        <v>35</v>
      </c>
      <c r="E53" s="50">
        <v>0.26805555555555599</v>
      </c>
      <c r="F53" s="50">
        <v>0.46180555555555602</v>
      </c>
      <c r="G53" s="50">
        <v>0.48263888888888901</v>
      </c>
      <c r="H53" s="50">
        <v>0.60347222222222197</v>
      </c>
      <c r="I53" s="49" t="s">
        <v>24</v>
      </c>
      <c r="J53" s="51">
        <f>(F53-E53)+(H53-G53)</f>
        <v>0.31458333333333299</v>
      </c>
      <c r="K53" s="51">
        <f>IF(J53&gt;$R$1,$R$1,J53)</f>
        <v>0.31458333333333299</v>
      </c>
      <c r="L53" s="52">
        <f>IF(J53&gt;$R$1,J53-$R$1,0)</f>
        <v>0</v>
      </c>
      <c r="M53" s="24"/>
      <c r="N53" s="24"/>
    </row>
    <row r="54" spans="1:14" ht="15.75" customHeight="1">
      <c r="A54" s="41">
        <v>44934</v>
      </c>
      <c r="B54" s="42">
        <v>2</v>
      </c>
      <c r="C54" s="42">
        <v>2</v>
      </c>
      <c r="D54" s="43" t="s">
        <v>35</v>
      </c>
      <c r="E54" s="44">
        <v>0.26944444444444399</v>
      </c>
      <c r="F54" s="44">
        <v>0.46180555555555602</v>
      </c>
      <c r="G54" s="44">
        <v>0.48263888888888901</v>
      </c>
      <c r="H54" s="44">
        <v>0.62152777777777801</v>
      </c>
      <c r="I54" s="43" t="s">
        <v>24</v>
      </c>
      <c r="J54" s="45">
        <f>(F54-E54)+(H54-G54)</f>
        <v>0.33125000000000104</v>
      </c>
      <c r="K54" s="45">
        <f>IF(J54&gt;$R$1,$R$1,J54)</f>
        <v>0.33125000000000104</v>
      </c>
      <c r="L54" s="46">
        <f>IF(J54&gt;$R$1,J54-$R$1,0)</f>
        <v>0</v>
      </c>
      <c r="M54" s="24"/>
      <c r="N54" s="24"/>
    </row>
    <row r="55" spans="1:14" ht="15.75" customHeight="1">
      <c r="A55" s="47">
        <v>44935</v>
      </c>
      <c r="B55" s="48">
        <v>2</v>
      </c>
      <c r="C55" s="48">
        <v>2</v>
      </c>
      <c r="D55" s="49" t="s">
        <v>35</v>
      </c>
      <c r="E55" s="50">
        <v>0.26874999999999999</v>
      </c>
      <c r="F55" s="50">
        <v>0.469444444444444</v>
      </c>
      <c r="G55" s="50">
        <v>0.49027777777777798</v>
      </c>
      <c r="H55" s="50">
        <v>0.625</v>
      </c>
      <c r="I55" s="49" t="s">
        <v>24</v>
      </c>
      <c r="J55" s="51">
        <f>(F55-E55)+(H55-G55)</f>
        <v>0.33541666666666603</v>
      </c>
      <c r="K55" s="51">
        <f>IF(J55&gt;$R$1,$R$1,J55)</f>
        <v>0.33333333333333331</v>
      </c>
      <c r="L55" s="52">
        <f>IF(J55&gt;$R$1,J55-$R$1,0)</f>
        <v>2.0833333333327153E-3</v>
      </c>
      <c r="M55" s="24"/>
      <c r="N55" s="24"/>
    </row>
    <row r="56" spans="1:14" ht="15.75" customHeight="1">
      <c r="A56" s="41">
        <v>44936</v>
      </c>
      <c r="B56" s="42">
        <v>2</v>
      </c>
      <c r="C56" s="42">
        <v>2</v>
      </c>
      <c r="D56" s="43" t="s">
        <v>35</v>
      </c>
      <c r="E56" s="44">
        <v>0.266666666666667</v>
      </c>
      <c r="F56" s="44">
        <v>0.469444444444444</v>
      </c>
      <c r="G56" s="44">
        <v>0.49027777777777798</v>
      </c>
      <c r="H56" s="44">
        <v>0.62291666666666701</v>
      </c>
      <c r="I56" s="43" t="s">
        <v>24</v>
      </c>
      <c r="J56" s="45">
        <f>(F56-E56)+(H56-G56)</f>
        <v>0.33541666666666603</v>
      </c>
      <c r="K56" s="45">
        <f>IF(J56&gt;$R$1,$R$1,J56)</f>
        <v>0.33333333333333331</v>
      </c>
      <c r="L56" s="46">
        <f>IF(J56&gt;$R$1,J56-$R$1,0)</f>
        <v>2.0833333333327153E-3</v>
      </c>
      <c r="M56" s="24"/>
      <c r="N56" s="24"/>
    </row>
    <row r="57" spans="1:14" ht="15.75" customHeight="1">
      <c r="A57" s="47">
        <v>44937</v>
      </c>
      <c r="B57" s="48">
        <v>2</v>
      </c>
      <c r="C57" s="48">
        <v>2</v>
      </c>
      <c r="D57" s="49" t="s">
        <v>35</v>
      </c>
      <c r="E57" s="50">
        <v>0.27013888888888898</v>
      </c>
      <c r="F57" s="50">
        <v>0.47777777777777802</v>
      </c>
      <c r="G57" s="50">
        <v>0.49861111111111101</v>
      </c>
      <c r="H57" s="50">
        <v>0.60069444444444398</v>
      </c>
      <c r="I57" s="49" t="s">
        <v>24</v>
      </c>
      <c r="J57" s="51">
        <f>(F57-E57)+(H57-G57)</f>
        <v>0.30972222222222201</v>
      </c>
      <c r="K57" s="51">
        <f>IF(J57&gt;$R$1,$R$1,J57)</f>
        <v>0.30972222222222201</v>
      </c>
      <c r="L57" s="52">
        <f>IF(J57&gt;$R$1,J57-$R$1,0)</f>
        <v>0</v>
      </c>
      <c r="M57" s="24"/>
      <c r="N57" s="24"/>
    </row>
    <row r="58" spans="1:14" ht="15.75" customHeight="1">
      <c r="A58" s="41">
        <v>44938</v>
      </c>
      <c r="B58" s="42">
        <v>2</v>
      </c>
      <c r="C58" s="42">
        <v>2</v>
      </c>
      <c r="D58" s="43" t="s">
        <v>35</v>
      </c>
      <c r="E58" s="44">
        <v>0.27222222222222198</v>
      </c>
      <c r="F58" s="44">
        <v>0.47777777777777802</v>
      </c>
      <c r="G58" s="44">
        <v>0.49861111111111101</v>
      </c>
      <c r="H58" s="44">
        <v>0.65902777777777799</v>
      </c>
      <c r="I58" s="43" t="s">
        <v>24</v>
      </c>
      <c r="J58" s="45">
        <f>(F58-E58)+(H58-G58)</f>
        <v>0.36597222222222303</v>
      </c>
      <c r="K58" s="45">
        <f>IF(J58&gt;$R$1,$R$1,J58)</f>
        <v>0.33333333333333331</v>
      </c>
      <c r="L58" s="46">
        <f>IF(J58&gt;$R$1,J58-$R$1,0)</f>
        <v>3.2638888888889717E-2</v>
      </c>
      <c r="M58" s="24"/>
      <c r="N58" s="24"/>
    </row>
    <row r="59" spans="1:14" ht="15.75" customHeight="1">
      <c r="A59" s="47">
        <v>44928</v>
      </c>
      <c r="B59" s="48">
        <v>2</v>
      </c>
      <c r="C59" s="48">
        <v>1</v>
      </c>
      <c r="D59" s="49" t="s">
        <v>36</v>
      </c>
      <c r="E59" s="50">
        <v>0.26736111111111099</v>
      </c>
      <c r="F59" s="50">
        <v>0.45833333333333298</v>
      </c>
      <c r="G59" s="50">
        <v>0.47916666666666702</v>
      </c>
      <c r="H59" s="50">
        <v>0.66458333333333297</v>
      </c>
      <c r="I59" s="49" t="s">
        <v>24</v>
      </c>
      <c r="J59" s="51">
        <f>(F59-E59)+(H59-G59)</f>
        <v>0.37638888888888794</v>
      </c>
      <c r="K59" s="51">
        <f>IF(J59&gt;$R$1,$R$1,J59)</f>
        <v>0.33333333333333331</v>
      </c>
      <c r="L59" s="52">
        <f>IF(J59&gt;$R$1,J59-$R$1,0)</f>
        <v>4.3055555555554625E-2</v>
      </c>
      <c r="M59" s="24"/>
      <c r="N59" s="24"/>
    </row>
    <row r="60" spans="1:14" ht="15.75" customHeight="1">
      <c r="A60" s="41">
        <v>44930</v>
      </c>
      <c r="B60" s="42">
        <v>2</v>
      </c>
      <c r="C60" s="42">
        <v>1</v>
      </c>
      <c r="D60" s="43" t="s">
        <v>36</v>
      </c>
      <c r="E60" s="44">
        <v>0.26736111111111099</v>
      </c>
      <c r="F60" s="44">
        <v>0.45833333333333298</v>
      </c>
      <c r="G60" s="44">
        <v>0.47916666666666702</v>
      </c>
      <c r="H60" s="44">
        <v>0.57847222222222205</v>
      </c>
      <c r="I60" s="43" t="s">
        <v>24</v>
      </c>
      <c r="J60" s="45">
        <f>(F60-E60)+(H60-G60)</f>
        <v>0.29027777777777702</v>
      </c>
      <c r="K60" s="45">
        <f>IF(J60&gt;$R$1,$R$1,J60)</f>
        <v>0.29027777777777702</v>
      </c>
      <c r="L60" s="46">
        <f>IF(J60&gt;$R$1,J60-$R$1,0)</f>
        <v>0</v>
      </c>
      <c r="M60" s="24"/>
      <c r="N60" s="24"/>
    </row>
    <row r="61" spans="1:14" ht="15.75" customHeight="1">
      <c r="A61" s="47">
        <v>44931</v>
      </c>
      <c r="B61" s="48">
        <v>2</v>
      </c>
      <c r="C61" s="48">
        <v>1</v>
      </c>
      <c r="D61" s="49" t="s">
        <v>36</v>
      </c>
      <c r="E61" s="50">
        <v>0.25763888888888897</v>
      </c>
      <c r="F61" s="50">
        <v>0.45833333333333298</v>
      </c>
      <c r="G61" s="50">
        <v>0.47916666666666702</v>
      </c>
      <c r="H61" s="50">
        <v>0.56527777777777799</v>
      </c>
      <c r="I61" s="49" t="s">
        <v>24</v>
      </c>
      <c r="J61" s="51">
        <f>(F61-E61)+(H61-G61)</f>
        <v>0.28680555555555498</v>
      </c>
      <c r="K61" s="51">
        <f>IF(J61&gt;$R$1,$R$1,J61)</f>
        <v>0.28680555555555498</v>
      </c>
      <c r="L61" s="52">
        <f>IF(J61&gt;$R$1,J61-$R$1,0)</f>
        <v>0</v>
      </c>
      <c r="M61" s="24"/>
      <c r="N61" s="24"/>
    </row>
    <row r="62" spans="1:14" ht="15.75" customHeight="1">
      <c r="A62" s="41">
        <v>44932</v>
      </c>
      <c r="B62" s="42">
        <v>2</v>
      </c>
      <c r="C62" s="42">
        <v>1</v>
      </c>
      <c r="D62" s="43" t="s">
        <v>36</v>
      </c>
      <c r="E62" s="44">
        <v>0.26736111111111099</v>
      </c>
      <c r="F62" s="44">
        <v>0.45833333333333298</v>
      </c>
      <c r="G62" s="44">
        <v>0.47916666666666702</v>
      </c>
      <c r="H62" s="44">
        <v>0.50555555555555598</v>
      </c>
      <c r="I62" s="43" t="s">
        <v>24</v>
      </c>
      <c r="J62" s="45">
        <f>(F62-E62)+(H62-G62)</f>
        <v>0.21736111111111095</v>
      </c>
      <c r="K62" s="45">
        <f>IF(J62&gt;$R$1,$R$1,J62)</f>
        <v>0.21736111111111095</v>
      </c>
      <c r="L62" s="46">
        <f>IF(J62&gt;$R$1,J62-$R$1,0)</f>
        <v>0</v>
      </c>
      <c r="M62" s="24"/>
      <c r="N62" s="24"/>
    </row>
    <row r="63" spans="1:14" ht="15.75" customHeight="1">
      <c r="A63" s="47">
        <v>44934</v>
      </c>
      <c r="B63" s="48">
        <v>2</v>
      </c>
      <c r="C63" s="48">
        <v>2</v>
      </c>
      <c r="D63" s="49" t="s">
        <v>36</v>
      </c>
      <c r="E63" s="50">
        <v>0.26736111111111099</v>
      </c>
      <c r="F63" s="50">
        <v>0.45833333333333298</v>
      </c>
      <c r="G63" s="50">
        <v>0.47916666666666702</v>
      </c>
      <c r="H63" s="50">
        <v>0.63055555555555598</v>
      </c>
      <c r="I63" s="49" t="s">
        <v>24</v>
      </c>
      <c r="J63" s="51">
        <f>(F63-E63)+(H63-G63)</f>
        <v>0.34236111111111095</v>
      </c>
      <c r="K63" s="51">
        <f>IF(J63&gt;$R$1,$R$1,J63)</f>
        <v>0.33333333333333331</v>
      </c>
      <c r="L63" s="52">
        <f>IF(J63&gt;$R$1,J63-$R$1,0)</f>
        <v>9.0277777777776347E-3</v>
      </c>
      <c r="M63" s="24"/>
      <c r="N63" s="24"/>
    </row>
    <row r="64" spans="1:14" ht="15.75" customHeight="1">
      <c r="A64" s="41">
        <v>44935</v>
      </c>
      <c r="B64" s="42">
        <v>2</v>
      </c>
      <c r="C64" s="42">
        <v>2</v>
      </c>
      <c r="D64" s="43" t="s">
        <v>36</v>
      </c>
      <c r="E64" s="44">
        <v>0.25833333333333303</v>
      </c>
      <c r="F64" s="44">
        <v>0.45833333333333298</v>
      </c>
      <c r="G64" s="44">
        <v>0.47916666666666702</v>
      </c>
      <c r="H64" s="44">
        <v>0.61250000000000004</v>
      </c>
      <c r="I64" s="43" t="s">
        <v>33</v>
      </c>
      <c r="J64" s="45">
        <f>(F64-E64)+(H64-G64)</f>
        <v>0.33333333333333298</v>
      </c>
      <c r="K64" s="45">
        <f>IF(J64&gt;$R$1,$R$1,J64)</f>
        <v>0.33333333333333298</v>
      </c>
      <c r="L64" s="46">
        <f>IF(J64&gt;$R$1,J64-$R$1,0)</f>
        <v>0</v>
      </c>
      <c r="M64" s="24"/>
      <c r="N64" s="24"/>
    </row>
    <row r="65" spans="1:14" ht="15.75" customHeight="1">
      <c r="A65" s="47">
        <v>44938</v>
      </c>
      <c r="B65" s="48">
        <v>2</v>
      </c>
      <c r="C65" s="48">
        <v>2</v>
      </c>
      <c r="D65" s="49" t="s">
        <v>36</v>
      </c>
      <c r="E65" s="50">
        <v>0.26041666666666702</v>
      </c>
      <c r="F65" s="50">
        <v>0.45833333333333298</v>
      </c>
      <c r="G65" s="50">
        <v>0.47916666666666702</v>
      </c>
      <c r="H65" s="50">
        <v>0.60694444444444395</v>
      </c>
      <c r="I65" s="49" t="s">
        <v>24</v>
      </c>
      <c r="J65" s="51">
        <f>(F65-E65)+(H65-G65)</f>
        <v>0.3256944444444429</v>
      </c>
      <c r="K65" s="51">
        <f>IF(J65&gt;$R$1,$R$1,J65)</f>
        <v>0.3256944444444429</v>
      </c>
      <c r="L65" s="52">
        <f>IF(J65&gt;$R$1,J65-$R$1,0)</f>
        <v>0</v>
      </c>
      <c r="M65" s="24"/>
      <c r="N65" s="24"/>
    </row>
    <row r="66" spans="1:14" ht="15.75" customHeight="1">
      <c r="A66" s="41">
        <v>44939</v>
      </c>
      <c r="B66" s="42">
        <v>2</v>
      </c>
      <c r="C66" s="42">
        <v>2</v>
      </c>
      <c r="D66" s="43" t="s">
        <v>36</v>
      </c>
      <c r="E66" s="44">
        <v>0.26736111111111099</v>
      </c>
      <c r="F66" s="44">
        <v>0.45833333333333298</v>
      </c>
      <c r="G66" s="44">
        <v>0.47916666666666702</v>
      </c>
      <c r="H66" s="44">
        <v>0.64097222222222205</v>
      </c>
      <c r="I66" s="43" t="s">
        <v>24</v>
      </c>
      <c r="J66" s="45">
        <f>(F66-E66)+(H66-G66)</f>
        <v>0.35277777777777702</v>
      </c>
      <c r="K66" s="45">
        <f>IF(J66&gt;$R$1,$R$1,J66)</f>
        <v>0.33333333333333331</v>
      </c>
      <c r="L66" s="46">
        <f>IF(J66&gt;$R$1,J66-$R$1,0)</f>
        <v>1.9444444444443709E-2</v>
      </c>
      <c r="M66" s="24"/>
      <c r="N66" s="24"/>
    </row>
    <row r="67" spans="1:14" ht="15.75" customHeight="1">
      <c r="A67" s="47">
        <v>44929</v>
      </c>
      <c r="B67" s="48">
        <v>2</v>
      </c>
      <c r="C67" s="48">
        <v>1</v>
      </c>
      <c r="D67" s="49" t="s">
        <v>37</v>
      </c>
      <c r="E67" s="50">
        <v>0.27083333333333298</v>
      </c>
      <c r="F67" s="50">
        <v>0.46041666666666697</v>
      </c>
      <c r="G67" s="50">
        <v>0.48125000000000001</v>
      </c>
      <c r="H67" s="50">
        <v>0.57638888888888895</v>
      </c>
      <c r="I67" s="49" t="s">
        <v>24</v>
      </c>
      <c r="J67" s="51">
        <f>(F67-E67)+(H67-G67)</f>
        <v>0.28472222222222293</v>
      </c>
      <c r="K67" s="51">
        <f>IF(J67&gt;$R$1,$R$1,J67)</f>
        <v>0.28472222222222293</v>
      </c>
      <c r="L67" s="52">
        <f>IF(J67&gt;$R$1,J67-$R$1,0)</f>
        <v>0</v>
      </c>
      <c r="M67" s="24"/>
      <c r="N67" s="24"/>
    </row>
    <row r="68" spans="1:14" ht="15.75" customHeight="1">
      <c r="A68" s="41">
        <v>44931</v>
      </c>
      <c r="B68" s="42">
        <v>2</v>
      </c>
      <c r="C68" s="42">
        <v>1</v>
      </c>
      <c r="D68" s="43" t="s">
        <v>37</v>
      </c>
      <c r="E68" s="44">
        <v>0.27222222222222198</v>
      </c>
      <c r="F68" s="44">
        <v>0.46111111111111103</v>
      </c>
      <c r="G68" s="44">
        <v>0.48194444444444401</v>
      </c>
      <c r="H68" s="44">
        <v>0.563194444444444</v>
      </c>
      <c r="I68" s="43" t="s">
        <v>24</v>
      </c>
      <c r="J68" s="45">
        <f>(F68-E68)+(H68-G68)</f>
        <v>0.27013888888888904</v>
      </c>
      <c r="K68" s="45">
        <f>IF(J68&gt;$R$1,$R$1,J68)</f>
        <v>0.27013888888888904</v>
      </c>
      <c r="L68" s="46">
        <f>IF(J68&gt;$R$1,J68-$R$1,0)</f>
        <v>0</v>
      </c>
      <c r="M68" s="24"/>
      <c r="N68" s="24"/>
    </row>
    <row r="69" spans="1:14" ht="15.75" customHeight="1">
      <c r="A69" s="47">
        <v>44933</v>
      </c>
      <c r="B69" s="48">
        <v>2</v>
      </c>
      <c r="C69" s="48">
        <v>1</v>
      </c>
      <c r="D69" s="49" t="s">
        <v>37</v>
      </c>
      <c r="E69" s="50">
        <v>0.27013888888888898</v>
      </c>
      <c r="F69" s="50">
        <v>0.421527777777778</v>
      </c>
      <c r="G69" s="50">
        <v>0.422222222222222</v>
      </c>
      <c r="H69" s="50">
        <v>0.4375</v>
      </c>
      <c r="I69" s="49" t="s">
        <v>24</v>
      </c>
      <c r="J69" s="51">
        <f>(F69-E69)+(H69-G69)</f>
        <v>0.16666666666666702</v>
      </c>
      <c r="K69" s="51">
        <f>IF(J69&gt;$R$1,$R$1,J69)</f>
        <v>0.16666666666666702</v>
      </c>
      <c r="L69" s="52">
        <f>IF(J69&gt;$R$1,J69-$R$1,0)</f>
        <v>0</v>
      </c>
      <c r="M69" s="24"/>
      <c r="N69" s="24"/>
    </row>
    <row r="70" spans="1:14" ht="15.75" customHeight="1">
      <c r="A70" s="41">
        <v>44935</v>
      </c>
      <c r="B70" s="42">
        <v>2</v>
      </c>
      <c r="C70" s="42">
        <v>2</v>
      </c>
      <c r="D70" s="43" t="s">
        <v>37</v>
      </c>
      <c r="E70" s="44">
        <v>0.27291666666666697</v>
      </c>
      <c r="F70" s="44">
        <v>0.45694444444444399</v>
      </c>
      <c r="G70" s="44">
        <v>0.47847222222222202</v>
      </c>
      <c r="H70" s="44">
        <v>0.61111111111111105</v>
      </c>
      <c r="I70" s="43" t="s">
        <v>24</v>
      </c>
      <c r="J70" s="45">
        <f>(F70-E70)+(H70-G70)</f>
        <v>0.31666666666666604</v>
      </c>
      <c r="K70" s="45">
        <f>IF(J70&gt;$R$1,$R$1,J70)</f>
        <v>0.31666666666666604</v>
      </c>
      <c r="L70" s="46">
        <f>IF(J70&gt;$R$1,J70-$R$1,0)</f>
        <v>0</v>
      </c>
      <c r="M70" s="24"/>
      <c r="N70" s="24"/>
    </row>
    <row r="71" spans="1:14" ht="15.75" customHeight="1">
      <c r="A71" s="47">
        <v>44936</v>
      </c>
      <c r="B71" s="48">
        <v>2</v>
      </c>
      <c r="C71" s="48">
        <v>2</v>
      </c>
      <c r="D71" s="49" t="s">
        <v>37</v>
      </c>
      <c r="E71" s="50">
        <v>0.27083333333333298</v>
      </c>
      <c r="F71" s="50">
        <v>0.46250000000000002</v>
      </c>
      <c r="G71" s="50">
        <v>0.483333333333333</v>
      </c>
      <c r="H71" s="50">
        <v>0.58472222222222203</v>
      </c>
      <c r="I71" s="49" t="s">
        <v>24</v>
      </c>
      <c r="J71" s="51">
        <f>(F71-E71)+(H71-G71)</f>
        <v>0.29305555555555607</v>
      </c>
      <c r="K71" s="51">
        <f>IF(J71&gt;$R$1,$R$1,J71)</f>
        <v>0.29305555555555607</v>
      </c>
      <c r="L71" s="52">
        <f>IF(J71&gt;$R$1,J71-$R$1,0)</f>
        <v>0</v>
      </c>
      <c r="M71" s="24"/>
      <c r="N71" s="24"/>
    </row>
    <row r="72" spans="1:14" ht="15.75" customHeight="1">
      <c r="A72" s="41">
        <v>44938</v>
      </c>
      <c r="B72" s="42">
        <v>2</v>
      </c>
      <c r="C72" s="42">
        <v>2</v>
      </c>
      <c r="D72" s="43" t="s">
        <v>37</v>
      </c>
      <c r="E72" s="44">
        <v>0.27152777777777798</v>
      </c>
      <c r="F72" s="44">
        <v>0.45624999999999999</v>
      </c>
      <c r="G72" s="44">
        <v>0.47708333333333303</v>
      </c>
      <c r="H72" s="44">
        <v>0.62083333333333302</v>
      </c>
      <c r="I72" s="43" t="s">
        <v>24</v>
      </c>
      <c r="J72" s="45">
        <f>(F72-E72)+(H72-G72)</f>
        <v>0.328472222222222</v>
      </c>
      <c r="K72" s="45">
        <f>IF(J72&gt;$R$1,$R$1,J72)</f>
        <v>0.328472222222222</v>
      </c>
      <c r="L72" s="46">
        <f>IF(J72&gt;$R$1,J72-$R$1,0)</f>
        <v>0</v>
      </c>
      <c r="M72" s="24"/>
      <c r="N72" s="24"/>
    </row>
    <row r="73" spans="1:14" ht="15.75" customHeight="1">
      <c r="A73" s="47">
        <v>44939</v>
      </c>
      <c r="B73" s="48">
        <v>2</v>
      </c>
      <c r="C73" s="48">
        <v>2</v>
      </c>
      <c r="D73" s="49" t="s">
        <v>37</v>
      </c>
      <c r="E73" s="50">
        <v>0.26944444444444399</v>
      </c>
      <c r="F73" s="50">
        <v>0.46250000000000002</v>
      </c>
      <c r="G73" s="50">
        <v>0.483333333333333</v>
      </c>
      <c r="H73" s="50">
        <v>0.62986111111111098</v>
      </c>
      <c r="I73" s="49" t="s">
        <v>24</v>
      </c>
      <c r="J73" s="51">
        <f>(F73-E73)+(H73-G73)</f>
        <v>0.33958333333333401</v>
      </c>
      <c r="K73" s="51">
        <f>IF(J73&gt;$R$1,$R$1,J73)</f>
        <v>0.33333333333333331</v>
      </c>
      <c r="L73" s="52">
        <f>IF(J73&gt;$R$1,J73-$R$1,0)</f>
        <v>6.2500000000006994E-3</v>
      </c>
      <c r="M73" s="24"/>
      <c r="N73" s="24"/>
    </row>
    <row r="74" spans="1:14" ht="15.75" customHeight="1">
      <c r="A74" s="41">
        <v>44940</v>
      </c>
      <c r="B74" s="42">
        <v>2</v>
      </c>
      <c r="C74" s="42">
        <v>2</v>
      </c>
      <c r="D74" s="43" t="s">
        <v>37</v>
      </c>
      <c r="E74" s="44">
        <v>0.27152777777777798</v>
      </c>
      <c r="F74" s="44">
        <v>0.46250000000000002</v>
      </c>
      <c r="G74" s="44">
        <v>0.483333333333333</v>
      </c>
      <c r="H74" s="44">
        <v>0.60486111111111096</v>
      </c>
      <c r="I74" s="43" t="s">
        <v>24</v>
      </c>
      <c r="J74" s="45">
        <f>(F74-E74)+(H74-G74)</f>
        <v>0.3125</v>
      </c>
      <c r="K74" s="45">
        <f>IF(J74&gt;$R$1,$R$1,J74)</f>
        <v>0.3125</v>
      </c>
      <c r="L74" s="46">
        <f>IF(J74&gt;$R$1,J74-$R$1,0)</f>
        <v>0</v>
      </c>
      <c r="M74" s="24"/>
      <c r="N74" s="24"/>
    </row>
    <row r="75" spans="1:14" ht="15.75" customHeight="1">
      <c r="A75" s="47">
        <v>44928</v>
      </c>
      <c r="B75" s="48">
        <v>2</v>
      </c>
      <c r="C75" s="48">
        <v>1</v>
      </c>
      <c r="D75" s="49" t="s">
        <v>38</v>
      </c>
      <c r="E75" s="50">
        <v>0.27569444444444402</v>
      </c>
      <c r="F75" s="50">
        <v>0.4375</v>
      </c>
      <c r="G75" s="50">
        <v>0.438194444444444</v>
      </c>
      <c r="H75" s="50">
        <v>0.44305555555555598</v>
      </c>
      <c r="I75" s="49" t="s">
        <v>26</v>
      </c>
      <c r="J75" s="51">
        <f>(F75-E75)+(H75-G75)</f>
        <v>0.16666666666666796</v>
      </c>
      <c r="K75" s="51">
        <f>IF(J75&gt;$R$1,$R$1,J75)</f>
        <v>0.16666666666666796</v>
      </c>
      <c r="L75" s="52">
        <f>IF(J75&gt;$R$1,J75-$R$1,0)</f>
        <v>0</v>
      </c>
      <c r="M75" s="24"/>
      <c r="N75" s="24"/>
    </row>
    <row r="76" spans="1:14" ht="15.75" customHeight="1">
      <c r="A76" s="41">
        <v>44929</v>
      </c>
      <c r="B76" s="42">
        <v>2</v>
      </c>
      <c r="C76" s="42">
        <v>1</v>
      </c>
      <c r="D76" s="43" t="s">
        <v>38</v>
      </c>
      <c r="E76" s="44">
        <v>0.27013888888888898</v>
      </c>
      <c r="F76" s="44">
        <v>0.47152777777777799</v>
      </c>
      <c r="G76" s="44">
        <v>0.49236111111111103</v>
      </c>
      <c r="H76" s="44">
        <v>0.62777777777777799</v>
      </c>
      <c r="I76" s="43" t="s">
        <v>24</v>
      </c>
      <c r="J76" s="45">
        <f>(F76-E76)+(H76-G76)</f>
        <v>0.33680555555555597</v>
      </c>
      <c r="K76" s="45">
        <f>IF(J76&gt;$R$1,$R$1,J76)</f>
        <v>0.33333333333333331</v>
      </c>
      <c r="L76" s="46">
        <f>IF(J76&gt;$R$1,J76-$R$1,0)</f>
        <v>3.472222222222654E-3</v>
      </c>
      <c r="M76" s="24"/>
      <c r="N76" s="24"/>
    </row>
    <row r="77" spans="1:14" ht="15.75" customHeight="1">
      <c r="A77" s="47">
        <v>44930</v>
      </c>
      <c r="B77" s="48">
        <v>2</v>
      </c>
      <c r="C77" s="48">
        <v>1</v>
      </c>
      <c r="D77" s="49" t="s">
        <v>38</v>
      </c>
      <c r="E77" s="50">
        <v>0.27638888888888902</v>
      </c>
      <c r="F77" s="50">
        <v>0.47986111111111102</v>
      </c>
      <c r="G77" s="50">
        <v>0.500694444444444</v>
      </c>
      <c r="H77" s="50">
        <v>0.61250000000000004</v>
      </c>
      <c r="I77" s="49" t="s">
        <v>24</v>
      </c>
      <c r="J77" s="51">
        <f>(F77-E77)+(H77-G77)</f>
        <v>0.31527777777777805</v>
      </c>
      <c r="K77" s="51">
        <f>IF(J77&gt;$R$1,$R$1,J77)</f>
        <v>0.31527777777777805</v>
      </c>
      <c r="L77" s="52">
        <f>IF(J77&gt;$R$1,J77-$R$1,0)</f>
        <v>0</v>
      </c>
      <c r="M77" s="24"/>
      <c r="N77" s="24"/>
    </row>
    <row r="78" spans="1:14" ht="15.75" customHeight="1">
      <c r="A78" s="41">
        <v>44931</v>
      </c>
      <c r="B78" s="42">
        <v>2</v>
      </c>
      <c r="C78" s="42">
        <v>1</v>
      </c>
      <c r="D78" s="43" t="s">
        <v>38</v>
      </c>
      <c r="E78" s="44">
        <v>0.27152777777777798</v>
      </c>
      <c r="F78" s="44">
        <v>0.45833333333333298</v>
      </c>
      <c r="G78" s="44">
        <v>0.49305555555555602</v>
      </c>
      <c r="H78" s="44">
        <v>0.60486111111111096</v>
      </c>
      <c r="I78" s="43" t="s">
        <v>24</v>
      </c>
      <c r="J78" s="45">
        <f>(F78-E78)+(H78-G78)</f>
        <v>0.29861111111110994</v>
      </c>
      <c r="K78" s="45">
        <f>IF(J78&gt;$R$1,$R$1,J78)</f>
        <v>0.29861111111110994</v>
      </c>
      <c r="L78" s="46">
        <f>IF(J78&gt;$R$1,J78-$R$1,0)</f>
        <v>0</v>
      </c>
      <c r="M78" s="24"/>
      <c r="N78" s="24"/>
    </row>
    <row r="79" spans="1:14" ht="15.75" customHeight="1">
      <c r="A79" s="47">
        <v>44935</v>
      </c>
      <c r="B79" s="48">
        <v>2</v>
      </c>
      <c r="C79" s="48">
        <v>2</v>
      </c>
      <c r="D79" s="49" t="s">
        <v>38</v>
      </c>
      <c r="E79" s="50">
        <v>0.27500000000000002</v>
      </c>
      <c r="F79" s="50">
        <v>0.47847222222222202</v>
      </c>
      <c r="G79" s="50">
        <v>0.499305555555556</v>
      </c>
      <c r="H79" s="50">
        <v>0.60208333333333297</v>
      </c>
      <c r="I79" s="49" t="s">
        <v>24</v>
      </c>
      <c r="J79" s="51">
        <f>(F79-E79)+(H79-G79)</f>
        <v>0.30624999999999897</v>
      </c>
      <c r="K79" s="51">
        <f>IF(J79&gt;$R$1,$R$1,J79)</f>
        <v>0.30624999999999897</v>
      </c>
      <c r="L79" s="52">
        <f>IF(J79&gt;$R$1,J79-$R$1,0)</f>
        <v>0</v>
      </c>
      <c r="M79" s="24"/>
      <c r="N79" s="24"/>
    </row>
    <row r="80" spans="1:14" ht="15.75" customHeight="1">
      <c r="A80" s="41">
        <v>44938</v>
      </c>
      <c r="B80" s="42">
        <v>2</v>
      </c>
      <c r="C80" s="42">
        <v>2</v>
      </c>
      <c r="D80" s="43" t="s">
        <v>38</v>
      </c>
      <c r="E80" s="44">
        <v>0.27013888888888898</v>
      </c>
      <c r="F80" s="44">
        <v>0.32361111111111102</v>
      </c>
      <c r="G80" s="44">
        <v>0.32430555555555601</v>
      </c>
      <c r="H80" s="44">
        <v>0.4375</v>
      </c>
      <c r="I80" s="43" t="s">
        <v>26</v>
      </c>
      <c r="J80" s="45">
        <f>(F80-E80)+(H80-G80)</f>
        <v>0.16666666666666602</v>
      </c>
      <c r="K80" s="45">
        <f>IF(J80&gt;$R$1,$R$1,J80)</f>
        <v>0.16666666666666602</v>
      </c>
      <c r="L80" s="46">
        <f>IF(J80&gt;$R$1,J80-$R$1,0)</f>
        <v>0</v>
      </c>
      <c r="M80" s="24"/>
      <c r="N80" s="24"/>
    </row>
    <row r="81" spans="1:14" ht="15.75" customHeight="1">
      <c r="A81" s="47">
        <v>44928</v>
      </c>
      <c r="B81" s="48">
        <v>2</v>
      </c>
      <c r="C81" s="48">
        <v>1</v>
      </c>
      <c r="D81" s="49" t="s">
        <v>39</v>
      </c>
      <c r="E81" s="50">
        <v>0.1875</v>
      </c>
      <c r="F81" s="50">
        <v>0.375</v>
      </c>
      <c r="G81" s="50">
        <v>0.39583333333333298</v>
      </c>
      <c r="H81" s="50">
        <v>0.58333333333333304</v>
      </c>
      <c r="I81" s="49" t="s">
        <v>40</v>
      </c>
      <c r="J81" s="51">
        <f>(F81-E81)+(H81-G81)</f>
        <v>0.37500000000000006</v>
      </c>
      <c r="K81" s="51">
        <f>IF(J81&gt;$R$1,$R$1,J81)</f>
        <v>0.33333333333333331</v>
      </c>
      <c r="L81" s="52">
        <f>IF(J81&gt;$R$1,J81-$R$1,0)</f>
        <v>4.1666666666666741E-2</v>
      </c>
      <c r="M81" s="24"/>
      <c r="N81" s="24"/>
    </row>
    <row r="82" spans="1:14" ht="15.75" customHeight="1">
      <c r="A82" s="41">
        <v>44929</v>
      </c>
      <c r="B82" s="42">
        <v>2</v>
      </c>
      <c r="C82" s="42">
        <v>1</v>
      </c>
      <c r="D82" s="43" t="s">
        <v>39</v>
      </c>
      <c r="E82" s="44">
        <v>0.1875</v>
      </c>
      <c r="F82" s="44">
        <v>0.375</v>
      </c>
      <c r="G82" s="44">
        <v>0.39583333333333298</v>
      </c>
      <c r="H82" s="44">
        <v>0.60416666666666696</v>
      </c>
      <c r="I82" s="43" t="s">
        <v>41</v>
      </c>
      <c r="J82" s="45">
        <f>(F82-E82)+(H82-G82)</f>
        <v>0.39583333333333398</v>
      </c>
      <c r="K82" s="45">
        <f>IF(J82&gt;$R$1,$R$1,J82)</f>
        <v>0.33333333333333331</v>
      </c>
      <c r="L82" s="46">
        <f>IF(J82&gt;$R$1,J82-$R$1,0)</f>
        <v>6.2500000000000666E-2</v>
      </c>
      <c r="M82" s="24"/>
      <c r="N82" s="24"/>
    </row>
    <row r="83" spans="1:14" ht="15.75" customHeight="1">
      <c r="A83" s="47">
        <v>44932</v>
      </c>
      <c r="B83" s="48">
        <v>2</v>
      </c>
      <c r="C83" s="48">
        <v>1</v>
      </c>
      <c r="D83" s="49" t="s">
        <v>39</v>
      </c>
      <c r="E83" s="50">
        <v>0.19861111111111099</v>
      </c>
      <c r="F83" s="50">
        <v>0.375</v>
      </c>
      <c r="G83" s="50">
        <v>0.39583333333333298</v>
      </c>
      <c r="H83" s="50">
        <v>0.56388888888888899</v>
      </c>
      <c r="I83" s="49" t="s">
        <v>41</v>
      </c>
      <c r="J83" s="51">
        <f>(F83-E83)+(H83-G83)</f>
        <v>0.344444444444445</v>
      </c>
      <c r="K83" s="51">
        <f>IF(J83&gt;$R$1,$R$1,J83)</f>
        <v>0.33333333333333331</v>
      </c>
      <c r="L83" s="52">
        <f>IF(J83&gt;$R$1,J83-$R$1,0)</f>
        <v>1.1111111111111682E-2</v>
      </c>
      <c r="M83" s="24"/>
      <c r="N83" s="24"/>
    </row>
    <row r="84" spans="1:14" ht="15.75" customHeight="1">
      <c r="A84" s="41">
        <v>44933</v>
      </c>
      <c r="B84" s="42">
        <v>2</v>
      </c>
      <c r="C84" s="42">
        <v>1</v>
      </c>
      <c r="D84" s="43" t="s">
        <v>39</v>
      </c>
      <c r="E84" s="44">
        <v>0.19791666666666699</v>
      </c>
      <c r="F84" s="44">
        <v>0.375</v>
      </c>
      <c r="G84" s="44">
        <v>0.39583333333333298</v>
      </c>
      <c r="H84" s="44">
        <v>0.61597222222222203</v>
      </c>
      <c r="I84" s="43" t="s">
        <v>40</v>
      </c>
      <c r="J84" s="45">
        <f>(F84-E84)+(H84-G84)</f>
        <v>0.39722222222222203</v>
      </c>
      <c r="K84" s="45">
        <f>IF(J84&gt;$R$1,$R$1,J84)</f>
        <v>0.33333333333333331</v>
      </c>
      <c r="L84" s="46">
        <f>IF(J84&gt;$R$1,J84-$R$1,0)</f>
        <v>6.3888888888888717E-2</v>
      </c>
      <c r="M84" s="24"/>
      <c r="N84" s="24"/>
    </row>
    <row r="85" spans="1:14" ht="15.75" customHeight="1">
      <c r="A85" s="47">
        <v>44934</v>
      </c>
      <c r="B85" s="48">
        <v>2</v>
      </c>
      <c r="C85" s="48">
        <v>2</v>
      </c>
      <c r="D85" s="49" t="s">
        <v>39</v>
      </c>
      <c r="E85" s="50">
        <v>0.1875</v>
      </c>
      <c r="F85" s="50">
        <v>0.375</v>
      </c>
      <c r="G85" s="50">
        <v>0.39583333333333298</v>
      </c>
      <c r="H85" s="50">
        <v>0.59236111111111101</v>
      </c>
      <c r="I85" s="49" t="s">
        <v>40</v>
      </c>
      <c r="J85" s="51">
        <f>(F85-E85)+(H85-G85)</f>
        <v>0.38402777777777802</v>
      </c>
      <c r="K85" s="51">
        <f>IF(J85&gt;$R$1,$R$1,J85)</f>
        <v>0.33333333333333331</v>
      </c>
      <c r="L85" s="52">
        <f>IF(J85&gt;$R$1,J85-$R$1,0)</f>
        <v>5.0694444444444708E-2</v>
      </c>
      <c r="M85" s="24"/>
      <c r="N85" s="24"/>
    </row>
    <row r="86" spans="1:14" ht="15.75" customHeight="1">
      <c r="A86" s="41">
        <v>44935</v>
      </c>
      <c r="B86" s="42">
        <v>2</v>
      </c>
      <c r="C86" s="42">
        <v>2</v>
      </c>
      <c r="D86" s="43" t="s">
        <v>39</v>
      </c>
      <c r="E86" s="44">
        <v>0.20833333333333301</v>
      </c>
      <c r="F86" s="44">
        <v>0.375</v>
      </c>
      <c r="G86" s="44">
        <v>0.39583333333333298</v>
      </c>
      <c r="H86" s="44">
        <v>0.58333333333333304</v>
      </c>
      <c r="I86" s="43" t="s">
        <v>40</v>
      </c>
      <c r="J86" s="45">
        <f>(F86-E86)+(H86-G86)</f>
        <v>0.35416666666666707</v>
      </c>
      <c r="K86" s="45">
        <f>IF(J86&gt;$R$1,$R$1,J86)</f>
        <v>0.33333333333333331</v>
      </c>
      <c r="L86" s="46">
        <f>IF(J86&gt;$R$1,J86-$R$1,0)</f>
        <v>2.0833333333333759E-2</v>
      </c>
      <c r="M86" s="24"/>
      <c r="N86" s="24"/>
    </row>
    <row r="87" spans="1:14" ht="15.75" customHeight="1">
      <c r="A87" s="47">
        <v>44936</v>
      </c>
      <c r="B87" s="48">
        <v>2</v>
      </c>
      <c r="C87" s="48">
        <v>2</v>
      </c>
      <c r="D87" s="49" t="s">
        <v>39</v>
      </c>
      <c r="E87" s="50">
        <v>0.19166666666666701</v>
      </c>
      <c r="F87" s="50">
        <v>0.34791666666666698</v>
      </c>
      <c r="G87" s="50">
        <v>0.53472222222222199</v>
      </c>
      <c r="H87" s="50">
        <v>0.71666666666666701</v>
      </c>
      <c r="I87" s="49" t="s">
        <v>41</v>
      </c>
      <c r="J87" s="51">
        <f>(F87-E87)+(H87-G87)</f>
        <v>0.33819444444444502</v>
      </c>
      <c r="K87" s="51">
        <f>IF(J87&gt;$R$1,$R$1,J87)</f>
        <v>0.33333333333333331</v>
      </c>
      <c r="L87" s="52">
        <f>IF(J87&gt;$R$1,J87-$R$1,0)</f>
        <v>4.8611111111117045E-3</v>
      </c>
      <c r="M87" s="24"/>
      <c r="N87" s="24"/>
    </row>
    <row r="88" spans="1:14" ht="15.75" customHeight="1">
      <c r="A88" s="41">
        <v>44939</v>
      </c>
      <c r="B88" s="42">
        <v>2</v>
      </c>
      <c r="C88" s="42">
        <v>2</v>
      </c>
      <c r="D88" s="43" t="s">
        <v>39</v>
      </c>
      <c r="E88" s="44">
        <v>0.203472222222222</v>
      </c>
      <c r="F88" s="44">
        <v>0.36875000000000002</v>
      </c>
      <c r="G88" s="44">
        <v>0.389583333333333</v>
      </c>
      <c r="H88" s="44">
        <v>0.55555555555555602</v>
      </c>
      <c r="I88" s="43" t="s">
        <v>41</v>
      </c>
      <c r="J88" s="45">
        <f>(F88-E88)+(H88-G88)</f>
        <v>0.33125000000000104</v>
      </c>
      <c r="K88" s="45">
        <f>IF(J88&gt;$R$1,$R$1,J88)</f>
        <v>0.33125000000000104</v>
      </c>
      <c r="L88" s="46">
        <f>IF(J88&gt;$R$1,J88-$R$1,0)</f>
        <v>0</v>
      </c>
      <c r="M88" s="24"/>
      <c r="N88" s="24"/>
    </row>
    <row r="89" spans="1:14" ht="15.75" customHeight="1">
      <c r="A89" s="47">
        <v>44940</v>
      </c>
      <c r="B89" s="48">
        <v>2</v>
      </c>
      <c r="C89" s="48">
        <v>2</v>
      </c>
      <c r="D89" s="49" t="s">
        <v>39</v>
      </c>
      <c r="E89" s="50">
        <v>0.2</v>
      </c>
      <c r="F89" s="50">
        <v>0.375</v>
      </c>
      <c r="G89" s="50">
        <v>0.39583333333333298</v>
      </c>
      <c r="H89" s="50">
        <v>0.58750000000000002</v>
      </c>
      <c r="I89" s="49" t="s">
        <v>41</v>
      </c>
      <c r="J89" s="51">
        <f>(F89-E89)+(H89-G89)</f>
        <v>0.36666666666666703</v>
      </c>
      <c r="K89" s="51">
        <f>IF(J89&gt;$R$1,$R$1,J89)</f>
        <v>0.33333333333333331</v>
      </c>
      <c r="L89" s="52">
        <f>IF(J89&gt;$R$1,J89-$R$1,0)</f>
        <v>3.3333333333333715E-2</v>
      </c>
      <c r="M89" s="24"/>
      <c r="N89" s="24"/>
    </row>
    <row r="90" spans="1:14" ht="15.75" customHeight="1">
      <c r="A90" s="41">
        <v>44928</v>
      </c>
      <c r="B90" s="42">
        <v>2</v>
      </c>
      <c r="C90" s="42">
        <v>1</v>
      </c>
      <c r="D90" s="43" t="s">
        <v>42</v>
      </c>
      <c r="E90" s="44">
        <v>0.26805555555555599</v>
      </c>
      <c r="F90" s="44">
        <v>0.45763888888888898</v>
      </c>
      <c r="G90" s="44">
        <v>0.47847222222222202</v>
      </c>
      <c r="H90" s="44">
        <v>0.59791666666666698</v>
      </c>
      <c r="I90" s="43" t="s">
        <v>24</v>
      </c>
      <c r="J90" s="45">
        <f>(F90-E90)+(H90-G90)</f>
        <v>0.30902777777777796</v>
      </c>
      <c r="K90" s="45">
        <f>IF(J90&gt;$R$1,$R$1,J90)</f>
        <v>0.30902777777777796</v>
      </c>
      <c r="L90" s="46">
        <f>IF(J90&gt;$R$1,J90-$R$1,0)</f>
        <v>0</v>
      </c>
      <c r="M90" s="24"/>
      <c r="N90" s="24"/>
    </row>
    <row r="91" spans="1:14" ht="15.75" customHeight="1">
      <c r="A91" s="47">
        <v>44931</v>
      </c>
      <c r="B91" s="48">
        <v>2</v>
      </c>
      <c r="C91" s="48">
        <v>1</v>
      </c>
      <c r="D91" s="49" t="s">
        <v>42</v>
      </c>
      <c r="E91" s="50">
        <v>0.26736111111111099</v>
      </c>
      <c r="F91" s="50">
        <v>0.454166666666667</v>
      </c>
      <c r="G91" s="50">
        <v>0.47499999999999998</v>
      </c>
      <c r="H91" s="50">
        <v>0.57430555555555596</v>
      </c>
      <c r="I91" s="49" t="s">
        <v>24</v>
      </c>
      <c r="J91" s="51">
        <f>(F91-E91)+(H91-G91)</f>
        <v>0.28611111111111198</v>
      </c>
      <c r="K91" s="51">
        <f>IF(J91&gt;$R$1,$R$1,J91)</f>
        <v>0.28611111111111198</v>
      </c>
      <c r="L91" s="52">
        <f>IF(J91&gt;$R$1,J91-$R$1,0)</f>
        <v>0</v>
      </c>
      <c r="M91" s="24"/>
      <c r="N91" s="24"/>
    </row>
    <row r="92" spans="1:14" ht="15.75" customHeight="1">
      <c r="A92" s="41">
        <v>44932</v>
      </c>
      <c r="B92" s="42">
        <v>2</v>
      </c>
      <c r="C92" s="42">
        <v>1</v>
      </c>
      <c r="D92" s="43" t="s">
        <v>42</v>
      </c>
      <c r="E92" s="44">
        <v>0.26874999999999999</v>
      </c>
      <c r="F92" s="44">
        <v>0.375</v>
      </c>
      <c r="G92" s="44">
        <v>0.39583333333333298</v>
      </c>
      <c r="H92" s="44">
        <v>0.50208333333333299</v>
      </c>
      <c r="I92" s="43" t="s">
        <v>24</v>
      </c>
      <c r="J92" s="45">
        <f>(F92-E92)+(H92-G92)</f>
        <v>0.21250000000000002</v>
      </c>
      <c r="K92" s="45">
        <f>IF(J92&gt;$R$1,$R$1,J92)</f>
        <v>0.21250000000000002</v>
      </c>
      <c r="L92" s="46">
        <f>IF(J92&gt;$R$1,J92-$R$1,0)</f>
        <v>0</v>
      </c>
      <c r="M92" s="24"/>
      <c r="N92" s="24"/>
    </row>
    <row r="93" spans="1:14" ht="15.75" customHeight="1">
      <c r="A93" s="47">
        <v>44933</v>
      </c>
      <c r="B93" s="48">
        <v>2</v>
      </c>
      <c r="C93" s="48">
        <v>1</v>
      </c>
      <c r="D93" s="49" t="s">
        <v>42</v>
      </c>
      <c r="E93" s="50">
        <v>0.24722222222222201</v>
      </c>
      <c r="F93" s="50">
        <v>0.44930555555555601</v>
      </c>
      <c r="G93" s="50">
        <v>0.47013888888888899</v>
      </c>
      <c r="H93" s="50">
        <v>0.59166666666666701</v>
      </c>
      <c r="I93" s="49" t="s">
        <v>24</v>
      </c>
      <c r="J93" s="51">
        <f>(F93-E93)+(H93-G93)</f>
        <v>0.32361111111111202</v>
      </c>
      <c r="K93" s="51">
        <f>IF(J93&gt;$R$1,$R$1,J93)</f>
        <v>0.32361111111111202</v>
      </c>
      <c r="L93" s="52">
        <f>IF(J93&gt;$R$1,J93-$R$1,0)</f>
        <v>0</v>
      </c>
      <c r="M93" s="24"/>
      <c r="N93" s="24"/>
    </row>
    <row r="94" spans="1:14" ht="15.75" customHeight="1">
      <c r="A94" s="41">
        <v>44934</v>
      </c>
      <c r="B94" s="42">
        <v>2</v>
      </c>
      <c r="C94" s="42">
        <v>2</v>
      </c>
      <c r="D94" s="43" t="s">
        <v>42</v>
      </c>
      <c r="E94" s="44">
        <v>0.26736111111111099</v>
      </c>
      <c r="F94" s="44">
        <v>0.45624999999999999</v>
      </c>
      <c r="G94" s="44">
        <v>0.47708333333333303</v>
      </c>
      <c r="H94" s="44">
        <v>0.62986111111111098</v>
      </c>
      <c r="I94" s="43" t="s">
        <v>24</v>
      </c>
      <c r="J94" s="45">
        <f>(F94-E94)+(H94-G94)</f>
        <v>0.34166666666666695</v>
      </c>
      <c r="K94" s="45">
        <f>IF(J94&gt;$R$1,$R$1,J94)</f>
        <v>0.33333333333333331</v>
      </c>
      <c r="L94" s="46">
        <f>IF(J94&gt;$R$1,J94-$R$1,0)</f>
        <v>8.3333333333336368E-3</v>
      </c>
      <c r="M94" s="24"/>
      <c r="N94" s="24"/>
    </row>
    <row r="95" spans="1:14" ht="15.75" customHeight="1">
      <c r="A95" s="47">
        <v>44935</v>
      </c>
      <c r="B95" s="48">
        <v>2</v>
      </c>
      <c r="C95" s="48">
        <v>2</v>
      </c>
      <c r="D95" s="49" t="s">
        <v>42</v>
      </c>
      <c r="E95" s="50">
        <v>0.26874999999999999</v>
      </c>
      <c r="F95" s="50">
        <v>0.454166666666667</v>
      </c>
      <c r="G95" s="50">
        <v>0.47499999999999998</v>
      </c>
      <c r="H95" s="50">
        <v>0.69861111111111096</v>
      </c>
      <c r="I95" s="49" t="s">
        <v>28</v>
      </c>
      <c r="J95" s="51">
        <f>(F95-E95)+(H95-G95)</f>
        <v>0.40902777777777799</v>
      </c>
      <c r="K95" s="51">
        <f>IF(J95&gt;$R$1,$R$1,J95)</f>
        <v>0.33333333333333331</v>
      </c>
      <c r="L95" s="52">
        <f>IF(J95&gt;$R$1,J95-$R$1,0)</f>
        <v>7.5694444444444675E-2</v>
      </c>
      <c r="M95" s="24"/>
      <c r="N95" s="24"/>
    </row>
    <row r="96" spans="1:14" ht="15.75" customHeight="1">
      <c r="A96" s="41">
        <v>44936</v>
      </c>
      <c r="B96" s="42">
        <v>2</v>
      </c>
      <c r="C96" s="42">
        <v>2</v>
      </c>
      <c r="D96" s="43" t="s">
        <v>42</v>
      </c>
      <c r="E96" s="44">
        <v>0.26736111111111099</v>
      </c>
      <c r="F96" s="44">
        <v>0.46180555555555602</v>
      </c>
      <c r="G96" s="44">
        <v>0.48263888888888901</v>
      </c>
      <c r="H96" s="44">
        <v>0.61388888888888904</v>
      </c>
      <c r="I96" s="43" t="s">
        <v>24</v>
      </c>
      <c r="J96" s="45">
        <f>(F96-E96)+(H96-G96)</f>
        <v>0.32569444444444506</v>
      </c>
      <c r="K96" s="45">
        <f>IF(J96&gt;$R$1,$R$1,J96)</f>
        <v>0.32569444444444506</v>
      </c>
      <c r="L96" s="46">
        <f>IF(J96&gt;$R$1,J96-$R$1,0)</f>
        <v>0</v>
      </c>
      <c r="M96" s="24"/>
      <c r="N96" s="24"/>
    </row>
    <row r="97" spans="1:14" ht="15.75" customHeight="1">
      <c r="A97" s="47">
        <v>44938</v>
      </c>
      <c r="B97" s="48">
        <v>2</v>
      </c>
      <c r="C97" s="48">
        <v>2</v>
      </c>
      <c r="D97" s="49" t="s">
        <v>42</v>
      </c>
      <c r="E97" s="50">
        <v>0.26736111111111099</v>
      </c>
      <c r="F97" s="50">
        <v>0.45763888888888898</v>
      </c>
      <c r="G97" s="50">
        <v>0.47847222222222202</v>
      </c>
      <c r="H97" s="50">
        <v>0.57569444444444395</v>
      </c>
      <c r="I97" s="49" t="s">
        <v>24</v>
      </c>
      <c r="J97" s="51">
        <f>(F97-E97)+(H97-G97)</f>
        <v>0.28749999999999992</v>
      </c>
      <c r="K97" s="51">
        <f>IF(J97&gt;$R$1,$R$1,J97)</f>
        <v>0.28749999999999992</v>
      </c>
      <c r="L97" s="52">
        <f>IF(J97&gt;$R$1,J97-$R$1,0)</f>
        <v>0</v>
      </c>
      <c r="M97" s="24"/>
      <c r="N97" s="24"/>
    </row>
    <row r="98" spans="1:14" ht="15.75" customHeight="1">
      <c r="A98" s="41">
        <v>44939</v>
      </c>
      <c r="B98" s="42">
        <v>2</v>
      </c>
      <c r="C98" s="42">
        <v>2</v>
      </c>
      <c r="D98" s="43" t="s">
        <v>42</v>
      </c>
      <c r="E98" s="44">
        <v>0.26736111111111099</v>
      </c>
      <c r="F98" s="44">
        <v>0.46250000000000002</v>
      </c>
      <c r="G98" s="44">
        <v>0.483333333333333</v>
      </c>
      <c r="H98" s="44">
        <v>0.65</v>
      </c>
      <c r="I98" s="43" t="s">
        <v>24</v>
      </c>
      <c r="J98" s="45">
        <f>(F98-E98)+(H98-G98)</f>
        <v>0.36180555555555605</v>
      </c>
      <c r="K98" s="45">
        <f>IF(J98&gt;$R$1,$R$1,J98)</f>
        <v>0.33333333333333331</v>
      </c>
      <c r="L98" s="46">
        <f>IF(J98&gt;$R$1,J98-$R$1,0)</f>
        <v>2.8472222222222732E-2</v>
      </c>
      <c r="M98" s="24"/>
      <c r="N98" s="24"/>
    </row>
    <row r="99" spans="1:14" ht="15.75" customHeight="1">
      <c r="A99" s="47">
        <v>44940</v>
      </c>
      <c r="B99" s="48">
        <v>2</v>
      </c>
      <c r="C99" s="48">
        <v>2</v>
      </c>
      <c r="D99" s="49" t="s">
        <v>42</v>
      </c>
      <c r="E99" s="50">
        <v>0.25</v>
      </c>
      <c r="F99" s="50">
        <v>0.4375</v>
      </c>
      <c r="G99" s="50">
        <v>0.45833333333333298</v>
      </c>
      <c r="H99" s="50">
        <v>0.70625000000000004</v>
      </c>
      <c r="I99" s="49" t="s">
        <v>33</v>
      </c>
      <c r="J99" s="51">
        <f>(F99-E99)+(H99-G99)</f>
        <v>0.43541666666666706</v>
      </c>
      <c r="K99" s="51">
        <f>IF(J99&gt;$R$1,$R$1,J99)</f>
        <v>0.33333333333333331</v>
      </c>
      <c r="L99" s="52">
        <f>IF(J99&gt;$R$1,J99-$R$1,0)</f>
        <v>0.10208333333333375</v>
      </c>
      <c r="M99" s="24"/>
      <c r="N99" s="24"/>
    </row>
    <row r="100" spans="1:14" ht="15.75" customHeight="1">
      <c r="A100" s="41">
        <v>44931</v>
      </c>
      <c r="B100" s="42">
        <v>2</v>
      </c>
      <c r="C100" s="42">
        <v>1</v>
      </c>
      <c r="D100" s="43" t="s">
        <v>43</v>
      </c>
      <c r="E100" s="44">
        <v>0.25208333333333299</v>
      </c>
      <c r="F100" s="44">
        <v>0.45833333333333298</v>
      </c>
      <c r="G100" s="44">
        <v>0.47916666666666702</v>
      </c>
      <c r="H100" s="44">
        <v>0.61388888888888904</v>
      </c>
      <c r="I100" s="43" t="s">
        <v>33</v>
      </c>
      <c r="J100" s="45">
        <f>(F100-E100)+(H100-G100)</f>
        <v>0.34097222222222201</v>
      </c>
      <c r="K100" s="45">
        <f>IF(J100&gt;$R$1,$R$1,J100)</f>
        <v>0.33333333333333331</v>
      </c>
      <c r="L100" s="46">
        <f>IF(J100&gt;$R$1,J100-$R$1,0)</f>
        <v>7.6388888888886952E-3</v>
      </c>
      <c r="M100" s="24"/>
      <c r="N100" s="24"/>
    </row>
    <row r="101" spans="1:14" ht="15.75" customHeight="1">
      <c r="A101" s="47">
        <v>44932</v>
      </c>
      <c r="B101" s="48">
        <v>2</v>
      </c>
      <c r="C101" s="48">
        <v>1</v>
      </c>
      <c r="D101" s="49" t="s">
        <v>43</v>
      </c>
      <c r="E101" s="50">
        <v>0.25138888888888899</v>
      </c>
      <c r="F101" s="50">
        <v>0.29166666666666702</v>
      </c>
      <c r="G101" s="50">
        <v>0.3125</v>
      </c>
      <c r="H101" s="50">
        <v>0.593055555555556</v>
      </c>
      <c r="I101" s="49" t="s">
        <v>33</v>
      </c>
      <c r="J101" s="51">
        <f>(F101-E101)+(H101-G101)</f>
        <v>0.32083333333333403</v>
      </c>
      <c r="K101" s="51">
        <f>IF(J101&gt;$R$1,$R$1,J101)</f>
        <v>0.32083333333333403</v>
      </c>
      <c r="L101" s="52">
        <f>IF(J101&gt;$R$1,J101-$R$1,0)</f>
        <v>0</v>
      </c>
      <c r="M101" s="24"/>
      <c r="N101" s="24"/>
    </row>
    <row r="102" spans="1:14" ht="15.75" customHeight="1">
      <c r="A102" s="41">
        <v>44933</v>
      </c>
      <c r="B102" s="42">
        <v>2</v>
      </c>
      <c r="C102" s="42">
        <v>1</v>
      </c>
      <c r="D102" s="43" t="s">
        <v>43</v>
      </c>
      <c r="E102" s="44">
        <v>0.25416666666666698</v>
      </c>
      <c r="F102" s="44">
        <v>0.44513888888888897</v>
      </c>
      <c r="G102" s="44">
        <v>0.46597222222222201</v>
      </c>
      <c r="H102" s="44">
        <v>0.57013888888888897</v>
      </c>
      <c r="I102" s="43" t="s">
        <v>33</v>
      </c>
      <c r="J102" s="45">
        <f>(F102-E102)+(H102-G102)</f>
        <v>0.29513888888888895</v>
      </c>
      <c r="K102" s="45">
        <f>IF(J102&gt;$R$1,$R$1,J102)</f>
        <v>0.29513888888888895</v>
      </c>
      <c r="L102" s="46">
        <f>IF(J102&gt;$R$1,J102-$R$1,0)</f>
        <v>0</v>
      </c>
      <c r="M102" s="24"/>
      <c r="N102" s="24"/>
    </row>
    <row r="103" spans="1:14" ht="15.75" customHeight="1">
      <c r="A103" s="47">
        <v>44937</v>
      </c>
      <c r="B103" s="48">
        <v>2</v>
      </c>
      <c r="C103" s="48">
        <v>2</v>
      </c>
      <c r="D103" s="49" t="s">
        <v>43</v>
      </c>
      <c r="E103" s="50">
        <v>0.24791666666666701</v>
      </c>
      <c r="F103" s="50">
        <v>0.281944444444444</v>
      </c>
      <c r="G103" s="50">
        <v>0.30277777777777798</v>
      </c>
      <c r="H103" s="50">
        <v>0.55347222222222203</v>
      </c>
      <c r="I103" s="49" t="s">
        <v>33</v>
      </c>
      <c r="J103" s="51">
        <f>(F103-E103)+(H103-G103)</f>
        <v>0.28472222222222104</v>
      </c>
      <c r="K103" s="51">
        <f>IF(J103&gt;$R$1,$R$1,J103)</f>
        <v>0.28472222222222104</v>
      </c>
      <c r="L103" s="52">
        <f>IF(J103&gt;$R$1,J103-$R$1,0)</f>
        <v>0</v>
      </c>
      <c r="M103" s="24"/>
      <c r="N103" s="24"/>
    </row>
    <row r="104" spans="1:14" ht="15.75" customHeight="1">
      <c r="A104" s="41">
        <v>44938</v>
      </c>
      <c r="B104" s="42">
        <v>2</v>
      </c>
      <c r="C104" s="42">
        <v>2</v>
      </c>
      <c r="D104" s="43" t="s">
        <v>43</v>
      </c>
      <c r="E104" s="44">
        <v>0.249305555555556</v>
      </c>
      <c r="F104" s="44">
        <v>0.4375</v>
      </c>
      <c r="G104" s="44">
        <v>0.45833333333333298</v>
      </c>
      <c r="H104" s="44">
        <v>0.63333333333333297</v>
      </c>
      <c r="I104" s="43" t="s">
        <v>33</v>
      </c>
      <c r="J104" s="45">
        <f>(F104-E104)+(H104-G104)</f>
        <v>0.36319444444444399</v>
      </c>
      <c r="K104" s="45">
        <f>IF(J104&gt;$R$1,$R$1,J104)</f>
        <v>0.33333333333333331</v>
      </c>
      <c r="L104" s="46">
        <f>IF(J104&gt;$R$1,J104-$R$1,0)</f>
        <v>2.9861111111110672E-2</v>
      </c>
      <c r="M104" s="24"/>
      <c r="N104" s="24"/>
    </row>
    <row r="105" spans="1:14" ht="15.75" customHeight="1">
      <c r="A105" s="47">
        <v>44939</v>
      </c>
      <c r="B105" s="48">
        <v>2</v>
      </c>
      <c r="C105" s="48">
        <v>2</v>
      </c>
      <c r="D105" s="49" t="s">
        <v>43</v>
      </c>
      <c r="E105" s="50">
        <v>0.25208333333333299</v>
      </c>
      <c r="F105" s="50">
        <v>0.34930555555555598</v>
      </c>
      <c r="G105" s="50">
        <v>0.37013888888888902</v>
      </c>
      <c r="H105" s="50">
        <v>0.60416666666666696</v>
      </c>
      <c r="I105" s="49" t="s">
        <v>33</v>
      </c>
      <c r="J105" s="51">
        <f>(F105-E105)+(H105-G105)</f>
        <v>0.33125000000000093</v>
      </c>
      <c r="K105" s="51">
        <f>IF(J105&gt;$R$1,$R$1,J105)</f>
        <v>0.33125000000000093</v>
      </c>
      <c r="L105" s="52">
        <f>IF(J105&gt;$R$1,J105-$R$1,0)</f>
        <v>0</v>
      </c>
      <c r="M105" s="24"/>
      <c r="N105" s="24"/>
    </row>
    <row r="106" spans="1:14" ht="15.75" customHeight="1">
      <c r="A106" s="41">
        <v>44940</v>
      </c>
      <c r="B106" s="42">
        <v>2</v>
      </c>
      <c r="C106" s="42">
        <v>2</v>
      </c>
      <c r="D106" s="43" t="s">
        <v>43</v>
      </c>
      <c r="E106" s="44">
        <v>0.24861111111111101</v>
      </c>
      <c r="F106" s="44">
        <v>0.4375</v>
      </c>
      <c r="G106" s="44">
        <v>0.45833333333333298</v>
      </c>
      <c r="H106" s="44">
        <v>0.57430555555555596</v>
      </c>
      <c r="I106" s="43" t="s">
        <v>33</v>
      </c>
      <c r="J106" s="45">
        <f>(F106-E106)+(H106-G106)</f>
        <v>0.30486111111111197</v>
      </c>
      <c r="K106" s="45">
        <f>IF(J106&gt;$R$1,$R$1,J106)</f>
        <v>0.30486111111111197</v>
      </c>
      <c r="L106" s="46">
        <f>IF(J106&gt;$R$1,J106-$R$1,0)</f>
        <v>0</v>
      </c>
      <c r="M106" s="24"/>
      <c r="N106" s="24"/>
    </row>
    <row r="107" spans="1:14" ht="15.75" customHeight="1">
      <c r="A107" s="47">
        <v>44928</v>
      </c>
      <c r="B107" s="48">
        <v>2</v>
      </c>
      <c r="C107" s="48">
        <v>1</v>
      </c>
      <c r="D107" s="49" t="s">
        <v>44</v>
      </c>
      <c r="E107" s="50">
        <v>0.265972222222222</v>
      </c>
      <c r="F107" s="50">
        <v>0.45833333333333298</v>
      </c>
      <c r="G107" s="50">
        <v>0.47916666666666702</v>
      </c>
      <c r="H107" s="50">
        <v>0.62013888888888902</v>
      </c>
      <c r="I107" s="49" t="s">
        <v>24</v>
      </c>
      <c r="J107" s="51">
        <f>(F107-E107)+(H107-G107)</f>
        <v>0.33333333333333298</v>
      </c>
      <c r="K107" s="51">
        <f>IF(J107&gt;$R$1,$R$1,J107)</f>
        <v>0.33333333333333298</v>
      </c>
      <c r="L107" s="52">
        <f>IF(J107&gt;$R$1,J107-$R$1,0)</f>
        <v>0</v>
      </c>
      <c r="M107" s="24"/>
      <c r="N107" s="24"/>
    </row>
    <row r="108" spans="1:14" ht="15.75" customHeight="1">
      <c r="A108" s="41">
        <v>44932</v>
      </c>
      <c r="B108" s="42">
        <v>2</v>
      </c>
      <c r="C108" s="42">
        <v>1</v>
      </c>
      <c r="D108" s="43" t="s">
        <v>44</v>
      </c>
      <c r="E108" s="44">
        <v>0.265277777777778</v>
      </c>
      <c r="F108" s="44">
        <v>0.375</v>
      </c>
      <c r="G108" s="44">
        <v>0.39583333333333298</v>
      </c>
      <c r="H108" s="44">
        <v>0.484027777777778</v>
      </c>
      <c r="I108" s="43" t="s">
        <v>24</v>
      </c>
      <c r="J108" s="45">
        <f>(F108-E108)+(H108-G108)</f>
        <v>0.19791666666666702</v>
      </c>
      <c r="K108" s="45">
        <f>IF(J108&gt;$R$1,$R$1,J108)</f>
        <v>0.19791666666666702</v>
      </c>
      <c r="L108" s="46">
        <f>IF(J108&gt;$R$1,J108-$R$1,0)</f>
        <v>0</v>
      </c>
      <c r="M108" s="24"/>
      <c r="N108" s="24"/>
    </row>
    <row r="109" spans="1:14" ht="15.75" customHeight="1">
      <c r="A109" s="47">
        <v>44938</v>
      </c>
      <c r="B109" s="48">
        <v>2</v>
      </c>
      <c r="C109" s="48">
        <v>2</v>
      </c>
      <c r="D109" s="49" t="s">
        <v>44</v>
      </c>
      <c r="E109" s="50">
        <v>0.26736111111111099</v>
      </c>
      <c r="F109" s="50">
        <v>0.45902777777777798</v>
      </c>
      <c r="G109" s="50">
        <v>0.47986111111111102</v>
      </c>
      <c r="H109" s="50">
        <v>0.52916666666666701</v>
      </c>
      <c r="I109" s="49" t="s">
        <v>24</v>
      </c>
      <c r="J109" s="51">
        <f>(F109-E109)+(H109-G109)</f>
        <v>0.24097222222222298</v>
      </c>
      <c r="K109" s="51">
        <f>IF(J109&gt;$R$1,$R$1,J109)</f>
        <v>0.24097222222222298</v>
      </c>
      <c r="L109" s="52">
        <f>IF(J109&gt;$R$1,J109-$R$1,0)</f>
        <v>0</v>
      </c>
      <c r="M109" s="24"/>
      <c r="N109" s="24"/>
    </row>
    <row r="110" spans="1:14" ht="15.75" customHeight="1">
      <c r="A110" s="41">
        <v>44939</v>
      </c>
      <c r="B110" s="42">
        <v>2</v>
      </c>
      <c r="C110" s="42">
        <v>2</v>
      </c>
      <c r="D110" s="43" t="s">
        <v>44</v>
      </c>
      <c r="E110" s="44">
        <v>0.26805555555555599</v>
      </c>
      <c r="F110" s="44">
        <v>0.47083333333333299</v>
      </c>
      <c r="G110" s="44">
        <v>0.49166666666666697</v>
      </c>
      <c r="H110" s="44">
        <v>0.56388888888888899</v>
      </c>
      <c r="I110" s="43" t="s">
        <v>24</v>
      </c>
      <c r="J110" s="45">
        <f>(F110-E110)+(H110-G110)</f>
        <v>0.27499999999999902</v>
      </c>
      <c r="K110" s="45">
        <f>IF(J110&gt;$R$1,$R$1,J110)</f>
        <v>0.27499999999999902</v>
      </c>
      <c r="L110" s="46">
        <f>IF(J110&gt;$R$1,J110-$R$1,0)</f>
        <v>0</v>
      </c>
      <c r="M110" s="24"/>
      <c r="N110" s="24"/>
    </row>
    <row r="111" spans="1:14" ht="15.75" customHeight="1">
      <c r="A111" s="47">
        <v>44940</v>
      </c>
      <c r="B111" s="48">
        <v>2</v>
      </c>
      <c r="C111" s="48">
        <v>2</v>
      </c>
      <c r="D111" s="49" t="s">
        <v>44</v>
      </c>
      <c r="E111" s="50">
        <v>0.26736111111111099</v>
      </c>
      <c r="F111" s="50">
        <v>0.45833333333333298</v>
      </c>
      <c r="G111" s="50">
        <v>0.47916666666666702</v>
      </c>
      <c r="H111" s="50">
        <v>0.54791666666666705</v>
      </c>
      <c r="I111" s="49" t="s">
        <v>24</v>
      </c>
      <c r="J111" s="51">
        <f>(F111-E111)+(H111-G111)</f>
        <v>0.25972222222222202</v>
      </c>
      <c r="K111" s="51">
        <f>IF(J111&gt;$R$1,$R$1,J111)</f>
        <v>0.25972222222222202</v>
      </c>
      <c r="L111" s="52">
        <f>IF(J111&gt;$R$1,J111-$R$1,0)</f>
        <v>0</v>
      </c>
      <c r="M111" s="24"/>
      <c r="N111" s="24"/>
    </row>
    <row r="112" spans="1:14" ht="15.75" customHeight="1">
      <c r="A112" s="41">
        <v>44931</v>
      </c>
      <c r="B112" s="42">
        <v>2</v>
      </c>
      <c r="C112" s="42">
        <v>1</v>
      </c>
      <c r="D112" s="43" t="s">
        <v>45</v>
      </c>
      <c r="E112" s="44">
        <v>0.25</v>
      </c>
      <c r="F112" s="44">
        <v>0.34861111111111098</v>
      </c>
      <c r="G112" s="44">
        <v>0.58333333333333304</v>
      </c>
      <c r="H112" s="44">
        <v>0.73124999999999996</v>
      </c>
      <c r="I112" s="43" t="s">
        <v>41</v>
      </c>
      <c r="J112" s="45">
        <f>(F112-E112)+(H112-G112)</f>
        <v>0.2465277777777779</v>
      </c>
      <c r="K112" s="45">
        <f>IF(J112&gt;$R$1,$R$1,J112)</f>
        <v>0.2465277777777779</v>
      </c>
      <c r="L112" s="46">
        <f>IF(J112&gt;$R$1,J112-$R$1,0)</f>
        <v>0</v>
      </c>
      <c r="M112" s="24"/>
      <c r="N112" s="24"/>
    </row>
    <row r="113" spans="1:14" ht="15.75" customHeight="1">
      <c r="A113" s="47">
        <v>44932</v>
      </c>
      <c r="B113" s="48">
        <v>2</v>
      </c>
      <c r="C113" s="48">
        <v>1</v>
      </c>
      <c r="D113" s="49" t="s">
        <v>45</v>
      </c>
      <c r="E113" s="50">
        <v>0.23055555555555601</v>
      </c>
      <c r="F113" s="50">
        <v>0.39583333333333298</v>
      </c>
      <c r="G113" s="50">
        <v>0.57986111111111105</v>
      </c>
      <c r="H113" s="50">
        <v>0.71875</v>
      </c>
      <c r="I113" s="49" t="s">
        <v>41</v>
      </c>
      <c r="J113" s="51">
        <f>(F113-E113)+(H113-G113)</f>
        <v>0.30416666666666592</v>
      </c>
      <c r="K113" s="51">
        <f>IF(J113&gt;$R$1,$R$1,J113)</f>
        <v>0.30416666666666592</v>
      </c>
      <c r="L113" s="52">
        <f>IF(J113&gt;$R$1,J113-$R$1,0)</f>
        <v>0</v>
      </c>
      <c r="M113" s="24"/>
      <c r="N113" s="24"/>
    </row>
    <row r="114" spans="1:14" ht="15.75" customHeight="1">
      <c r="A114" s="41">
        <v>44936</v>
      </c>
      <c r="B114" s="42">
        <v>2</v>
      </c>
      <c r="C114" s="42">
        <v>2</v>
      </c>
      <c r="D114" s="43" t="s">
        <v>45</v>
      </c>
      <c r="E114" s="44">
        <v>0.227083333333333</v>
      </c>
      <c r="F114" s="44">
        <v>0.39583333333333298</v>
      </c>
      <c r="G114" s="44">
        <v>0.58125000000000004</v>
      </c>
      <c r="H114" s="44">
        <v>0.75</v>
      </c>
      <c r="I114" s="43" t="s">
        <v>41</v>
      </c>
      <c r="J114" s="45">
        <f>(F114-E114)+(H114-G114)</f>
        <v>0.33749999999999991</v>
      </c>
      <c r="K114" s="45">
        <f>IF(J114&gt;$R$1,$R$1,J114)</f>
        <v>0.33333333333333331</v>
      </c>
      <c r="L114" s="46">
        <f>IF(J114&gt;$R$1,J114-$R$1,0)</f>
        <v>4.1666666666665964E-3</v>
      </c>
      <c r="M114" s="24"/>
      <c r="N114" s="24"/>
    </row>
    <row r="115" spans="1:14" ht="15.75" customHeight="1">
      <c r="A115" s="47">
        <v>44938</v>
      </c>
      <c r="B115" s="48">
        <v>2</v>
      </c>
      <c r="C115" s="48">
        <v>2</v>
      </c>
      <c r="D115" s="49" t="s">
        <v>45</v>
      </c>
      <c r="E115" s="50">
        <v>0.227083333333333</v>
      </c>
      <c r="F115" s="50">
        <v>0.39722222222222198</v>
      </c>
      <c r="G115" s="50">
        <v>0.66388888888888897</v>
      </c>
      <c r="H115" s="50">
        <v>0.75763888888888897</v>
      </c>
      <c r="I115" s="49" t="s">
        <v>41</v>
      </c>
      <c r="J115" s="51">
        <f>(F115-E115)+(H115-G115)</f>
        <v>0.26388888888888895</v>
      </c>
      <c r="K115" s="51">
        <f>IF(J115&gt;$R$1,$R$1,J115)</f>
        <v>0.26388888888888895</v>
      </c>
      <c r="L115" s="52">
        <f>IF(J115&gt;$R$1,J115-$R$1,0)</f>
        <v>0</v>
      </c>
      <c r="M115" s="24"/>
      <c r="N115" s="24"/>
    </row>
    <row r="116" spans="1:14" ht="15.75" customHeight="1">
      <c r="A116" s="41">
        <v>44940</v>
      </c>
      <c r="B116" s="42">
        <v>2</v>
      </c>
      <c r="C116" s="42">
        <v>2</v>
      </c>
      <c r="D116" s="43" t="s">
        <v>45</v>
      </c>
      <c r="E116" s="44">
        <v>0.227083333333333</v>
      </c>
      <c r="F116" s="44">
        <v>0.39583333333333298</v>
      </c>
      <c r="G116" s="44">
        <v>0.57708333333333295</v>
      </c>
      <c r="H116" s="44">
        <v>0.73611111111111105</v>
      </c>
      <c r="I116" s="43" t="s">
        <v>41</v>
      </c>
      <c r="J116" s="45">
        <f>(F116-E116)+(H116-G116)</f>
        <v>0.32777777777777806</v>
      </c>
      <c r="K116" s="45">
        <f>IF(J116&gt;$R$1,$R$1,J116)</f>
        <v>0.32777777777777806</v>
      </c>
      <c r="L116" s="46">
        <f>IF(J116&gt;$R$1,J116-$R$1,0)</f>
        <v>0</v>
      </c>
      <c r="M116" s="24"/>
      <c r="N116" s="24"/>
    </row>
    <row r="117" spans="1:14" ht="15.75" customHeight="1">
      <c r="A117" s="47">
        <v>44928</v>
      </c>
      <c r="B117" s="48">
        <v>2</v>
      </c>
      <c r="C117" s="48">
        <v>1</v>
      </c>
      <c r="D117" s="49" t="s">
        <v>46</v>
      </c>
      <c r="E117" s="50">
        <v>0.26736111111111099</v>
      </c>
      <c r="F117" s="50">
        <v>0.46180555555555602</v>
      </c>
      <c r="G117" s="50">
        <v>0.48263888888888901</v>
      </c>
      <c r="H117" s="50">
        <v>0.58402777777777803</v>
      </c>
      <c r="I117" s="49" t="s">
        <v>24</v>
      </c>
      <c r="J117" s="51">
        <f>(F117-E117)+(H117-G117)</f>
        <v>0.29583333333333406</v>
      </c>
      <c r="K117" s="51">
        <f>IF(J117&gt;$R$1,$R$1,J117)</f>
        <v>0.29583333333333406</v>
      </c>
      <c r="L117" s="52">
        <f>IF(J117&gt;$R$1,J117-$R$1,0)</f>
        <v>0</v>
      </c>
      <c r="M117" s="24"/>
      <c r="N117" s="24"/>
    </row>
    <row r="118" spans="1:14" ht="15.75" customHeight="1">
      <c r="A118" s="41">
        <v>44929</v>
      </c>
      <c r="B118" s="42">
        <v>2</v>
      </c>
      <c r="C118" s="42">
        <v>1</v>
      </c>
      <c r="D118" s="43" t="s">
        <v>46</v>
      </c>
      <c r="E118" s="44">
        <v>0.266666666666667</v>
      </c>
      <c r="F118" s="44">
        <v>0.46597222222222201</v>
      </c>
      <c r="G118" s="44">
        <v>0.48680555555555599</v>
      </c>
      <c r="H118" s="44">
        <v>0.64513888888888904</v>
      </c>
      <c r="I118" s="43" t="s">
        <v>24</v>
      </c>
      <c r="J118" s="45">
        <f>(F118-E118)+(H118-G118)</f>
        <v>0.35763888888888806</v>
      </c>
      <c r="K118" s="45">
        <f>IF(J118&gt;$R$1,$R$1,J118)</f>
        <v>0.33333333333333331</v>
      </c>
      <c r="L118" s="46">
        <f>IF(J118&gt;$R$1,J118-$R$1,0)</f>
        <v>2.4305555555554748E-2</v>
      </c>
      <c r="M118" s="24"/>
      <c r="N118" s="24"/>
    </row>
    <row r="119" spans="1:14" ht="15.75" customHeight="1">
      <c r="A119" s="47">
        <v>44931</v>
      </c>
      <c r="B119" s="48">
        <v>2</v>
      </c>
      <c r="C119" s="48">
        <v>1</v>
      </c>
      <c r="D119" s="49" t="s">
        <v>46</v>
      </c>
      <c r="E119" s="50">
        <v>0.266666666666667</v>
      </c>
      <c r="F119" s="50">
        <v>0.45833333333333298</v>
      </c>
      <c r="G119" s="50">
        <v>0.47916666666666702</v>
      </c>
      <c r="H119" s="50">
        <v>0.60138888888888897</v>
      </c>
      <c r="I119" s="49" t="s">
        <v>24</v>
      </c>
      <c r="J119" s="51">
        <f>(F119-E119)+(H119-G119)</f>
        <v>0.31388888888888794</v>
      </c>
      <c r="K119" s="51">
        <f>IF(J119&gt;$R$1,$R$1,J119)</f>
        <v>0.31388888888888794</v>
      </c>
      <c r="L119" s="52">
        <f>IF(J119&gt;$R$1,J119-$R$1,0)</f>
        <v>0</v>
      </c>
      <c r="M119" s="24"/>
      <c r="N119" s="24"/>
    </row>
    <row r="120" spans="1:14" ht="15.75" customHeight="1">
      <c r="A120" s="41">
        <v>44933</v>
      </c>
      <c r="B120" s="42">
        <v>2</v>
      </c>
      <c r="C120" s="42">
        <v>1</v>
      </c>
      <c r="D120" s="43" t="s">
        <v>46</v>
      </c>
      <c r="E120" s="44">
        <v>0.266666666666667</v>
      </c>
      <c r="F120" s="44">
        <v>0.45833333333333298</v>
      </c>
      <c r="G120" s="44">
        <v>0.47916666666666702</v>
      </c>
      <c r="H120" s="44">
        <v>0.59583333333333299</v>
      </c>
      <c r="I120" s="43" t="s">
        <v>24</v>
      </c>
      <c r="J120" s="45">
        <f>(F120-E120)+(H120-G120)</f>
        <v>0.30833333333333196</v>
      </c>
      <c r="K120" s="45">
        <f>IF(J120&gt;$R$1,$R$1,J120)</f>
        <v>0.30833333333333196</v>
      </c>
      <c r="L120" s="46">
        <f>IF(J120&gt;$R$1,J120-$R$1,0)</f>
        <v>0</v>
      </c>
      <c r="M120" s="24"/>
      <c r="N120" s="24"/>
    </row>
    <row r="121" spans="1:14" ht="15.75" customHeight="1">
      <c r="A121" s="47">
        <v>44934</v>
      </c>
      <c r="B121" s="48">
        <v>2</v>
      </c>
      <c r="C121" s="48">
        <v>2</v>
      </c>
      <c r="D121" s="49" t="s">
        <v>46</v>
      </c>
      <c r="E121" s="50">
        <v>0.266666666666667</v>
      </c>
      <c r="F121" s="50">
        <v>0.46250000000000002</v>
      </c>
      <c r="G121" s="50">
        <v>0.483333333333333</v>
      </c>
      <c r="H121" s="50">
        <v>0.66388888888888897</v>
      </c>
      <c r="I121" s="49" t="s">
        <v>24</v>
      </c>
      <c r="J121" s="51">
        <f>(F121-E121)+(H121-G121)</f>
        <v>0.37638888888888899</v>
      </c>
      <c r="K121" s="51">
        <f>IF(J121&gt;$R$1,$R$1,J121)</f>
        <v>0.33333333333333331</v>
      </c>
      <c r="L121" s="52">
        <f>IF(J121&gt;$R$1,J121-$R$1,0)</f>
        <v>4.305555555555568E-2</v>
      </c>
      <c r="M121" s="24"/>
      <c r="N121" s="24"/>
    </row>
    <row r="122" spans="1:14" ht="15.75" customHeight="1">
      <c r="A122" s="41">
        <v>44935</v>
      </c>
      <c r="B122" s="42">
        <v>2</v>
      </c>
      <c r="C122" s="42">
        <v>2</v>
      </c>
      <c r="D122" s="43" t="s">
        <v>46</v>
      </c>
      <c r="E122" s="44">
        <v>0.26736111111111099</v>
      </c>
      <c r="F122" s="44">
        <v>0.46111111111111103</v>
      </c>
      <c r="G122" s="44">
        <v>0.48194444444444401</v>
      </c>
      <c r="H122" s="44">
        <v>0.65625</v>
      </c>
      <c r="I122" s="43" t="s">
        <v>24</v>
      </c>
      <c r="J122" s="45">
        <f>(F122-E122)+(H122-G122)</f>
        <v>0.36805555555555602</v>
      </c>
      <c r="K122" s="45">
        <f>IF(J122&gt;$R$1,$R$1,J122)</f>
        <v>0.33333333333333331</v>
      </c>
      <c r="L122" s="46">
        <f>IF(J122&gt;$R$1,J122-$R$1,0)</f>
        <v>3.4722222222222709E-2</v>
      </c>
      <c r="M122" s="24"/>
      <c r="N122" s="24"/>
    </row>
    <row r="123" spans="1:14" ht="15.75" customHeight="1">
      <c r="A123" s="47">
        <v>44936</v>
      </c>
      <c r="B123" s="48">
        <v>2</v>
      </c>
      <c r="C123" s="48">
        <v>2</v>
      </c>
      <c r="D123" s="49" t="s">
        <v>46</v>
      </c>
      <c r="E123" s="50">
        <v>0.266666666666667</v>
      </c>
      <c r="F123" s="50">
        <v>0.46180555555555602</v>
      </c>
      <c r="G123" s="50">
        <v>0.48263888888888901</v>
      </c>
      <c r="H123" s="50">
        <v>0.68194444444444402</v>
      </c>
      <c r="I123" s="49" t="s">
        <v>24</v>
      </c>
      <c r="J123" s="51">
        <f>(F123-E123)+(H123-G123)</f>
        <v>0.39444444444444404</v>
      </c>
      <c r="K123" s="51">
        <f>IF(J123&gt;$R$1,$R$1,J123)</f>
        <v>0.33333333333333331</v>
      </c>
      <c r="L123" s="52">
        <f>IF(J123&gt;$R$1,J123-$R$1,0)</f>
        <v>6.1111111111110727E-2</v>
      </c>
      <c r="M123" s="24"/>
      <c r="N123" s="24"/>
    </row>
    <row r="124" spans="1:14" ht="15.75" customHeight="1">
      <c r="A124" s="41">
        <v>44938</v>
      </c>
      <c r="B124" s="42">
        <v>2</v>
      </c>
      <c r="C124" s="42">
        <v>2</v>
      </c>
      <c r="D124" s="43" t="s">
        <v>46</v>
      </c>
      <c r="E124" s="44">
        <v>0.26736111111111099</v>
      </c>
      <c r="F124" s="44">
        <v>0.45833333333333298</v>
      </c>
      <c r="G124" s="44">
        <v>0.47916666666666702</v>
      </c>
      <c r="H124" s="44">
        <v>0.65347222222222201</v>
      </c>
      <c r="I124" s="43" t="s">
        <v>24</v>
      </c>
      <c r="J124" s="45">
        <f>(F124-E124)+(H124-G124)</f>
        <v>0.36527777777777698</v>
      </c>
      <c r="K124" s="45">
        <f>IF(J124&gt;$R$1,$R$1,J124)</f>
        <v>0.33333333333333331</v>
      </c>
      <c r="L124" s="46">
        <f>IF(J124&gt;$R$1,J124-$R$1,0)</f>
        <v>3.1944444444443665E-2</v>
      </c>
      <c r="M124" s="24"/>
      <c r="N124" s="24"/>
    </row>
    <row r="125" spans="1:14" ht="15.75" customHeight="1">
      <c r="A125" s="47">
        <v>44939</v>
      </c>
      <c r="B125" s="48">
        <v>2</v>
      </c>
      <c r="C125" s="48">
        <v>2</v>
      </c>
      <c r="D125" s="49" t="s">
        <v>46</v>
      </c>
      <c r="E125" s="50">
        <v>0.26736111111111099</v>
      </c>
      <c r="F125" s="50">
        <v>0.45833333333333298</v>
      </c>
      <c r="G125" s="50">
        <v>0.47916666666666702</v>
      </c>
      <c r="H125" s="50">
        <v>0.61527777777777803</v>
      </c>
      <c r="I125" s="49" t="s">
        <v>24</v>
      </c>
      <c r="J125" s="51">
        <f>(F125-E125)+(H125-G125)</f>
        <v>0.327083333333333</v>
      </c>
      <c r="K125" s="51">
        <f>IF(J125&gt;$R$1,$R$1,J125)</f>
        <v>0.327083333333333</v>
      </c>
      <c r="L125" s="52">
        <f>IF(J125&gt;$R$1,J125-$R$1,0)</f>
        <v>0</v>
      </c>
      <c r="M125" s="24"/>
      <c r="N125" s="24"/>
    </row>
    <row r="126" spans="1:14" ht="15.75" customHeight="1">
      <c r="A126" s="41">
        <v>44938</v>
      </c>
      <c r="B126" s="42">
        <v>2</v>
      </c>
      <c r="C126" s="42">
        <v>2</v>
      </c>
      <c r="D126" s="43" t="s">
        <v>47</v>
      </c>
      <c r="E126" s="44">
        <v>0.26736111111111099</v>
      </c>
      <c r="F126" s="44">
        <v>0.45833333333333298</v>
      </c>
      <c r="G126" s="44">
        <v>0.47916666666666702</v>
      </c>
      <c r="H126" s="44">
        <v>0.63611111111111096</v>
      </c>
      <c r="I126" s="43" t="s">
        <v>48</v>
      </c>
      <c r="J126" s="45">
        <f>(F126-E126)+(H126-G126)</f>
        <v>0.34791666666666593</v>
      </c>
      <c r="K126" s="45">
        <f>IF(J126&gt;$R$1,$R$1,J126)</f>
        <v>0.33333333333333331</v>
      </c>
      <c r="L126" s="46">
        <f>IF(J126&gt;$R$1,J126-$R$1,0)</f>
        <v>1.4583333333332615E-2</v>
      </c>
      <c r="M126" s="24"/>
      <c r="N126" s="24"/>
    </row>
    <row r="127" spans="1:14" ht="15.75" customHeight="1">
      <c r="A127" s="47">
        <v>44939</v>
      </c>
      <c r="B127" s="48">
        <v>2</v>
      </c>
      <c r="C127" s="48">
        <v>2</v>
      </c>
      <c r="D127" s="49" t="s">
        <v>47</v>
      </c>
      <c r="E127" s="50">
        <v>0.25</v>
      </c>
      <c r="F127" s="50">
        <v>0.4375</v>
      </c>
      <c r="G127" s="50">
        <v>0.45833333333333298</v>
      </c>
      <c r="H127" s="50">
        <v>0.61597222222222203</v>
      </c>
      <c r="I127" s="49" t="s">
        <v>33</v>
      </c>
      <c r="J127" s="51">
        <f>(F127-E127)+(H127-G127)</f>
        <v>0.34513888888888905</v>
      </c>
      <c r="K127" s="51">
        <f>IF(J127&gt;$R$1,$R$1,J127)</f>
        <v>0.33333333333333331</v>
      </c>
      <c r="L127" s="52">
        <f>IF(J127&gt;$R$1,J127-$R$1,0)</f>
        <v>1.1805555555555736E-2</v>
      </c>
      <c r="M127" s="24"/>
      <c r="N127" s="24"/>
    </row>
    <row r="128" spans="1:14" ht="15.75" customHeight="1">
      <c r="A128" s="41">
        <v>44940</v>
      </c>
      <c r="B128" s="42">
        <v>2</v>
      </c>
      <c r="C128" s="42">
        <v>2</v>
      </c>
      <c r="D128" s="43" t="s">
        <v>47</v>
      </c>
      <c r="E128" s="44">
        <v>0.27083333333333298</v>
      </c>
      <c r="F128" s="44">
        <v>0.45833333333333298</v>
      </c>
      <c r="G128" s="44">
        <v>0.47916666666666702</v>
      </c>
      <c r="H128" s="44">
        <v>0.55902777777777801</v>
      </c>
      <c r="I128" s="43" t="s">
        <v>24</v>
      </c>
      <c r="J128" s="45">
        <f>(F128-E128)+(H128-G128)</f>
        <v>0.26736111111111099</v>
      </c>
      <c r="K128" s="45">
        <f>IF(J128&gt;$R$1,$R$1,J128)</f>
        <v>0.26736111111111099</v>
      </c>
      <c r="L128" s="46">
        <f>IF(J128&gt;$R$1,J128-$R$1,0)</f>
        <v>0</v>
      </c>
      <c r="M128" s="24"/>
      <c r="N128" s="24"/>
    </row>
    <row r="129" spans="1:14" ht="15.75" customHeight="1">
      <c r="A129" s="47">
        <v>44938</v>
      </c>
      <c r="B129" s="48">
        <v>2</v>
      </c>
      <c r="C129" s="48">
        <v>2</v>
      </c>
      <c r="D129" s="49" t="s">
        <v>49</v>
      </c>
      <c r="E129" s="50">
        <v>0.24861111111111101</v>
      </c>
      <c r="F129" s="50">
        <v>0.4375</v>
      </c>
      <c r="G129" s="50">
        <v>0.45833333333333298</v>
      </c>
      <c r="H129" s="50">
        <v>0.64027777777777795</v>
      </c>
      <c r="I129" s="49" t="s">
        <v>28</v>
      </c>
      <c r="J129" s="51">
        <f>(F129-E129)+(H129-G129)</f>
        <v>0.37083333333333396</v>
      </c>
      <c r="K129" s="51">
        <f>IF(J129&gt;$R$1,$R$1,J129)</f>
        <v>0.33333333333333331</v>
      </c>
      <c r="L129" s="52">
        <f>IF(J129&gt;$R$1,J129-$R$1,0)</f>
        <v>3.7500000000000644E-2</v>
      </c>
      <c r="M129" s="24"/>
      <c r="N129" s="24"/>
    </row>
    <row r="130" spans="1:14" ht="15.75" customHeight="1">
      <c r="A130" s="41">
        <v>44939</v>
      </c>
      <c r="B130" s="42">
        <v>2</v>
      </c>
      <c r="C130" s="42">
        <v>2</v>
      </c>
      <c r="D130" s="43" t="s">
        <v>49</v>
      </c>
      <c r="E130" s="44">
        <v>0.25</v>
      </c>
      <c r="F130" s="44">
        <v>0.4375</v>
      </c>
      <c r="G130" s="44">
        <v>0.45833333333333298</v>
      </c>
      <c r="H130" s="44">
        <v>0.61805555555555602</v>
      </c>
      <c r="I130" s="43" t="s">
        <v>28</v>
      </c>
      <c r="J130" s="45">
        <f>(F130-E130)+(H130-G130)</f>
        <v>0.34722222222222304</v>
      </c>
      <c r="K130" s="45">
        <f>IF(J130&gt;$R$1,$R$1,J130)</f>
        <v>0.33333333333333331</v>
      </c>
      <c r="L130" s="46">
        <f>IF(J130&gt;$R$1,J130-$R$1,0)</f>
        <v>1.3888888888889728E-2</v>
      </c>
      <c r="M130" s="24"/>
      <c r="N130" s="24"/>
    </row>
    <row r="131" spans="1:14" ht="15.75" customHeight="1">
      <c r="A131" s="47">
        <v>44940</v>
      </c>
      <c r="B131" s="48">
        <v>2</v>
      </c>
      <c r="C131" s="48">
        <v>2</v>
      </c>
      <c r="D131" s="49" t="s">
        <v>49</v>
      </c>
      <c r="E131" s="50">
        <v>0.24652777777777801</v>
      </c>
      <c r="F131" s="50">
        <v>0.4375</v>
      </c>
      <c r="G131" s="50">
        <v>0.45833333333333298</v>
      </c>
      <c r="H131" s="50">
        <v>0.62152777777777801</v>
      </c>
      <c r="I131" s="49" t="s">
        <v>28</v>
      </c>
      <c r="J131" s="51">
        <f>(F131-E131)+(H131-G131)</f>
        <v>0.35416666666666702</v>
      </c>
      <c r="K131" s="51">
        <f>IF(J131&gt;$R$1,$R$1,J131)</f>
        <v>0.33333333333333331</v>
      </c>
      <c r="L131" s="52">
        <f>IF(J131&gt;$R$1,J131-$R$1,0)</f>
        <v>2.0833333333333703E-2</v>
      </c>
      <c r="M131" s="24"/>
      <c r="N131" s="24"/>
    </row>
    <row r="132" spans="1:14" ht="15.75" customHeight="1">
      <c r="A132" s="41">
        <v>44929</v>
      </c>
      <c r="B132" s="42">
        <v>2</v>
      </c>
      <c r="C132" s="42">
        <v>1</v>
      </c>
      <c r="D132" s="43" t="s">
        <v>50</v>
      </c>
      <c r="E132" s="44">
        <v>0.26736111111111099</v>
      </c>
      <c r="F132" s="44">
        <v>0.45138888888888901</v>
      </c>
      <c r="G132" s="44">
        <v>0.47430555555555598</v>
      </c>
      <c r="H132" s="44">
        <v>0.63541666666666696</v>
      </c>
      <c r="I132" s="43" t="s">
        <v>24</v>
      </c>
      <c r="J132" s="45">
        <f>(F132-E132)+(H132-G132)</f>
        <v>0.34513888888888899</v>
      </c>
      <c r="K132" s="45">
        <f>IF(J132&gt;$R$1,$R$1,J132)</f>
        <v>0.33333333333333331</v>
      </c>
      <c r="L132" s="46">
        <f>IF(J132&gt;$R$1,J132-$R$1,0)</f>
        <v>1.180555555555568E-2</v>
      </c>
      <c r="M132" s="24"/>
      <c r="N132" s="24"/>
    </row>
    <row r="133" spans="1:14" ht="15.75" customHeight="1">
      <c r="A133" s="47">
        <v>44932</v>
      </c>
      <c r="B133" s="48">
        <v>2</v>
      </c>
      <c r="C133" s="48">
        <v>1</v>
      </c>
      <c r="D133" s="49" t="s">
        <v>50</v>
      </c>
      <c r="E133" s="50">
        <v>0.26250000000000001</v>
      </c>
      <c r="F133" s="50">
        <v>0.45833333333333298</v>
      </c>
      <c r="G133" s="50">
        <v>0.47916666666666702</v>
      </c>
      <c r="H133" s="50">
        <v>0.55694444444444402</v>
      </c>
      <c r="I133" s="49" t="s">
        <v>24</v>
      </c>
      <c r="J133" s="51">
        <f>(F133-E133)+(H133-G133)</f>
        <v>0.27361111111110997</v>
      </c>
      <c r="K133" s="51">
        <f>IF(J133&gt;$R$1,$R$1,J133)</f>
        <v>0.27361111111110997</v>
      </c>
      <c r="L133" s="52">
        <f>IF(J133&gt;$R$1,J133-$R$1,0)</f>
        <v>0</v>
      </c>
      <c r="M133" s="24"/>
      <c r="N133" s="24"/>
    </row>
    <row r="134" spans="1:14" ht="15.75" customHeight="1">
      <c r="A134" s="41">
        <v>44933</v>
      </c>
      <c r="B134" s="42">
        <v>2</v>
      </c>
      <c r="C134" s="42">
        <v>1</v>
      </c>
      <c r="D134" s="43" t="s">
        <v>50</v>
      </c>
      <c r="E134" s="44">
        <v>0.26388888888888901</v>
      </c>
      <c r="F134" s="44">
        <v>0.46736111111111101</v>
      </c>
      <c r="G134" s="44">
        <v>0.48888888888888898</v>
      </c>
      <c r="H134" s="44">
        <v>0.58263888888888904</v>
      </c>
      <c r="I134" s="43" t="s">
        <v>24</v>
      </c>
      <c r="J134" s="45">
        <f>(F134-E134)+(H134-G134)</f>
        <v>0.29722222222222205</v>
      </c>
      <c r="K134" s="45">
        <f>IF(J134&gt;$R$1,$R$1,J134)</f>
        <v>0.29722222222222205</v>
      </c>
      <c r="L134" s="46">
        <f>IF(J134&gt;$R$1,J134-$R$1,0)</f>
        <v>0</v>
      </c>
      <c r="M134" s="24"/>
      <c r="N134" s="24"/>
    </row>
    <row r="135" spans="1:14" ht="15.75" customHeight="1">
      <c r="A135" s="47">
        <v>44935</v>
      </c>
      <c r="B135" s="48">
        <v>2</v>
      </c>
      <c r="C135" s="48">
        <v>2</v>
      </c>
      <c r="D135" s="49" t="s">
        <v>50</v>
      </c>
      <c r="E135" s="50">
        <v>0.26041666666666702</v>
      </c>
      <c r="F135" s="50">
        <v>0.46319444444444402</v>
      </c>
      <c r="G135" s="50">
        <v>0.484722222222222</v>
      </c>
      <c r="H135" s="50">
        <v>0.66666666666666696</v>
      </c>
      <c r="I135" s="49" t="s">
        <v>24</v>
      </c>
      <c r="J135" s="51">
        <f>(F135-E135)+(H135-G135)</f>
        <v>0.38472222222222197</v>
      </c>
      <c r="K135" s="51">
        <f>IF(J135&gt;$R$1,$R$1,J135)</f>
        <v>0.33333333333333331</v>
      </c>
      <c r="L135" s="52">
        <f>IF(J135&gt;$R$1,J135-$R$1,0)</f>
        <v>5.1388888888888651E-2</v>
      </c>
      <c r="M135" s="24"/>
      <c r="N135" s="24"/>
    </row>
    <row r="136" spans="1:14" ht="15.75" customHeight="1">
      <c r="A136" s="41">
        <v>44936</v>
      </c>
      <c r="B136" s="42">
        <v>2</v>
      </c>
      <c r="C136" s="42">
        <v>2</v>
      </c>
      <c r="D136" s="43" t="s">
        <v>50</v>
      </c>
      <c r="E136" s="44">
        <v>0.26736111111111099</v>
      </c>
      <c r="F136" s="44">
        <v>0.47291666666666698</v>
      </c>
      <c r="G136" s="44">
        <v>0.49375000000000002</v>
      </c>
      <c r="H136" s="44">
        <v>0.66736111111111096</v>
      </c>
      <c r="I136" s="43" t="s">
        <v>24</v>
      </c>
      <c r="J136" s="45">
        <f>(F136-E136)+(H136-G136)</f>
        <v>0.37916666666666693</v>
      </c>
      <c r="K136" s="45">
        <f>IF(J136&gt;$R$1,$R$1,J136)</f>
        <v>0.33333333333333331</v>
      </c>
      <c r="L136" s="46">
        <f>IF(J136&gt;$R$1,J136-$R$1,0)</f>
        <v>4.5833333333333615E-2</v>
      </c>
      <c r="M136" s="24"/>
      <c r="N136" s="24"/>
    </row>
    <row r="137" spans="1:14" ht="15.75" customHeight="1">
      <c r="A137" s="47">
        <v>44939</v>
      </c>
      <c r="B137" s="48">
        <v>2</v>
      </c>
      <c r="C137" s="48">
        <v>2</v>
      </c>
      <c r="D137" s="49" t="s">
        <v>50</v>
      </c>
      <c r="E137" s="50">
        <v>0.26805555555555599</v>
      </c>
      <c r="F137" s="50">
        <v>0.46875</v>
      </c>
      <c r="G137" s="50">
        <v>0.48958333333333298</v>
      </c>
      <c r="H137" s="50">
        <v>0.66180555555555598</v>
      </c>
      <c r="I137" s="49" t="s">
        <v>24</v>
      </c>
      <c r="J137" s="51">
        <f>(F137-E137)+(H137-G137)</f>
        <v>0.37291666666666701</v>
      </c>
      <c r="K137" s="51">
        <f>IF(J137&gt;$R$1,$R$1,J137)</f>
        <v>0.33333333333333331</v>
      </c>
      <c r="L137" s="52">
        <f>IF(J137&gt;$R$1,J137-$R$1,0)</f>
        <v>3.9583333333333692E-2</v>
      </c>
      <c r="M137" s="24"/>
      <c r="N137" s="24"/>
    </row>
    <row r="138" spans="1:14" ht="15.75" customHeight="1">
      <c r="A138" s="41">
        <v>44940</v>
      </c>
      <c r="B138" s="42">
        <v>2</v>
      </c>
      <c r="C138" s="42">
        <v>2</v>
      </c>
      <c r="D138" s="43" t="s">
        <v>50</v>
      </c>
      <c r="E138" s="44">
        <v>0.26736111111111099</v>
      </c>
      <c r="F138" s="44">
        <v>0.46666666666666701</v>
      </c>
      <c r="G138" s="44">
        <v>0.48749999999999999</v>
      </c>
      <c r="H138" s="44">
        <v>0.593055555555556</v>
      </c>
      <c r="I138" s="43" t="s">
        <v>24</v>
      </c>
      <c r="J138" s="45">
        <f>(F138-E138)+(H138-G138)</f>
        <v>0.30486111111111203</v>
      </c>
      <c r="K138" s="45">
        <f>IF(J138&gt;$R$1,$R$1,J138)</f>
        <v>0.30486111111111203</v>
      </c>
      <c r="L138" s="46">
        <f>IF(J138&gt;$R$1,J138-$R$1,0)</f>
        <v>0</v>
      </c>
      <c r="M138" s="24"/>
      <c r="N138" s="24"/>
    </row>
    <row r="139" spans="1:14" ht="15.75" customHeight="1">
      <c r="A139" s="47">
        <v>44932</v>
      </c>
      <c r="B139" s="48">
        <v>2</v>
      </c>
      <c r="C139" s="48">
        <v>1</v>
      </c>
      <c r="D139" s="49" t="s">
        <v>51</v>
      </c>
      <c r="E139" s="50">
        <v>0.25138888888888899</v>
      </c>
      <c r="F139" s="50">
        <v>0.45833333333333298</v>
      </c>
      <c r="G139" s="50">
        <v>0.47916666666666702</v>
      </c>
      <c r="H139" s="50">
        <v>0.51319444444444395</v>
      </c>
      <c r="I139" s="49" t="s">
        <v>28</v>
      </c>
      <c r="J139" s="51">
        <f>(F139-E139)+(H139-G139)</f>
        <v>0.24097222222222092</v>
      </c>
      <c r="K139" s="51">
        <f>IF(J139&gt;$R$1,$R$1,J139)</f>
        <v>0.24097222222222092</v>
      </c>
      <c r="L139" s="52">
        <f>IF(J139&gt;$R$1,J139-$R$1,0)</f>
        <v>0</v>
      </c>
      <c r="M139" s="24"/>
      <c r="N139" s="24"/>
    </row>
    <row r="140" spans="1:14" ht="15.75" customHeight="1">
      <c r="A140" s="41">
        <v>44933</v>
      </c>
      <c r="B140" s="42">
        <v>2</v>
      </c>
      <c r="C140" s="42">
        <v>1</v>
      </c>
      <c r="D140" s="43" t="s">
        <v>51</v>
      </c>
      <c r="E140" s="44">
        <v>0.25138888888888899</v>
      </c>
      <c r="F140" s="44">
        <v>0.45833333333333298</v>
      </c>
      <c r="G140" s="44">
        <v>0.47916666666666702</v>
      </c>
      <c r="H140" s="44">
        <v>0.51944444444444404</v>
      </c>
      <c r="I140" s="43" t="s">
        <v>24</v>
      </c>
      <c r="J140" s="45">
        <f>(F140-E140)+(H140-G140)</f>
        <v>0.24722222222222101</v>
      </c>
      <c r="K140" s="45">
        <f>IF(J140&gt;$R$1,$R$1,J140)</f>
        <v>0.24722222222222101</v>
      </c>
      <c r="L140" s="46">
        <f>IF(J140&gt;$R$1,J140-$R$1,0)</f>
        <v>0</v>
      </c>
      <c r="M140" s="24"/>
      <c r="N140" s="24"/>
    </row>
    <row r="141" spans="1:14" ht="15.75" customHeight="1">
      <c r="A141" s="47">
        <v>44934</v>
      </c>
      <c r="B141" s="48">
        <v>2</v>
      </c>
      <c r="C141" s="48">
        <v>2</v>
      </c>
      <c r="D141" s="49" t="s">
        <v>51</v>
      </c>
      <c r="E141" s="50">
        <v>0.25208333333333299</v>
      </c>
      <c r="F141" s="50">
        <v>0.45833333333333298</v>
      </c>
      <c r="G141" s="50">
        <v>0.47916666666666702</v>
      </c>
      <c r="H141" s="50">
        <v>0.66666666666666696</v>
      </c>
      <c r="I141" s="49" t="s">
        <v>28</v>
      </c>
      <c r="J141" s="51">
        <f>(F141-E141)+(H141-G141)</f>
        <v>0.39374999999999993</v>
      </c>
      <c r="K141" s="51">
        <f>IF(J141&gt;$R$1,$R$1,J141)</f>
        <v>0.33333333333333331</v>
      </c>
      <c r="L141" s="52">
        <f>IF(J141&gt;$R$1,J141-$R$1,0)</f>
        <v>6.0416666666666619E-2</v>
      </c>
      <c r="M141" s="24"/>
      <c r="N141" s="24"/>
    </row>
    <row r="142" spans="1:14" ht="15.75" customHeight="1">
      <c r="A142" s="41">
        <v>44936</v>
      </c>
      <c r="B142" s="42">
        <v>2</v>
      </c>
      <c r="C142" s="42">
        <v>2</v>
      </c>
      <c r="D142" s="43" t="s">
        <v>51</v>
      </c>
      <c r="E142" s="44">
        <v>0.25</v>
      </c>
      <c r="F142" s="44">
        <v>0.4375</v>
      </c>
      <c r="G142" s="44">
        <v>0.45833333333333298</v>
      </c>
      <c r="H142" s="44">
        <v>0.63888888888888895</v>
      </c>
      <c r="I142" s="43" t="s">
        <v>33</v>
      </c>
      <c r="J142" s="45">
        <f>(F142-E142)+(H142-G142)</f>
        <v>0.36805555555555597</v>
      </c>
      <c r="K142" s="45">
        <f>IF(J142&gt;$R$1,$R$1,J142)</f>
        <v>0.33333333333333331</v>
      </c>
      <c r="L142" s="46">
        <f>IF(J142&gt;$R$1,J142-$R$1,0)</f>
        <v>3.4722222222222654E-2</v>
      </c>
      <c r="M142" s="24"/>
      <c r="N142" s="24"/>
    </row>
    <row r="143" spans="1:14" ht="15.75" customHeight="1">
      <c r="A143" s="55">
        <v>44937</v>
      </c>
      <c r="B143" s="48">
        <v>2</v>
      </c>
      <c r="C143" s="48">
        <v>2</v>
      </c>
      <c r="D143" s="49" t="s">
        <v>51</v>
      </c>
      <c r="E143" s="50">
        <v>0.25</v>
      </c>
      <c r="F143" s="50">
        <v>0.375</v>
      </c>
      <c r="G143" s="50">
        <v>0.39583333333333298</v>
      </c>
      <c r="H143" s="50">
        <v>0.484027777777778</v>
      </c>
      <c r="I143" s="49" t="s">
        <v>33</v>
      </c>
      <c r="J143" s="51">
        <f>(F143-E143)+(H143-G143)</f>
        <v>0.21319444444444502</v>
      </c>
      <c r="K143" s="51">
        <f>IF(J143&gt;$R$1,$R$1,J143)</f>
        <v>0.21319444444444502</v>
      </c>
      <c r="L143" s="52">
        <f>IF(J143&gt;$R$1,J143-$R$1,0)</f>
        <v>0</v>
      </c>
      <c r="M143" s="24"/>
      <c r="N143" s="24"/>
    </row>
    <row r="144" spans="1:14" ht="15.75" customHeight="1">
      <c r="A144" s="41">
        <v>44938</v>
      </c>
      <c r="B144" s="42">
        <v>2</v>
      </c>
      <c r="C144" s="42">
        <v>2</v>
      </c>
      <c r="D144" s="43" t="s">
        <v>51</v>
      </c>
      <c r="E144" s="44">
        <v>0.25833333333333303</v>
      </c>
      <c r="F144" s="44">
        <v>0.375</v>
      </c>
      <c r="G144" s="44">
        <v>0.39583333333333298</v>
      </c>
      <c r="H144" s="44">
        <v>0.48888888888888898</v>
      </c>
      <c r="I144" s="43" t="s">
        <v>52</v>
      </c>
      <c r="J144" s="45">
        <f>(F144-E144)+(H144-G144)</f>
        <v>0.20972222222222298</v>
      </c>
      <c r="K144" s="45">
        <f>IF(J144&gt;$R$1,$R$1,J144)</f>
        <v>0.20972222222222298</v>
      </c>
      <c r="L144" s="46">
        <f>IF(J144&gt;$R$1,J144-$R$1,0)</f>
        <v>0</v>
      </c>
      <c r="M144" s="24"/>
      <c r="N144" s="24"/>
    </row>
    <row r="145" spans="1:14" ht="15.75" customHeight="1">
      <c r="A145" s="47">
        <v>44928</v>
      </c>
      <c r="B145" s="48">
        <v>2</v>
      </c>
      <c r="C145" s="48">
        <v>1</v>
      </c>
      <c r="D145" s="49" t="s">
        <v>53</v>
      </c>
      <c r="E145" s="50">
        <v>0.26805555555555599</v>
      </c>
      <c r="F145" s="50">
        <v>0.43402777777777801</v>
      </c>
      <c r="G145" s="50">
        <v>0.45486111111111099</v>
      </c>
      <c r="H145" s="50">
        <v>0.6</v>
      </c>
      <c r="I145" s="49" t="s">
        <v>40</v>
      </c>
      <c r="J145" s="51">
        <f>(F145-E145)+(H145-G145)</f>
        <v>0.31111111111111101</v>
      </c>
      <c r="K145" s="51">
        <f>IF(J145&gt;$R$1,$R$1,J145)</f>
        <v>0.31111111111111101</v>
      </c>
      <c r="L145" s="52">
        <f>IF(J145&gt;$R$1,J145-$R$1,0)</f>
        <v>0</v>
      </c>
      <c r="M145" s="24"/>
      <c r="N145" s="24"/>
    </row>
    <row r="146" spans="1:14" ht="15.75" customHeight="1">
      <c r="A146" s="41">
        <v>44929</v>
      </c>
      <c r="B146" s="42">
        <v>2</v>
      </c>
      <c r="C146" s="42">
        <v>1</v>
      </c>
      <c r="D146" s="43" t="s">
        <v>53</v>
      </c>
      <c r="E146" s="44">
        <v>0.27361111111111103</v>
      </c>
      <c r="F146" s="44">
        <v>0.45833333333333298</v>
      </c>
      <c r="G146" s="44">
        <v>0.50555555555555598</v>
      </c>
      <c r="H146" s="44">
        <v>0.73263888888888895</v>
      </c>
      <c r="I146" s="43" t="s">
        <v>40</v>
      </c>
      <c r="J146" s="45">
        <f>(F146-E146)+(H146-G146)</f>
        <v>0.41180555555555493</v>
      </c>
      <c r="K146" s="45">
        <f>IF(J146&gt;$R$1,$R$1,J146)</f>
        <v>0.33333333333333331</v>
      </c>
      <c r="L146" s="46">
        <f>IF(J146&gt;$R$1,J146-$R$1,0)</f>
        <v>7.847222222222161E-2</v>
      </c>
      <c r="M146" s="24"/>
      <c r="N146" s="24"/>
    </row>
    <row r="147" spans="1:14" ht="15.75" customHeight="1">
      <c r="A147" s="47">
        <v>44930</v>
      </c>
      <c r="B147" s="48">
        <v>2</v>
      </c>
      <c r="C147" s="48">
        <v>1</v>
      </c>
      <c r="D147" s="49" t="s">
        <v>53</v>
      </c>
      <c r="E147" s="50">
        <v>0.27500000000000002</v>
      </c>
      <c r="F147" s="50">
        <v>0.47638888888888897</v>
      </c>
      <c r="G147" s="50">
        <v>0.49861111111111101</v>
      </c>
      <c r="H147" s="50">
        <v>0.66388888888888897</v>
      </c>
      <c r="I147" s="49" t="s">
        <v>40</v>
      </c>
      <c r="J147" s="51">
        <f>(F147-E147)+(H147-G147)</f>
        <v>0.36666666666666692</v>
      </c>
      <c r="K147" s="51">
        <f>IF(J147&gt;$R$1,$R$1,J147)</f>
        <v>0.33333333333333331</v>
      </c>
      <c r="L147" s="52">
        <f>IF(J147&gt;$R$1,J147-$R$1,0)</f>
        <v>3.3333333333333603E-2</v>
      </c>
      <c r="M147" s="24"/>
      <c r="N147" s="24"/>
    </row>
    <row r="148" spans="1:14" ht="15.75" customHeight="1">
      <c r="A148" s="41">
        <v>44931</v>
      </c>
      <c r="B148" s="42">
        <v>2</v>
      </c>
      <c r="C148" s="42">
        <v>1</v>
      </c>
      <c r="D148" s="43" t="s">
        <v>53</v>
      </c>
      <c r="E148" s="44">
        <v>0.250694444444444</v>
      </c>
      <c r="F148" s="44">
        <v>0.45833333333333298</v>
      </c>
      <c r="G148" s="44">
        <v>0.47916666666666702</v>
      </c>
      <c r="H148" s="44">
        <v>0.69444444444444398</v>
      </c>
      <c r="I148" s="43" t="s">
        <v>40</v>
      </c>
      <c r="J148" s="45">
        <f>(F148-E148)+(H148-G148)</f>
        <v>0.42291666666666594</v>
      </c>
      <c r="K148" s="45">
        <f>IF(J148&gt;$R$1,$R$1,J148)</f>
        <v>0.33333333333333331</v>
      </c>
      <c r="L148" s="46">
        <f>IF(J148&gt;$R$1,J148-$R$1,0)</f>
        <v>8.9583333333332626E-2</v>
      </c>
      <c r="M148" s="24"/>
      <c r="N148" s="24"/>
    </row>
    <row r="149" spans="1:14" ht="15.75" customHeight="1">
      <c r="A149" s="47">
        <v>44934</v>
      </c>
      <c r="B149" s="48">
        <v>2</v>
      </c>
      <c r="C149" s="48">
        <v>2</v>
      </c>
      <c r="D149" s="49" t="s">
        <v>53</v>
      </c>
      <c r="E149" s="50">
        <v>0.25</v>
      </c>
      <c r="F149" s="50">
        <v>0.4375</v>
      </c>
      <c r="G149" s="50">
        <v>0.45833333333333298</v>
      </c>
      <c r="H149" s="50">
        <v>0.59097222222222201</v>
      </c>
      <c r="I149" s="49" t="s">
        <v>40</v>
      </c>
      <c r="J149" s="51">
        <f>(F149-E149)+(H149-G149)</f>
        <v>0.32013888888888903</v>
      </c>
      <c r="K149" s="51">
        <f>IF(J149&gt;$R$1,$R$1,J149)</f>
        <v>0.32013888888888903</v>
      </c>
      <c r="L149" s="52">
        <f>IF(J149&gt;$R$1,J149-$R$1,0)</f>
        <v>0</v>
      </c>
      <c r="M149" s="24"/>
      <c r="N149" s="24"/>
    </row>
    <row r="150" spans="1:14" ht="15.75" customHeight="1">
      <c r="A150" s="41">
        <v>44935</v>
      </c>
      <c r="B150" s="42">
        <v>2</v>
      </c>
      <c r="C150" s="42">
        <v>2</v>
      </c>
      <c r="D150" s="43" t="s">
        <v>53</v>
      </c>
      <c r="E150" s="44">
        <v>0.25</v>
      </c>
      <c r="F150" s="44">
        <v>0.45763888888888898</v>
      </c>
      <c r="G150" s="44">
        <v>0.47847222222222202</v>
      </c>
      <c r="H150" s="44">
        <v>0.62152777777777801</v>
      </c>
      <c r="I150" s="43" t="s">
        <v>40</v>
      </c>
      <c r="J150" s="45">
        <f>(F150-E150)+(H150-G150)</f>
        <v>0.35069444444444497</v>
      </c>
      <c r="K150" s="45">
        <f>IF(J150&gt;$R$1,$R$1,J150)</f>
        <v>0.33333333333333331</v>
      </c>
      <c r="L150" s="46">
        <f>IF(J150&gt;$R$1,J150-$R$1,0)</f>
        <v>1.736111111111166E-2</v>
      </c>
      <c r="M150" s="24"/>
      <c r="N150" s="24"/>
    </row>
    <row r="151" spans="1:14" ht="15.75" customHeight="1">
      <c r="A151" s="47">
        <v>44936</v>
      </c>
      <c r="B151" s="48">
        <v>2</v>
      </c>
      <c r="C151" s="48">
        <v>2</v>
      </c>
      <c r="D151" s="49" t="s">
        <v>53</v>
      </c>
      <c r="E151" s="50">
        <v>0.25486111111111098</v>
      </c>
      <c r="F151" s="50">
        <v>0.46250000000000002</v>
      </c>
      <c r="G151" s="50">
        <v>0.483333333333333</v>
      </c>
      <c r="H151" s="50">
        <v>0.64861111111111103</v>
      </c>
      <c r="I151" s="49" t="s">
        <v>40</v>
      </c>
      <c r="J151" s="51">
        <f>(F151-E151)+(H151-G151)</f>
        <v>0.37291666666666706</v>
      </c>
      <c r="K151" s="51">
        <f>IF(J151&gt;$R$1,$R$1,J151)</f>
        <v>0.33333333333333331</v>
      </c>
      <c r="L151" s="52">
        <f>IF(J151&gt;$R$1,J151-$R$1,0)</f>
        <v>3.9583333333333748E-2</v>
      </c>
      <c r="M151" s="24"/>
      <c r="N151" s="24"/>
    </row>
    <row r="152" spans="1:14" ht="15.75" customHeight="1">
      <c r="A152" s="53">
        <v>44937</v>
      </c>
      <c r="B152" s="42">
        <v>2</v>
      </c>
      <c r="C152" s="42">
        <v>2</v>
      </c>
      <c r="D152" s="43" t="s">
        <v>53</v>
      </c>
      <c r="E152" s="44">
        <v>0.25416666666666698</v>
      </c>
      <c r="F152" s="44">
        <v>0.45833333333333298</v>
      </c>
      <c r="G152" s="44">
        <v>0.47916666666666702</v>
      </c>
      <c r="H152" s="44">
        <v>0.5625</v>
      </c>
      <c r="I152" s="43" t="s">
        <v>40</v>
      </c>
      <c r="J152" s="45">
        <f>(F152-E152)+(H152-G152)</f>
        <v>0.28749999999999898</v>
      </c>
      <c r="K152" s="45">
        <f>IF(J152&gt;$R$1,$R$1,J152)</f>
        <v>0.28749999999999898</v>
      </c>
      <c r="L152" s="46">
        <f>IF(J152&gt;$R$1,J152-$R$1,0)</f>
        <v>0</v>
      </c>
      <c r="M152" s="24"/>
      <c r="N152" s="24"/>
    </row>
    <row r="153" spans="1:14" ht="15.75" customHeight="1">
      <c r="A153" s="47">
        <v>44938</v>
      </c>
      <c r="B153" s="48">
        <v>2</v>
      </c>
      <c r="C153" s="48">
        <v>2</v>
      </c>
      <c r="D153" s="49" t="s">
        <v>53</v>
      </c>
      <c r="E153" s="50">
        <v>0.25277777777777799</v>
      </c>
      <c r="F153" s="50">
        <v>0.45833333333333298</v>
      </c>
      <c r="G153" s="50">
        <v>0.48125000000000001</v>
      </c>
      <c r="H153" s="50">
        <v>0.71111111111111103</v>
      </c>
      <c r="I153" s="49" t="s">
        <v>40</v>
      </c>
      <c r="J153" s="51">
        <f>(F153-E153)+(H153-G153)</f>
        <v>0.43541666666666601</v>
      </c>
      <c r="K153" s="51">
        <f>IF(J153&gt;$R$1,$R$1,J153)</f>
        <v>0.33333333333333331</v>
      </c>
      <c r="L153" s="52">
        <f>IF(J153&gt;$R$1,J153-$R$1,0)</f>
        <v>0.10208333333333269</v>
      </c>
      <c r="M153" s="24"/>
      <c r="N153" s="24"/>
    </row>
    <row r="154" spans="1:14" ht="15.75" customHeight="1">
      <c r="A154" s="41">
        <v>44928</v>
      </c>
      <c r="B154" s="42">
        <v>2</v>
      </c>
      <c r="C154" s="42">
        <v>1</v>
      </c>
      <c r="D154" s="43" t="s">
        <v>54</v>
      </c>
      <c r="E154" s="44">
        <v>0.27361111111111103</v>
      </c>
      <c r="F154" s="44">
        <v>0.46666666666666701</v>
      </c>
      <c r="G154" s="44">
        <v>0.48749999999999999</v>
      </c>
      <c r="H154" s="44">
        <v>0.63055555555555598</v>
      </c>
      <c r="I154" s="43" t="s">
        <v>24</v>
      </c>
      <c r="J154" s="45">
        <f>(F154-E154)+(H154-G154)</f>
        <v>0.33611111111111197</v>
      </c>
      <c r="K154" s="45">
        <f>IF(J154&gt;$R$1,$R$1,J154)</f>
        <v>0.33333333333333331</v>
      </c>
      <c r="L154" s="46">
        <f>IF(J154&gt;$R$1,J154-$R$1,0)</f>
        <v>2.7777777777786561E-3</v>
      </c>
      <c r="M154" s="24"/>
      <c r="N154" s="24"/>
    </row>
    <row r="155" spans="1:14" ht="15.75" customHeight="1">
      <c r="A155" s="47">
        <v>44929</v>
      </c>
      <c r="B155" s="48">
        <v>2</v>
      </c>
      <c r="C155" s="48">
        <v>1</v>
      </c>
      <c r="D155" s="49" t="s">
        <v>54</v>
      </c>
      <c r="E155" s="50">
        <v>0.27638888888888902</v>
      </c>
      <c r="F155" s="50">
        <v>0.375</v>
      </c>
      <c r="G155" s="50">
        <v>0.39583333333333298</v>
      </c>
      <c r="H155" s="50">
        <v>0.47916666666666702</v>
      </c>
      <c r="I155" s="49" t="s">
        <v>26</v>
      </c>
      <c r="J155" s="51">
        <f>(F155-E155)+(H155-G155)</f>
        <v>0.18194444444444502</v>
      </c>
      <c r="K155" s="51">
        <f>IF(J155&gt;$R$1,$R$1,J155)</f>
        <v>0.18194444444444502</v>
      </c>
      <c r="L155" s="52">
        <f>IF(J155&gt;$R$1,J155-$R$1,0)</f>
        <v>0</v>
      </c>
      <c r="M155" s="24"/>
      <c r="N155" s="24"/>
    </row>
    <row r="156" spans="1:14" ht="15.75" customHeight="1">
      <c r="A156" s="41">
        <v>44929</v>
      </c>
      <c r="B156" s="42">
        <v>2</v>
      </c>
      <c r="C156" s="42">
        <v>1</v>
      </c>
      <c r="D156" s="43" t="s">
        <v>55</v>
      </c>
      <c r="E156" s="44">
        <v>0.47152777777777799</v>
      </c>
      <c r="F156" s="44">
        <v>0.58333333333333304</v>
      </c>
      <c r="G156" s="44">
        <v>0.60416666666666696</v>
      </c>
      <c r="H156" s="44">
        <v>0.82361111111111096</v>
      </c>
      <c r="I156" s="43" t="s">
        <v>41</v>
      </c>
      <c r="J156" s="45">
        <f>(F156-E156)+(H156-G156)</f>
        <v>0.33124999999999905</v>
      </c>
      <c r="K156" s="45">
        <f>IF(J156&gt;$R$1,$R$1,J156)</f>
        <v>0.33124999999999905</v>
      </c>
      <c r="L156" s="46">
        <f>IF(J156&gt;$R$1,J156-$R$1,0)</f>
        <v>0</v>
      </c>
      <c r="M156" s="24"/>
      <c r="N156" s="24"/>
    </row>
    <row r="157" spans="1:14" ht="15.75" customHeight="1">
      <c r="A157" s="47">
        <v>44930</v>
      </c>
      <c r="B157" s="48">
        <v>2</v>
      </c>
      <c r="C157" s="48">
        <v>1</v>
      </c>
      <c r="D157" s="49" t="s">
        <v>55</v>
      </c>
      <c r="E157" s="50">
        <v>0.5</v>
      </c>
      <c r="F157" s="50">
        <v>0.58333333333333304</v>
      </c>
      <c r="G157" s="50">
        <v>0.60416666666666696</v>
      </c>
      <c r="H157" s="50">
        <v>0.74652777777777801</v>
      </c>
      <c r="I157" s="49" t="s">
        <v>41</v>
      </c>
      <c r="J157" s="51">
        <f>(F157-E157)+(H157-G157)</f>
        <v>0.22569444444444409</v>
      </c>
      <c r="K157" s="51">
        <f>IF(J157&gt;$R$1,$R$1,J157)</f>
        <v>0.22569444444444409</v>
      </c>
      <c r="L157" s="52">
        <f>IF(J157&gt;$R$1,J157-$R$1,0)</f>
        <v>0</v>
      </c>
      <c r="M157" s="24"/>
      <c r="N157" s="24"/>
    </row>
    <row r="158" spans="1:14" ht="15.75" customHeight="1">
      <c r="A158" s="41">
        <v>44931</v>
      </c>
      <c r="B158" s="42">
        <v>2</v>
      </c>
      <c r="C158" s="42">
        <v>1</v>
      </c>
      <c r="D158" s="43" t="s">
        <v>55</v>
      </c>
      <c r="E158" s="44">
        <v>0.41666666666666702</v>
      </c>
      <c r="F158" s="44">
        <v>0.58333333333333304</v>
      </c>
      <c r="G158" s="44">
        <v>0.60416666666666696</v>
      </c>
      <c r="H158" s="44">
        <v>0.73124999999999996</v>
      </c>
      <c r="I158" s="43" t="s">
        <v>41</v>
      </c>
      <c r="J158" s="45">
        <f>(F158-E158)+(H158-G158)</f>
        <v>0.29374999999999901</v>
      </c>
      <c r="K158" s="45">
        <f>IF(J158&gt;$R$1,$R$1,J158)</f>
        <v>0.29374999999999901</v>
      </c>
      <c r="L158" s="46">
        <f>IF(J158&gt;$R$1,J158-$R$1,0)</f>
        <v>0</v>
      </c>
      <c r="M158" s="24"/>
      <c r="N158" s="24"/>
    </row>
    <row r="159" spans="1:14" ht="15.75" customHeight="1">
      <c r="A159" s="47">
        <v>44932</v>
      </c>
      <c r="B159" s="48">
        <v>2</v>
      </c>
      <c r="C159" s="48">
        <v>1</v>
      </c>
      <c r="D159" s="49" t="s">
        <v>55</v>
      </c>
      <c r="E159" s="50">
        <v>0.41666666666666702</v>
      </c>
      <c r="F159" s="50">
        <v>0.58333333333333304</v>
      </c>
      <c r="G159" s="50">
        <v>0.60416666666666696</v>
      </c>
      <c r="H159" s="50">
        <v>0.71875</v>
      </c>
      <c r="I159" s="49" t="s">
        <v>41</v>
      </c>
      <c r="J159" s="51">
        <f>(F159-E159)+(H159-G159)</f>
        <v>0.28124999999999906</v>
      </c>
      <c r="K159" s="51">
        <f>IF(J159&gt;$R$1,$R$1,J159)</f>
        <v>0.28124999999999906</v>
      </c>
      <c r="L159" s="52">
        <f>IF(J159&gt;$R$1,J159-$R$1,0)</f>
        <v>0</v>
      </c>
      <c r="M159" s="24"/>
      <c r="N159" s="24"/>
    </row>
    <row r="160" spans="1:14" ht="15.75" customHeight="1">
      <c r="A160" s="41">
        <v>44933</v>
      </c>
      <c r="B160" s="42">
        <v>2</v>
      </c>
      <c r="C160" s="42">
        <v>1</v>
      </c>
      <c r="D160" s="43" t="s">
        <v>55</v>
      </c>
      <c r="E160" s="44">
        <v>0.4375</v>
      </c>
      <c r="F160" s="44">
        <v>0.58333333333333304</v>
      </c>
      <c r="G160" s="44">
        <v>0.60416666666666696</v>
      </c>
      <c r="H160" s="44">
        <v>0.72222222222222199</v>
      </c>
      <c r="I160" s="43" t="s">
        <v>41</v>
      </c>
      <c r="J160" s="45">
        <f>(F160-E160)+(H160-G160)</f>
        <v>0.26388888888888806</v>
      </c>
      <c r="K160" s="45">
        <f>IF(J160&gt;$R$1,$R$1,J160)</f>
        <v>0.26388888888888806</v>
      </c>
      <c r="L160" s="46">
        <f>IF(J160&gt;$R$1,J160-$R$1,0)</f>
        <v>0</v>
      </c>
      <c r="M160" s="24"/>
      <c r="N160" s="24"/>
    </row>
    <row r="161" spans="1:14" ht="15.75" customHeight="1">
      <c r="A161" s="47">
        <v>44936</v>
      </c>
      <c r="B161" s="48">
        <v>2</v>
      </c>
      <c r="C161" s="48">
        <v>2</v>
      </c>
      <c r="D161" s="49" t="s">
        <v>55</v>
      </c>
      <c r="E161" s="50">
        <v>0.20833333333333301</v>
      </c>
      <c r="F161" s="50">
        <v>0.375</v>
      </c>
      <c r="G161" s="50">
        <v>0.39583333333333298</v>
      </c>
      <c r="H161" s="50">
        <v>0.61736111111111103</v>
      </c>
      <c r="I161" s="49" t="s">
        <v>41</v>
      </c>
      <c r="J161" s="51">
        <f>(F161-E161)+(H161-G161)</f>
        <v>0.38819444444444506</v>
      </c>
      <c r="K161" s="51">
        <f>IF(J161&gt;$R$1,$R$1,J161)</f>
        <v>0.33333333333333331</v>
      </c>
      <c r="L161" s="52">
        <f>IF(J161&gt;$R$1,J161-$R$1,0)</f>
        <v>5.4861111111111749E-2</v>
      </c>
      <c r="M161" s="24"/>
      <c r="N161" s="24"/>
    </row>
    <row r="162" spans="1:14" ht="15.75" customHeight="1">
      <c r="A162" s="53">
        <v>44937</v>
      </c>
      <c r="B162" s="42">
        <v>2</v>
      </c>
      <c r="C162" s="42">
        <v>2</v>
      </c>
      <c r="D162" s="43" t="s">
        <v>55</v>
      </c>
      <c r="E162" s="44">
        <v>0.47916666666666702</v>
      </c>
      <c r="F162" s="44">
        <v>0.58333333333333304</v>
      </c>
      <c r="G162" s="44">
        <v>0.60416666666666696</v>
      </c>
      <c r="H162" s="44">
        <v>0.68472222222222201</v>
      </c>
      <c r="I162" s="43" t="s">
        <v>41</v>
      </c>
      <c r="J162" s="45">
        <f>(F162-E162)+(H162-G162)</f>
        <v>0.18472222222222107</v>
      </c>
      <c r="K162" s="45">
        <f>IF(J162&gt;$R$1,$R$1,J162)</f>
        <v>0.18472222222222107</v>
      </c>
      <c r="L162" s="46">
        <f>IF(J162&gt;$R$1,J162-$R$1,0)</f>
        <v>0</v>
      </c>
      <c r="M162" s="24"/>
      <c r="N162" s="24"/>
    </row>
    <row r="163" spans="1:14" ht="15.75" customHeight="1">
      <c r="A163" s="47">
        <v>44938</v>
      </c>
      <c r="B163" s="48">
        <v>2</v>
      </c>
      <c r="C163" s="48">
        <v>2</v>
      </c>
      <c r="D163" s="49" t="s">
        <v>55</v>
      </c>
      <c r="E163" s="50">
        <v>0.5</v>
      </c>
      <c r="F163" s="50">
        <v>0.58333333333333304</v>
      </c>
      <c r="G163" s="50">
        <v>0.60416666666666696</v>
      </c>
      <c r="H163" s="50">
        <v>0.75763888888888897</v>
      </c>
      <c r="I163" s="49" t="s">
        <v>41</v>
      </c>
      <c r="J163" s="51">
        <f>(F163-E163)+(H163-G163)</f>
        <v>0.23680555555555505</v>
      </c>
      <c r="K163" s="51">
        <f>IF(J163&gt;$R$1,$R$1,J163)</f>
        <v>0.23680555555555505</v>
      </c>
      <c r="L163" s="52">
        <f>IF(J163&gt;$R$1,J163-$R$1,0)</f>
        <v>0</v>
      </c>
      <c r="M163" s="24"/>
      <c r="N163" s="24"/>
    </row>
    <row r="164" spans="1:14" ht="15.75" customHeight="1">
      <c r="A164" s="41">
        <v>44939</v>
      </c>
      <c r="B164" s="42">
        <v>2</v>
      </c>
      <c r="C164" s="42">
        <v>2</v>
      </c>
      <c r="D164" s="43" t="s">
        <v>55</v>
      </c>
      <c r="E164" s="44">
        <v>0.5</v>
      </c>
      <c r="F164" s="44">
        <v>0.58333333333333304</v>
      </c>
      <c r="G164" s="44">
        <v>0.60416666666666696</v>
      </c>
      <c r="H164" s="44">
        <v>0.72222222222222199</v>
      </c>
      <c r="I164" s="43" t="s">
        <v>41</v>
      </c>
      <c r="J164" s="45">
        <f>(F164-E164)+(H164-G164)</f>
        <v>0.20138888888888806</v>
      </c>
      <c r="K164" s="45">
        <f>IF(J164&gt;$R$1,$R$1,J164)</f>
        <v>0.20138888888888806</v>
      </c>
      <c r="L164" s="46">
        <f>IF(J164&gt;$R$1,J164-$R$1,0)</f>
        <v>0</v>
      </c>
      <c r="M164" s="24"/>
      <c r="N164" s="24"/>
    </row>
    <row r="165" spans="1:14" ht="15.75" customHeight="1">
      <c r="A165" s="47">
        <v>44928</v>
      </c>
      <c r="B165" s="48">
        <v>2</v>
      </c>
      <c r="C165" s="48">
        <v>1</v>
      </c>
      <c r="D165" s="49" t="s">
        <v>56</v>
      </c>
      <c r="E165" s="50">
        <v>0.27500000000000002</v>
      </c>
      <c r="F165" s="50">
        <v>0.45833333333333298</v>
      </c>
      <c r="G165" s="50">
        <v>0.47916666666666702</v>
      </c>
      <c r="H165" s="50">
        <v>0.625</v>
      </c>
      <c r="I165" s="49" t="s">
        <v>24</v>
      </c>
      <c r="J165" s="51">
        <f>(F165-E165)+(H165-G165)</f>
        <v>0.32916666666666594</v>
      </c>
      <c r="K165" s="51">
        <f>IF(J165&gt;$R$1,$R$1,J165)</f>
        <v>0.32916666666666594</v>
      </c>
      <c r="L165" s="52">
        <f>IF(J165&gt;$R$1,J165-$R$1,0)</f>
        <v>0</v>
      </c>
      <c r="M165" s="24"/>
      <c r="N165" s="24"/>
    </row>
    <row r="166" spans="1:14" ht="15.75" customHeight="1">
      <c r="A166" s="41">
        <v>44929</v>
      </c>
      <c r="B166" s="42">
        <v>2</v>
      </c>
      <c r="C166" s="42">
        <v>1</v>
      </c>
      <c r="D166" s="43" t="s">
        <v>56</v>
      </c>
      <c r="E166" s="44">
        <v>0.27361111111111103</v>
      </c>
      <c r="F166" s="44">
        <v>0.45833333333333298</v>
      </c>
      <c r="G166" s="44">
        <v>0.47916666666666702</v>
      </c>
      <c r="H166" s="44">
        <v>0.61875000000000002</v>
      </c>
      <c r="I166" s="43" t="s">
        <v>24</v>
      </c>
      <c r="J166" s="45">
        <f>(F166-E166)+(H166-G166)</f>
        <v>0.32430555555555496</v>
      </c>
      <c r="K166" s="45">
        <f>IF(J166&gt;$R$1,$R$1,J166)</f>
        <v>0.32430555555555496</v>
      </c>
      <c r="L166" s="46">
        <f>IF(J166&gt;$R$1,J166-$R$1,0)</f>
        <v>0</v>
      </c>
      <c r="M166" s="24"/>
      <c r="N166" s="24"/>
    </row>
    <row r="167" spans="1:14" ht="15.75" customHeight="1">
      <c r="A167" s="47">
        <v>44930</v>
      </c>
      <c r="B167" s="48">
        <v>2</v>
      </c>
      <c r="C167" s="48">
        <v>1</v>
      </c>
      <c r="D167" s="49" t="s">
        <v>56</v>
      </c>
      <c r="E167" s="50">
        <v>0.26805555555555599</v>
      </c>
      <c r="F167" s="50">
        <v>0.45833333333333298</v>
      </c>
      <c r="G167" s="50">
        <v>0.47916666666666702</v>
      </c>
      <c r="H167" s="50">
        <v>0.59166666666666701</v>
      </c>
      <c r="I167" s="49" t="s">
        <v>24</v>
      </c>
      <c r="J167" s="51">
        <f>(F167-E167)+(H167-G167)</f>
        <v>0.30277777777777698</v>
      </c>
      <c r="K167" s="51">
        <f>IF(J167&gt;$R$1,$R$1,J167)</f>
        <v>0.30277777777777698</v>
      </c>
      <c r="L167" s="52">
        <f>IF(J167&gt;$R$1,J167-$R$1,0)</f>
        <v>0</v>
      </c>
      <c r="M167" s="24"/>
      <c r="N167" s="24"/>
    </row>
    <row r="168" spans="1:14" ht="15.75" customHeight="1">
      <c r="A168" s="41">
        <v>44931</v>
      </c>
      <c r="B168" s="42">
        <v>2</v>
      </c>
      <c r="C168" s="42">
        <v>1</v>
      </c>
      <c r="D168" s="43" t="s">
        <v>56</v>
      </c>
      <c r="E168" s="44">
        <v>0.27222222222222198</v>
      </c>
      <c r="F168" s="44">
        <v>0.45833333333333298</v>
      </c>
      <c r="G168" s="44">
        <v>0.47916666666666702</v>
      </c>
      <c r="H168" s="44">
        <v>0.63888888888888895</v>
      </c>
      <c r="I168" s="43" t="s">
        <v>33</v>
      </c>
      <c r="J168" s="45">
        <f>(F168-E168)+(H168-G168)</f>
        <v>0.34583333333333294</v>
      </c>
      <c r="K168" s="45">
        <f>IF(J168&gt;$R$1,$R$1,J168)</f>
        <v>0.33333333333333331</v>
      </c>
      <c r="L168" s="46">
        <f>IF(J168&gt;$R$1,J168-$R$1,0)</f>
        <v>1.2499999999999623E-2</v>
      </c>
      <c r="M168" s="24"/>
      <c r="N168" s="24"/>
    </row>
    <row r="169" spans="1:14" ht="15.75" customHeight="1">
      <c r="A169" s="47">
        <v>44935</v>
      </c>
      <c r="B169" s="48">
        <v>2</v>
      </c>
      <c r="C169" s="48">
        <v>2</v>
      </c>
      <c r="D169" s="49" t="s">
        <v>56</v>
      </c>
      <c r="E169" s="50">
        <v>0.27013888888888898</v>
      </c>
      <c r="F169" s="50">
        <v>0.45833333333333298</v>
      </c>
      <c r="G169" s="50">
        <v>0.47916666666666702</v>
      </c>
      <c r="H169" s="50">
        <v>0.70069444444444395</v>
      </c>
      <c r="I169" s="49" t="s">
        <v>33</v>
      </c>
      <c r="J169" s="51">
        <f>(F169-E169)+(H169-G169)</f>
        <v>0.40972222222222093</v>
      </c>
      <c r="K169" s="51">
        <f>IF(J169&gt;$R$1,$R$1,J169)</f>
        <v>0.33333333333333331</v>
      </c>
      <c r="L169" s="52">
        <f>IF(J169&gt;$R$1,J169-$R$1,0)</f>
        <v>7.6388888888887618E-2</v>
      </c>
      <c r="M169" s="24"/>
      <c r="N169" s="24"/>
    </row>
    <row r="170" spans="1:14" ht="15.75" customHeight="1">
      <c r="A170" s="41">
        <v>44936</v>
      </c>
      <c r="B170" s="42">
        <v>2</v>
      </c>
      <c r="C170" s="42">
        <v>2</v>
      </c>
      <c r="D170" s="43" t="s">
        <v>56</v>
      </c>
      <c r="E170" s="44">
        <v>0.27222222222222198</v>
      </c>
      <c r="F170" s="44">
        <v>0.45833333333333298</v>
      </c>
      <c r="G170" s="44">
        <v>0.47916666666666702</v>
      </c>
      <c r="H170" s="44">
        <v>0.60069444444444398</v>
      </c>
      <c r="I170" s="43" t="s">
        <v>24</v>
      </c>
      <c r="J170" s="45">
        <f>(F170-E170)+(H170-G170)</f>
        <v>0.30763888888888796</v>
      </c>
      <c r="K170" s="45">
        <f>IF(J170&gt;$R$1,$R$1,J170)</f>
        <v>0.30763888888888796</v>
      </c>
      <c r="L170" s="46">
        <f>IF(J170&gt;$R$1,J170-$R$1,0)</f>
        <v>0</v>
      </c>
      <c r="M170" s="24"/>
      <c r="N170" s="24"/>
    </row>
    <row r="171" spans="1:14" ht="15.75" customHeight="1">
      <c r="A171" s="47">
        <v>44939</v>
      </c>
      <c r="B171" s="48">
        <v>2</v>
      </c>
      <c r="C171" s="48">
        <v>2</v>
      </c>
      <c r="D171" s="49" t="s">
        <v>56</v>
      </c>
      <c r="E171" s="50">
        <v>0.26805555555555599</v>
      </c>
      <c r="F171" s="50">
        <v>0.45833333333333298</v>
      </c>
      <c r="G171" s="50">
        <v>0.47916666666666702</v>
      </c>
      <c r="H171" s="50">
        <v>0.61041666666666705</v>
      </c>
      <c r="I171" s="49" t="s">
        <v>26</v>
      </c>
      <c r="J171" s="51">
        <f>(F171-E171)+(H171-G171)</f>
        <v>0.32152777777777702</v>
      </c>
      <c r="K171" s="51">
        <f>IF(J171&gt;$R$1,$R$1,J171)</f>
        <v>0.32152777777777702</v>
      </c>
      <c r="L171" s="52">
        <f>IF(J171&gt;$R$1,J171-$R$1,0)</f>
        <v>0</v>
      </c>
      <c r="M171" s="24"/>
      <c r="N171" s="24"/>
    </row>
    <row r="172" spans="1:14" ht="15.75" customHeight="1">
      <c r="A172" s="41">
        <v>44928</v>
      </c>
      <c r="B172" s="42">
        <v>2</v>
      </c>
      <c r="C172" s="42">
        <v>1</v>
      </c>
      <c r="D172" s="43" t="s">
        <v>57</v>
      </c>
      <c r="E172" s="44">
        <v>0.26111111111111102</v>
      </c>
      <c r="F172" s="44">
        <v>0.44791666666666702</v>
      </c>
      <c r="G172" s="44">
        <v>0.469444444444444</v>
      </c>
      <c r="H172" s="44">
        <v>0.56666666666666698</v>
      </c>
      <c r="I172" s="43" t="s">
        <v>24</v>
      </c>
      <c r="J172" s="45">
        <f>(F172-E172)+(H172-G172)</f>
        <v>0.28402777777777899</v>
      </c>
      <c r="K172" s="45">
        <f>IF(J172&gt;$R$1,$R$1,J172)</f>
        <v>0.28402777777777899</v>
      </c>
      <c r="L172" s="46">
        <f>IF(J172&gt;$R$1,J172-$R$1,0)</f>
        <v>0</v>
      </c>
      <c r="M172" s="24"/>
      <c r="N172" s="24"/>
    </row>
    <row r="173" spans="1:14" ht="15.75" customHeight="1">
      <c r="A173" s="47">
        <v>44929</v>
      </c>
      <c r="B173" s="48">
        <v>2</v>
      </c>
      <c r="C173" s="48">
        <v>1</v>
      </c>
      <c r="D173" s="49" t="s">
        <v>57</v>
      </c>
      <c r="E173" s="50">
        <v>0.26874999999999999</v>
      </c>
      <c r="F173" s="50">
        <v>0.44652777777777802</v>
      </c>
      <c r="G173" s="50">
        <v>0.468055555555556</v>
      </c>
      <c r="H173" s="50">
        <v>0.61180555555555605</v>
      </c>
      <c r="I173" s="49" t="s">
        <v>24</v>
      </c>
      <c r="J173" s="51">
        <f>(F173-E173)+(H173-G173)</f>
        <v>0.32152777777777808</v>
      </c>
      <c r="K173" s="51">
        <f>IF(J173&gt;$R$1,$R$1,J173)</f>
        <v>0.32152777777777808</v>
      </c>
      <c r="L173" s="52">
        <f>IF(J173&gt;$R$1,J173-$R$1,0)</f>
        <v>0</v>
      </c>
      <c r="M173" s="24"/>
      <c r="N173" s="24"/>
    </row>
    <row r="174" spans="1:14" ht="15.75" customHeight="1">
      <c r="A174" s="41">
        <v>44930</v>
      </c>
      <c r="B174" s="42">
        <v>2</v>
      </c>
      <c r="C174" s="42">
        <v>1</v>
      </c>
      <c r="D174" s="43" t="s">
        <v>57</v>
      </c>
      <c r="E174" s="44">
        <v>0.26388888888888901</v>
      </c>
      <c r="F174" s="44">
        <v>0.44513888888888897</v>
      </c>
      <c r="G174" s="44">
        <v>0.46597222222222201</v>
      </c>
      <c r="H174" s="44">
        <v>0.57222222222222197</v>
      </c>
      <c r="I174" s="43" t="s">
        <v>26</v>
      </c>
      <c r="J174" s="45">
        <f>(F174-E174)+(H174-G174)</f>
        <v>0.28749999999999992</v>
      </c>
      <c r="K174" s="45">
        <f>IF(J174&gt;$R$1,$R$1,J174)</f>
        <v>0.28749999999999992</v>
      </c>
      <c r="L174" s="46">
        <f>IF(J174&gt;$R$1,J174-$R$1,0)</f>
        <v>0</v>
      </c>
      <c r="M174" s="24"/>
      <c r="N174" s="24"/>
    </row>
    <row r="175" spans="1:14" ht="15.75" customHeight="1">
      <c r="A175" s="47">
        <v>44931</v>
      </c>
      <c r="B175" s="48">
        <v>2</v>
      </c>
      <c r="C175" s="48">
        <v>1</v>
      </c>
      <c r="D175" s="49" t="s">
        <v>57</v>
      </c>
      <c r="E175" s="50">
        <v>0.26180555555555601</v>
      </c>
      <c r="F175" s="50">
        <v>0.43125000000000002</v>
      </c>
      <c r="G175" s="50">
        <v>0.452083333333333</v>
      </c>
      <c r="H175" s="50">
        <v>0.54722222222222205</v>
      </c>
      <c r="I175" s="49" t="s">
        <v>24</v>
      </c>
      <c r="J175" s="51">
        <f>(F175-E175)+(H175-G175)</f>
        <v>0.26458333333333306</v>
      </c>
      <c r="K175" s="51">
        <f>IF(J175&gt;$R$1,$R$1,J175)</f>
        <v>0.26458333333333306</v>
      </c>
      <c r="L175" s="52">
        <f>IF(J175&gt;$R$1,J175-$R$1,0)</f>
        <v>0</v>
      </c>
      <c r="M175" s="24"/>
      <c r="N175" s="24"/>
    </row>
    <row r="176" spans="1:14" ht="15.75" customHeight="1">
      <c r="A176" s="41">
        <v>44932</v>
      </c>
      <c r="B176" s="42">
        <v>2</v>
      </c>
      <c r="C176" s="42">
        <v>1</v>
      </c>
      <c r="D176" s="43" t="s">
        <v>57</v>
      </c>
      <c r="E176" s="44">
        <v>0.25555555555555598</v>
      </c>
      <c r="F176" s="44">
        <v>0.375</v>
      </c>
      <c r="G176" s="44">
        <v>0.39583333333333298</v>
      </c>
      <c r="H176" s="44">
        <v>0.49166666666666697</v>
      </c>
      <c r="I176" s="43" t="s">
        <v>24</v>
      </c>
      <c r="J176" s="45">
        <f>(F176-E176)+(H176-G176)</f>
        <v>0.21527777777777801</v>
      </c>
      <c r="K176" s="45">
        <f>IF(J176&gt;$R$1,$R$1,J176)</f>
        <v>0.21527777777777801</v>
      </c>
      <c r="L176" s="46">
        <f>IF(J176&gt;$R$1,J176-$R$1,0)</f>
        <v>0</v>
      </c>
      <c r="M176" s="24"/>
      <c r="N176" s="24"/>
    </row>
    <row r="177" spans="1:14" ht="15.75" customHeight="1">
      <c r="A177" s="47">
        <v>44934</v>
      </c>
      <c r="B177" s="48">
        <v>2</v>
      </c>
      <c r="C177" s="48">
        <v>2</v>
      </c>
      <c r="D177" s="49" t="s">
        <v>57</v>
      </c>
      <c r="E177" s="50">
        <v>0.25763888888888897</v>
      </c>
      <c r="F177" s="50">
        <v>0.454166666666667</v>
      </c>
      <c r="G177" s="50">
        <v>0.47499999999999998</v>
      </c>
      <c r="H177" s="50">
        <v>0.64444444444444404</v>
      </c>
      <c r="I177" s="49" t="s">
        <v>24</v>
      </c>
      <c r="J177" s="51">
        <f>(F177-E177)+(H177-G177)</f>
        <v>0.36597222222222209</v>
      </c>
      <c r="K177" s="51">
        <f>IF(J177&gt;$R$1,$R$1,J177)</f>
        <v>0.33333333333333331</v>
      </c>
      <c r="L177" s="52">
        <f>IF(J177&gt;$R$1,J177-$R$1,0)</f>
        <v>3.2638888888888773E-2</v>
      </c>
      <c r="M177" s="24"/>
      <c r="N177" s="24"/>
    </row>
    <row r="178" spans="1:14" ht="15.75" customHeight="1">
      <c r="A178" s="41">
        <v>44935</v>
      </c>
      <c r="B178" s="42">
        <v>2</v>
      </c>
      <c r="C178" s="42">
        <v>2</v>
      </c>
      <c r="D178" s="43" t="s">
        <v>57</v>
      </c>
      <c r="E178" s="44">
        <v>0.25486111111111098</v>
      </c>
      <c r="F178" s="44">
        <v>0.454166666666667</v>
      </c>
      <c r="G178" s="44">
        <v>0.47569444444444398</v>
      </c>
      <c r="H178" s="44">
        <v>0.59791666666666698</v>
      </c>
      <c r="I178" s="43" t="s">
        <v>24</v>
      </c>
      <c r="J178" s="45">
        <f>(F178-E178)+(H178-G178)</f>
        <v>0.32152777777777902</v>
      </c>
      <c r="K178" s="45">
        <f>IF(J178&gt;$R$1,$R$1,J178)</f>
        <v>0.32152777777777902</v>
      </c>
      <c r="L178" s="46">
        <f>IF(J178&gt;$R$1,J178-$R$1,0)</f>
        <v>0</v>
      </c>
      <c r="M178" s="24"/>
      <c r="N178" s="24"/>
    </row>
    <row r="179" spans="1:14" ht="15.75" customHeight="1">
      <c r="A179" s="47">
        <v>44936</v>
      </c>
      <c r="B179" s="48">
        <v>2</v>
      </c>
      <c r="C179" s="48">
        <v>2</v>
      </c>
      <c r="D179" s="49" t="s">
        <v>57</v>
      </c>
      <c r="E179" s="50">
        <v>0.26944444444444399</v>
      </c>
      <c r="F179" s="50">
        <v>0.45486111111111099</v>
      </c>
      <c r="G179" s="50">
        <v>0.47569444444444398</v>
      </c>
      <c r="H179" s="50">
        <v>0.57847222222222205</v>
      </c>
      <c r="I179" s="49" t="s">
        <v>24</v>
      </c>
      <c r="J179" s="51">
        <f>(F179-E179)+(H179-G179)</f>
        <v>0.28819444444444509</v>
      </c>
      <c r="K179" s="51">
        <f>IF(J179&gt;$R$1,$R$1,J179)</f>
        <v>0.28819444444444509</v>
      </c>
      <c r="L179" s="52">
        <f>IF(J179&gt;$R$1,J179-$R$1,0)</f>
        <v>0</v>
      </c>
      <c r="M179" s="24"/>
      <c r="N179" s="24"/>
    </row>
    <row r="180" spans="1:14" ht="15.75" customHeight="1">
      <c r="A180" s="41">
        <v>44938</v>
      </c>
      <c r="B180" s="42">
        <v>2</v>
      </c>
      <c r="C180" s="42">
        <v>2</v>
      </c>
      <c r="D180" s="43" t="s">
        <v>57</v>
      </c>
      <c r="E180" s="44">
        <v>0.26180555555555601</v>
      </c>
      <c r="F180" s="44">
        <v>0.452083333333333</v>
      </c>
      <c r="G180" s="44">
        <v>0.47291666666666698</v>
      </c>
      <c r="H180" s="44">
        <v>0.63749999999999996</v>
      </c>
      <c r="I180" s="43" t="s">
        <v>24</v>
      </c>
      <c r="J180" s="45">
        <f>(F180-E180)+(H180-G180)</f>
        <v>0.35486111111110996</v>
      </c>
      <c r="K180" s="45">
        <f>IF(J180&gt;$R$1,$R$1,J180)</f>
        <v>0.33333333333333331</v>
      </c>
      <c r="L180" s="46">
        <f>IF(J180&gt;$R$1,J180-$R$1,0)</f>
        <v>2.1527777777776647E-2</v>
      </c>
      <c r="M180" s="24"/>
      <c r="N180" s="24"/>
    </row>
    <row r="181" spans="1:14" ht="15.75" customHeight="1">
      <c r="A181" s="47">
        <v>44939</v>
      </c>
      <c r="B181" s="48">
        <v>2</v>
      </c>
      <c r="C181" s="48">
        <v>2</v>
      </c>
      <c r="D181" s="49" t="s">
        <v>57</v>
      </c>
      <c r="E181" s="50">
        <v>0.25624999999999998</v>
      </c>
      <c r="F181" s="50">
        <v>0.44513888888888897</v>
      </c>
      <c r="G181" s="50">
        <v>0.46597222222222201</v>
      </c>
      <c r="H181" s="50">
        <v>0.66041666666666698</v>
      </c>
      <c r="I181" s="49" t="s">
        <v>24</v>
      </c>
      <c r="J181" s="51">
        <f>(F181-E181)+(H181-G181)</f>
        <v>0.38333333333333397</v>
      </c>
      <c r="K181" s="51">
        <f>IF(J181&gt;$R$1,$R$1,J181)</f>
        <v>0.33333333333333331</v>
      </c>
      <c r="L181" s="52">
        <f>IF(J181&gt;$R$1,J181-$R$1,0)</f>
        <v>5.0000000000000655E-2</v>
      </c>
      <c r="M181" s="24"/>
      <c r="N181" s="24"/>
    </row>
    <row r="182" spans="1:14" ht="15.75" customHeight="1">
      <c r="A182" s="41">
        <v>44928</v>
      </c>
      <c r="B182" s="42">
        <v>2</v>
      </c>
      <c r="C182" s="42">
        <v>1</v>
      </c>
      <c r="D182" s="43" t="s">
        <v>58</v>
      </c>
      <c r="E182" s="44">
        <v>0.26736111111111099</v>
      </c>
      <c r="F182" s="44">
        <v>0.453472222222222</v>
      </c>
      <c r="G182" s="44">
        <v>0.47430555555555598</v>
      </c>
      <c r="H182" s="44">
        <v>0.58819444444444402</v>
      </c>
      <c r="I182" s="43" t="s">
        <v>24</v>
      </c>
      <c r="J182" s="45">
        <f>(F182-E182)+(H182-G182)</f>
        <v>0.29999999999999905</v>
      </c>
      <c r="K182" s="45">
        <f>IF(J182&gt;$R$1,$R$1,J182)</f>
        <v>0.29999999999999905</v>
      </c>
      <c r="L182" s="46">
        <f>IF(J182&gt;$R$1,J182-$R$1,0)</f>
        <v>0</v>
      </c>
      <c r="M182" s="24"/>
      <c r="N182" s="24"/>
    </row>
    <row r="183" spans="1:14" ht="15.75" customHeight="1">
      <c r="A183" s="47">
        <v>44929</v>
      </c>
      <c r="B183" s="48">
        <v>2</v>
      </c>
      <c r="C183" s="48">
        <v>1</v>
      </c>
      <c r="D183" s="49" t="s">
        <v>58</v>
      </c>
      <c r="E183" s="50">
        <v>0.26944444444444399</v>
      </c>
      <c r="F183" s="50">
        <v>0.45833333333333298</v>
      </c>
      <c r="G183" s="50">
        <v>0.47916666666666702</v>
      </c>
      <c r="H183" s="50">
        <v>0.66111111111111098</v>
      </c>
      <c r="I183" s="49" t="s">
        <v>24</v>
      </c>
      <c r="J183" s="51">
        <f>(F183-E183)+(H183-G183)</f>
        <v>0.37083333333333296</v>
      </c>
      <c r="K183" s="51">
        <f>IF(J183&gt;$R$1,$R$1,J183)</f>
        <v>0.33333333333333331</v>
      </c>
      <c r="L183" s="52">
        <f>IF(J183&gt;$R$1,J183-$R$1,0)</f>
        <v>3.7499999999999645E-2</v>
      </c>
      <c r="M183" s="24"/>
      <c r="N183" s="24"/>
    </row>
    <row r="184" spans="1:14" ht="15.75" customHeight="1">
      <c r="A184" s="41">
        <v>44931</v>
      </c>
      <c r="B184" s="42">
        <v>2</v>
      </c>
      <c r="C184" s="42">
        <v>1</v>
      </c>
      <c r="D184" s="43" t="s">
        <v>58</v>
      </c>
      <c r="E184" s="44">
        <v>0.26944444444444399</v>
      </c>
      <c r="F184" s="44">
        <v>0.44583333333333303</v>
      </c>
      <c r="G184" s="44">
        <v>0.46666666666666701</v>
      </c>
      <c r="H184" s="44">
        <v>0.60277777777777797</v>
      </c>
      <c r="I184" s="43" t="s">
        <v>24</v>
      </c>
      <c r="J184" s="45">
        <f>(F184-E184)+(H184-G184)</f>
        <v>0.3125</v>
      </c>
      <c r="K184" s="45">
        <f>IF(J184&gt;$R$1,$R$1,J184)</f>
        <v>0.3125</v>
      </c>
      <c r="L184" s="46">
        <f>IF(J184&gt;$R$1,J184-$R$1,0)</f>
        <v>0</v>
      </c>
      <c r="M184" s="24"/>
      <c r="N184" s="24"/>
    </row>
    <row r="185" spans="1:14" ht="15.75" customHeight="1">
      <c r="A185" s="47">
        <v>44932</v>
      </c>
      <c r="B185" s="48">
        <v>2</v>
      </c>
      <c r="C185" s="48">
        <v>1</v>
      </c>
      <c r="D185" s="49" t="s">
        <v>58</v>
      </c>
      <c r="E185" s="50">
        <v>0.26944444444444399</v>
      </c>
      <c r="F185" s="50">
        <v>0.44513888888888897</v>
      </c>
      <c r="G185" s="50">
        <v>0.46597222222222201</v>
      </c>
      <c r="H185" s="50">
        <v>0.52986111111111101</v>
      </c>
      <c r="I185" s="49" t="s">
        <v>24</v>
      </c>
      <c r="J185" s="51">
        <f>(F185-E185)+(H185-G185)</f>
        <v>0.23958333333333398</v>
      </c>
      <c r="K185" s="51">
        <f>IF(J185&gt;$R$1,$R$1,J185)</f>
        <v>0.23958333333333398</v>
      </c>
      <c r="L185" s="52">
        <f>IF(J185&gt;$R$1,J185-$R$1,0)</f>
        <v>0</v>
      </c>
      <c r="M185" s="24"/>
      <c r="N185" s="24"/>
    </row>
    <row r="186" spans="1:14" ht="15.75" customHeight="1">
      <c r="A186" s="41">
        <v>44934</v>
      </c>
      <c r="B186" s="42">
        <v>2</v>
      </c>
      <c r="C186" s="42">
        <v>2</v>
      </c>
      <c r="D186" s="43" t="s">
        <v>58</v>
      </c>
      <c r="E186" s="44">
        <v>0.26736111111111099</v>
      </c>
      <c r="F186" s="44">
        <v>0.44583333333333303</v>
      </c>
      <c r="G186" s="44">
        <v>0.46666666666666701</v>
      </c>
      <c r="H186" s="44">
        <v>0.62291666666666701</v>
      </c>
      <c r="I186" s="43" t="s">
        <v>24</v>
      </c>
      <c r="J186" s="45">
        <f>(F186-E186)+(H186-G186)</f>
        <v>0.33472222222222203</v>
      </c>
      <c r="K186" s="45">
        <f>IF(J186&gt;$R$1,$R$1,J186)</f>
        <v>0.33333333333333331</v>
      </c>
      <c r="L186" s="46">
        <f>IF(J186&gt;$R$1,J186-$R$1,0)</f>
        <v>1.3888888888887174E-3</v>
      </c>
      <c r="M186" s="24"/>
      <c r="N186" s="24"/>
    </row>
    <row r="187" spans="1:14" ht="15.75" customHeight="1">
      <c r="A187" s="47">
        <v>44935</v>
      </c>
      <c r="B187" s="48">
        <v>2</v>
      </c>
      <c r="C187" s="48">
        <v>2</v>
      </c>
      <c r="D187" s="49" t="s">
        <v>58</v>
      </c>
      <c r="E187" s="50">
        <v>0.27013888888888898</v>
      </c>
      <c r="F187" s="50">
        <v>0.46041666666666697</v>
      </c>
      <c r="G187" s="50">
        <v>0.48125000000000001</v>
      </c>
      <c r="H187" s="50">
        <v>0.63333333333333297</v>
      </c>
      <c r="I187" s="49" t="s">
        <v>24</v>
      </c>
      <c r="J187" s="51">
        <f>(F187-E187)+(H187-G187)</f>
        <v>0.34236111111111095</v>
      </c>
      <c r="K187" s="51">
        <f>IF(J187&gt;$R$1,$R$1,J187)</f>
        <v>0.33333333333333331</v>
      </c>
      <c r="L187" s="52">
        <f>IF(J187&gt;$R$1,J187-$R$1,0)</f>
        <v>9.0277777777776347E-3</v>
      </c>
      <c r="M187" s="24"/>
      <c r="N187" s="24"/>
    </row>
    <row r="188" spans="1:14" ht="15.75" customHeight="1">
      <c r="A188" s="41">
        <v>44936</v>
      </c>
      <c r="B188" s="42">
        <v>2</v>
      </c>
      <c r="C188" s="42">
        <v>2</v>
      </c>
      <c r="D188" s="43" t="s">
        <v>58</v>
      </c>
      <c r="E188" s="44">
        <v>0.26874999999999999</v>
      </c>
      <c r="F188" s="44">
        <v>0.375</v>
      </c>
      <c r="G188" s="44">
        <v>0.39583333333333298</v>
      </c>
      <c r="H188" s="44">
        <v>0.52500000000000002</v>
      </c>
      <c r="I188" s="43" t="s">
        <v>24</v>
      </c>
      <c r="J188" s="45">
        <f>(F188-E188)+(H188-G188)</f>
        <v>0.23541666666666705</v>
      </c>
      <c r="K188" s="45">
        <f>IF(J188&gt;$R$1,$R$1,J188)</f>
        <v>0.23541666666666705</v>
      </c>
      <c r="L188" s="46">
        <f>IF(J188&gt;$R$1,J188-$R$1,0)</f>
        <v>0</v>
      </c>
      <c r="M188" s="24"/>
      <c r="N188" s="24"/>
    </row>
    <row r="189" spans="1:14" ht="15.75" customHeight="1">
      <c r="A189" s="47">
        <v>44938</v>
      </c>
      <c r="B189" s="48">
        <v>2</v>
      </c>
      <c r="C189" s="48">
        <v>2</v>
      </c>
      <c r="D189" s="49" t="s">
        <v>58</v>
      </c>
      <c r="E189" s="50">
        <v>0.27013888888888898</v>
      </c>
      <c r="F189" s="50">
        <v>0.45763888888888898</v>
      </c>
      <c r="G189" s="50">
        <v>0.47847222222222202</v>
      </c>
      <c r="H189" s="50">
        <v>0.63194444444444398</v>
      </c>
      <c r="I189" s="49" t="s">
        <v>24</v>
      </c>
      <c r="J189" s="51">
        <f>(F189-E189)+(H189-G189)</f>
        <v>0.34097222222222195</v>
      </c>
      <c r="K189" s="51">
        <f>IF(J189&gt;$R$1,$R$1,J189)</f>
        <v>0.33333333333333331</v>
      </c>
      <c r="L189" s="52">
        <f>IF(J189&gt;$R$1,J189-$R$1,0)</f>
        <v>7.6388888888886397E-3</v>
      </c>
      <c r="M189" s="24"/>
      <c r="N189" s="24"/>
    </row>
    <row r="190" spans="1:14" ht="15.75" customHeight="1">
      <c r="A190" s="41">
        <v>44928</v>
      </c>
      <c r="B190" s="42">
        <v>2</v>
      </c>
      <c r="C190" s="42">
        <v>1</v>
      </c>
      <c r="D190" s="43" t="s">
        <v>59</v>
      </c>
      <c r="E190" s="44">
        <v>0.26805555555555599</v>
      </c>
      <c r="F190" s="44">
        <v>0.45833333333333298</v>
      </c>
      <c r="G190" s="44">
        <v>0.48125000000000001</v>
      </c>
      <c r="H190" s="44">
        <v>0.58194444444444404</v>
      </c>
      <c r="I190" s="43" t="s">
        <v>24</v>
      </c>
      <c r="J190" s="45">
        <f>(F190-E190)+(H190-G190)</f>
        <v>0.29097222222222102</v>
      </c>
      <c r="K190" s="45">
        <f>IF(J190&gt;$R$1,$R$1,J190)</f>
        <v>0.29097222222222102</v>
      </c>
      <c r="L190" s="46">
        <f>IF(J190&gt;$R$1,J190-$R$1,0)</f>
        <v>0</v>
      </c>
      <c r="M190" s="24"/>
      <c r="N190" s="24"/>
    </row>
    <row r="191" spans="1:14" ht="15.75" customHeight="1">
      <c r="A191" s="47">
        <v>44929</v>
      </c>
      <c r="B191" s="48">
        <v>2</v>
      </c>
      <c r="C191" s="48">
        <v>1</v>
      </c>
      <c r="D191" s="49" t="s">
        <v>59</v>
      </c>
      <c r="E191" s="50">
        <v>0.26805555555555599</v>
      </c>
      <c r="F191" s="50">
        <v>0.45902777777777798</v>
      </c>
      <c r="G191" s="50">
        <v>0.484027777777778</v>
      </c>
      <c r="H191" s="50">
        <v>0.58888888888888902</v>
      </c>
      <c r="I191" s="49" t="s">
        <v>24</v>
      </c>
      <c r="J191" s="51">
        <f>(F191-E191)+(H191-G191)</f>
        <v>0.295833333333333</v>
      </c>
      <c r="K191" s="51">
        <f>IF(J191&gt;$R$1,$R$1,J191)</f>
        <v>0.295833333333333</v>
      </c>
      <c r="L191" s="52">
        <f>IF(J191&gt;$R$1,J191-$R$1,0)</f>
        <v>0</v>
      </c>
      <c r="M191" s="24"/>
      <c r="N191" s="24"/>
    </row>
    <row r="192" spans="1:14" ht="15.75" customHeight="1">
      <c r="A192" s="41">
        <v>44930</v>
      </c>
      <c r="B192" s="42">
        <v>2</v>
      </c>
      <c r="C192" s="42">
        <v>1</v>
      </c>
      <c r="D192" s="43" t="s">
        <v>59</v>
      </c>
      <c r="E192" s="44">
        <v>0.27013888888888898</v>
      </c>
      <c r="F192" s="44">
        <v>0.45902777777777798</v>
      </c>
      <c r="G192" s="44">
        <v>0.48263888888888901</v>
      </c>
      <c r="H192" s="44">
        <v>0.61180555555555605</v>
      </c>
      <c r="I192" s="43" t="s">
        <v>24</v>
      </c>
      <c r="J192" s="45">
        <f>(F192-E192)+(H192-G192)</f>
        <v>0.31805555555555604</v>
      </c>
      <c r="K192" s="45">
        <f>IF(J192&gt;$R$1,$R$1,J192)</f>
        <v>0.31805555555555604</v>
      </c>
      <c r="L192" s="46">
        <f>IF(J192&gt;$R$1,J192-$R$1,0)</f>
        <v>0</v>
      </c>
      <c r="M192" s="24"/>
      <c r="N192" s="24"/>
    </row>
    <row r="193" spans="1:14" ht="15.75" customHeight="1">
      <c r="A193" s="47">
        <v>44933</v>
      </c>
      <c r="B193" s="48">
        <v>2</v>
      </c>
      <c r="C193" s="48">
        <v>1</v>
      </c>
      <c r="D193" s="49" t="s">
        <v>59</v>
      </c>
      <c r="E193" s="50">
        <v>0.26805555555555599</v>
      </c>
      <c r="F193" s="50">
        <v>0.45833333333333298</v>
      </c>
      <c r="G193" s="50">
        <v>0.47916666666666702</v>
      </c>
      <c r="H193" s="50">
        <v>0.53611111111111098</v>
      </c>
      <c r="I193" s="49" t="s">
        <v>24</v>
      </c>
      <c r="J193" s="51">
        <f>(F193-E193)+(H193-G193)</f>
        <v>0.24722222222222096</v>
      </c>
      <c r="K193" s="51">
        <f>IF(J193&gt;$R$1,$R$1,J193)</f>
        <v>0.24722222222222096</v>
      </c>
      <c r="L193" s="52">
        <f>IF(J193&gt;$R$1,J193-$R$1,0)</f>
        <v>0</v>
      </c>
      <c r="M193" s="24"/>
      <c r="N193" s="24"/>
    </row>
    <row r="194" spans="1:14" ht="15.75" customHeight="1">
      <c r="A194" s="41">
        <v>44934</v>
      </c>
      <c r="B194" s="42">
        <v>2</v>
      </c>
      <c r="C194" s="42">
        <v>2</v>
      </c>
      <c r="D194" s="43" t="s">
        <v>59</v>
      </c>
      <c r="E194" s="44">
        <v>0.26736111111111099</v>
      </c>
      <c r="F194" s="44">
        <v>0.46180555555555602</v>
      </c>
      <c r="G194" s="44">
        <v>0.48611111111111099</v>
      </c>
      <c r="H194" s="44">
        <v>0.57986111111111105</v>
      </c>
      <c r="I194" s="43" t="s">
        <v>24</v>
      </c>
      <c r="J194" s="45">
        <f>(F194-E194)+(H194-G194)</f>
        <v>0.28819444444444509</v>
      </c>
      <c r="K194" s="45">
        <f>IF(J194&gt;$R$1,$R$1,J194)</f>
        <v>0.28819444444444509</v>
      </c>
      <c r="L194" s="46">
        <f>IF(J194&gt;$R$1,J194-$R$1,0)</f>
        <v>0</v>
      </c>
      <c r="M194" s="24"/>
      <c r="N194" s="24"/>
    </row>
    <row r="195" spans="1:14" ht="15.75" customHeight="1">
      <c r="A195" s="47">
        <v>44935</v>
      </c>
      <c r="B195" s="48">
        <v>2</v>
      </c>
      <c r="C195" s="48">
        <v>2</v>
      </c>
      <c r="D195" s="49" t="s">
        <v>59</v>
      </c>
      <c r="E195" s="50">
        <v>0.26874999999999999</v>
      </c>
      <c r="F195" s="50">
        <v>0.46180555555555602</v>
      </c>
      <c r="G195" s="50">
        <v>0.48263888888888901</v>
      </c>
      <c r="H195" s="50">
        <v>0.57847222222222205</v>
      </c>
      <c r="I195" s="49" t="s">
        <v>24</v>
      </c>
      <c r="J195" s="51">
        <f>(F195-E195)+(H195-G195)</f>
        <v>0.28888888888888908</v>
      </c>
      <c r="K195" s="51">
        <f>IF(J195&gt;$R$1,$R$1,J195)</f>
        <v>0.28888888888888908</v>
      </c>
      <c r="L195" s="52">
        <f>IF(J195&gt;$R$1,J195-$R$1,0)</f>
        <v>0</v>
      </c>
      <c r="M195" s="24"/>
      <c r="N195" s="24"/>
    </row>
    <row r="196" spans="1:14" ht="15.75" customHeight="1">
      <c r="A196" s="41">
        <v>44936</v>
      </c>
      <c r="B196" s="42">
        <v>2</v>
      </c>
      <c r="C196" s="42">
        <v>2</v>
      </c>
      <c r="D196" s="43" t="s">
        <v>59</v>
      </c>
      <c r="E196" s="44">
        <v>0.266666666666667</v>
      </c>
      <c r="F196" s="44">
        <v>0.46388888888888902</v>
      </c>
      <c r="G196" s="44">
        <v>0.484722222222222</v>
      </c>
      <c r="H196" s="44">
        <v>0.62152777777777801</v>
      </c>
      <c r="I196" s="43" t="s">
        <v>24</v>
      </c>
      <c r="J196" s="45">
        <f>(F196-E196)+(H196-G196)</f>
        <v>0.33402777777777803</v>
      </c>
      <c r="K196" s="45">
        <f>IF(J196&gt;$R$1,$R$1,J196)</f>
        <v>0.33333333333333331</v>
      </c>
      <c r="L196" s="46">
        <f>IF(J196&gt;$R$1,J196-$R$1,0)</f>
        <v>6.9444444444471953E-4</v>
      </c>
      <c r="M196" s="24"/>
      <c r="N196" s="24"/>
    </row>
    <row r="197" spans="1:14" ht="15.75" customHeight="1">
      <c r="A197" s="55">
        <v>44937</v>
      </c>
      <c r="B197" s="48">
        <v>2</v>
      </c>
      <c r="C197" s="48">
        <v>2</v>
      </c>
      <c r="D197" s="49" t="s">
        <v>59</v>
      </c>
      <c r="E197" s="50">
        <v>0.26874999999999999</v>
      </c>
      <c r="F197" s="50">
        <v>0.46319444444444402</v>
      </c>
      <c r="G197" s="50">
        <v>0.485416666666667</v>
      </c>
      <c r="H197" s="50">
        <v>0.52569444444444402</v>
      </c>
      <c r="I197" s="49" t="s">
        <v>24</v>
      </c>
      <c r="J197" s="51">
        <f>(F197-E197)+(H197-G197)</f>
        <v>0.23472222222222106</v>
      </c>
      <c r="K197" s="51">
        <f>IF(J197&gt;$R$1,$R$1,J197)</f>
        <v>0.23472222222222106</v>
      </c>
      <c r="L197" s="52">
        <f>IF(J197&gt;$R$1,J197-$R$1,0)</f>
        <v>0</v>
      </c>
      <c r="M197" s="24"/>
      <c r="N197" s="24"/>
    </row>
    <row r="198" spans="1:14" ht="15.75" customHeight="1">
      <c r="A198" s="41">
        <v>44940</v>
      </c>
      <c r="B198" s="42">
        <v>2</v>
      </c>
      <c r="C198" s="42">
        <v>2</v>
      </c>
      <c r="D198" s="43" t="s">
        <v>59</v>
      </c>
      <c r="E198" s="44">
        <v>0.27291666666666697</v>
      </c>
      <c r="F198" s="44">
        <v>0.45902777777777798</v>
      </c>
      <c r="G198" s="44">
        <v>0.47986111111111102</v>
      </c>
      <c r="H198" s="44">
        <v>0.61666666666666703</v>
      </c>
      <c r="I198" s="43" t="s">
        <v>24</v>
      </c>
      <c r="J198" s="45">
        <f>(F198-E198)+(H198-G198)</f>
        <v>0.32291666666666702</v>
      </c>
      <c r="K198" s="45">
        <f>IF(J198&gt;$R$1,$R$1,J198)</f>
        <v>0.32291666666666702</v>
      </c>
      <c r="L198" s="46">
        <f>IF(J198&gt;$R$1,J198-$R$1,0)</f>
        <v>0</v>
      </c>
      <c r="M198" s="24"/>
      <c r="N198" s="24"/>
    </row>
    <row r="199" spans="1:14" ht="15.75" customHeight="1">
      <c r="A199" s="47">
        <v>44928</v>
      </c>
      <c r="B199" s="48">
        <v>2</v>
      </c>
      <c r="C199" s="48">
        <v>1</v>
      </c>
      <c r="D199" s="49" t="s">
        <v>60</v>
      </c>
      <c r="E199" s="50">
        <v>0.26041666666666702</v>
      </c>
      <c r="F199" s="50">
        <v>0.45833333333333298</v>
      </c>
      <c r="G199" s="50">
        <v>0.47916666666666702</v>
      </c>
      <c r="H199" s="50">
        <v>0.53888888888888897</v>
      </c>
      <c r="I199" s="49" t="s">
        <v>33</v>
      </c>
      <c r="J199" s="51">
        <f>(F199-E199)+(H199-G199)</f>
        <v>0.25763888888888792</v>
      </c>
      <c r="K199" s="51">
        <f>IF(J199&gt;$R$1,$R$1,J199)</f>
        <v>0.25763888888888792</v>
      </c>
      <c r="L199" s="52">
        <f>IF(J199&gt;$R$1,J199-$R$1,0)</f>
        <v>0</v>
      </c>
      <c r="M199" s="24"/>
      <c r="N199" s="24"/>
    </row>
    <row r="200" spans="1:14" ht="15.75" customHeight="1">
      <c r="A200" s="41">
        <v>44929</v>
      </c>
      <c r="B200" s="42">
        <v>2</v>
      </c>
      <c r="C200" s="42">
        <v>1</v>
      </c>
      <c r="D200" s="43" t="s">
        <v>60</v>
      </c>
      <c r="E200" s="44">
        <v>0.26111111111111102</v>
      </c>
      <c r="F200" s="44">
        <v>0.45833333333333298</v>
      </c>
      <c r="G200" s="44">
        <v>0.47916666666666702</v>
      </c>
      <c r="H200" s="44">
        <v>0.65763888888888899</v>
      </c>
      <c r="I200" s="43" t="s">
        <v>33</v>
      </c>
      <c r="J200" s="45">
        <f>(F200-E200)+(H200-G200)</f>
        <v>0.37569444444444394</v>
      </c>
      <c r="K200" s="45">
        <f>IF(J200&gt;$R$1,$R$1,J200)</f>
        <v>0.33333333333333331</v>
      </c>
      <c r="L200" s="46">
        <f>IF(J200&gt;$R$1,J200-$R$1,0)</f>
        <v>4.2361111111110628E-2</v>
      </c>
      <c r="M200" s="24"/>
      <c r="N200" s="24"/>
    </row>
    <row r="201" spans="1:14" ht="15.75" customHeight="1">
      <c r="A201" s="47">
        <v>44932</v>
      </c>
      <c r="B201" s="48">
        <v>2</v>
      </c>
      <c r="C201" s="48">
        <v>1</v>
      </c>
      <c r="D201" s="49" t="s">
        <v>60</v>
      </c>
      <c r="E201" s="50">
        <v>0.25624999999999998</v>
      </c>
      <c r="F201" s="50">
        <v>0.46111111111111103</v>
      </c>
      <c r="G201" s="50">
        <v>0.48194444444444401</v>
      </c>
      <c r="H201" s="50">
        <v>0.50972222222222197</v>
      </c>
      <c r="I201" s="49" t="s">
        <v>33</v>
      </c>
      <c r="J201" s="51">
        <f>(F201-E201)+(H201-G201)</f>
        <v>0.23263888888888901</v>
      </c>
      <c r="K201" s="51">
        <f>IF(J201&gt;$R$1,$R$1,J201)</f>
        <v>0.23263888888888901</v>
      </c>
      <c r="L201" s="52">
        <f>IF(J201&gt;$R$1,J201-$R$1,0)</f>
        <v>0</v>
      </c>
      <c r="M201" s="24"/>
      <c r="N201" s="24"/>
    </row>
    <row r="202" spans="1:14" ht="15.75" customHeight="1">
      <c r="A202" s="41">
        <v>44933</v>
      </c>
      <c r="B202" s="42">
        <v>2</v>
      </c>
      <c r="C202" s="42">
        <v>1</v>
      </c>
      <c r="D202" s="43" t="s">
        <v>60</v>
      </c>
      <c r="E202" s="44">
        <v>0.24374999999999999</v>
      </c>
      <c r="F202" s="44">
        <v>0.4375</v>
      </c>
      <c r="G202" s="44">
        <v>0.45833333333333298</v>
      </c>
      <c r="H202" s="44">
        <v>0.61527777777777803</v>
      </c>
      <c r="I202" s="43" t="s">
        <v>33</v>
      </c>
      <c r="J202" s="45">
        <f>(F202-E202)+(H202-G202)</f>
        <v>0.35069444444444509</v>
      </c>
      <c r="K202" s="45">
        <f>IF(J202&gt;$R$1,$R$1,J202)</f>
        <v>0.33333333333333331</v>
      </c>
      <c r="L202" s="46">
        <f>IF(J202&gt;$R$1,J202-$R$1,0)</f>
        <v>1.7361111111111771E-2</v>
      </c>
      <c r="M202" s="24"/>
      <c r="N202" s="24"/>
    </row>
    <row r="203" spans="1:14" ht="15.75" customHeight="1">
      <c r="A203" s="47">
        <v>44934</v>
      </c>
      <c r="B203" s="48">
        <v>2</v>
      </c>
      <c r="C203" s="48">
        <v>2</v>
      </c>
      <c r="D203" s="49" t="s">
        <v>60</v>
      </c>
      <c r="E203" s="50">
        <v>0.26041666666666702</v>
      </c>
      <c r="F203" s="50">
        <v>0.45833333333333298</v>
      </c>
      <c r="G203" s="50">
        <v>0.47916666666666702</v>
      </c>
      <c r="H203" s="50">
        <v>0.67361111111111105</v>
      </c>
      <c r="I203" s="49" t="s">
        <v>33</v>
      </c>
      <c r="J203" s="51">
        <f>(F203-E203)+(H203-G203)</f>
        <v>0.39236111111110999</v>
      </c>
      <c r="K203" s="51">
        <f>IF(J203&gt;$R$1,$R$1,J203)</f>
        <v>0.33333333333333331</v>
      </c>
      <c r="L203" s="52">
        <f>IF(J203&gt;$R$1,J203-$R$1,0)</f>
        <v>5.902777777777668E-2</v>
      </c>
      <c r="M203" s="24"/>
      <c r="N203" s="24"/>
    </row>
    <row r="204" spans="1:14" ht="15.75" customHeight="1">
      <c r="A204" s="41">
        <v>44935</v>
      </c>
      <c r="B204" s="42">
        <v>2</v>
      </c>
      <c r="C204" s="42">
        <v>2</v>
      </c>
      <c r="D204" s="43" t="s">
        <v>60</v>
      </c>
      <c r="E204" s="44">
        <v>0.25833333333333303</v>
      </c>
      <c r="F204" s="44">
        <v>0.45763888888888898</v>
      </c>
      <c r="G204" s="44">
        <v>0.47847222222222202</v>
      </c>
      <c r="H204" s="44">
        <v>0.58125000000000004</v>
      </c>
      <c r="I204" s="43" t="s">
        <v>33</v>
      </c>
      <c r="J204" s="45">
        <f>(F204-E204)+(H204-G204)</f>
        <v>0.30208333333333398</v>
      </c>
      <c r="K204" s="45">
        <f>IF(J204&gt;$R$1,$R$1,J204)</f>
        <v>0.30208333333333398</v>
      </c>
      <c r="L204" s="46">
        <f>IF(J204&gt;$R$1,J204-$R$1,0)</f>
        <v>0</v>
      </c>
      <c r="M204" s="24"/>
      <c r="N204" s="24"/>
    </row>
    <row r="205" spans="1:14" ht="15.75" customHeight="1">
      <c r="A205" s="47">
        <v>44929</v>
      </c>
      <c r="B205" s="48">
        <v>2</v>
      </c>
      <c r="C205" s="48">
        <v>1</v>
      </c>
      <c r="D205" s="49" t="s">
        <v>61</v>
      </c>
      <c r="E205" s="50">
        <v>0.26111111111111102</v>
      </c>
      <c r="F205" s="50">
        <v>0.41388888888888897</v>
      </c>
      <c r="G205" s="50">
        <v>0.43472222222222201</v>
      </c>
      <c r="H205" s="50">
        <v>0.64722222222222203</v>
      </c>
      <c r="I205" s="49" t="s">
        <v>24</v>
      </c>
      <c r="J205" s="51">
        <f>(F205-E205)+(H205-G205)</f>
        <v>0.36527777777777798</v>
      </c>
      <c r="K205" s="51">
        <f>IF(J205&gt;$R$1,$R$1,J205)</f>
        <v>0.33333333333333331</v>
      </c>
      <c r="L205" s="52">
        <f>IF(J205&gt;$R$1,J205-$R$1,0)</f>
        <v>3.1944444444444664E-2</v>
      </c>
      <c r="M205" s="24"/>
      <c r="N205" s="24"/>
    </row>
    <row r="206" spans="1:14" ht="15.75" customHeight="1">
      <c r="A206" s="41">
        <v>44930</v>
      </c>
      <c r="B206" s="42">
        <v>2</v>
      </c>
      <c r="C206" s="42">
        <v>1</v>
      </c>
      <c r="D206" s="43" t="s">
        <v>61</v>
      </c>
      <c r="E206" s="44">
        <v>0.26041666666666702</v>
      </c>
      <c r="F206" s="44">
        <v>0.46875</v>
      </c>
      <c r="G206" s="44">
        <v>0.48958333333333298</v>
      </c>
      <c r="H206" s="44">
        <v>0.64652777777777803</v>
      </c>
      <c r="I206" s="43" t="s">
        <v>24</v>
      </c>
      <c r="J206" s="45">
        <f>(F206-E206)+(H206-G206)</f>
        <v>0.36527777777777803</v>
      </c>
      <c r="K206" s="45">
        <f>IF(J206&gt;$R$1,$R$1,J206)</f>
        <v>0.33333333333333331</v>
      </c>
      <c r="L206" s="46">
        <f>IF(J206&gt;$R$1,J206-$R$1,0)</f>
        <v>3.194444444444472E-2</v>
      </c>
      <c r="M206" s="24"/>
      <c r="N206" s="24"/>
    </row>
    <row r="207" spans="1:14" ht="15.75" customHeight="1">
      <c r="A207" s="47">
        <v>44931</v>
      </c>
      <c r="B207" s="48">
        <v>2</v>
      </c>
      <c r="C207" s="48">
        <v>1</v>
      </c>
      <c r="D207" s="49" t="s">
        <v>61</v>
      </c>
      <c r="E207" s="50">
        <v>0.26736111111111099</v>
      </c>
      <c r="F207" s="50">
        <v>0.43194444444444402</v>
      </c>
      <c r="G207" s="50">
        <v>0.452777777777778</v>
      </c>
      <c r="H207" s="50">
        <v>0.61041666666666705</v>
      </c>
      <c r="I207" s="49" t="s">
        <v>24</v>
      </c>
      <c r="J207" s="51">
        <f>(F207-E207)+(H207-G207)</f>
        <v>0.32222222222222208</v>
      </c>
      <c r="K207" s="51">
        <f>IF(J207&gt;$R$1,$R$1,J207)</f>
        <v>0.32222222222222208</v>
      </c>
      <c r="L207" s="52">
        <f>IF(J207&gt;$R$1,J207-$R$1,0)</f>
        <v>0</v>
      </c>
      <c r="M207" s="24"/>
      <c r="N207" s="24"/>
    </row>
    <row r="208" spans="1:14" ht="15.75" customHeight="1">
      <c r="A208" s="41">
        <v>44932</v>
      </c>
      <c r="B208" s="42">
        <v>2</v>
      </c>
      <c r="C208" s="42">
        <v>1</v>
      </c>
      <c r="D208" s="43" t="s">
        <v>61</v>
      </c>
      <c r="E208" s="44">
        <v>0.265277777777778</v>
      </c>
      <c r="F208" s="44">
        <v>0.45833333333333298</v>
      </c>
      <c r="G208" s="44">
        <v>0.47916666666666702</v>
      </c>
      <c r="H208" s="44">
        <v>0.5625</v>
      </c>
      <c r="I208" s="43" t="s">
        <v>24</v>
      </c>
      <c r="J208" s="45">
        <f>(F208-E208)+(H208-G208)</f>
        <v>0.27638888888888796</v>
      </c>
      <c r="K208" s="45">
        <f>IF(J208&gt;$R$1,$R$1,J208)</f>
        <v>0.27638888888888796</v>
      </c>
      <c r="L208" s="46">
        <f>IF(J208&gt;$R$1,J208-$R$1,0)</f>
        <v>0</v>
      </c>
      <c r="M208" s="24"/>
      <c r="N208" s="24"/>
    </row>
    <row r="209" spans="1:14" ht="15.75" customHeight="1">
      <c r="A209" s="47">
        <v>44933</v>
      </c>
      <c r="B209" s="48">
        <v>2</v>
      </c>
      <c r="C209" s="48">
        <v>1</v>
      </c>
      <c r="D209" s="49" t="s">
        <v>61</v>
      </c>
      <c r="E209" s="50">
        <v>0.26388888888888901</v>
      </c>
      <c r="F209" s="50">
        <v>0.45138888888888901</v>
      </c>
      <c r="G209" s="50">
        <v>0.47222222222222199</v>
      </c>
      <c r="H209" s="50">
        <v>0.54722222222222205</v>
      </c>
      <c r="I209" s="49" t="s">
        <v>24</v>
      </c>
      <c r="J209" s="51">
        <f>(F209-E209)+(H209-G209)</f>
        <v>0.26250000000000007</v>
      </c>
      <c r="K209" s="51">
        <f>IF(J209&gt;$R$1,$R$1,J209)</f>
        <v>0.26250000000000007</v>
      </c>
      <c r="L209" s="52">
        <f>IF(J209&gt;$R$1,J209-$R$1,0)</f>
        <v>0</v>
      </c>
      <c r="M209" s="24"/>
      <c r="N209" s="24"/>
    </row>
    <row r="210" spans="1:14" ht="15.75" customHeight="1">
      <c r="A210" s="41">
        <v>44935</v>
      </c>
      <c r="B210" s="42">
        <v>2</v>
      </c>
      <c r="C210" s="42">
        <v>2</v>
      </c>
      <c r="D210" s="43" t="s">
        <v>61</v>
      </c>
      <c r="E210" s="44">
        <v>0.27152777777777798</v>
      </c>
      <c r="F210" s="44">
        <v>0.47430555555555598</v>
      </c>
      <c r="G210" s="44">
        <v>0.49513888888888902</v>
      </c>
      <c r="H210" s="44">
        <v>0.64097222222222205</v>
      </c>
      <c r="I210" s="43" t="s">
        <v>24</v>
      </c>
      <c r="J210" s="45">
        <f>(F210-E210)+(H210-G210)</f>
        <v>0.34861111111111104</v>
      </c>
      <c r="K210" s="45">
        <f>IF(J210&gt;$R$1,$R$1,J210)</f>
        <v>0.33333333333333331</v>
      </c>
      <c r="L210" s="46">
        <f>IF(J210&gt;$R$1,J210-$R$1,0)</f>
        <v>1.5277777777777724E-2</v>
      </c>
      <c r="M210" s="24"/>
      <c r="N210" s="24"/>
    </row>
    <row r="211" spans="1:14" ht="15.75" customHeight="1">
      <c r="A211" s="47">
        <v>44936</v>
      </c>
      <c r="B211" s="48">
        <v>2</v>
      </c>
      <c r="C211" s="48">
        <v>2</v>
      </c>
      <c r="D211" s="49" t="s">
        <v>61</v>
      </c>
      <c r="E211" s="50">
        <v>0.27152777777777798</v>
      </c>
      <c r="F211" s="50">
        <v>0.44166666666666698</v>
      </c>
      <c r="G211" s="50">
        <v>0.46250000000000002</v>
      </c>
      <c r="H211" s="50">
        <v>0.60555555555555596</v>
      </c>
      <c r="I211" s="49" t="s">
        <v>24</v>
      </c>
      <c r="J211" s="51">
        <f>(F211-E211)+(H211-G211)</f>
        <v>0.31319444444444494</v>
      </c>
      <c r="K211" s="51">
        <f>IF(J211&gt;$R$1,$R$1,J211)</f>
        <v>0.31319444444444494</v>
      </c>
      <c r="L211" s="52">
        <f>IF(J211&gt;$R$1,J211-$R$1,0)</f>
        <v>0</v>
      </c>
      <c r="M211" s="24"/>
      <c r="N211" s="24"/>
    </row>
    <row r="212" spans="1:14" ht="15.75" customHeight="1">
      <c r="A212" s="41">
        <v>44937</v>
      </c>
      <c r="B212" s="42">
        <v>2</v>
      </c>
      <c r="C212" s="42">
        <v>2</v>
      </c>
      <c r="D212" s="43" t="s">
        <v>61</v>
      </c>
      <c r="E212" s="44">
        <v>0.27152777777777798</v>
      </c>
      <c r="F212" s="44">
        <v>0.47013888888888899</v>
      </c>
      <c r="G212" s="44">
        <v>0.49097222222222198</v>
      </c>
      <c r="H212" s="44">
        <v>0.56805555555555598</v>
      </c>
      <c r="I212" s="43" t="s">
        <v>24</v>
      </c>
      <c r="J212" s="45">
        <f>(F212-E212)+(H212-G212)</f>
        <v>0.27569444444444502</v>
      </c>
      <c r="K212" s="45">
        <f>IF(J212&gt;$R$1,$R$1,J212)</f>
        <v>0.27569444444444502</v>
      </c>
      <c r="L212" s="46">
        <f>IF(J212&gt;$R$1,J212-$R$1,0)</f>
        <v>0</v>
      </c>
      <c r="M212" s="24"/>
      <c r="N212" s="24"/>
    </row>
    <row r="213" spans="1:14" ht="15.75" customHeight="1">
      <c r="A213" s="47">
        <v>44939</v>
      </c>
      <c r="B213" s="48">
        <v>2</v>
      </c>
      <c r="C213" s="48">
        <v>2</v>
      </c>
      <c r="D213" s="49" t="s">
        <v>61</v>
      </c>
      <c r="E213" s="50">
        <v>0.26319444444444401</v>
      </c>
      <c r="F213" s="50">
        <v>0.46875</v>
      </c>
      <c r="G213" s="50">
        <v>0.48958333333333298</v>
      </c>
      <c r="H213" s="50">
        <v>0.68402777777777801</v>
      </c>
      <c r="I213" s="49" t="s">
        <v>24</v>
      </c>
      <c r="J213" s="51">
        <f>(F213-E213)+(H213-G213)</f>
        <v>0.40000000000000102</v>
      </c>
      <c r="K213" s="51">
        <f>IF(J213&gt;$R$1,$R$1,J213)</f>
        <v>0.33333333333333331</v>
      </c>
      <c r="L213" s="52">
        <f>IF(J213&gt;$R$1,J213-$R$1,0)</f>
        <v>6.6666666666667707E-2</v>
      </c>
      <c r="M213" s="24"/>
      <c r="N213" s="24"/>
    </row>
    <row r="214" spans="1:14" ht="15.75" customHeight="1">
      <c r="A214" s="41">
        <v>44940</v>
      </c>
      <c r="B214" s="42">
        <v>2</v>
      </c>
      <c r="C214" s="42">
        <v>2</v>
      </c>
      <c r="D214" s="43" t="s">
        <v>61</v>
      </c>
      <c r="E214" s="44">
        <v>0.266666666666667</v>
      </c>
      <c r="F214" s="44">
        <v>0.46250000000000002</v>
      </c>
      <c r="G214" s="44">
        <v>0.483333333333333</v>
      </c>
      <c r="H214" s="44">
        <v>0.67916666666666703</v>
      </c>
      <c r="I214" s="43" t="s">
        <v>24</v>
      </c>
      <c r="J214" s="45">
        <f>(F214-E214)+(H214-G214)</f>
        <v>0.39166666666666705</v>
      </c>
      <c r="K214" s="45">
        <f>IF(J214&gt;$R$1,$R$1,J214)</f>
        <v>0.33333333333333331</v>
      </c>
      <c r="L214" s="46">
        <f>IF(J214&gt;$R$1,J214-$R$1,0)</f>
        <v>5.8333333333333737E-2</v>
      </c>
      <c r="M214" s="24"/>
      <c r="N214" s="24"/>
    </row>
    <row r="215" spans="1:14" ht="15.75" customHeight="1">
      <c r="A215" s="47">
        <v>44928</v>
      </c>
      <c r="B215" s="48">
        <v>2</v>
      </c>
      <c r="C215" s="48">
        <v>1</v>
      </c>
      <c r="D215" s="49" t="s">
        <v>62</v>
      </c>
      <c r="E215" s="50">
        <v>0.266666666666667</v>
      </c>
      <c r="F215" s="50">
        <v>0.44444444444444398</v>
      </c>
      <c r="G215" s="50">
        <v>0.46527777777777801</v>
      </c>
      <c r="H215" s="50">
        <v>0.60555555555555596</v>
      </c>
      <c r="I215" s="49" t="s">
        <v>24</v>
      </c>
      <c r="J215" s="51">
        <f>(F215-E215)+(H215-G215)</f>
        <v>0.31805555555555493</v>
      </c>
      <c r="K215" s="51">
        <f>IF(J215&gt;$R$1,$R$1,J215)</f>
        <v>0.31805555555555493</v>
      </c>
      <c r="L215" s="52">
        <f>IF(J215&gt;$R$1,J215-$R$1,0)</f>
        <v>0</v>
      </c>
      <c r="M215" s="24"/>
      <c r="N215" s="24"/>
    </row>
    <row r="216" spans="1:14" ht="15.75" customHeight="1">
      <c r="A216" s="41">
        <v>44929</v>
      </c>
      <c r="B216" s="42">
        <v>2</v>
      </c>
      <c r="C216" s="42">
        <v>1</v>
      </c>
      <c r="D216" s="43" t="s">
        <v>62</v>
      </c>
      <c r="E216" s="44">
        <v>0.26111111111111102</v>
      </c>
      <c r="F216" s="44">
        <v>0.45</v>
      </c>
      <c r="G216" s="44">
        <v>0.47083333333333299</v>
      </c>
      <c r="H216" s="44">
        <v>0.61736111111111103</v>
      </c>
      <c r="I216" s="43" t="s">
        <v>24</v>
      </c>
      <c r="J216" s="45">
        <f>(F216-E216)+(H216-G216)</f>
        <v>0.33541666666666703</v>
      </c>
      <c r="K216" s="45">
        <f>IF(J216&gt;$R$1,$R$1,J216)</f>
        <v>0.33333333333333331</v>
      </c>
      <c r="L216" s="46">
        <f>IF(J216&gt;$R$1,J216-$R$1,0)</f>
        <v>2.0833333333337145E-3</v>
      </c>
      <c r="M216" s="24"/>
      <c r="N216" s="24"/>
    </row>
    <row r="217" spans="1:14" ht="15.75" customHeight="1">
      <c r="A217" s="47">
        <v>44930</v>
      </c>
      <c r="B217" s="48">
        <v>2</v>
      </c>
      <c r="C217" s="48">
        <v>1</v>
      </c>
      <c r="D217" s="49" t="s">
        <v>62</v>
      </c>
      <c r="E217" s="50">
        <v>0.26041666666666702</v>
      </c>
      <c r="F217" s="50">
        <v>0.45972222222222198</v>
      </c>
      <c r="G217" s="50">
        <v>0.48055555555555601</v>
      </c>
      <c r="H217" s="50">
        <v>0.70763888888888904</v>
      </c>
      <c r="I217" s="49" t="s">
        <v>24</v>
      </c>
      <c r="J217" s="51">
        <f>(F217-E217)+(H217-G217)</f>
        <v>0.42638888888888798</v>
      </c>
      <c r="K217" s="51">
        <f>IF(J217&gt;$R$1,$R$1,J217)</f>
        <v>0.33333333333333331</v>
      </c>
      <c r="L217" s="52">
        <f>IF(J217&gt;$R$1,J217-$R$1,0)</f>
        <v>9.305555555555467E-2</v>
      </c>
      <c r="M217" s="24"/>
      <c r="N217" s="24"/>
    </row>
    <row r="218" spans="1:14" ht="15.75" customHeight="1">
      <c r="A218" s="41">
        <v>44932</v>
      </c>
      <c r="B218" s="42">
        <v>2</v>
      </c>
      <c r="C218" s="42">
        <v>1</v>
      </c>
      <c r="D218" s="43" t="s">
        <v>62</v>
      </c>
      <c r="E218" s="44">
        <v>0.25555555555555598</v>
      </c>
      <c r="F218" s="44">
        <v>0.375</v>
      </c>
      <c r="G218" s="44">
        <v>0.39583333333333298</v>
      </c>
      <c r="H218" s="44">
        <v>0.46875</v>
      </c>
      <c r="I218" s="43" t="s">
        <v>26</v>
      </c>
      <c r="J218" s="45">
        <f>(F218-E218)+(H218-G218)</f>
        <v>0.19236111111111104</v>
      </c>
      <c r="K218" s="45">
        <f>IF(J218&gt;$R$1,$R$1,J218)</f>
        <v>0.19236111111111104</v>
      </c>
      <c r="L218" s="46">
        <f>IF(J218&gt;$R$1,J218-$R$1,0)</f>
        <v>0</v>
      </c>
      <c r="M218" s="24"/>
      <c r="N218" s="24"/>
    </row>
    <row r="219" spans="1:14" ht="15.75" customHeight="1">
      <c r="A219" s="47">
        <v>44934</v>
      </c>
      <c r="B219" s="48">
        <v>2</v>
      </c>
      <c r="C219" s="48">
        <v>2</v>
      </c>
      <c r="D219" s="49" t="s">
        <v>62</v>
      </c>
      <c r="E219" s="50">
        <v>0.25</v>
      </c>
      <c r="F219" s="50">
        <v>0.4375</v>
      </c>
      <c r="G219" s="50">
        <v>0.45833333333333298</v>
      </c>
      <c r="H219" s="50">
        <v>0.59236111111111101</v>
      </c>
      <c r="I219" s="49" t="s">
        <v>33</v>
      </c>
      <c r="J219" s="51">
        <f>(F219-E219)+(H219-G219)</f>
        <v>0.32152777777777802</v>
      </c>
      <c r="K219" s="51">
        <f>IF(J219&gt;$R$1,$R$1,J219)</f>
        <v>0.32152777777777802</v>
      </c>
      <c r="L219" s="52">
        <f>IF(J219&gt;$R$1,J219-$R$1,0)</f>
        <v>0</v>
      </c>
      <c r="M219" s="24"/>
      <c r="N219" s="24"/>
    </row>
    <row r="220" spans="1:14" ht="15.75" customHeight="1">
      <c r="A220" s="41">
        <v>44935</v>
      </c>
      <c r="B220" s="42">
        <v>2</v>
      </c>
      <c r="C220" s="42">
        <v>2</v>
      </c>
      <c r="D220" s="43" t="s">
        <v>62</v>
      </c>
      <c r="E220" s="44">
        <v>0.26250000000000001</v>
      </c>
      <c r="F220" s="44">
        <v>0.45833333333333298</v>
      </c>
      <c r="G220" s="44">
        <v>0.47916666666666702</v>
      </c>
      <c r="H220" s="44">
        <v>0.62013888888888902</v>
      </c>
      <c r="I220" s="43" t="s">
        <v>40</v>
      </c>
      <c r="J220" s="45">
        <f>(F220-E220)+(H220-G220)</f>
        <v>0.33680555555555497</v>
      </c>
      <c r="K220" s="45">
        <f>IF(J220&gt;$R$1,$R$1,J220)</f>
        <v>0.33333333333333331</v>
      </c>
      <c r="L220" s="46">
        <f>IF(J220&gt;$R$1,J220-$R$1,0)</f>
        <v>3.4722222222216548E-3</v>
      </c>
      <c r="M220" s="24"/>
      <c r="N220" s="24"/>
    </row>
    <row r="221" spans="1:14" ht="15.75" customHeight="1">
      <c r="A221" s="47">
        <v>44936</v>
      </c>
      <c r="B221" s="48">
        <v>2</v>
      </c>
      <c r="C221" s="48">
        <v>2</v>
      </c>
      <c r="D221" s="49" t="s">
        <v>62</v>
      </c>
      <c r="E221" s="50">
        <v>0.25486111111111098</v>
      </c>
      <c r="F221" s="50">
        <v>0.45972222222222198</v>
      </c>
      <c r="G221" s="50">
        <v>0.48055555555555601</v>
      </c>
      <c r="H221" s="50">
        <v>0.67430555555555605</v>
      </c>
      <c r="I221" s="49" t="s">
        <v>40</v>
      </c>
      <c r="J221" s="51">
        <f>(F221-E221)+(H221-G221)</f>
        <v>0.39861111111111103</v>
      </c>
      <c r="K221" s="51">
        <f>IF(J221&gt;$R$1,$R$1,J221)</f>
        <v>0.33333333333333331</v>
      </c>
      <c r="L221" s="52">
        <f>IF(J221&gt;$R$1,J221-$R$1,0)</f>
        <v>6.5277777777777712E-2</v>
      </c>
      <c r="M221" s="24"/>
      <c r="N221" s="24"/>
    </row>
    <row r="222" spans="1:14" ht="15.75" customHeight="1">
      <c r="A222" s="41">
        <v>44937</v>
      </c>
      <c r="B222" s="42">
        <v>2</v>
      </c>
      <c r="C222" s="42">
        <v>2</v>
      </c>
      <c r="D222" s="43" t="s">
        <v>62</v>
      </c>
      <c r="E222" s="44">
        <v>0.26180555555555601</v>
      </c>
      <c r="F222" s="44">
        <v>0.46180555555555602</v>
      </c>
      <c r="G222" s="44">
        <v>0.48263888888888901</v>
      </c>
      <c r="H222" s="44">
        <v>0.57361111111111096</v>
      </c>
      <c r="I222" s="43" t="s">
        <v>40</v>
      </c>
      <c r="J222" s="45">
        <f>(F222-E222)+(H222-G222)</f>
        <v>0.29097222222222197</v>
      </c>
      <c r="K222" s="45">
        <f>IF(J222&gt;$R$1,$R$1,J222)</f>
        <v>0.29097222222222197</v>
      </c>
      <c r="L222" s="46">
        <f>IF(J222&gt;$R$1,J222-$R$1,0)</f>
        <v>0</v>
      </c>
      <c r="M222" s="24"/>
      <c r="N222" s="24"/>
    </row>
    <row r="223" spans="1:14" ht="15.75" customHeight="1">
      <c r="A223" s="47">
        <v>44939</v>
      </c>
      <c r="B223" s="48">
        <v>2</v>
      </c>
      <c r="C223" s="48">
        <v>2</v>
      </c>
      <c r="D223" s="49" t="s">
        <v>62</v>
      </c>
      <c r="E223" s="50">
        <v>0.24861111111111101</v>
      </c>
      <c r="F223" s="50">
        <v>0.4375</v>
      </c>
      <c r="G223" s="50">
        <v>0.45833333333333298</v>
      </c>
      <c r="H223" s="50">
        <v>0.69583333333333297</v>
      </c>
      <c r="I223" s="49" t="s">
        <v>40</v>
      </c>
      <c r="J223" s="51">
        <f>(F223-E223)+(H223-G223)</f>
        <v>0.42638888888888898</v>
      </c>
      <c r="K223" s="51">
        <f>IF(J223&gt;$R$1,$R$1,J223)</f>
        <v>0.33333333333333331</v>
      </c>
      <c r="L223" s="52">
        <f>IF(J223&gt;$R$1,J223-$R$1,0)</f>
        <v>9.3055555555555669E-2</v>
      </c>
      <c r="M223" s="24"/>
      <c r="N223" s="24"/>
    </row>
    <row r="224" spans="1:14" ht="15.75" customHeight="1">
      <c r="A224" s="41">
        <v>44928</v>
      </c>
      <c r="B224" s="42">
        <v>2</v>
      </c>
      <c r="C224" s="42">
        <v>1</v>
      </c>
      <c r="D224" s="43" t="s">
        <v>63</v>
      </c>
      <c r="E224" s="44">
        <v>0.27013888888888898</v>
      </c>
      <c r="F224" s="44">
        <v>0.47638888888888897</v>
      </c>
      <c r="G224" s="44">
        <v>0.49722222222222201</v>
      </c>
      <c r="H224" s="44">
        <v>0.63124999999999998</v>
      </c>
      <c r="I224" s="43" t="s">
        <v>24</v>
      </c>
      <c r="J224" s="45">
        <f>(F224-E224)+(H224-G224)</f>
        <v>0.34027777777777796</v>
      </c>
      <c r="K224" s="45">
        <f>IF(J224&gt;$R$1,$R$1,J224)</f>
        <v>0.33333333333333331</v>
      </c>
      <c r="L224" s="46">
        <f>IF(J224&gt;$R$1,J224-$R$1,0)</f>
        <v>6.9444444444446418E-3</v>
      </c>
      <c r="M224" s="24"/>
      <c r="N224" s="24"/>
    </row>
    <row r="225" spans="1:14" ht="15.75" customHeight="1">
      <c r="A225" s="47">
        <v>44929</v>
      </c>
      <c r="B225" s="48">
        <v>2</v>
      </c>
      <c r="C225" s="48">
        <v>1</v>
      </c>
      <c r="D225" s="49" t="s">
        <v>63</v>
      </c>
      <c r="E225" s="50">
        <v>0.27569444444444402</v>
      </c>
      <c r="F225" s="50">
        <v>0.375</v>
      </c>
      <c r="G225" s="50">
        <v>0.39583333333333298</v>
      </c>
      <c r="H225" s="50">
        <v>0.49166666666666697</v>
      </c>
      <c r="I225" s="49" t="s">
        <v>26</v>
      </c>
      <c r="J225" s="51">
        <f>(F225-E225)+(H225-G225)</f>
        <v>0.19513888888888997</v>
      </c>
      <c r="K225" s="51">
        <f>IF(J225&gt;$R$1,$R$1,J225)</f>
        <v>0.19513888888888997</v>
      </c>
      <c r="L225" s="52">
        <f>IF(J225&gt;$R$1,J225-$R$1,0)</f>
        <v>0</v>
      </c>
      <c r="M225" s="24"/>
      <c r="N225" s="24"/>
    </row>
    <row r="226" spans="1:14" ht="15.75" customHeight="1">
      <c r="A226" s="41">
        <v>44930</v>
      </c>
      <c r="B226" s="42">
        <v>2</v>
      </c>
      <c r="C226" s="42">
        <v>1</v>
      </c>
      <c r="D226" s="43" t="s">
        <v>63</v>
      </c>
      <c r="E226" s="44">
        <v>0.27361111111111103</v>
      </c>
      <c r="F226" s="44">
        <v>0.45833333333333298</v>
      </c>
      <c r="G226" s="44">
        <v>0.47916666666666702</v>
      </c>
      <c r="H226" s="44">
        <v>0.64513888888888904</v>
      </c>
      <c r="I226" s="43" t="s">
        <v>24</v>
      </c>
      <c r="J226" s="45">
        <f>(F226-E226)+(H226-G226)</f>
        <v>0.35069444444444398</v>
      </c>
      <c r="K226" s="45">
        <f>IF(J226&gt;$R$1,$R$1,J226)</f>
        <v>0.33333333333333331</v>
      </c>
      <c r="L226" s="46">
        <f>IF(J226&gt;$R$1,J226-$R$1,0)</f>
        <v>1.7361111111110661E-2</v>
      </c>
      <c r="M226" s="24"/>
      <c r="N226" s="24"/>
    </row>
    <row r="227" spans="1:14" ht="15.75" customHeight="1">
      <c r="A227" s="47">
        <v>44934</v>
      </c>
      <c r="B227" s="48">
        <v>2</v>
      </c>
      <c r="C227" s="48">
        <v>2</v>
      </c>
      <c r="D227" s="49" t="s">
        <v>63</v>
      </c>
      <c r="E227" s="50">
        <v>0.26805555555555599</v>
      </c>
      <c r="F227" s="50">
        <v>0.45833333333333298</v>
      </c>
      <c r="G227" s="50">
        <v>0.47916666666666702</v>
      </c>
      <c r="H227" s="50">
        <v>0.61944444444444402</v>
      </c>
      <c r="I227" s="49" t="s">
        <v>24</v>
      </c>
      <c r="J227" s="51">
        <f>(F227-E227)+(H227-G227)</f>
        <v>0.33055555555555399</v>
      </c>
      <c r="K227" s="51">
        <f>IF(J227&gt;$R$1,$R$1,J227)</f>
        <v>0.33055555555555399</v>
      </c>
      <c r="L227" s="52">
        <f>IF(J227&gt;$R$1,J227-$R$1,0)</f>
        <v>0</v>
      </c>
      <c r="M227" s="24"/>
      <c r="N227" s="24"/>
    </row>
    <row r="228" spans="1:14" ht="15.75" customHeight="1">
      <c r="A228" s="41">
        <v>44935</v>
      </c>
      <c r="B228" s="42">
        <v>2</v>
      </c>
      <c r="C228" s="42">
        <v>2</v>
      </c>
      <c r="D228" s="43" t="s">
        <v>63</v>
      </c>
      <c r="E228" s="44">
        <v>0.27500000000000002</v>
      </c>
      <c r="F228" s="44">
        <v>0.45833333333333298</v>
      </c>
      <c r="G228" s="44">
        <v>0.47916666666666702</v>
      </c>
      <c r="H228" s="44">
        <v>0.68125000000000002</v>
      </c>
      <c r="I228" s="43" t="s">
        <v>24</v>
      </c>
      <c r="J228" s="45">
        <f>(F228-E228)+(H228-G228)</f>
        <v>0.38541666666666596</v>
      </c>
      <c r="K228" s="45">
        <f>IF(J228&gt;$R$1,$R$1,J228)</f>
        <v>0.33333333333333331</v>
      </c>
      <c r="L228" s="46">
        <f>IF(J228&gt;$R$1,J228-$R$1,0)</f>
        <v>5.2083333333332649E-2</v>
      </c>
      <c r="M228" s="24"/>
      <c r="N228" s="24"/>
    </row>
    <row r="229" spans="1:14" ht="15.75" customHeight="1">
      <c r="A229" s="47">
        <v>44938</v>
      </c>
      <c r="B229" s="48">
        <v>2</v>
      </c>
      <c r="C229" s="48">
        <v>2</v>
      </c>
      <c r="D229" s="49" t="s">
        <v>63</v>
      </c>
      <c r="E229" s="50">
        <v>0.27430555555555602</v>
      </c>
      <c r="F229" s="50">
        <v>0.45833333333333298</v>
      </c>
      <c r="G229" s="50">
        <v>0.47916666666666702</v>
      </c>
      <c r="H229" s="50">
        <v>0.72569444444444398</v>
      </c>
      <c r="I229" s="49" t="s">
        <v>24</v>
      </c>
      <c r="J229" s="51">
        <f>(F229-E229)+(H229-G229)</f>
        <v>0.43055555555555391</v>
      </c>
      <c r="K229" s="51">
        <f>IF(J229&gt;$R$1,$R$1,J229)</f>
        <v>0.33333333333333331</v>
      </c>
      <c r="L229" s="52">
        <f>IF(J229&gt;$R$1,J229-$R$1,0)</f>
        <v>9.72222222222206E-2</v>
      </c>
      <c r="M229" s="24"/>
      <c r="N229" s="24"/>
    </row>
    <row r="230" spans="1:14" ht="15.75" customHeight="1">
      <c r="A230" s="41">
        <v>44930</v>
      </c>
      <c r="B230" s="42">
        <v>2</v>
      </c>
      <c r="C230" s="42">
        <v>1</v>
      </c>
      <c r="D230" s="43" t="s">
        <v>64</v>
      </c>
      <c r="E230" s="44">
        <v>0.26388888888888901</v>
      </c>
      <c r="F230" s="44">
        <v>0.45833333333333298</v>
      </c>
      <c r="G230" s="44">
        <v>0.47916666666666702</v>
      </c>
      <c r="H230" s="44">
        <v>0.60694444444444395</v>
      </c>
      <c r="I230" s="43" t="s">
        <v>24</v>
      </c>
      <c r="J230" s="45">
        <f>(F230-E230)+(H230-G230)</f>
        <v>0.32222222222222091</v>
      </c>
      <c r="K230" s="45">
        <f>IF(J230&gt;$R$1,$R$1,J230)</f>
        <v>0.32222222222222091</v>
      </c>
      <c r="L230" s="46">
        <f>IF(J230&gt;$R$1,J230-$R$1,0)</f>
        <v>0</v>
      </c>
      <c r="M230" s="24"/>
      <c r="N230" s="24"/>
    </row>
    <row r="231" spans="1:14" ht="15.75" customHeight="1">
      <c r="A231" s="47">
        <v>44931</v>
      </c>
      <c r="B231" s="48">
        <v>2</v>
      </c>
      <c r="C231" s="48">
        <v>1</v>
      </c>
      <c r="D231" s="49" t="s">
        <v>64</v>
      </c>
      <c r="E231" s="50">
        <v>0.266666666666667</v>
      </c>
      <c r="F231" s="50">
        <v>0.45833333333333298</v>
      </c>
      <c r="G231" s="50">
        <v>0.47916666666666702</v>
      </c>
      <c r="H231" s="50">
        <v>0.63958333333333295</v>
      </c>
      <c r="I231" s="49" t="s">
        <v>65</v>
      </c>
      <c r="J231" s="51">
        <f>(F231-E231)+(H231-G231)</f>
        <v>0.35208333333333192</v>
      </c>
      <c r="K231" s="51">
        <f>IF(J231&gt;$R$1,$R$1,J231)</f>
        <v>0.33333333333333331</v>
      </c>
      <c r="L231" s="52">
        <f>IF(J231&gt;$R$1,J231-$R$1,0)</f>
        <v>1.8749999999998601E-2</v>
      </c>
      <c r="M231" s="24"/>
      <c r="N231" s="24"/>
    </row>
    <row r="232" spans="1:14" ht="15.75" customHeight="1">
      <c r="A232" s="41">
        <v>44932</v>
      </c>
      <c r="B232" s="42">
        <v>2</v>
      </c>
      <c r="C232" s="42">
        <v>1</v>
      </c>
      <c r="D232" s="43" t="s">
        <v>64</v>
      </c>
      <c r="E232" s="44">
        <v>0.26874999999999999</v>
      </c>
      <c r="F232" s="44">
        <v>0.30902777777777801</v>
      </c>
      <c r="G232" s="44">
        <v>0.33055555555555599</v>
      </c>
      <c r="H232" s="44">
        <v>0.52222222222222203</v>
      </c>
      <c r="I232" s="43" t="s">
        <v>24</v>
      </c>
      <c r="J232" s="45">
        <f>(F232-E232)+(H232-G232)</f>
        <v>0.23194444444444406</v>
      </c>
      <c r="K232" s="45">
        <f>IF(J232&gt;$R$1,$R$1,J232)</f>
        <v>0.23194444444444406</v>
      </c>
      <c r="L232" s="46">
        <f>IF(J232&gt;$R$1,J232-$R$1,0)</f>
        <v>0</v>
      </c>
      <c r="M232" s="24"/>
      <c r="N232" s="24"/>
    </row>
    <row r="233" spans="1:14" ht="15.75" customHeight="1">
      <c r="A233" s="55">
        <v>44937</v>
      </c>
      <c r="B233" s="48">
        <v>2</v>
      </c>
      <c r="C233" s="48">
        <v>2</v>
      </c>
      <c r="D233" s="49" t="s">
        <v>64</v>
      </c>
      <c r="E233" s="50">
        <v>0.26250000000000001</v>
      </c>
      <c r="F233" s="50">
        <v>0.45833333333333298</v>
      </c>
      <c r="G233" s="50">
        <v>0.47916666666666702</v>
      </c>
      <c r="H233" s="50">
        <v>0.52708333333333302</v>
      </c>
      <c r="I233" s="49" t="s">
        <v>24</v>
      </c>
      <c r="J233" s="51">
        <f>(F233-E233)+(H233-G233)</f>
        <v>0.24374999999999897</v>
      </c>
      <c r="K233" s="51">
        <f>IF(J233&gt;$R$1,$R$1,J233)</f>
        <v>0.24374999999999897</v>
      </c>
      <c r="L233" s="52">
        <f>IF(J233&gt;$R$1,J233-$R$1,0)</f>
        <v>0</v>
      </c>
      <c r="M233" s="24"/>
      <c r="N233" s="24"/>
    </row>
    <row r="234" spans="1:14" ht="15.75" customHeight="1">
      <c r="A234" s="41">
        <v>44929</v>
      </c>
      <c r="B234" s="42">
        <v>2</v>
      </c>
      <c r="C234" s="42">
        <v>1</v>
      </c>
      <c r="D234" s="43" t="s">
        <v>66</v>
      </c>
      <c r="E234" s="44">
        <v>0.375694444444444</v>
      </c>
      <c r="F234" s="44">
        <v>0.54236111111111096</v>
      </c>
      <c r="G234" s="44">
        <v>0.563194444444444</v>
      </c>
      <c r="H234" s="44">
        <v>0.63333333333333297</v>
      </c>
      <c r="I234" s="43" t="s">
        <v>67</v>
      </c>
      <c r="J234" s="45">
        <f>(F234-E234)+(H234-G234)</f>
        <v>0.23680555555555594</v>
      </c>
      <c r="K234" s="45">
        <f>IF(J234&gt;$R$1,$R$1,J234)</f>
        <v>0.23680555555555594</v>
      </c>
      <c r="L234" s="46">
        <f>IF(J234&gt;$R$1,J234-$R$1,0)</f>
        <v>0</v>
      </c>
      <c r="M234" s="24"/>
      <c r="N234" s="24"/>
    </row>
    <row r="235" spans="1:14" ht="15.75" customHeight="1">
      <c r="A235" s="47">
        <v>44935</v>
      </c>
      <c r="B235" s="48">
        <v>2</v>
      </c>
      <c r="C235" s="48">
        <v>2</v>
      </c>
      <c r="D235" s="49" t="s">
        <v>66</v>
      </c>
      <c r="E235" s="50">
        <v>0.375</v>
      </c>
      <c r="F235" s="50">
        <v>0.5625</v>
      </c>
      <c r="G235" s="50">
        <v>0.58333333333333304</v>
      </c>
      <c r="H235" s="50">
        <v>0.65347222222222201</v>
      </c>
      <c r="I235" s="49" t="s">
        <v>67</v>
      </c>
      <c r="J235" s="51">
        <f>(F235-E235)+(H235-G235)</f>
        <v>0.25763888888888897</v>
      </c>
      <c r="K235" s="51">
        <f>IF(J235&gt;$R$1,$R$1,J235)</f>
        <v>0.25763888888888897</v>
      </c>
      <c r="L235" s="52">
        <f>IF(J235&gt;$R$1,J235-$R$1,0)</f>
        <v>0</v>
      </c>
      <c r="M235" s="24"/>
      <c r="N235" s="24"/>
    </row>
    <row r="236" spans="1:14" ht="15.75" customHeight="1">
      <c r="A236" s="53">
        <v>44937</v>
      </c>
      <c r="B236" s="42">
        <v>2</v>
      </c>
      <c r="C236" s="42">
        <v>2</v>
      </c>
      <c r="D236" s="43" t="s">
        <v>66</v>
      </c>
      <c r="E236" s="44">
        <v>0.374305555555556</v>
      </c>
      <c r="F236" s="44">
        <v>0.56527777777777799</v>
      </c>
      <c r="G236" s="44">
        <v>0.58611111111111103</v>
      </c>
      <c r="H236" s="44">
        <v>0.64305555555555605</v>
      </c>
      <c r="I236" s="43" t="s">
        <v>67</v>
      </c>
      <c r="J236" s="45">
        <f>(F236-E236)+(H236-G236)</f>
        <v>0.24791666666666701</v>
      </c>
      <c r="K236" s="45">
        <f>IF(J236&gt;$R$1,$R$1,J236)</f>
        <v>0.24791666666666701</v>
      </c>
      <c r="L236" s="46">
        <f>IF(J236&gt;$R$1,J236-$R$1,0)</f>
        <v>0</v>
      </c>
      <c r="M236" s="24"/>
      <c r="N236" s="24"/>
    </row>
    <row r="237" spans="1:14" ht="15.75" customHeight="1">
      <c r="A237" s="47">
        <v>44930</v>
      </c>
      <c r="B237" s="48">
        <v>2</v>
      </c>
      <c r="C237" s="48">
        <v>1</v>
      </c>
      <c r="D237" s="49" t="s">
        <v>68</v>
      </c>
      <c r="E237" s="50">
        <v>0.26041666666666702</v>
      </c>
      <c r="F237" s="50">
        <v>0.45833333333333298</v>
      </c>
      <c r="G237" s="50">
        <v>0.47916666666666702</v>
      </c>
      <c r="H237" s="50">
        <v>0.69791666666666696</v>
      </c>
      <c r="I237" s="49" t="s">
        <v>33</v>
      </c>
      <c r="J237" s="51">
        <f>(F237-E237)+(H237-G237)</f>
        <v>0.41666666666666591</v>
      </c>
      <c r="K237" s="51">
        <f>IF(J237&gt;$R$1,$R$1,J237)</f>
        <v>0.33333333333333331</v>
      </c>
      <c r="L237" s="52">
        <f>IF(J237&gt;$R$1,J237-$R$1,0)</f>
        <v>8.3333333333332593E-2</v>
      </c>
      <c r="M237" s="24"/>
      <c r="N237" s="24"/>
    </row>
    <row r="238" spans="1:14" ht="15.75" customHeight="1">
      <c r="A238" s="41">
        <v>44932</v>
      </c>
      <c r="B238" s="42">
        <v>2</v>
      </c>
      <c r="C238" s="42">
        <v>1</v>
      </c>
      <c r="D238" s="43" t="s">
        <v>68</v>
      </c>
      <c r="E238" s="44">
        <v>0.25555555555555598</v>
      </c>
      <c r="F238" s="44">
        <v>0.375</v>
      </c>
      <c r="G238" s="44">
        <v>0.39583333333333298</v>
      </c>
      <c r="H238" s="44">
        <v>0.468055555555556</v>
      </c>
      <c r="I238" s="43" t="s">
        <v>26</v>
      </c>
      <c r="J238" s="45">
        <f>(F238-E238)+(H238-G238)</f>
        <v>0.19166666666666704</v>
      </c>
      <c r="K238" s="45">
        <f>IF(J238&gt;$R$1,$R$1,J238)</f>
        <v>0.19166666666666704</v>
      </c>
      <c r="L238" s="46">
        <f>IF(J238&gt;$R$1,J238-$R$1,0)</f>
        <v>0</v>
      </c>
      <c r="M238" s="24"/>
      <c r="N238" s="24"/>
    </row>
    <row r="239" spans="1:14" ht="15.75" customHeight="1">
      <c r="A239" s="47">
        <v>44933</v>
      </c>
      <c r="B239" s="48">
        <v>2</v>
      </c>
      <c r="C239" s="48">
        <v>1</v>
      </c>
      <c r="D239" s="49" t="s">
        <v>68</v>
      </c>
      <c r="E239" s="50">
        <v>0.25694444444444398</v>
      </c>
      <c r="F239" s="50">
        <v>0.31527777777777799</v>
      </c>
      <c r="G239" s="50">
        <v>0.31597222222222199</v>
      </c>
      <c r="H239" s="50">
        <v>0.42430555555555599</v>
      </c>
      <c r="I239" s="49" t="s">
        <v>26</v>
      </c>
      <c r="J239" s="51">
        <f>(F239-E239)+(H239-G239)</f>
        <v>0.16666666666666802</v>
      </c>
      <c r="K239" s="51">
        <f>IF(J239&gt;$R$1,$R$1,J239)</f>
        <v>0.16666666666666802</v>
      </c>
      <c r="L239" s="52">
        <f>IF(J239&gt;$R$1,J239-$R$1,0)</f>
        <v>0</v>
      </c>
      <c r="M239" s="24"/>
      <c r="N239" s="24"/>
    </row>
    <row r="240" spans="1:14" ht="15.75" customHeight="1">
      <c r="A240" s="41">
        <v>44934</v>
      </c>
      <c r="B240" s="42">
        <v>2</v>
      </c>
      <c r="C240" s="42">
        <v>2</v>
      </c>
      <c r="D240" s="43" t="s">
        <v>68</v>
      </c>
      <c r="E240" s="44">
        <v>0.25277777777777799</v>
      </c>
      <c r="F240" s="44">
        <v>0.45833333333333298</v>
      </c>
      <c r="G240" s="44">
        <v>0.47916666666666702</v>
      </c>
      <c r="H240" s="44">
        <v>0.55902777777777801</v>
      </c>
      <c r="I240" s="43" t="s">
        <v>33</v>
      </c>
      <c r="J240" s="45">
        <f>(F240-E240)+(H240-G240)</f>
        <v>0.28541666666666599</v>
      </c>
      <c r="K240" s="45">
        <f>IF(J240&gt;$R$1,$R$1,J240)</f>
        <v>0.28541666666666599</v>
      </c>
      <c r="L240" s="46">
        <f>IF(J240&gt;$R$1,J240-$R$1,0)</f>
        <v>0</v>
      </c>
      <c r="M240" s="24"/>
      <c r="N240" s="24"/>
    </row>
    <row r="241" spans="1:14" ht="15.75" customHeight="1">
      <c r="A241" s="47">
        <v>44935</v>
      </c>
      <c r="B241" s="48">
        <v>2</v>
      </c>
      <c r="C241" s="48">
        <v>2</v>
      </c>
      <c r="D241" s="49" t="s">
        <v>68</v>
      </c>
      <c r="E241" s="50">
        <v>0.250694444444444</v>
      </c>
      <c r="F241" s="50">
        <v>0.45833333333333298</v>
      </c>
      <c r="G241" s="50">
        <v>0.47916666666666702</v>
      </c>
      <c r="H241" s="50">
        <v>0.58958333333333302</v>
      </c>
      <c r="I241" s="49" t="s">
        <v>33</v>
      </c>
      <c r="J241" s="51">
        <f>(F241-E241)+(H241-G241)</f>
        <v>0.31805555555555498</v>
      </c>
      <c r="K241" s="51">
        <f>IF(J241&gt;$R$1,$R$1,J241)</f>
        <v>0.31805555555555498</v>
      </c>
      <c r="L241" s="52">
        <f>IF(J241&gt;$R$1,J241-$R$1,0)</f>
        <v>0</v>
      </c>
      <c r="M241" s="24"/>
      <c r="N241" s="24"/>
    </row>
    <row r="242" spans="1:14" ht="15.75" customHeight="1">
      <c r="A242" s="41">
        <v>44938</v>
      </c>
      <c r="B242" s="42">
        <v>2</v>
      </c>
      <c r="C242" s="42">
        <v>2</v>
      </c>
      <c r="D242" s="43" t="s">
        <v>68</v>
      </c>
      <c r="E242" s="44">
        <v>0.249305555555556</v>
      </c>
      <c r="F242" s="44">
        <v>0.4375</v>
      </c>
      <c r="G242" s="44">
        <v>0.45833333333333298</v>
      </c>
      <c r="H242" s="44">
        <v>0.64166666666666705</v>
      </c>
      <c r="I242" s="43" t="s">
        <v>33</v>
      </c>
      <c r="J242" s="45">
        <f>(F242-E242)+(H242-G242)</f>
        <v>0.37152777777777807</v>
      </c>
      <c r="K242" s="45">
        <f>IF(J242&gt;$R$1,$R$1,J242)</f>
        <v>0.33333333333333331</v>
      </c>
      <c r="L242" s="46">
        <f>IF(J242&gt;$R$1,J242-$R$1,0)</f>
        <v>3.8194444444444753E-2</v>
      </c>
      <c r="M242" s="24"/>
      <c r="N242" s="24"/>
    </row>
    <row r="243" spans="1:14" ht="15.75" customHeight="1">
      <c r="A243" s="47">
        <v>44939</v>
      </c>
      <c r="B243" s="48">
        <v>2</v>
      </c>
      <c r="C243" s="48">
        <v>2</v>
      </c>
      <c r="D243" s="49" t="s">
        <v>68</v>
      </c>
      <c r="E243" s="50">
        <v>0.24722222222222201</v>
      </c>
      <c r="F243" s="50">
        <v>0.4375</v>
      </c>
      <c r="G243" s="50">
        <v>0.45833333333333298</v>
      </c>
      <c r="H243" s="50">
        <v>0.69444444444444398</v>
      </c>
      <c r="I243" s="49" t="s">
        <v>33</v>
      </c>
      <c r="J243" s="51">
        <f>(F243-E243)+(H243-G243)</f>
        <v>0.42638888888888898</v>
      </c>
      <c r="K243" s="51">
        <f>IF(J243&gt;$R$1,$R$1,J243)</f>
        <v>0.33333333333333331</v>
      </c>
      <c r="L243" s="52">
        <f>IF(J243&gt;$R$1,J243-$R$1,0)</f>
        <v>9.3055555555555669E-2</v>
      </c>
      <c r="M243" s="24"/>
      <c r="N243" s="24"/>
    </row>
    <row r="244" spans="1:14" ht="15.75" customHeight="1">
      <c r="A244" s="41">
        <v>44940</v>
      </c>
      <c r="B244" s="42">
        <v>2</v>
      </c>
      <c r="C244" s="42">
        <v>2</v>
      </c>
      <c r="D244" s="43" t="s">
        <v>68</v>
      </c>
      <c r="E244" s="44">
        <v>0.24652777777777801</v>
      </c>
      <c r="F244" s="44">
        <v>0.4375</v>
      </c>
      <c r="G244" s="44">
        <v>0.45833333333333298</v>
      </c>
      <c r="H244" s="44">
        <v>0.62013888888888902</v>
      </c>
      <c r="I244" s="43" t="s">
        <v>33</v>
      </c>
      <c r="J244" s="45">
        <f>(F244-E244)+(H244-G244)</f>
        <v>0.35277777777777802</v>
      </c>
      <c r="K244" s="45">
        <f>IF(J244&gt;$R$1,$R$1,J244)</f>
        <v>0.33333333333333331</v>
      </c>
      <c r="L244" s="46">
        <f>IF(J244&gt;$R$1,J244-$R$1,0)</f>
        <v>1.9444444444444708E-2</v>
      </c>
      <c r="M244" s="24"/>
      <c r="N244" s="24"/>
    </row>
    <row r="245" spans="1:14" ht="15.75" customHeight="1">
      <c r="A245" s="47">
        <v>44929</v>
      </c>
      <c r="B245" s="48">
        <v>2</v>
      </c>
      <c r="C245" s="48">
        <v>1</v>
      </c>
      <c r="D245" s="49" t="s">
        <v>69</v>
      </c>
      <c r="E245" s="50">
        <v>0.26388888888888901</v>
      </c>
      <c r="F245" s="50">
        <v>0.45833333333333298</v>
      </c>
      <c r="G245" s="50">
        <v>0.47916666666666702</v>
      </c>
      <c r="H245" s="50">
        <v>0.65972222222222199</v>
      </c>
      <c r="I245" s="49" t="s">
        <v>40</v>
      </c>
      <c r="J245" s="51">
        <f>(F245-E245)+(H245-G245)</f>
        <v>0.37499999999999895</v>
      </c>
      <c r="K245" s="51">
        <f>IF(J245&gt;$R$1,$R$1,J245)</f>
        <v>0.33333333333333331</v>
      </c>
      <c r="L245" s="52">
        <f>IF(J245&gt;$R$1,J245-$R$1,0)</f>
        <v>4.166666666666563E-2</v>
      </c>
      <c r="M245" s="24"/>
      <c r="N245" s="24"/>
    </row>
    <row r="246" spans="1:14" ht="15.75" customHeight="1">
      <c r="A246" s="41">
        <v>44930</v>
      </c>
      <c r="B246" s="42">
        <v>2</v>
      </c>
      <c r="C246" s="42">
        <v>1</v>
      </c>
      <c r="D246" s="43" t="s">
        <v>69</v>
      </c>
      <c r="E246" s="44">
        <v>0.264583333333333</v>
      </c>
      <c r="F246" s="44">
        <v>0.46875</v>
      </c>
      <c r="G246" s="44">
        <v>0.48958333333333298</v>
      </c>
      <c r="H246" s="44">
        <v>0.66041666666666698</v>
      </c>
      <c r="I246" s="43" t="s">
        <v>40</v>
      </c>
      <c r="J246" s="45">
        <f>(F246-E246)+(H246-G246)</f>
        <v>0.375000000000001</v>
      </c>
      <c r="K246" s="45">
        <f>IF(J246&gt;$R$1,$R$1,J246)</f>
        <v>0.33333333333333331</v>
      </c>
      <c r="L246" s="46">
        <f>IF(J246&gt;$R$1,J246-$R$1,0)</f>
        <v>4.1666666666667684E-2</v>
      </c>
      <c r="M246" s="24"/>
      <c r="N246" s="24"/>
    </row>
    <row r="247" spans="1:14" ht="15.75" customHeight="1">
      <c r="A247" s="47">
        <v>44931</v>
      </c>
      <c r="B247" s="48">
        <v>2</v>
      </c>
      <c r="C247" s="48">
        <v>1</v>
      </c>
      <c r="D247" s="49" t="s">
        <v>69</v>
      </c>
      <c r="E247" s="50">
        <v>0.24861111111111101</v>
      </c>
      <c r="F247" s="50">
        <v>0.37222222222222201</v>
      </c>
      <c r="G247" s="50">
        <v>0.46458333333333302</v>
      </c>
      <c r="H247" s="50">
        <v>0.64375000000000004</v>
      </c>
      <c r="I247" s="49" t="s">
        <v>40</v>
      </c>
      <c r="J247" s="51">
        <f>(F247-E247)+(H247-G247)</f>
        <v>0.30277777777777803</v>
      </c>
      <c r="K247" s="51">
        <f>IF(J247&gt;$R$1,$R$1,J247)</f>
        <v>0.30277777777777803</v>
      </c>
      <c r="L247" s="52">
        <f>IF(J247&gt;$R$1,J247-$R$1,0)</f>
        <v>0</v>
      </c>
      <c r="M247" s="24"/>
      <c r="N247" s="24"/>
    </row>
    <row r="248" spans="1:14" ht="15.75" customHeight="1">
      <c r="A248" s="41">
        <v>44932</v>
      </c>
      <c r="B248" s="42">
        <v>2</v>
      </c>
      <c r="C248" s="42">
        <v>1</v>
      </c>
      <c r="D248" s="43" t="s">
        <v>69</v>
      </c>
      <c r="E248" s="44">
        <v>0.250694444444444</v>
      </c>
      <c r="F248" s="44">
        <v>0.45763888888888898</v>
      </c>
      <c r="G248" s="44">
        <v>0.47916666666666702</v>
      </c>
      <c r="H248" s="44">
        <v>0.67013888888888895</v>
      </c>
      <c r="I248" s="43" t="s">
        <v>40</v>
      </c>
      <c r="J248" s="45">
        <f>(F248-E248)+(H248-G248)</f>
        <v>0.39791666666666692</v>
      </c>
      <c r="K248" s="45">
        <f>IF(J248&gt;$R$1,$R$1,J248)</f>
        <v>0.33333333333333331</v>
      </c>
      <c r="L248" s="46">
        <f>IF(J248&gt;$R$1,J248-$R$1,0)</f>
        <v>6.4583333333333603E-2</v>
      </c>
      <c r="M248" s="24"/>
      <c r="N248" s="24"/>
    </row>
    <row r="249" spans="1:14" ht="15.75" customHeight="1">
      <c r="A249" s="47">
        <v>44933</v>
      </c>
      <c r="B249" s="48">
        <v>2</v>
      </c>
      <c r="C249" s="48">
        <v>1</v>
      </c>
      <c r="D249" s="49" t="s">
        <v>69</v>
      </c>
      <c r="E249" s="50">
        <v>0.24861111111111101</v>
      </c>
      <c r="F249" s="50">
        <v>0.44930555555555601</v>
      </c>
      <c r="G249" s="50">
        <v>0.47152777777777799</v>
      </c>
      <c r="H249" s="50">
        <v>0.61944444444444402</v>
      </c>
      <c r="I249" s="49" t="s">
        <v>40</v>
      </c>
      <c r="J249" s="51">
        <f>(F249-E249)+(H249-G249)</f>
        <v>0.34861111111111104</v>
      </c>
      <c r="K249" s="51">
        <f>IF(J249&gt;$R$1,$R$1,J249)</f>
        <v>0.33333333333333331</v>
      </c>
      <c r="L249" s="52">
        <f>IF(J249&gt;$R$1,J249-$R$1,0)</f>
        <v>1.5277777777777724E-2</v>
      </c>
      <c r="M249" s="24"/>
      <c r="N249" s="24"/>
    </row>
    <row r="250" spans="1:14" ht="15.75" customHeight="1">
      <c r="A250" s="41">
        <v>44936</v>
      </c>
      <c r="B250" s="42">
        <v>2</v>
      </c>
      <c r="C250" s="42">
        <v>2</v>
      </c>
      <c r="D250" s="43" t="s">
        <v>69</v>
      </c>
      <c r="E250" s="44">
        <v>0.24861111111111101</v>
      </c>
      <c r="F250" s="44">
        <v>0.4375</v>
      </c>
      <c r="G250" s="44">
        <v>0.45833333333333298</v>
      </c>
      <c r="H250" s="44">
        <v>0.78333333333333299</v>
      </c>
      <c r="I250" s="43" t="s">
        <v>40</v>
      </c>
      <c r="J250" s="45">
        <f>(F250-E250)+(H250-G250)</f>
        <v>0.51388888888888906</v>
      </c>
      <c r="K250" s="45">
        <f>IF(J250&gt;$R$1,$R$1,J250)</f>
        <v>0.33333333333333331</v>
      </c>
      <c r="L250" s="46">
        <f>IF(J250&gt;$R$1,J250-$R$1,0)</f>
        <v>0.18055555555555575</v>
      </c>
      <c r="M250" s="24"/>
      <c r="N250" s="24"/>
    </row>
    <row r="251" spans="1:14" ht="15.75" customHeight="1">
      <c r="A251" s="55">
        <v>44937</v>
      </c>
      <c r="B251" s="48">
        <v>2</v>
      </c>
      <c r="C251" s="48">
        <v>2</v>
      </c>
      <c r="D251" s="49" t="s">
        <v>69</v>
      </c>
      <c r="E251" s="50">
        <v>0.25</v>
      </c>
      <c r="F251" s="50">
        <v>0.44861111111111102</v>
      </c>
      <c r="G251" s="50">
        <v>0.47083333333333299</v>
      </c>
      <c r="H251" s="50">
        <v>0.55138888888888904</v>
      </c>
      <c r="I251" s="49" t="s">
        <v>40</v>
      </c>
      <c r="J251" s="51">
        <f>(F251-E251)+(H251-G251)</f>
        <v>0.27916666666666706</v>
      </c>
      <c r="K251" s="51">
        <f>IF(J251&gt;$R$1,$R$1,J251)</f>
        <v>0.27916666666666706</v>
      </c>
      <c r="L251" s="52">
        <f>IF(J251&gt;$R$1,J251-$R$1,0)</f>
        <v>0</v>
      </c>
      <c r="M251" s="24"/>
      <c r="N251" s="24"/>
    </row>
    <row r="252" spans="1:14" ht="15.75" customHeight="1">
      <c r="A252" s="41">
        <v>44938</v>
      </c>
      <c r="B252" s="42">
        <v>2</v>
      </c>
      <c r="C252" s="42">
        <v>2</v>
      </c>
      <c r="D252" s="43" t="s">
        <v>69</v>
      </c>
      <c r="E252" s="44">
        <v>0.24861111111111101</v>
      </c>
      <c r="F252" s="44">
        <v>0.4375</v>
      </c>
      <c r="G252" s="44">
        <v>0.45833333333333298</v>
      </c>
      <c r="H252" s="44">
        <v>0.66874999999999996</v>
      </c>
      <c r="I252" s="43" t="s">
        <v>40</v>
      </c>
      <c r="J252" s="45">
        <f>(F252-E252)+(H252-G252)</f>
        <v>0.39930555555555597</v>
      </c>
      <c r="K252" s="45">
        <f>IF(J252&gt;$R$1,$R$1,J252)</f>
        <v>0.33333333333333331</v>
      </c>
      <c r="L252" s="46">
        <f>IF(J252&gt;$R$1,J252-$R$1,0)</f>
        <v>6.5972222222222654E-2</v>
      </c>
      <c r="M252" s="24"/>
      <c r="N252" s="24"/>
    </row>
    <row r="253" spans="1:14" ht="15.75" customHeight="1">
      <c r="A253" s="47">
        <v>44939</v>
      </c>
      <c r="B253" s="48">
        <v>2</v>
      </c>
      <c r="C253" s="48">
        <v>2</v>
      </c>
      <c r="D253" s="49" t="s">
        <v>69</v>
      </c>
      <c r="E253" s="50">
        <v>0.24652777777777801</v>
      </c>
      <c r="F253" s="50">
        <v>0.4375</v>
      </c>
      <c r="G253" s="50">
        <v>0.45833333333333298</v>
      </c>
      <c r="H253" s="50">
        <v>0.63263888888888897</v>
      </c>
      <c r="I253" s="49" t="s">
        <v>40</v>
      </c>
      <c r="J253" s="51">
        <f>(F253-E253)+(H253-G253)</f>
        <v>0.36527777777777798</v>
      </c>
      <c r="K253" s="51">
        <f>IF(J253&gt;$R$1,$R$1,J253)</f>
        <v>0.33333333333333331</v>
      </c>
      <c r="L253" s="52">
        <f>IF(J253&gt;$R$1,J253-$R$1,0)</f>
        <v>3.1944444444444664E-2</v>
      </c>
      <c r="M253" s="24"/>
      <c r="N253" s="24"/>
    </row>
    <row r="254" spans="1:14" ht="15.75" customHeight="1">
      <c r="A254" s="41">
        <v>44940</v>
      </c>
      <c r="B254" s="42">
        <v>2</v>
      </c>
      <c r="C254" s="42">
        <v>2</v>
      </c>
      <c r="D254" s="43" t="s">
        <v>69</v>
      </c>
      <c r="E254" s="44">
        <v>0.250694444444444</v>
      </c>
      <c r="F254" s="44">
        <v>0.44374999999999998</v>
      </c>
      <c r="G254" s="44">
        <v>0.46458333333333302</v>
      </c>
      <c r="H254" s="44">
        <v>0.64444444444444404</v>
      </c>
      <c r="I254" s="43" t="s">
        <v>40</v>
      </c>
      <c r="J254" s="45">
        <f>(F254-E254)+(H254-G254)</f>
        <v>0.37291666666666701</v>
      </c>
      <c r="K254" s="45">
        <f>IF(J254&gt;$R$1,$R$1,J254)</f>
        <v>0.33333333333333331</v>
      </c>
      <c r="L254" s="46">
        <f>IF(J254&gt;$R$1,J254-$R$1,0)</f>
        <v>3.9583333333333692E-2</v>
      </c>
      <c r="M254" s="24"/>
      <c r="N254" s="24"/>
    </row>
    <row r="255" spans="1:14" ht="15.75" customHeight="1">
      <c r="A255" s="47">
        <v>44930</v>
      </c>
      <c r="B255" s="48">
        <v>2</v>
      </c>
      <c r="C255" s="48">
        <v>1</v>
      </c>
      <c r="D255" s="49" t="s">
        <v>70</v>
      </c>
      <c r="E255" s="50">
        <v>0.264583333333333</v>
      </c>
      <c r="F255" s="50">
        <v>0.46180555555555602</v>
      </c>
      <c r="G255" s="50">
        <v>0.483333333333333</v>
      </c>
      <c r="H255" s="50">
        <v>0.64791666666666703</v>
      </c>
      <c r="I255" s="49" t="s">
        <v>24</v>
      </c>
      <c r="J255" s="51">
        <f>(F255-E255)+(H255-G255)</f>
        <v>0.36180555555555705</v>
      </c>
      <c r="K255" s="51">
        <f>IF(J255&gt;$R$1,$R$1,J255)</f>
        <v>0.33333333333333331</v>
      </c>
      <c r="L255" s="52">
        <f>IF(J255&gt;$R$1,J255-$R$1,0)</f>
        <v>2.8472222222223731E-2</v>
      </c>
      <c r="M255" s="24"/>
      <c r="N255" s="24"/>
    </row>
    <row r="256" spans="1:14" ht="15.75" customHeight="1">
      <c r="A256" s="41">
        <v>44931</v>
      </c>
      <c r="B256" s="42">
        <v>2</v>
      </c>
      <c r="C256" s="42">
        <v>1</v>
      </c>
      <c r="D256" s="43" t="s">
        <v>70</v>
      </c>
      <c r="E256" s="44">
        <v>0.27083333333333298</v>
      </c>
      <c r="F256" s="44">
        <v>0.45833333333333298</v>
      </c>
      <c r="G256" s="44">
        <v>0.47916666666666702</v>
      </c>
      <c r="H256" s="44">
        <v>0.62013888888888902</v>
      </c>
      <c r="I256" s="43" t="s">
        <v>24</v>
      </c>
      <c r="J256" s="45">
        <f>(F256-E256)+(H256-G256)</f>
        <v>0.328472222222222</v>
      </c>
      <c r="K256" s="45">
        <f>IF(J256&gt;$R$1,$R$1,J256)</f>
        <v>0.328472222222222</v>
      </c>
      <c r="L256" s="46">
        <f>IF(J256&gt;$R$1,J256-$R$1,0)</f>
        <v>0</v>
      </c>
      <c r="M256" s="24"/>
      <c r="N256" s="24"/>
    </row>
    <row r="257" spans="1:14" ht="15.75" customHeight="1">
      <c r="A257" s="47">
        <v>44932</v>
      </c>
      <c r="B257" s="48">
        <v>2</v>
      </c>
      <c r="C257" s="48">
        <v>1</v>
      </c>
      <c r="D257" s="49" t="s">
        <v>70</v>
      </c>
      <c r="E257" s="50">
        <v>0.26874999999999999</v>
      </c>
      <c r="F257" s="50">
        <v>0.44652777777777802</v>
      </c>
      <c r="G257" s="50">
        <v>0.46736111111111101</v>
      </c>
      <c r="H257" s="50">
        <v>0.54861111111111105</v>
      </c>
      <c r="I257" s="49" t="s">
        <v>24</v>
      </c>
      <c r="J257" s="51">
        <f>(F257-E257)+(H257-G257)</f>
        <v>0.25902777777777808</v>
      </c>
      <c r="K257" s="51">
        <f>IF(J257&gt;$R$1,$R$1,J257)</f>
        <v>0.25902777777777808</v>
      </c>
      <c r="L257" s="52">
        <f>IF(J257&gt;$R$1,J257-$R$1,0)</f>
        <v>0</v>
      </c>
      <c r="M257" s="24"/>
      <c r="N257" s="24"/>
    </row>
    <row r="258" spans="1:14" ht="15.75" customHeight="1">
      <c r="A258" s="41">
        <v>44933</v>
      </c>
      <c r="B258" s="42">
        <v>2</v>
      </c>
      <c r="C258" s="42">
        <v>1</v>
      </c>
      <c r="D258" s="43" t="s">
        <v>70</v>
      </c>
      <c r="E258" s="44">
        <v>0.27152777777777798</v>
      </c>
      <c r="F258" s="44">
        <v>0.46250000000000002</v>
      </c>
      <c r="G258" s="44">
        <v>0.483333333333333</v>
      </c>
      <c r="H258" s="44">
        <v>0.59722222222222199</v>
      </c>
      <c r="I258" s="43" t="s">
        <v>24</v>
      </c>
      <c r="J258" s="45">
        <f>(F258-E258)+(H258-G258)</f>
        <v>0.30486111111111103</v>
      </c>
      <c r="K258" s="45">
        <f>IF(J258&gt;$R$1,$R$1,J258)</f>
        <v>0.30486111111111103</v>
      </c>
      <c r="L258" s="46">
        <f>IF(J258&gt;$R$1,J258-$R$1,0)</f>
        <v>0</v>
      </c>
      <c r="M258" s="24"/>
      <c r="N258" s="24"/>
    </row>
    <row r="259" spans="1:14" ht="15.75" customHeight="1">
      <c r="A259" s="47">
        <v>44936</v>
      </c>
      <c r="B259" s="48">
        <v>2</v>
      </c>
      <c r="C259" s="48">
        <v>2</v>
      </c>
      <c r="D259" s="49" t="s">
        <v>70</v>
      </c>
      <c r="E259" s="50">
        <v>0.27638888888888902</v>
      </c>
      <c r="F259" s="50">
        <v>0.45833333333333298</v>
      </c>
      <c r="G259" s="50">
        <v>0.47916666666666702</v>
      </c>
      <c r="H259" s="50">
        <v>0.53402777777777799</v>
      </c>
      <c r="I259" s="49" t="s">
        <v>26</v>
      </c>
      <c r="J259" s="51">
        <f>(F259-E259)+(H259-G259)</f>
        <v>0.23680555555555494</v>
      </c>
      <c r="K259" s="51">
        <f>IF(J259&gt;$R$1,$R$1,J259)</f>
        <v>0.23680555555555494</v>
      </c>
      <c r="L259" s="52">
        <f>IF(J259&gt;$R$1,J259-$R$1,0)</f>
        <v>0</v>
      </c>
      <c r="M259" s="24"/>
      <c r="N259" s="24"/>
    </row>
    <row r="260" spans="1:14" ht="15.75" customHeight="1">
      <c r="A260" s="53">
        <v>44937</v>
      </c>
      <c r="B260" s="42">
        <v>2</v>
      </c>
      <c r="C260" s="42">
        <v>2</v>
      </c>
      <c r="D260" s="43" t="s">
        <v>70</v>
      </c>
      <c r="E260" s="44">
        <v>0.26180555555555601</v>
      </c>
      <c r="F260" s="44">
        <v>0.44374999999999998</v>
      </c>
      <c r="G260" s="44">
        <v>0.46458333333333302</v>
      </c>
      <c r="H260" s="44">
        <v>0.47986111111111102</v>
      </c>
      <c r="I260" s="43" t="s">
        <v>24</v>
      </c>
      <c r="J260" s="45">
        <f>(F260-E260)+(H260-G260)</f>
        <v>0.19722222222222197</v>
      </c>
      <c r="K260" s="45">
        <f>IF(J260&gt;$R$1,$R$1,J260)</f>
        <v>0.19722222222222197</v>
      </c>
      <c r="L260" s="46">
        <f>IF(J260&gt;$R$1,J260-$R$1,0)</f>
        <v>0</v>
      </c>
      <c r="M260" s="24"/>
      <c r="N260" s="24"/>
    </row>
    <row r="261" spans="1:14" ht="15.75" customHeight="1">
      <c r="A261" s="47">
        <v>44938</v>
      </c>
      <c r="B261" s="48">
        <v>2</v>
      </c>
      <c r="C261" s="48">
        <v>2</v>
      </c>
      <c r="D261" s="49" t="s">
        <v>70</v>
      </c>
      <c r="E261" s="50">
        <v>0.26944444444444399</v>
      </c>
      <c r="F261" s="50">
        <v>0.47361111111111098</v>
      </c>
      <c r="G261" s="50">
        <v>0.49444444444444402</v>
      </c>
      <c r="H261" s="50">
        <v>0.66597222222222197</v>
      </c>
      <c r="I261" s="49" t="s">
        <v>24</v>
      </c>
      <c r="J261" s="51">
        <f>(F261-E261)+(H261-G261)</f>
        <v>0.37569444444444494</v>
      </c>
      <c r="K261" s="51">
        <f>IF(J261&gt;$R$1,$R$1,J261)</f>
        <v>0.33333333333333331</v>
      </c>
      <c r="L261" s="52">
        <f>IF(J261&gt;$R$1,J261-$R$1,0)</f>
        <v>4.2361111111111627E-2</v>
      </c>
      <c r="M261" s="24"/>
      <c r="N261" s="24"/>
    </row>
    <row r="262" spans="1:14" ht="15.75" customHeight="1">
      <c r="A262" s="41">
        <v>44939</v>
      </c>
      <c r="B262" s="42">
        <v>2</v>
      </c>
      <c r="C262" s="42">
        <v>2</v>
      </c>
      <c r="D262" s="43" t="s">
        <v>70</v>
      </c>
      <c r="E262" s="44">
        <v>0.26805555555555599</v>
      </c>
      <c r="F262" s="44">
        <v>0.46319444444444402</v>
      </c>
      <c r="G262" s="44">
        <v>0.484027777777778</v>
      </c>
      <c r="H262" s="44">
        <v>0.67152777777777795</v>
      </c>
      <c r="I262" s="43" t="s">
        <v>24</v>
      </c>
      <c r="J262" s="45">
        <f>(F262-E262)+(H262-G262)</f>
        <v>0.38263888888888797</v>
      </c>
      <c r="K262" s="45">
        <f>IF(J262&gt;$R$1,$R$1,J262)</f>
        <v>0.33333333333333331</v>
      </c>
      <c r="L262" s="46">
        <f>IF(J262&gt;$R$1,J262-$R$1,0)</f>
        <v>4.9305555555554659E-2</v>
      </c>
      <c r="M262" s="24"/>
      <c r="N262" s="24"/>
    </row>
    <row r="263" spans="1:14" ht="15.75" customHeight="1">
      <c r="A263" s="47">
        <v>44940</v>
      </c>
      <c r="B263" s="48">
        <v>2</v>
      </c>
      <c r="C263" s="48">
        <v>2</v>
      </c>
      <c r="D263" s="49" t="s">
        <v>70</v>
      </c>
      <c r="E263" s="50">
        <v>0.26805555555555599</v>
      </c>
      <c r="F263" s="50">
        <v>0.42430555555555599</v>
      </c>
      <c r="G263" s="50">
        <v>0.44513888888888897</v>
      </c>
      <c r="H263" s="50">
        <v>0.52708333333333302</v>
      </c>
      <c r="I263" s="49" t="s">
        <v>24</v>
      </c>
      <c r="J263" s="51">
        <f>(F263-E263)+(H263-G263)</f>
        <v>0.23819444444444404</v>
      </c>
      <c r="K263" s="51">
        <f>IF(J263&gt;$R$1,$R$1,J263)</f>
        <v>0.23819444444444404</v>
      </c>
      <c r="L263" s="52">
        <f>IF(J263&gt;$R$1,J263-$R$1,0)</f>
        <v>0</v>
      </c>
      <c r="M263" s="24"/>
      <c r="N263" s="24"/>
    </row>
    <row r="264" spans="1:14" ht="15.75" customHeight="1">
      <c r="A264" s="41">
        <v>44929</v>
      </c>
      <c r="B264" s="42">
        <v>2</v>
      </c>
      <c r="C264" s="42">
        <v>1</v>
      </c>
      <c r="D264" s="43" t="s">
        <v>71</v>
      </c>
      <c r="E264" s="44">
        <v>0.26736111111111099</v>
      </c>
      <c r="F264" s="44">
        <v>0.44166666666666698</v>
      </c>
      <c r="G264" s="44">
        <v>0.46319444444444402</v>
      </c>
      <c r="H264" s="44">
        <v>0.61597222222222203</v>
      </c>
      <c r="I264" s="43" t="s">
        <v>24</v>
      </c>
      <c r="J264" s="45">
        <f>(F264-E264)+(H264-G264)</f>
        <v>0.327083333333334</v>
      </c>
      <c r="K264" s="45">
        <f>IF(J264&gt;$R$1,$R$1,J264)</f>
        <v>0.327083333333334</v>
      </c>
      <c r="L264" s="46">
        <f>IF(J264&gt;$R$1,J264-$R$1,0)</f>
        <v>0</v>
      </c>
      <c r="M264" s="24"/>
      <c r="N264" s="24"/>
    </row>
    <row r="265" spans="1:14" ht="15.75" customHeight="1">
      <c r="A265" s="47">
        <v>44931</v>
      </c>
      <c r="B265" s="48">
        <v>2</v>
      </c>
      <c r="C265" s="48">
        <v>1</v>
      </c>
      <c r="D265" s="49" t="s">
        <v>71</v>
      </c>
      <c r="E265" s="50">
        <v>0.26736111111111099</v>
      </c>
      <c r="F265" s="50">
        <v>0.47222222222222199</v>
      </c>
      <c r="G265" s="50">
        <v>0.49305555555555602</v>
      </c>
      <c r="H265" s="50">
        <v>0.58819444444444402</v>
      </c>
      <c r="I265" s="49" t="s">
        <v>24</v>
      </c>
      <c r="J265" s="51">
        <f>(F265-E265)+(H265-G265)</f>
        <v>0.29999999999999899</v>
      </c>
      <c r="K265" s="51">
        <f>IF(J265&gt;$R$1,$R$1,J265)</f>
        <v>0.29999999999999899</v>
      </c>
      <c r="L265" s="52">
        <f>IF(J265&gt;$R$1,J265-$R$1,0)</f>
        <v>0</v>
      </c>
      <c r="M265" s="24"/>
      <c r="N265" s="24"/>
    </row>
    <row r="266" spans="1:14" ht="15.75" customHeight="1">
      <c r="A266" s="41">
        <v>44933</v>
      </c>
      <c r="B266" s="42">
        <v>2</v>
      </c>
      <c r="C266" s="42">
        <v>1</v>
      </c>
      <c r="D266" s="43" t="s">
        <v>71</v>
      </c>
      <c r="E266" s="44">
        <v>0.26736111111111099</v>
      </c>
      <c r="F266" s="44">
        <v>0.45833333333333298</v>
      </c>
      <c r="G266" s="44">
        <v>0.47916666666666702</v>
      </c>
      <c r="H266" s="44">
        <v>0.55902777777777801</v>
      </c>
      <c r="I266" s="43" t="s">
        <v>24</v>
      </c>
      <c r="J266" s="45">
        <f>(F266-E266)+(H266-G266)</f>
        <v>0.27083333333333298</v>
      </c>
      <c r="K266" s="45">
        <f>IF(J266&gt;$R$1,$R$1,J266)</f>
        <v>0.27083333333333298</v>
      </c>
      <c r="L266" s="46">
        <f>IF(J266&gt;$R$1,J266-$R$1,0)</f>
        <v>0</v>
      </c>
      <c r="M266" s="24"/>
      <c r="N266" s="24"/>
    </row>
    <row r="267" spans="1:14" ht="15.75" customHeight="1">
      <c r="A267" s="47">
        <v>44935</v>
      </c>
      <c r="B267" s="48">
        <v>2</v>
      </c>
      <c r="C267" s="48">
        <v>2</v>
      </c>
      <c r="D267" s="49" t="s">
        <v>71</v>
      </c>
      <c r="E267" s="50">
        <v>0.27083333333333298</v>
      </c>
      <c r="F267" s="50">
        <v>0.47638888888888897</v>
      </c>
      <c r="G267" s="50">
        <v>0.500694444444444</v>
      </c>
      <c r="H267" s="50">
        <v>0.63194444444444398</v>
      </c>
      <c r="I267" s="49" t="s">
        <v>24</v>
      </c>
      <c r="J267" s="51">
        <f>(F267-E267)+(H267-G267)</f>
        <v>0.33680555555555597</v>
      </c>
      <c r="K267" s="51">
        <f>IF(J267&gt;$R$1,$R$1,J267)</f>
        <v>0.33333333333333331</v>
      </c>
      <c r="L267" s="52">
        <f>IF(J267&gt;$R$1,J267-$R$1,0)</f>
        <v>3.472222222222654E-3</v>
      </c>
      <c r="M267" s="24"/>
      <c r="N267" s="24"/>
    </row>
    <row r="268" spans="1:14" ht="15.75" customHeight="1">
      <c r="A268" s="53">
        <v>44937</v>
      </c>
      <c r="B268" s="42">
        <v>2</v>
      </c>
      <c r="C268" s="42">
        <v>2</v>
      </c>
      <c r="D268" s="43" t="s">
        <v>71</v>
      </c>
      <c r="E268" s="44">
        <v>0.27152777777777798</v>
      </c>
      <c r="F268" s="44">
        <v>0.45833333333333298</v>
      </c>
      <c r="G268" s="44">
        <v>0.47916666666666702</v>
      </c>
      <c r="H268" s="44">
        <v>0.56736111111111098</v>
      </c>
      <c r="I268" s="43" t="s">
        <v>24</v>
      </c>
      <c r="J268" s="45">
        <f>(F268-E268)+(H268-G268)</f>
        <v>0.27499999999999897</v>
      </c>
      <c r="K268" s="45">
        <f>IF(J268&gt;$R$1,$R$1,J268)</f>
        <v>0.27499999999999897</v>
      </c>
      <c r="L268" s="46">
        <f>IF(J268&gt;$R$1,J268-$R$1,0)</f>
        <v>0</v>
      </c>
      <c r="M268" s="24"/>
      <c r="N268" s="24"/>
    </row>
    <row r="269" spans="1:14" ht="15.75" customHeight="1">
      <c r="A269" s="47">
        <v>44938</v>
      </c>
      <c r="B269" s="48">
        <v>2</v>
      </c>
      <c r="C269" s="48">
        <v>2</v>
      </c>
      <c r="D269" s="49" t="s">
        <v>71</v>
      </c>
      <c r="E269" s="50">
        <v>0.264583333333333</v>
      </c>
      <c r="F269" s="50">
        <v>0.45833333333333298</v>
      </c>
      <c r="G269" s="50">
        <v>0.47916666666666702</v>
      </c>
      <c r="H269" s="50">
        <v>0.64305555555555605</v>
      </c>
      <c r="I269" s="49" t="s">
        <v>24</v>
      </c>
      <c r="J269" s="51">
        <f>(F269-E269)+(H269-G269)</f>
        <v>0.35763888888888901</v>
      </c>
      <c r="K269" s="51">
        <f>IF(J269&gt;$R$1,$R$1,J269)</f>
        <v>0.33333333333333331</v>
      </c>
      <c r="L269" s="52">
        <f>IF(J269&gt;$R$1,J269-$R$1,0)</f>
        <v>2.4305555555555691E-2</v>
      </c>
      <c r="M269" s="24"/>
      <c r="N269" s="24"/>
    </row>
    <row r="270" spans="1:14" ht="15.75" customHeight="1">
      <c r="A270" s="41">
        <v>44939</v>
      </c>
      <c r="B270" s="42">
        <v>2</v>
      </c>
      <c r="C270" s="42">
        <v>2</v>
      </c>
      <c r="D270" s="43" t="s">
        <v>71</v>
      </c>
      <c r="E270" s="44">
        <v>0.26736111111111099</v>
      </c>
      <c r="F270" s="44">
        <v>0.4375</v>
      </c>
      <c r="G270" s="44">
        <v>0.45833333333333298</v>
      </c>
      <c r="H270" s="44">
        <v>0.53749999999999998</v>
      </c>
      <c r="I270" s="43" t="s">
        <v>24</v>
      </c>
      <c r="J270" s="45">
        <f>(F270-E270)+(H270-G270)</f>
        <v>0.249305555555556</v>
      </c>
      <c r="K270" s="45">
        <f>IF(J270&gt;$R$1,$R$1,J270)</f>
        <v>0.249305555555556</v>
      </c>
      <c r="L270" s="46">
        <f>IF(J270&gt;$R$1,J270-$R$1,0)</f>
        <v>0</v>
      </c>
      <c r="M270" s="24"/>
      <c r="N270" s="24"/>
    </row>
    <row r="271" spans="1:14" ht="15.75" customHeight="1">
      <c r="A271" s="47">
        <v>44940</v>
      </c>
      <c r="B271" s="48">
        <v>2</v>
      </c>
      <c r="C271" s="48">
        <v>2</v>
      </c>
      <c r="D271" s="49" t="s">
        <v>71</v>
      </c>
      <c r="E271" s="50">
        <v>0.26736111111111099</v>
      </c>
      <c r="F271" s="50">
        <v>0.45833333333333298</v>
      </c>
      <c r="G271" s="50">
        <v>0.47916666666666702</v>
      </c>
      <c r="H271" s="50">
        <v>0.60069444444444398</v>
      </c>
      <c r="I271" s="49" t="s">
        <v>24</v>
      </c>
      <c r="J271" s="51">
        <f>(F271-E271)+(H271-G271)</f>
        <v>0.31249999999999895</v>
      </c>
      <c r="K271" s="51">
        <f>IF(J271&gt;$R$1,$R$1,J271)</f>
        <v>0.31249999999999895</v>
      </c>
      <c r="L271" s="52">
        <f>IF(J271&gt;$R$1,J271-$R$1,0)</f>
        <v>0</v>
      </c>
      <c r="M271" s="24"/>
      <c r="N271" s="24"/>
    </row>
    <row r="272" spans="1:14" ht="15.75" customHeight="1">
      <c r="A272" s="41">
        <v>44929</v>
      </c>
      <c r="B272" s="42">
        <v>2</v>
      </c>
      <c r="C272" s="42">
        <v>1</v>
      </c>
      <c r="D272" s="43" t="s">
        <v>72</v>
      </c>
      <c r="E272" s="44">
        <v>0.26805555555555599</v>
      </c>
      <c r="F272" s="44">
        <v>0.30833333333333302</v>
      </c>
      <c r="G272" s="44">
        <v>0.32986111111111099</v>
      </c>
      <c r="H272" s="44">
        <v>0.61388888888888904</v>
      </c>
      <c r="I272" s="43" t="s">
        <v>24</v>
      </c>
      <c r="J272" s="45">
        <f>(F272-E272)+(H272-G272)</f>
        <v>0.32430555555555507</v>
      </c>
      <c r="K272" s="45">
        <f>IF(J272&gt;$R$1,$R$1,J272)</f>
        <v>0.32430555555555507</v>
      </c>
      <c r="L272" s="46">
        <f>IF(J272&gt;$R$1,J272-$R$1,0)</f>
        <v>0</v>
      </c>
      <c r="M272" s="24"/>
      <c r="N272" s="24"/>
    </row>
    <row r="273" spans="1:14" ht="15.75" customHeight="1">
      <c r="A273" s="47">
        <v>44932</v>
      </c>
      <c r="B273" s="48">
        <v>2</v>
      </c>
      <c r="C273" s="48">
        <v>1</v>
      </c>
      <c r="D273" s="49" t="s">
        <v>72</v>
      </c>
      <c r="E273" s="50">
        <v>0.250694444444444</v>
      </c>
      <c r="F273" s="50">
        <v>0.281944444444444</v>
      </c>
      <c r="G273" s="50">
        <v>0.30347222222222198</v>
      </c>
      <c r="H273" s="50">
        <v>0.59375</v>
      </c>
      <c r="I273" s="49" t="s">
        <v>40</v>
      </c>
      <c r="J273" s="51">
        <f>(F273-E273)+(H273-G273)</f>
        <v>0.32152777777777802</v>
      </c>
      <c r="K273" s="51">
        <f>IF(J273&gt;$R$1,$R$1,J273)</f>
        <v>0.32152777777777802</v>
      </c>
      <c r="L273" s="52">
        <f>IF(J273&gt;$R$1,J273-$R$1,0)</f>
        <v>0</v>
      </c>
      <c r="M273" s="24"/>
      <c r="N273" s="24"/>
    </row>
    <row r="274" spans="1:14" ht="15.75" customHeight="1">
      <c r="A274" s="41">
        <v>44933</v>
      </c>
      <c r="B274" s="42">
        <v>2</v>
      </c>
      <c r="C274" s="42">
        <v>1</v>
      </c>
      <c r="D274" s="43" t="s">
        <v>72</v>
      </c>
      <c r="E274" s="44">
        <v>0.25347222222222199</v>
      </c>
      <c r="F274" s="44">
        <v>0.45833333333333298</v>
      </c>
      <c r="G274" s="44">
        <v>0.47916666666666702</v>
      </c>
      <c r="H274" s="44">
        <v>0.57291666666666696</v>
      </c>
      <c r="I274" s="43" t="s">
        <v>28</v>
      </c>
      <c r="J274" s="45">
        <f>(F274-E274)+(H274-G274)</f>
        <v>0.29861111111111094</v>
      </c>
      <c r="K274" s="45">
        <f>IF(J274&gt;$R$1,$R$1,J274)</f>
        <v>0.29861111111111094</v>
      </c>
      <c r="L274" s="46">
        <f>IF(J274&gt;$R$1,J274-$R$1,0)</f>
        <v>0</v>
      </c>
      <c r="M274" s="24"/>
      <c r="N274" s="24"/>
    </row>
    <row r="275" spans="1:14" ht="15.75" customHeight="1">
      <c r="A275" s="47">
        <v>44936</v>
      </c>
      <c r="B275" s="48">
        <v>2</v>
      </c>
      <c r="C275" s="48">
        <v>2</v>
      </c>
      <c r="D275" s="49" t="s">
        <v>72</v>
      </c>
      <c r="E275" s="50">
        <v>0.27569444444444402</v>
      </c>
      <c r="F275" s="50">
        <v>0.32152777777777802</v>
      </c>
      <c r="G275" s="50">
        <v>0.34236111111111101</v>
      </c>
      <c r="H275" s="50">
        <v>0.62638888888888899</v>
      </c>
      <c r="I275" s="49" t="s">
        <v>24</v>
      </c>
      <c r="J275" s="51">
        <f>(F275-E275)+(H275-G275)</f>
        <v>0.32986111111111199</v>
      </c>
      <c r="K275" s="51">
        <f>IF(J275&gt;$R$1,$R$1,J275)</f>
        <v>0.32986111111111199</v>
      </c>
      <c r="L275" s="52">
        <f>IF(J275&gt;$R$1,J275-$R$1,0)</f>
        <v>0</v>
      </c>
      <c r="M275" s="24"/>
      <c r="N275" s="24"/>
    </row>
    <row r="276" spans="1:14" ht="15.75" customHeight="1">
      <c r="A276" s="41">
        <v>44937</v>
      </c>
      <c r="B276" s="42">
        <v>2</v>
      </c>
      <c r="C276" s="42">
        <v>2</v>
      </c>
      <c r="D276" s="43" t="s">
        <v>72</v>
      </c>
      <c r="E276" s="44">
        <v>0.25</v>
      </c>
      <c r="F276" s="44">
        <v>0.28125</v>
      </c>
      <c r="G276" s="44">
        <v>0.30208333333333298</v>
      </c>
      <c r="H276" s="44">
        <v>0.55208333333333304</v>
      </c>
      <c r="I276" s="43" t="s">
        <v>24</v>
      </c>
      <c r="J276" s="45">
        <f>(F276-E276)+(H276-G276)</f>
        <v>0.28125000000000006</v>
      </c>
      <c r="K276" s="45">
        <f>IF(J276&gt;$R$1,$R$1,J276)</f>
        <v>0.28125000000000006</v>
      </c>
      <c r="L276" s="46">
        <f>IF(J276&gt;$R$1,J276-$R$1,0)</f>
        <v>0</v>
      </c>
      <c r="M276" s="24"/>
      <c r="N276" s="24"/>
    </row>
    <row r="277" spans="1:14" ht="15.75" customHeight="1">
      <c r="A277" s="47">
        <v>44938</v>
      </c>
      <c r="B277" s="48">
        <v>2</v>
      </c>
      <c r="C277" s="48">
        <v>2</v>
      </c>
      <c r="D277" s="49" t="s">
        <v>72</v>
      </c>
      <c r="E277" s="50">
        <v>0.25138888888888899</v>
      </c>
      <c r="F277" s="50">
        <v>0.41666666666666702</v>
      </c>
      <c r="G277" s="50">
        <v>0.4375</v>
      </c>
      <c r="H277" s="50">
        <v>0.63402777777777797</v>
      </c>
      <c r="I277" s="49" t="s">
        <v>40</v>
      </c>
      <c r="J277" s="51">
        <f>(F277-E277)+(H277-G277)</f>
        <v>0.36180555555555599</v>
      </c>
      <c r="K277" s="51">
        <f>IF(J277&gt;$R$1,$R$1,J277)</f>
        <v>0.33333333333333331</v>
      </c>
      <c r="L277" s="52">
        <f>IF(J277&gt;$R$1,J277-$R$1,0)</f>
        <v>2.8472222222222676E-2</v>
      </c>
      <c r="M277" s="24"/>
      <c r="N277" s="24"/>
    </row>
    <row r="278" spans="1:14" ht="15.75" customHeight="1">
      <c r="A278" s="41">
        <v>44939</v>
      </c>
      <c r="B278" s="42">
        <v>2</v>
      </c>
      <c r="C278" s="42">
        <v>2</v>
      </c>
      <c r="D278" s="43" t="s">
        <v>72</v>
      </c>
      <c r="E278" s="44">
        <v>0.25208333333333299</v>
      </c>
      <c r="F278" s="44">
        <v>0.28472222222222199</v>
      </c>
      <c r="G278" s="44">
        <v>0.30694444444444402</v>
      </c>
      <c r="H278" s="44">
        <v>0.60694444444444395</v>
      </c>
      <c r="I278" s="43" t="s">
        <v>40</v>
      </c>
      <c r="J278" s="45">
        <f>(F278-E278)+(H278-G278)</f>
        <v>0.33263888888888893</v>
      </c>
      <c r="K278" s="45">
        <f>IF(J278&gt;$R$1,$R$1,J278)</f>
        <v>0.33263888888888893</v>
      </c>
      <c r="L278" s="46">
        <f>IF(J278&gt;$R$1,J278-$R$1,0)</f>
        <v>0</v>
      </c>
      <c r="M278" s="24"/>
      <c r="N278" s="24"/>
    </row>
    <row r="279" spans="1:14" ht="15.75" customHeight="1">
      <c r="A279" s="47">
        <v>44940</v>
      </c>
      <c r="B279" s="48">
        <v>2</v>
      </c>
      <c r="C279" s="48">
        <v>2</v>
      </c>
      <c r="D279" s="49" t="s">
        <v>72</v>
      </c>
      <c r="E279" s="50">
        <v>0.24861111111111101</v>
      </c>
      <c r="F279" s="50">
        <v>0.4375</v>
      </c>
      <c r="G279" s="50">
        <v>0.45833333333333298</v>
      </c>
      <c r="H279" s="50">
        <v>0.57499999999999996</v>
      </c>
      <c r="I279" s="49" t="s">
        <v>40</v>
      </c>
      <c r="J279" s="51">
        <f>(F279-E279)+(H279-G279)</f>
        <v>0.30555555555555597</v>
      </c>
      <c r="K279" s="51">
        <f>IF(J279&gt;$R$1,$R$1,J279)</f>
        <v>0.30555555555555597</v>
      </c>
      <c r="L279" s="52">
        <f>IF(J279&gt;$R$1,J279-$R$1,0)</f>
        <v>0</v>
      </c>
      <c r="M279" s="24"/>
      <c r="N279" s="24"/>
    </row>
    <row r="280" spans="1:14" ht="15.75" customHeight="1">
      <c r="A280" s="41">
        <v>44929</v>
      </c>
      <c r="B280" s="42">
        <v>2</v>
      </c>
      <c r="C280" s="42">
        <v>1</v>
      </c>
      <c r="D280" s="43" t="s">
        <v>73</v>
      </c>
      <c r="E280" s="44">
        <v>0.20833333333333301</v>
      </c>
      <c r="F280" s="44">
        <v>0.375</v>
      </c>
      <c r="G280" s="44">
        <v>0.54166666666666696</v>
      </c>
      <c r="H280" s="44">
        <v>0.80277777777777803</v>
      </c>
      <c r="I280" s="43" t="s">
        <v>41</v>
      </c>
      <c r="J280" s="45">
        <f>(F280-E280)+(H280-G280)</f>
        <v>0.42777777777777803</v>
      </c>
      <c r="K280" s="45">
        <f>IF(J280&gt;$R$1,$R$1,J280)</f>
        <v>0.33333333333333331</v>
      </c>
      <c r="L280" s="46">
        <f>IF(J280&gt;$R$1,J280-$R$1,0)</f>
        <v>9.444444444444472E-2</v>
      </c>
      <c r="M280" s="24"/>
      <c r="N280" s="24"/>
    </row>
    <row r="281" spans="1:14" ht="15.75" customHeight="1">
      <c r="A281" s="47">
        <v>44930</v>
      </c>
      <c r="B281" s="48">
        <v>2</v>
      </c>
      <c r="C281" s="48">
        <v>1</v>
      </c>
      <c r="D281" s="49" t="s">
        <v>73</v>
      </c>
      <c r="E281" s="50">
        <v>0.20833333333333301</v>
      </c>
      <c r="F281" s="50">
        <v>0.40625</v>
      </c>
      <c r="G281" s="50">
        <v>0.5625</v>
      </c>
      <c r="H281" s="50">
        <v>0.74652777777777801</v>
      </c>
      <c r="I281" s="49" t="s">
        <v>41</v>
      </c>
      <c r="J281" s="51">
        <f>(F281-E281)+(H281-G281)</f>
        <v>0.38194444444444497</v>
      </c>
      <c r="K281" s="51">
        <f>IF(J281&gt;$R$1,$R$1,J281)</f>
        <v>0.33333333333333331</v>
      </c>
      <c r="L281" s="52">
        <f>IF(J281&gt;$R$1,J281-$R$1,0)</f>
        <v>4.861111111111166E-2</v>
      </c>
      <c r="M281" s="24"/>
      <c r="N281" s="24"/>
    </row>
    <row r="282" spans="1:14" ht="15.75" customHeight="1">
      <c r="A282" s="41">
        <v>44931</v>
      </c>
      <c r="B282" s="42">
        <v>2</v>
      </c>
      <c r="C282" s="42">
        <v>1</v>
      </c>
      <c r="D282" s="43" t="s">
        <v>73</v>
      </c>
      <c r="E282" s="44">
        <v>0.20833333333333301</v>
      </c>
      <c r="F282" s="44">
        <v>0.375</v>
      </c>
      <c r="G282" s="44">
        <v>0.39583333333333298</v>
      </c>
      <c r="H282" s="44">
        <v>0.63541666666666696</v>
      </c>
      <c r="I282" s="43" t="s">
        <v>41</v>
      </c>
      <c r="J282" s="45">
        <f>(F282-E282)+(H282-G282)</f>
        <v>0.406250000000001</v>
      </c>
      <c r="K282" s="45">
        <f>IF(J282&gt;$R$1,$R$1,J282)</f>
        <v>0.33333333333333331</v>
      </c>
      <c r="L282" s="46">
        <f>IF(J282&gt;$R$1,J282-$R$1,0)</f>
        <v>7.2916666666667684E-2</v>
      </c>
      <c r="M282" s="24"/>
      <c r="N282" s="24"/>
    </row>
    <row r="283" spans="1:14" ht="15.75" customHeight="1">
      <c r="A283" s="47">
        <v>44934</v>
      </c>
      <c r="B283" s="48">
        <v>2</v>
      </c>
      <c r="C283" s="48">
        <v>2</v>
      </c>
      <c r="D283" s="49" t="s">
        <v>73</v>
      </c>
      <c r="E283" s="50">
        <v>0.21875</v>
      </c>
      <c r="F283" s="50">
        <v>0.4375</v>
      </c>
      <c r="G283" s="50">
        <v>0.47916666666666702</v>
      </c>
      <c r="H283" s="50">
        <v>0.75</v>
      </c>
      <c r="I283" s="49" t="s">
        <v>41</v>
      </c>
      <c r="J283" s="51">
        <f>(F283-E283)+(H283-G283)</f>
        <v>0.48958333333333298</v>
      </c>
      <c r="K283" s="51">
        <f>IF(J283&gt;$R$1,$R$1,J283)</f>
        <v>0.33333333333333331</v>
      </c>
      <c r="L283" s="52">
        <f>IF(J283&gt;$R$1,J283-$R$1,0)</f>
        <v>0.15624999999999967</v>
      </c>
      <c r="M283" s="24"/>
      <c r="N283" s="24"/>
    </row>
    <row r="284" spans="1:14" ht="15.75" customHeight="1">
      <c r="A284" s="41">
        <v>44935</v>
      </c>
      <c r="B284" s="42">
        <v>2</v>
      </c>
      <c r="C284" s="42">
        <v>2</v>
      </c>
      <c r="D284" s="43" t="s">
        <v>73</v>
      </c>
      <c r="E284" s="44">
        <v>0.40625</v>
      </c>
      <c r="F284" s="44">
        <v>0.54166666666666696</v>
      </c>
      <c r="G284" s="44">
        <v>0.5625</v>
      </c>
      <c r="H284" s="44">
        <v>0.79166666666666696</v>
      </c>
      <c r="I284" s="43" t="s">
        <v>41</v>
      </c>
      <c r="J284" s="45">
        <f>(F284-E284)+(H284-G284)</f>
        <v>0.36458333333333393</v>
      </c>
      <c r="K284" s="45">
        <f>IF(J284&gt;$R$1,$R$1,J284)</f>
        <v>0.33333333333333331</v>
      </c>
      <c r="L284" s="46">
        <f>IF(J284&gt;$R$1,J284-$R$1,0)</f>
        <v>3.1250000000000611E-2</v>
      </c>
      <c r="M284" s="24"/>
      <c r="N284" s="24"/>
    </row>
    <row r="285" spans="1:14" ht="15.75" customHeight="1">
      <c r="A285" s="47">
        <v>44936</v>
      </c>
      <c r="B285" s="48">
        <v>2</v>
      </c>
      <c r="C285" s="48">
        <v>2</v>
      </c>
      <c r="D285" s="49" t="s">
        <v>73</v>
      </c>
      <c r="E285" s="50">
        <v>0.35416666666666702</v>
      </c>
      <c r="F285" s="50">
        <v>0.44791666666666702</v>
      </c>
      <c r="G285" s="50">
        <v>0.47916666666666702</v>
      </c>
      <c r="H285" s="50">
        <v>0.81944444444444398</v>
      </c>
      <c r="I285" s="49" t="s">
        <v>41</v>
      </c>
      <c r="J285" s="51">
        <f>(F285-E285)+(H285-G285)</f>
        <v>0.43402777777777696</v>
      </c>
      <c r="K285" s="51">
        <f>IF(J285&gt;$R$1,$R$1,J285)</f>
        <v>0.33333333333333331</v>
      </c>
      <c r="L285" s="52">
        <f>IF(J285&gt;$R$1,J285-$R$1,0)</f>
        <v>0.10069444444444364</v>
      </c>
      <c r="M285" s="24"/>
      <c r="N285" s="24"/>
    </row>
    <row r="286" spans="1:14" ht="15.75" customHeight="1">
      <c r="A286" s="41">
        <v>44937</v>
      </c>
      <c r="B286" s="42">
        <v>2</v>
      </c>
      <c r="C286" s="42">
        <v>2</v>
      </c>
      <c r="D286" s="43" t="s">
        <v>73</v>
      </c>
      <c r="E286" s="44">
        <v>0.20833333333333301</v>
      </c>
      <c r="F286" s="44">
        <v>0.375</v>
      </c>
      <c r="G286" s="44">
        <v>0.39583333333333298</v>
      </c>
      <c r="H286" s="44">
        <v>0.55208333333333304</v>
      </c>
      <c r="I286" s="43" t="s">
        <v>41</v>
      </c>
      <c r="J286" s="45">
        <f>(F286-E286)+(H286-G286)</f>
        <v>0.32291666666666707</v>
      </c>
      <c r="K286" s="45">
        <f>IF(J286&gt;$R$1,$R$1,J286)</f>
        <v>0.32291666666666707</v>
      </c>
      <c r="L286" s="46">
        <f>IF(J286&gt;$R$1,J286-$R$1,0)</f>
        <v>0</v>
      </c>
      <c r="M286" s="24"/>
      <c r="N286" s="24"/>
    </row>
    <row r="287" spans="1:14" ht="15.75" customHeight="1">
      <c r="A287" s="47">
        <v>44938</v>
      </c>
      <c r="B287" s="48">
        <v>2</v>
      </c>
      <c r="C287" s="48">
        <v>2</v>
      </c>
      <c r="D287" s="49" t="s">
        <v>73</v>
      </c>
      <c r="E287" s="50">
        <v>0.20833333333333301</v>
      </c>
      <c r="F287" s="50">
        <v>0.41666666666666702</v>
      </c>
      <c r="G287" s="50">
        <v>0.59375</v>
      </c>
      <c r="H287" s="50">
        <v>0.72916666666666696</v>
      </c>
      <c r="I287" s="49" t="s">
        <v>41</v>
      </c>
      <c r="J287" s="51">
        <f>(F287-E287)+(H287-G287)</f>
        <v>0.343750000000001</v>
      </c>
      <c r="K287" s="51">
        <f>IF(J287&gt;$R$1,$R$1,J287)</f>
        <v>0.33333333333333331</v>
      </c>
      <c r="L287" s="52">
        <f>IF(J287&gt;$R$1,J287-$R$1,0)</f>
        <v>1.0416666666667684E-2</v>
      </c>
      <c r="M287" s="24"/>
      <c r="N287" s="24"/>
    </row>
    <row r="288" spans="1:14" ht="15.75" customHeight="1">
      <c r="A288" s="41">
        <v>44928</v>
      </c>
      <c r="B288" s="42">
        <v>2</v>
      </c>
      <c r="C288" s="42">
        <v>1</v>
      </c>
      <c r="D288" s="43" t="s">
        <v>74</v>
      </c>
      <c r="E288" s="44">
        <v>0.26736111111111099</v>
      </c>
      <c r="F288" s="44">
        <v>0.37291666666666701</v>
      </c>
      <c r="G288" s="44">
        <v>0.39374999999999999</v>
      </c>
      <c r="H288" s="44">
        <v>0.61875000000000002</v>
      </c>
      <c r="I288" s="43" t="s">
        <v>24</v>
      </c>
      <c r="J288" s="45">
        <f>(F288-E288)+(H288-G288)</f>
        <v>0.33055555555555605</v>
      </c>
      <c r="K288" s="45">
        <f>IF(J288&gt;$R$1,$R$1,J288)</f>
        <v>0.33055555555555605</v>
      </c>
      <c r="L288" s="46">
        <f>IF(J288&gt;$R$1,J288-$R$1,0)</f>
        <v>0</v>
      </c>
      <c r="M288" s="24"/>
      <c r="N288" s="24"/>
    </row>
    <row r="289" spans="1:14" ht="15.75" customHeight="1">
      <c r="A289" s="47">
        <v>44930</v>
      </c>
      <c r="B289" s="48">
        <v>2</v>
      </c>
      <c r="C289" s="48">
        <v>1</v>
      </c>
      <c r="D289" s="49" t="s">
        <v>74</v>
      </c>
      <c r="E289" s="50">
        <v>0.26736111111111099</v>
      </c>
      <c r="F289" s="50">
        <v>0.45972222222222198</v>
      </c>
      <c r="G289" s="50">
        <v>0.48055555555555601</v>
      </c>
      <c r="H289" s="50">
        <v>0.63958333333333295</v>
      </c>
      <c r="I289" s="49" t="s">
        <v>24</v>
      </c>
      <c r="J289" s="51">
        <f>(F289-E289)+(H289-G289)</f>
        <v>0.35138888888888792</v>
      </c>
      <c r="K289" s="51">
        <f>IF(J289&gt;$R$1,$R$1,J289)</f>
        <v>0.33333333333333331</v>
      </c>
      <c r="L289" s="52">
        <f>IF(J289&gt;$R$1,J289-$R$1,0)</f>
        <v>1.8055555555554603E-2</v>
      </c>
      <c r="M289" s="24"/>
      <c r="N289" s="24"/>
    </row>
    <row r="290" spans="1:14" ht="15.75" customHeight="1">
      <c r="A290" s="41">
        <v>44932</v>
      </c>
      <c r="B290" s="42">
        <v>2</v>
      </c>
      <c r="C290" s="42">
        <v>1</v>
      </c>
      <c r="D290" s="43" t="s">
        <v>74</v>
      </c>
      <c r="E290" s="44">
        <v>0.26736111111111099</v>
      </c>
      <c r="F290" s="44">
        <v>0.42430555555555599</v>
      </c>
      <c r="G290" s="44">
        <v>0.44513888888888897</v>
      </c>
      <c r="H290" s="44">
        <v>0.5625</v>
      </c>
      <c r="I290" s="43" t="s">
        <v>24</v>
      </c>
      <c r="J290" s="45">
        <f>(F290-E290)+(H290-G290)</f>
        <v>0.27430555555555602</v>
      </c>
      <c r="K290" s="45">
        <f>IF(J290&gt;$R$1,$R$1,J290)</f>
        <v>0.27430555555555602</v>
      </c>
      <c r="L290" s="46">
        <f>IF(J290&gt;$R$1,J290-$R$1,0)</f>
        <v>0</v>
      </c>
      <c r="M290" s="24"/>
      <c r="N290" s="24"/>
    </row>
    <row r="291" spans="1:14" ht="15.75" customHeight="1">
      <c r="A291" s="47">
        <v>44934</v>
      </c>
      <c r="B291" s="48">
        <v>2</v>
      </c>
      <c r="C291" s="48">
        <v>2</v>
      </c>
      <c r="D291" s="49" t="s">
        <v>74</v>
      </c>
      <c r="E291" s="50">
        <v>0.26736111111111099</v>
      </c>
      <c r="F291" s="50">
        <v>0.42916666666666697</v>
      </c>
      <c r="G291" s="50">
        <v>0.45</v>
      </c>
      <c r="H291" s="50">
        <v>0.55069444444444404</v>
      </c>
      <c r="I291" s="49" t="s">
        <v>24</v>
      </c>
      <c r="J291" s="51">
        <f>(F291-E291)+(H291-G291)</f>
        <v>0.26250000000000001</v>
      </c>
      <c r="K291" s="51">
        <f>IF(J291&gt;$R$1,$R$1,J291)</f>
        <v>0.26250000000000001</v>
      </c>
      <c r="L291" s="52">
        <f>IF(J291&gt;$R$1,J291-$R$1,0)</f>
        <v>0</v>
      </c>
      <c r="M291" s="24"/>
      <c r="N291" s="24"/>
    </row>
    <row r="292" spans="1:14" ht="15.75" customHeight="1">
      <c r="A292" s="41">
        <v>44935</v>
      </c>
      <c r="B292" s="42">
        <v>2</v>
      </c>
      <c r="C292" s="42">
        <v>2</v>
      </c>
      <c r="D292" s="43" t="s">
        <v>74</v>
      </c>
      <c r="E292" s="44">
        <v>0.26736111111111099</v>
      </c>
      <c r="F292" s="44">
        <v>0.45972222222222198</v>
      </c>
      <c r="G292" s="44">
        <v>0.48055555555555601</v>
      </c>
      <c r="H292" s="44">
        <v>0.61041666666666705</v>
      </c>
      <c r="I292" s="43" t="s">
        <v>24</v>
      </c>
      <c r="J292" s="45">
        <f>(F292-E292)+(H292-G292)</f>
        <v>0.32222222222222202</v>
      </c>
      <c r="K292" s="45">
        <f>IF(J292&gt;$R$1,$R$1,J292)</f>
        <v>0.32222222222222202</v>
      </c>
      <c r="L292" s="46">
        <f>IF(J292&gt;$R$1,J292-$R$1,0)</f>
        <v>0</v>
      </c>
      <c r="M292" s="24"/>
      <c r="N292" s="24"/>
    </row>
    <row r="293" spans="1:14" ht="15.75" customHeight="1">
      <c r="A293" s="55">
        <v>44937</v>
      </c>
      <c r="B293" s="48">
        <v>2</v>
      </c>
      <c r="C293" s="48">
        <v>2</v>
      </c>
      <c r="D293" s="49" t="s">
        <v>74</v>
      </c>
      <c r="E293" s="50">
        <v>0.26736111111111099</v>
      </c>
      <c r="F293" s="50">
        <v>0.47222222222222199</v>
      </c>
      <c r="G293" s="50">
        <v>0.49305555555555602</v>
      </c>
      <c r="H293" s="50">
        <v>0.61944444444444402</v>
      </c>
      <c r="I293" s="49" t="s">
        <v>24</v>
      </c>
      <c r="J293" s="51">
        <f>(F293-E293)+(H293-G293)</f>
        <v>0.33124999999999899</v>
      </c>
      <c r="K293" s="51">
        <f>IF(J293&gt;$R$1,$R$1,J293)</f>
        <v>0.33124999999999899</v>
      </c>
      <c r="L293" s="52">
        <f>IF(J293&gt;$R$1,J293-$R$1,0)</f>
        <v>0</v>
      </c>
      <c r="M293" s="24"/>
      <c r="N293" s="24"/>
    </row>
    <row r="294" spans="1:14" ht="15.75" customHeight="1">
      <c r="A294" s="41">
        <v>44939</v>
      </c>
      <c r="B294" s="42">
        <v>2</v>
      </c>
      <c r="C294" s="42">
        <v>2</v>
      </c>
      <c r="D294" s="43" t="s">
        <v>74</v>
      </c>
      <c r="E294" s="44">
        <v>0.26736111111111099</v>
      </c>
      <c r="F294" s="44">
        <v>0.47222222222222199</v>
      </c>
      <c r="G294" s="44">
        <v>0.49305555555555602</v>
      </c>
      <c r="H294" s="44">
        <v>0.65486111111111101</v>
      </c>
      <c r="I294" s="43" t="s">
        <v>24</v>
      </c>
      <c r="J294" s="45">
        <f>(F294-E294)+(H294-G294)</f>
        <v>0.36666666666666597</v>
      </c>
      <c r="K294" s="45">
        <f>IF(J294&gt;$R$1,$R$1,J294)</f>
        <v>0.33333333333333331</v>
      </c>
      <c r="L294" s="46">
        <f>IF(J294&gt;$R$1,J294-$R$1,0)</f>
        <v>3.333333333333266E-2</v>
      </c>
      <c r="M294" s="24"/>
      <c r="N294" s="24"/>
    </row>
    <row r="295" spans="1:14" ht="15.75" customHeight="1">
      <c r="A295" s="47">
        <v>44931</v>
      </c>
      <c r="B295" s="48">
        <v>2</v>
      </c>
      <c r="C295" s="48">
        <v>1</v>
      </c>
      <c r="D295" s="49" t="s">
        <v>75</v>
      </c>
      <c r="E295" s="50">
        <v>0.25624999999999998</v>
      </c>
      <c r="F295" s="50">
        <v>0.45833333333333298</v>
      </c>
      <c r="G295" s="50">
        <v>0.47916666666666702</v>
      </c>
      <c r="H295" s="50">
        <v>0.56597222222222199</v>
      </c>
      <c r="I295" s="49" t="s">
        <v>24</v>
      </c>
      <c r="J295" s="51">
        <f>(F295-E295)+(H295-G295)</f>
        <v>0.28888888888888797</v>
      </c>
      <c r="K295" s="51">
        <f>IF(J295&gt;$R$1,$R$1,J295)</f>
        <v>0.28888888888888797</v>
      </c>
      <c r="L295" s="52">
        <f>IF(J295&gt;$R$1,J295-$R$1,0)</f>
        <v>0</v>
      </c>
      <c r="M295" s="24"/>
      <c r="N295" s="24"/>
    </row>
    <row r="296" spans="1:14" ht="15.75" customHeight="1">
      <c r="A296" s="41">
        <v>44932</v>
      </c>
      <c r="B296" s="42">
        <v>2</v>
      </c>
      <c r="C296" s="42">
        <v>1</v>
      </c>
      <c r="D296" s="43" t="s">
        <v>75</v>
      </c>
      <c r="E296" s="44">
        <v>0.25763888888888897</v>
      </c>
      <c r="F296" s="44">
        <v>0.45833333333333298</v>
      </c>
      <c r="G296" s="44">
        <v>0.47916666666666702</v>
      </c>
      <c r="H296" s="44">
        <v>0.52847222222222201</v>
      </c>
      <c r="I296" s="43" t="s">
        <v>24</v>
      </c>
      <c r="J296" s="45">
        <f>(F296-E296)+(H296-G296)</f>
        <v>0.249999999999999</v>
      </c>
      <c r="K296" s="45">
        <f>IF(J296&gt;$R$1,$R$1,J296)</f>
        <v>0.249999999999999</v>
      </c>
      <c r="L296" s="46">
        <f>IF(J296&gt;$R$1,J296-$R$1,0)</f>
        <v>0</v>
      </c>
      <c r="M296" s="24"/>
      <c r="N296" s="24"/>
    </row>
    <row r="297" spans="1:14" ht="15.75" customHeight="1">
      <c r="A297" s="47">
        <v>44933</v>
      </c>
      <c r="B297" s="48">
        <v>2</v>
      </c>
      <c r="C297" s="48">
        <v>1</v>
      </c>
      <c r="D297" s="49" t="s">
        <v>75</v>
      </c>
      <c r="E297" s="50">
        <v>0.25902777777777802</v>
      </c>
      <c r="F297" s="50">
        <v>0.39444444444444399</v>
      </c>
      <c r="G297" s="50">
        <v>0.41597222222222202</v>
      </c>
      <c r="H297" s="50">
        <v>0.51805555555555605</v>
      </c>
      <c r="I297" s="49" t="s">
        <v>24</v>
      </c>
      <c r="J297" s="51">
        <f>(F297-E297)+(H297-G297)</f>
        <v>0.23749999999999999</v>
      </c>
      <c r="K297" s="51">
        <f>IF(J297&gt;$R$1,$R$1,J297)</f>
        <v>0.23749999999999999</v>
      </c>
      <c r="L297" s="52">
        <f>IF(J297&gt;$R$1,J297-$R$1,0)</f>
        <v>0</v>
      </c>
      <c r="M297" s="24"/>
      <c r="N297" s="24"/>
    </row>
    <row r="298" spans="1:14" ht="15.75" customHeight="1">
      <c r="A298" s="41">
        <v>44936</v>
      </c>
      <c r="B298" s="42">
        <v>2</v>
      </c>
      <c r="C298" s="42">
        <v>2</v>
      </c>
      <c r="D298" s="43" t="s">
        <v>75</v>
      </c>
      <c r="E298" s="44">
        <v>0.25486111111111098</v>
      </c>
      <c r="F298" s="44">
        <v>0.45833333333333298</v>
      </c>
      <c r="G298" s="44">
        <v>0.47916666666666702</v>
      </c>
      <c r="H298" s="44">
        <v>0.61597222222222203</v>
      </c>
      <c r="I298" s="43" t="s">
        <v>24</v>
      </c>
      <c r="J298" s="45">
        <f>(F298-E298)+(H298-G298)</f>
        <v>0.34027777777777701</v>
      </c>
      <c r="K298" s="45">
        <f>IF(J298&gt;$R$1,$R$1,J298)</f>
        <v>0.33333333333333331</v>
      </c>
      <c r="L298" s="46">
        <f>IF(J298&gt;$R$1,J298-$R$1,0)</f>
        <v>6.9444444444436981E-3</v>
      </c>
      <c r="M298" s="24"/>
      <c r="N298" s="24"/>
    </row>
    <row r="299" spans="1:14" ht="15.75" customHeight="1">
      <c r="A299" s="47">
        <v>44938</v>
      </c>
      <c r="B299" s="48">
        <v>2</v>
      </c>
      <c r="C299" s="48">
        <v>2</v>
      </c>
      <c r="D299" s="49" t="s">
        <v>75</v>
      </c>
      <c r="E299" s="50">
        <v>0.27986111111111101</v>
      </c>
      <c r="F299" s="50">
        <v>0.32430555555555601</v>
      </c>
      <c r="G299" s="50">
        <v>0.32500000000000001</v>
      </c>
      <c r="H299" s="50">
        <v>0.44722222222222202</v>
      </c>
      <c r="I299" s="49" t="s">
        <v>26</v>
      </c>
      <c r="J299" s="51">
        <f>(F299-E299)+(H299-G299)</f>
        <v>0.16666666666666702</v>
      </c>
      <c r="K299" s="51">
        <f>IF(J299&gt;$R$1,$R$1,J299)</f>
        <v>0.16666666666666702</v>
      </c>
      <c r="L299" s="52">
        <f>IF(J299&gt;$R$1,J299-$R$1,0)</f>
        <v>0</v>
      </c>
      <c r="M299" s="24"/>
      <c r="N299" s="24"/>
    </row>
    <row r="300" spans="1:14" ht="15.75" customHeight="1">
      <c r="A300" s="41">
        <v>44939</v>
      </c>
      <c r="B300" s="42">
        <v>2</v>
      </c>
      <c r="C300" s="42">
        <v>2</v>
      </c>
      <c r="D300" s="43" t="s">
        <v>75</v>
      </c>
      <c r="E300" s="44">
        <v>0.25486111111111098</v>
      </c>
      <c r="F300" s="44">
        <v>0.44791666666666702</v>
      </c>
      <c r="G300" s="44">
        <v>0.46875</v>
      </c>
      <c r="H300" s="44">
        <v>0.66458333333333297</v>
      </c>
      <c r="I300" s="43" t="s">
        <v>24</v>
      </c>
      <c r="J300" s="45">
        <f>(F300-E300)+(H300-G300)</f>
        <v>0.38888888888888901</v>
      </c>
      <c r="K300" s="45">
        <f>IF(J300&gt;$R$1,$R$1,J300)</f>
        <v>0.33333333333333331</v>
      </c>
      <c r="L300" s="46">
        <f>IF(J300&gt;$R$1,J300-$R$1,0)</f>
        <v>5.5555555555555691E-2</v>
      </c>
      <c r="M300" s="24"/>
      <c r="N300" s="24"/>
    </row>
    <row r="301" spans="1:14" ht="15.75" customHeight="1">
      <c r="A301" s="47">
        <v>44940</v>
      </c>
      <c r="B301" s="48">
        <v>2</v>
      </c>
      <c r="C301" s="48">
        <v>2</v>
      </c>
      <c r="D301" s="49" t="s">
        <v>75</v>
      </c>
      <c r="E301" s="50">
        <v>0.25486111111111098</v>
      </c>
      <c r="F301" s="50">
        <v>0.45833333333333298</v>
      </c>
      <c r="G301" s="50">
        <v>0.47916666666666702</v>
      </c>
      <c r="H301" s="50">
        <v>0.59027777777777801</v>
      </c>
      <c r="I301" s="49" t="s">
        <v>24</v>
      </c>
      <c r="J301" s="51">
        <f>(F301-E301)+(H301-G301)</f>
        <v>0.31458333333333299</v>
      </c>
      <c r="K301" s="51">
        <f>IF(J301&gt;$R$1,$R$1,J301)</f>
        <v>0.31458333333333299</v>
      </c>
      <c r="L301" s="52">
        <f>IF(J301&gt;$R$1,J301-$R$1,0)</f>
        <v>0</v>
      </c>
      <c r="M301" s="24"/>
      <c r="N301" s="24"/>
    </row>
    <row r="302" spans="1:14" ht="15.75" customHeight="1">
      <c r="A302" s="41">
        <v>44931</v>
      </c>
      <c r="B302" s="42">
        <v>2</v>
      </c>
      <c r="C302" s="42">
        <v>1</v>
      </c>
      <c r="D302" s="43" t="s">
        <v>76</v>
      </c>
      <c r="E302" s="44">
        <v>0.297222222222222</v>
      </c>
      <c r="F302" s="44">
        <v>0.45833333333333298</v>
      </c>
      <c r="G302" s="44">
        <v>0.47916666666666702</v>
      </c>
      <c r="H302" s="44">
        <v>0.58888888888888902</v>
      </c>
      <c r="I302" s="43" t="s">
        <v>24</v>
      </c>
      <c r="J302" s="45">
        <f>(F302-E302)+(H302-G302)</f>
        <v>0.27083333333333298</v>
      </c>
      <c r="K302" s="45">
        <f>IF(J302&gt;$R$1,$R$1,J302)</f>
        <v>0.27083333333333298</v>
      </c>
      <c r="L302" s="46">
        <f>IF(J302&gt;$R$1,J302-$R$1,0)</f>
        <v>0</v>
      </c>
      <c r="M302" s="24"/>
      <c r="N302" s="24"/>
    </row>
    <row r="303" spans="1:14" ht="15.75" customHeight="1">
      <c r="A303" s="47">
        <v>44932</v>
      </c>
      <c r="B303" s="48">
        <v>2</v>
      </c>
      <c r="C303" s="48">
        <v>1</v>
      </c>
      <c r="D303" s="49" t="s">
        <v>76</v>
      </c>
      <c r="E303" s="50">
        <v>0.26736111111111099</v>
      </c>
      <c r="F303" s="50">
        <v>0.4375</v>
      </c>
      <c r="G303" s="50">
        <v>0.45833333333333298</v>
      </c>
      <c r="H303" s="50">
        <v>0.50763888888888897</v>
      </c>
      <c r="I303" s="49" t="s">
        <v>24</v>
      </c>
      <c r="J303" s="51">
        <f>(F303-E303)+(H303-G303)</f>
        <v>0.219444444444445</v>
      </c>
      <c r="K303" s="51">
        <f>IF(J303&gt;$R$1,$R$1,J303)</f>
        <v>0.219444444444445</v>
      </c>
      <c r="L303" s="52">
        <f>IF(J303&gt;$R$1,J303-$R$1,0)</f>
        <v>0</v>
      </c>
      <c r="M303" s="24"/>
      <c r="N303" s="24"/>
    </row>
    <row r="304" spans="1:14" ht="15.75" customHeight="1">
      <c r="A304" s="41">
        <v>44933</v>
      </c>
      <c r="B304" s="42">
        <v>2</v>
      </c>
      <c r="C304" s="42">
        <v>1</v>
      </c>
      <c r="D304" s="43" t="s">
        <v>76</v>
      </c>
      <c r="E304" s="44">
        <v>0.26944444444444399</v>
      </c>
      <c r="F304" s="44">
        <v>0.4375</v>
      </c>
      <c r="G304" s="44">
        <v>0.45833333333333298</v>
      </c>
      <c r="H304" s="44">
        <v>0.52569444444444402</v>
      </c>
      <c r="I304" s="43" t="s">
        <v>24</v>
      </c>
      <c r="J304" s="45">
        <f>(F304-E304)+(H304-G304)</f>
        <v>0.23541666666666705</v>
      </c>
      <c r="K304" s="45">
        <f>IF(J304&gt;$R$1,$R$1,J304)</f>
        <v>0.23541666666666705</v>
      </c>
      <c r="L304" s="46">
        <f>IF(J304&gt;$R$1,J304-$R$1,0)</f>
        <v>0</v>
      </c>
      <c r="M304" s="24"/>
      <c r="N304" s="24"/>
    </row>
    <row r="305" spans="1:14" ht="15.75" customHeight="1">
      <c r="A305" s="47">
        <v>44928</v>
      </c>
      <c r="B305" s="48">
        <v>2</v>
      </c>
      <c r="C305" s="48">
        <v>1</v>
      </c>
      <c r="D305" s="49" t="s">
        <v>77</v>
      </c>
      <c r="E305" s="50">
        <v>0.26944444444444399</v>
      </c>
      <c r="F305" s="50">
        <v>0.45833333333333298</v>
      </c>
      <c r="G305" s="50">
        <v>0.47916666666666702</v>
      </c>
      <c r="H305" s="50">
        <v>0.65416666666666701</v>
      </c>
      <c r="I305" s="49" t="s">
        <v>24</v>
      </c>
      <c r="J305" s="51">
        <f>(F305-E305)+(H305-G305)</f>
        <v>0.36388888888888898</v>
      </c>
      <c r="K305" s="51">
        <f>IF(J305&gt;$R$1,$R$1,J305)</f>
        <v>0.33333333333333331</v>
      </c>
      <c r="L305" s="52">
        <f>IF(J305&gt;$R$1,J305-$R$1,0)</f>
        <v>3.0555555555555669E-2</v>
      </c>
      <c r="M305" s="24"/>
      <c r="N305" s="24"/>
    </row>
    <row r="306" spans="1:14" ht="15.75" customHeight="1">
      <c r="A306" s="41">
        <v>44929</v>
      </c>
      <c r="B306" s="42">
        <v>2</v>
      </c>
      <c r="C306" s="42">
        <v>1</v>
      </c>
      <c r="D306" s="43" t="s">
        <v>77</v>
      </c>
      <c r="E306" s="44">
        <v>0.27013888888888898</v>
      </c>
      <c r="F306" s="44">
        <v>0.45833333333333298</v>
      </c>
      <c r="G306" s="44">
        <v>0.47916666666666702</v>
      </c>
      <c r="H306" s="44">
        <v>0.66527777777777797</v>
      </c>
      <c r="I306" s="43" t="s">
        <v>24</v>
      </c>
      <c r="J306" s="45">
        <f>(F306-E306)+(H306-G306)</f>
        <v>0.37430555555555495</v>
      </c>
      <c r="K306" s="45">
        <f>IF(J306&gt;$R$1,$R$1,J306)</f>
        <v>0.33333333333333331</v>
      </c>
      <c r="L306" s="46">
        <f>IF(J306&gt;$R$1,J306-$R$1,0)</f>
        <v>4.0972222222221633E-2</v>
      </c>
      <c r="M306" s="24"/>
      <c r="N306" s="24"/>
    </row>
    <row r="307" spans="1:14" ht="15.75" customHeight="1">
      <c r="A307" s="47">
        <v>44930</v>
      </c>
      <c r="B307" s="48">
        <v>2</v>
      </c>
      <c r="C307" s="48">
        <v>1</v>
      </c>
      <c r="D307" s="49" t="s">
        <v>77</v>
      </c>
      <c r="E307" s="50">
        <v>0.27222222222222198</v>
      </c>
      <c r="F307" s="50">
        <v>0.45833333333333298</v>
      </c>
      <c r="G307" s="50">
        <v>0.47916666666666702</v>
      </c>
      <c r="H307" s="50">
        <v>0.62986111111111098</v>
      </c>
      <c r="I307" s="49" t="s">
        <v>24</v>
      </c>
      <c r="J307" s="51">
        <f>(F307-E307)+(H307-G307)</f>
        <v>0.33680555555555497</v>
      </c>
      <c r="K307" s="51">
        <f>IF(J307&gt;$R$1,$R$1,J307)</f>
        <v>0.33333333333333331</v>
      </c>
      <c r="L307" s="52">
        <f>IF(J307&gt;$R$1,J307-$R$1,0)</f>
        <v>3.4722222222216548E-3</v>
      </c>
      <c r="M307" s="24"/>
      <c r="N307" s="24"/>
    </row>
    <row r="308" spans="1:14" ht="15.75" customHeight="1">
      <c r="A308" s="41">
        <v>44931</v>
      </c>
      <c r="B308" s="42">
        <v>2</v>
      </c>
      <c r="C308" s="42">
        <v>1</v>
      </c>
      <c r="D308" s="43" t="s">
        <v>77</v>
      </c>
      <c r="E308" s="44">
        <v>0.27013888888888898</v>
      </c>
      <c r="F308" s="44">
        <v>0.45833333333333298</v>
      </c>
      <c r="G308" s="44">
        <v>0.47916666666666702</v>
      </c>
      <c r="H308" s="44">
        <v>0.58125000000000004</v>
      </c>
      <c r="I308" s="43" t="s">
        <v>24</v>
      </c>
      <c r="J308" s="45">
        <f>(F308-E308)+(H308-G308)</f>
        <v>0.29027777777777702</v>
      </c>
      <c r="K308" s="45">
        <f>IF(J308&gt;$R$1,$R$1,J308)</f>
        <v>0.29027777777777702</v>
      </c>
      <c r="L308" s="46">
        <f>IF(J308&gt;$R$1,J308-$R$1,0)</f>
        <v>0</v>
      </c>
      <c r="M308" s="24"/>
      <c r="N308" s="24"/>
    </row>
    <row r="309" spans="1:14" ht="15.75" customHeight="1">
      <c r="A309" s="47">
        <v>44933</v>
      </c>
      <c r="B309" s="48">
        <v>2</v>
      </c>
      <c r="C309" s="48">
        <v>1</v>
      </c>
      <c r="D309" s="49" t="s">
        <v>77</v>
      </c>
      <c r="E309" s="50">
        <v>0.26874999999999999</v>
      </c>
      <c r="F309" s="50">
        <v>0.47291666666666698</v>
      </c>
      <c r="G309" s="50">
        <v>0.49375000000000002</v>
      </c>
      <c r="H309" s="50">
        <v>0.55763888888888902</v>
      </c>
      <c r="I309" s="49" t="s">
        <v>24</v>
      </c>
      <c r="J309" s="51">
        <f>(F309-E309)+(H309-G309)</f>
        <v>0.26805555555555599</v>
      </c>
      <c r="K309" s="51">
        <f>IF(J309&gt;$R$1,$R$1,J309)</f>
        <v>0.26805555555555599</v>
      </c>
      <c r="L309" s="52">
        <f>IF(J309&gt;$R$1,J309-$R$1,0)</f>
        <v>0</v>
      </c>
      <c r="M309" s="24"/>
      <c r="N309" s="24"/>
    </row>
    <row r="310" spans="1:14" ht="15.75" customHeight="1">
      <c r="A310" s="41">
        <v>44934</v>
      </c>
      <c r="B310" s="42">
        <v>2</v>
      </c>
      <c r="C310" s="42">
        <v>2</v>
      </c>
      <c r="D310" s="43" t="s">
        <v>77</v>
      </c>
      <c r="E310" s="44">
        <v>0.27013888888888898</v>
      </c>
      <c r="F310" s="44">
        <v>0.47569444444444398</v>
      </c>
      <c r="G310" s="44">
        <v>0.49652777777777801</v>
      </c>
      <c r="H310" s="44">
        <v>0.67083333333333295</v>
      </c>
      <c r="I310" s="43" t="s">
        <v>33</v>
      </c>
      <c r="J310" s="45">
        <f>(F310-E310)+(H310-G310)</f>
        <v>0.37986111111110993</v>
      </c>
      <c r="K310" s="45">
        <f>IF(J310&gt;$R$1,$R$1,J310)</f>
        <v>0.33333333333333331</v>
      </c>
      <c r="L310" s="46">
        <f>IF(J310&gt;$R$1,J310-$R$1,0)</f>
        <v>4.6527777777776613E-2</v>
      </c>
      <c r="M310" s="24"/>
      <c r="N310" s="24"/>
    </row>
    <row r="311" spans="1:14" ht="15.75" customHeight="1">
      <c r="A311" s="47">
        <v>44935</v>
      </c>
      <c r="B311" s="48">
        <v>2</v>
      </c>
      <c r="C311" s="48">
        <v>2</v>
      </c>
      <c r="D311" s="49" t="s">
        <v>77</v>
      </c>
      <c r="E311" s="50">
        <v>0.27361111111111103</v>
      </c>
      <c r="F311" s="50">
        <v>0.47916666666666702</v>
      </c>
      <c r="G311" s="50">
        <v>0.5</v>
      </c>
      <c r="H311" s="50">
        <v>0.63888888888888895</v>
      </c>
      <c r="I311" s="49" t="s">
        <v>24</v>
      </c>
      <c r="J311" s="51">
        <f>(F311-E311)+(H311-G311)</f>
        <v>0.34444444444444494</v>
      </c>
      <c r="K311" s="51">
        <f>IF(J311&gt;$R$1,$R$1,J311)</f>
        <v>0.33333333333333331</v>
      </c>
      <c r="L311" s="52">
        <f>IF(J311&gt;$R$1,J311-$R$1,0)</f>
        <v>1.1111111111111627E-2</v>
      </c>
      <c r="M311" s="24"/>
      <c r="N311" s="24"/>
    </row>
    <row r="312" spans="1:14" ht="15.75" customHeight="1">
      <c r="A312" s="41">
        <v>44937</v>
      </c>
      <c r="B312" s="42">
        <v>2</v>
      </c>
      <c r="C312" s="42">
        <v>2</v>
      </c>
      <c r="D312" s="43" t="s">
        <v>77</v>
      </c>
      <c r="E312" s="44">
        <v>0.27430555555555602</v>
      </c>
      <c r="F312" s="44">
        <v>0.47361111111111098</v>
      </c>
      <c r="G312" s="44">
        <v>0.49583333333333302</v>
      </c>
      <c r="H312" s="44">
        <v>0.55416666666666703</v>
      </c>
      <c r="I312" s="43" t="s">
        <v>24</v>
      </c>
      <c r="J312" s="45">
        <f>(F312-E312)+(H312-G312)</f>
        <v>0.25763888888888897</v>
      </c>
      <c r="K312" s="45">
        <f>IF(J312&gt;$R$1,$R$1,J312)</f>
        <v>0.25763888888888897</v>
      </c>
      <c r="L312" s="46">
        <f>IF(J312&gt;$R$1,J312-$R$1,0)</f>
        <v>0</v>
      </c>
      <c r="M312" s="24"/>
      <c r="N312" s="24"/>
    </row>
    <row r="313" spans="1:14" ht="15.75" customHeight="1">
      <c r="A313" s="47">
        <v>44938</v>
      </c>
      <c r="B313" s="48">
        <v>2</v>
      </c>
      <c r="C313" s="48">
        <v>2</v>
      </c>
      <c r="D313" s="49" t="s">
        <v>77</v>
      </c>
      <c r="E313" s="50">
        <v>0.26736111111111099</v>
      </c>
      <c r="F313" s="50">
        <v>0.468055555555556</v>
      </c>
      <c r="G313" s="50">
        <v>0.48888888888888898</v>
      </c>
      <c r="H313" s="50">
        <v>0.57361111111111096</v>
      </c>
      <c r="I313" s="49" t="s">
        <v>24</v>
      </c>
      <c r="J313" s="51">
        <f>(F313-E313)+(H313-G313)</f>
        <v>0.28541666666666698</v>
      </c>
      <c r="K313" s="51">
        <f>IF(J313&gt;$R$1,$R$1,J313)</f>
        <v>0.28541666666666698</v>
      </c>
      <c r="L313" s="52">
        <f>IF(J313&gt;$R$1,J313-$R$1,0)</f>
        <v>0</v>
      </c>
      <c r="M313" s="24"/>
      <c r="N313" s="24"/>
    </row>
    <row r="314" spans="1:14" ht="15.75" customHeight="1">
      <c r="A314" s="41">
        <v>44928</v>
      </c>
      <c r="B314" s="42">
        <v>2</v>
      </c>
      <c r="C314" s="42">
        <v>1</v>
      </c>
      <c r="D314" s="43" t="s">
        <v>78</v>
      </c>
      <c r="E314" s="44">
        <v>0.42638888888888898</v>
      </c>
      <c r="F314" s="44">
        <v>0.58333333333333304</v>
      </c>
      <c r="G314" s="44">
        <v>0.60416666666666696</v>
      </c>
      <c r="H314" s="44">
        <v>0.78611111111111098</v>
      </c>
      <c r="I314" s="43" t="s">
        <v>41</v>
      </c>
      <c r="J314" s="45">
        <f>(F314-E314)+(H314-G314)</f>
        <v>0.33888888888888807</v>
      </c>
      <c r="K314" s="45">
        <f>IF(J314&gt;$R$1,$R$1,J314)</f>
        <v>0.33333333333333331</v>
      </c>
      <c r="L314" s="46">
        <f>IF(J314&gt;$R$1,J314-$R$1,0)</f>
        <v>5.5555555555547587E-3</v>
      </c>
      <c r="M314" s="24"/>
      <c r="N314" s="24"/>
    </row>
    <row r="315" spans="1:14" ht="15.75" customHeight="1">
      <c r="A315" s="47">
        <v>44930</v>
      </c>
      <c r="B315" s="48">
        <v>2</v>
      </c>
      <c r="C315" s="48">
        <v>1</v>
      </c>
      <c r="D315" s="49" t="s">
        <v>78</v>
      </c>
      <c r="E315" s="50">
        <v>0.1875</v>
      </c>
      <c r="F315" s="50">
        <v>0.375</v>
      </c>
      <c r="G315" s="50">
        <v>0.39583333333333298</v>
      </c>
      <c r="H315" s="50">
        <v>0.5625</v>
      </c>
      <c r="I315" s="49" t="s">
        <v>41</v>
      </c>
      <c r="J315" s="51">
        <f>(F315-E315)+(H315-G315)</f>
        <v>0.35416666666666702</v>
      </c>
      <c r="K315" s="51">
        <f>IF(J315&gt;$R$1,$R$1,J315)</f>
        <v>0.33333333333333331</v>
      </c>
      <c r="L315" s="52">
        <f>IF(J315&gt;$R$1,J315-$R$1,0)</f>
        <v>2.0833333333333703E-2</v>
      </c>
      <c r="M315" s="24"/>
      <c r="N315" s="24"/>
    </row>
    <row r="316" spans="1:14" ht="15.75" customHeight="1">
      <c r="A316" s="41">
        <v>44931</v>
      </c>
      <c r="B316" s="42">
        <v>2</v>
      </c>
      <c r="C316" s="42">
        <v>1</v>
      </c>
      <c r="D316" s="43" t="s">
        <v>78</v>
      </c>
      <c r="E316" s="44">
        <v>0.20833333333333301</v>
      </c>
      <c r="F316" s="44">
        <v>0.375</v>
      </c>
      <c r="G316" s="44">
        <v>0.39583333333333298</v>
      </c>
      <c r="H316" s="44">
        <v>0.5625</v>
      </c>
      <c r="I316" s="43" t="s">
        <v>41</v>
      </c>
      <c r="J316" s="45">
        <f>(F316-E316)+(H316-G316)</f>
        <v>0.33333333333333404</v>
      </c>
      <c r="K316" s="45">
        <f>IF(J316&gt;$R$1,$R$1,J316)</f>
        <v>0.33333333333333331</v>
      </c>
      <c r="L316" s="46">
        <f>IF(J316&gt;$R$1,J316-$R$1,0)</f>
        <v>7.2164496600635175E-16</v>
      </c>
      <c r="M316" s="24"/>
      <c r="N316" s="24"/>
    </row>
    <row r="317" spans="1:14" ht="15.75" customHeight="1">
      <c r="A317" s="47">
        <v>44932</v>
      </c>
      <c r="B317" s="48">
        <v>2</v>
      </c>
      <c r="C317" s="48">
        <v>1</v>
      </c>
      <c r="D317" s="49" t="s">
        <v>78</v>
      </c>
      <c r="E317" s="50">
        <v>0.21875</v>
      </c>
      <c r="F317" s="50">
        <v>0.375</v>
      </c>
      <c r="G317" s="50">
        <v>0.39583333333333298</v>
      </c>
      <c r="H317" s="50">
        <v>0.67986111111111103</v>
      </c>
      <c r="I317" s="49" t="s">
        <v>26</v>
      </c>
      <c r="J317" s="51">
        <f>(F317-E317)+(H317-G317)</f>
        <v>0.44027777777777805</v>
      </c>
      <c r="K317" s="51">
        <f>IF(J317&gt;$R$1,$R$1,J317)</f>
        <v>0.33333333333333331</v>
      </c>
      <c r="L317" s="52">
        <f>IF(J317&gt;$R$1,J317-$R$1,0)</f>
        <v>0.10694444444444473</v>
      </c>
      <c r="M317" s="24"/>
      <c r="N317" s="24"/>
    </row>
    <row r="318" spans="1:14" ht="15.75" customHeight="1">
      <c r="A318" s="41">
        <v>44933</v>
      </c>
      <c r="B318" s="42">
        <v>2</v>
      </c>
      <c r="C318" s="42">
        <v>1</v>
      </c>
      <c r="D318" s="43" t="s">
        <v>78</v>
      </c>
      <c r="E318" s="44">
        <v>0.23680555555555599</v>
      </c>
      <c r="F318" s="44">
        <v>0.375</v>
      </c>
      <c r="G318" s="44">
        <v>0.39583333333333298</v>
      </c>
      <c r="H318" s="44">
        <v>0.48958333333333298</v>
      </c>
      <c r="I318" s="43" t="s">
        <v>41</v>
      </c>
      <c r="J318" s="45">
        <f>(F318-E318)+(H318-G318)</f>
        <v>0.23194444444444401</v>
      </c>
      <c r="K318" s="45">
        <f>IF(J318&gt;$R$1,$R$1,J318)</f>
        <v>0.23194444444444401</v>
      </c>
      <c r="L318" s="46">
        <f>IF(J318&gt;$R$1,J318-$R$1,0)</f>
        <v>0</v>
      </c>
      <c r="M318" s="24"/>
      <c r="N318" s="24"/>
    </row>
    <row r="319" spans="1:14" ht="15.75" customHeight="1">
      <c r="A319" s="47">
        <v>44934</v>
      </c>
      <c r="B319" s="48">
        <v>2</v>
      </c>
      <c r="C319" s="48">
        <v>2</v>
      </c>
      <c r="D319" s="49" t="s">
        <v>78</v>
      </c>
      <c r="E319" s="50">
        <v>0.24861111111111101</v>
      </c>
      <c r="F319" s="50">
        <v>0.41666666666666702</v>
      </c>
      <c r="G319" s="50">
        <v>0.4375</v>
      </c>
      <c r="H319" s="50">
        <v>0.68402777777777801</v>
      </c>
      <c r="I319" s="49" t="s">
        <v>40</v>
      </c>
      <c r="J319" s="51">
        <f>(F319-E319)+(H319-G319)</f>
        <v>0.41458333333333403</v>
      </c>
      <c r="K319" s="51">
        <f>IF(J319&gt;$R$1,$R$1,J319)</f>
        <v>0.33333333333333331</v>
      </c>
      <c r="L319" s="52">
        <f>IF(J319&gt;$R$1,J319-$R$1,0)</f>
        <v>8.1250000000000711E-2</v>
      </c>
      <c r="M319" s="24"/>
      <c r="N319" s="24"/>
    </row>
    <row r="320" spans="1:14" ht="15.75" customHeight="1">
      <c r="A320" s="41">
        <v>44935</v>
      </c>
      <c r="B320" s="42">
        <v>2</v>
      </c>
      <c r="C320" s="42">
        <v>2</v>
      </c>
      <c r="D320" s="43" t="s">
        <v>78</v>
      </c>
      <c r="E320" s="44">
        <v>0.20833333333333301</v>
      </c>
      <c r="F320" s="44">
        <v>0.375</v>
      </c>
      <c r="G320" s="44">
        <v>0.39583333333333298</v>
      </c>
      <c r="H320" s="44">
        <v>0.60416666666666696</v>
      </c>
      <c r="I320" s="43" t="s">
        <v>41</v>
      </c>
      <c r="J320" s="45">
        <f>(F320-E320)+(H320-G320)</f>
        <v>0.375000000000001</v>
      </c>
      <c r="K320" s="45">
        <f>IF(J320&gt;$R$1,$R$1,J320)</f>
        <v>0.33333333333333331</v>
      </c>
      <c r="L320" s="46">
        <f>IF(J320&gt;$R$1,J320-$R$1,0)</f>
        <v>4.1666666666667684E-2</v>
      </c>
      <c r="M320" s="24"/>
      <c r="N320" s="24"/>
    </row>
    <row r="321" spans="1:14" ht="15.75" customHeight="1">
      <c r="A321" s="47">
        <v>44937</v>
      </c>
      <c r="B321" s="48">
        <v>2</v>
      </c>
      <c r="C321" s="48">
        <v>2</v>
      </c>
      <c r="D321" s="49" t="s">
        <v>78</v>
      </c>
      <c r="E321" s="50">
        <v>0.20833333333333301</v>
      </c>
      <c r="F321" s="50">
        <v>0.375</v>
      </c>
      <c r="G321" s="50">
        <v>0.39583333333333298</v>
      </c>
      <c r="H321" s="50">
        <v>0.58611111111111103</v>
      </c>
      <c r="I321" s="49" t="s">
        <v>24</v>
      </c>
      <c r="J321" s="51">
        <f>(F321-E321)+(H321-G321)</f>
        <v>0.35694444444444506</v>
      </c>
      <c r="K321" s="51">
        <f>IF(J321&gt;$R$1,$R$1,J321)</f>
        <v>0.33333333333333331</v>
      </c>
      <c r="L321" s="52">
        <f>IF(J321&gt;$R$1,J321-$R$1,0)</f>
        <v>2.3611111111111749E-2</v>
      </c>
      <c r="M321" s="24"/>
      <c r="N321" s="24"/>
    </row>
    <row r="322" spans="1:14" ht="15.75" customHeight="1">
      <c r="A322" s="41">
        <v>44938</v>
      </c>
      <c r="B322" s="42">
        <v>2</v>
      </c>
      <c r="C322" s="42">
        <v>2</v>
      </c>
      <c r="D322" s="43" t="s">
        <v>78</v>
      </c>
      <c r="E322" s="44">
        <v>0.20833333333333301</v>
      </c>
      <c r="F322" s="44">
        <v>0.375</v>
      </c>
      <c r="G322" s="44">
        <v>0.39583333333333298</v>
      </c>
      <c r="H322" s="44">
        <v>0.54166666666666696</v>
      </c>
      <c r="I322" s="43" t="s">
        <v>41</v>
      </c>
      <c r="J322" s="45">
        <f>(F322-E322)+(H322-G322)</f>
        <v>0.312500000000001</v>
      </c>
      <c r="K322" s="45">
        <f>IF(J322&gt;$R$1,$R$1,J322)</f>
        <v>0.312500000000001</v>
      </c>
      <c r="L322" s="46">
        <f>IF(J322&gt;$R$1,J322-$R$1,0)</f>
        <v>0</v>
      </c>
      <c r="M322" s="24"/>
      <c r="N322" s="24"/>
    </row>
    <row r="323" spans="1:14" ht="15.75" customHeight="1">
      <c r="A323" s="47">
        <v>44939</v>
      </c>
      <c r="B323" s="48">
        <v>2</v>
      </c>
      <c r="C323" s="48">
        <v>2</v>
      </c>
      <c r="D323" s="49" t="s">
        <v>78</v>
      </c>
      <c r="E323" s="50">
        <v>0.23125000000000001</v>
      </c>
      <c r="F323" s="50">
        <v>0.375</v>
      </c>
      <c r="G323" s="50">
        <v>0.39583333333333298</v>
      </c>
      <c r="H323" s="50">
        <v>0.59027777777777801</v>
      </c>
      <c r="I323" s="49" t="s">
        <v>26</v>
      </c>
      <c r="J323" s="51">
        <f>(F323-E323)+(H323-G323)</f>
        <v>0.33819444444444502</v>
      </c>
      <c r="K323" s="51">
        <f>IF(J323&gt;$R$1,$R$1,J323)</f>
        <v>0.33333333333333331</v>
      </c>
      <c r="L323" s="52">
        <f>IF(J323&gt;$R$1,J323-$R$1,0)</f>
        <v>4.8611111111117045E-3</v>
      </c>
      <c r="M323" s="24"/>
      <c r="N323" s="24"/>
    </row>
    <row r="324" spans="1:14" ht="15.75" customHeight="1">
      <c r="A324" s="41">
        <v>44940</v>
      </c>
      <c r="B324" s="42">
        <v>2</v>
      </c>
      <c r="C324" s="42">
        <v>2</v>
      </c>
      <c r="D324" s="43" t="s">
        <v>78</v>
      </c>
      <c r="E324" s="44">
        <v>0.25208333333333299</v>
      </c>
      <c r="F324" s="44">
        <v>0.45833333333333298</v>
      </c>
      <c r="G324" s="44">
        <v>0.47916666666666702</v>
      </c>
      <c r="H324" s="44">
        <v>0.70416666666666705</v>
      </c>
      <c r="I324" s="43" t="s">
        <v>40</v>
      </c>
      <c r="J324" s="45">
        <f>(F324-E324)+(H324-G324)</f>
        <v>0.43125000000000002</v>
      </c>
      <c r="K324" s="45">
        <f>IF(J324&gt;$R$1,$R$1,J324)</f>
        <v>0.33333333333333331</v>
      </c>
      <c r="L324" s="46">
        <f>IF(J324&gt;$R$1,J324-$R$1,0)</f>
        <v>9.7916666666666707E-2</v>
      </c>
      <c r="M324" s="24"/>
      <c r="N324" s="24"/>
    </row>
    <row r="325" spans="1:14" ht="15.75" customHeight="1">
      <c r="A325" s="47">
        <v>44928</v>
      </c>
      <c r="B325" s="48">
        <v>2</v>
      </c>
      <c r="C325" s="48">
        <v>1</v>
      </c>
      <c r="D325" s="49" t="s">
        <v>79</v>
      </c>
      <c r="E325" s="50">
        <v>0.26388888888888901</v>
      </c>
      <c r="F325" s="50">
        <v>0.45833333333333298</v>
      </c>
      <c r="G325" s="50">
        <v>0.47916666666666702</v>
      </c>
      <c r="H325" s="50">
        <v>0.59930555555555598</v>
      </c>
      <c r="I325" s="49" t="s">
        <v>33</v>
      </c>
      <c r="J325" s="51">
        <f>(F325-E325)+(H325-G325)</f>
        <v>0.31458333333333294</v>
      </c>
      <c r="K325" s="51">
        <f>IF(J325&gt;$R$1,$R$1,J325)</f>
        <v>0.31458333333333294</v>
      </c>
      <c r="L325" s="52">
        <f>IF(J325&gt;$R$1,J325-$R$1,0)</f>
        <v>0</v>
      </c>
      <c r="M325" s="24"/>
      <c r="N325" s="24"/>
    </row>
    <row r="326" spans="1:14" ht="15.75" customHeight="1">
      <c r="A326" s="41">
        <v>44929</v>
      </c>
      <c r="B326" s="42">
        <v>2</v>
      </c>
      <c r="C326" s="42">
        <v>1</v>
      </c>
      <c r="D326" s="43" t="s">
        <v>79</v>
      </c>
      <c r="E326" s="44">
        <v>0.264583333333333</v>
      </c>
      <c r="F326" s="44">
        <v>0.45833333333333298</v>
      </c>
      <c r="G326" s="44">
        <v>0.50555555555555598</v>
      </c>
      <c r="H326" s="44">
        <v>0.73194444444444395</v>
      </c>
      <c r="I326" s="43" t="s">
        <v>33</v>
      </c>
      <c r="J326" s="45">
        <f>(F326-E326)+(H326-G326)</f>
        <v>0.42013888888888795</v>
      </c>
      <c r="K326" s="45">
        <f>IF(J326&gt;$R$1,$R$1,J326)</f>
        <v>0.33333333333333331</v>
      </c>
      <c r="L326" s="46">
        <f>IF(J326&gt;$R$1,J326-$R$1,0)</f>
        <v>8.6805555555554637E-2</v>
      </c>
      <c r="M326" s="24"/>
      <c r="N326" s="24"/>
    </row>
    <row r="327" spans="1:14" ht="15.75" customHeight="1">
      <c r="A327" s="47">
        <v>44930</v>
      </c>
      <c r="B327" s="48">
        <v>2</v>
      </c>
      <c r="C327" s="48">
        <v>1</v>
      </c>
      <c r="D327" s="49" t="s">
        <v>79</v>
      </c>
      <c r="E327" s="50">
        <v>0.264583333333333</v>
      </c>
      <c r="F327" s="50">
        <v>0.45833333333333298</v>
      </c>
      <c r="G327" s="50">
        <v>0.47916666666666702</v>
      </c>
      <c r="H327" s="50">
        <v>0.66458333333333297</v>
      </c>
      <c r="I327" s="49" t="s">
        <v>33</v>
      </c>
      <c r="J327" s="51">
        <f>(F327-E327)+(H327-G327)</f>
        <v>0.37916666666666593</v>
      </c>
      <c r="K327" s="51">
        <f>IF(J327&gt;$R$1,$R$1,J327)</f>
        <v>0.33333333333333331</v>
      </c>
      <c r="L327" s="52">
        <f>IF(J327&gt;$R$1,J327-$R$1,0)</f>
        <v>4.5833333333332615E-2</v>
      </c>
      <c r="M327" s="24"/>
      <c r="N327" s="24"/>
    </row>
    <row r="328" spans="1:14" ht="15.75" customHeight="1">
      <c r="A328" s="41">
        <v>44931</v>
      </c>
      <c r="B328" s="42">
        <v>2</v>
      </c>
      <c r="C328" s="42">
        <v>1</v>
      </c>
      <c r="D328" s="43" t="s">
        <v>79</v>
      </c>
      <c r="E328" s="44">
        <v>0.25555555555555598</v>
      </c>
      <c r="F328" s="44">
        <v>0.45833333333333298</v>
      </c>
      <c r="G328" s="44">
        <v>0.47916666666666702</v>
      </c>
      <c r="H328" s="44">
        <v>0.69374999999999998</v>
      </c>
      <c r="I328" s="43" t="s">
        <v>33</v>
      </c>
      <c r="J328" s="45">
        <f>(F328-E328)+(H328-G328)</f>
        <v>0.41736111111110996</v>
      </c>
      <c r="K328" s="45">
        <f>IF(J328&gt;$R$1,$R$1,J328)</f>
        <v>0.33333333333333331</v>
      </c>
      <c r="L328" s="46">
        <f>IF(J328&gt;$R$1,J328-$R$1,0)</f>
        <v>8.4027777777776647E-2</v>
      </c>
      <c r="M328" s="24"/>
      <c r="N328" s="24"/>
    </row>
    <row r="329" spans="1:14" ht="15.75" customHeight="1">
      <c r="A329" s="47">
        <v>44934</v>
      </c>
      <c r="B329" s="48">
        <v>2</v>
      </c>
      <c r="C329" s="48">
        <v>2</v>
      </c>
      <c r="D329" s="49" t="s">
        <v>79</v>
      </c>
      <c r="E329" s="50">
        <v>0.25277777777777799</v>
      </c>
      <c r="F329" s="50">
        <v>0.45833333333333298</v>
      </c>
      <c r="G329" s="50">
        <v>0.47916666666666702</v>
      </c>
      <c r="H329" s="50">
        <v>0.58750000000000002</v>
      </c>
      <c r="I329" s="49" t="s">
        <v>33</v>
      </c>
      <c r="J329" s="51">
        <f>(F329-E329)+(H329-G329)</f>
        <v>0.313888888888888</v>
      </c>
      <c r="K329" s="51">
        <f>IF(J329&gt;$R$1,$R$1,J329)</f>
        <v>0.313888888888888</v>
      </c>
      <c r="L329" s="52">
        <f>IF(J329&gt;$R$1,J329-$R$1,0)</f>
        <v>0</v>
      </c>
      <c r="M329" s="24"/>
      <c r="N329" s="24"/>
    </row>
    <row r="330" spans="1:14" ht="15.75" customHeight="1">
      <c r="A330" s="41">
        <v>44935</v>
      </c>
      <c r="B330" s="42">
        <v>2</v>
      </c>
      <c r="C330" s="42">
        <v>2</v>
      </c>
      <c r="D330" s="43" t="s">
        <v>79</v>
      </c>
      <c r="E330" s="44">
        <v>0.25416666666666698</v>
      </c>
      <c r="F330" s="44">
        <v>0.45833333333333298</v>
      </c>
      <c r="G330" s="44">
        <v>0.47916666666666702</v>
      </c>
      <c r="H330" s="44">
        <v>0.61875000000000002</v>
      </c>
      <c r="I330" s="43" t="s">
        <v>33</v>
      </c>
      <c r="J330" s="45">
        <f>(F330-E330)+(H330-G330)</f>
        <v>0.343749999999999</v>
      </c>
      <c r="K330" s="45">
        <f>IF(J330&gt;$R$1,$R$1,J330)</f>
        <v>0.33333333333333331</v>
      </c>
      <c r="L330" s="46">
        <f>IF(J330&gt;$R$1,J330-$R$1,0)</f>
        <v>1.0416666666665686E-2</v>
      </c>
      <c r="M330" s="24"/>
      <c r="N330" s="24"/>
    </row>
    <row r="331" spans="1:14" ht="15.75" customHeight="1">
      <c r="A331" s="47">
        <v>44936</v>
      </c>
      <c r="B331" s="48">
        <v>2</v>
      </c>
      <c r="C331" s="48">
        <v>2</v>
      </c>
      <c r="D331" s="49" t="s">
        <v>79</v>
      </c>
      <c r="E331" s="50">
        <v>0.25208333333333299</v>
      </c>
      <c r="F331" s="50">
        <v>0.45972222222222198</v>
      </c>
      <c r="G331" s="50">
        <v>0.48055555555555601</v>
      </c>
      <c r="H331" s="50">
        <v>0.67152777777777795</v>
      </c>
      <c r="I331" s="49" t="s">
        <v>33</v>
      </c>
      <c r="J331" s="51">
        <f>(F331-E331)+(H331-G331)</f>
        <v>0.39861111111111092</v>
      </c>
      <c r="K331" s="51">
        <f>IF(J331&gt;$R$1,$R$1,J331)</f>
        <v>0.33333333333333331</v>
      </c>
      <c r="L331" s="52">
        <f>IF(J331&gt;$R$1,J331-$R$1,0)</f>
        <v>6.5277777777777601E-2</v>
      </c>
      <c r="M331" s="24"/>
      <c r="N331" s="24"/>
    </row>
    <row r="332" spans="1:14" ht="15.75" customHeight="1">
      <c r="A332" s="41">
        <v>44937</v>
      </c>
      <c r="B332" s="42">
        <v>2</v>
      </c>
      <c r="C332" s="42">
        <v>2</v>
      </c>
      <c r="D332" s="43" t="s">
        <v>79</v>
      </c>
      <c r="E332" s="44">
        <v>0.25277777777777799</v>
      </c>
      <c r="F332" s="44">
        <v>0.45833333333333298</v>
      </c>
      <c r="G332" s="44">
        <v>0.47916666666666702</v>
      </c>
      <c r="H332" s="44">
        <v>0.56111111111111101</v>
      </c>
      <c r="I332" s="43" t="s">
        <v>33</v>
      </c>
      <c r="J332" s="45">
        <f>(F332-E332)+(H332-G332)</f>
        <v>0.28749999999999898</v>
      </c>
      <c r="K332" s="45">
        <f>IF(J332&gt;$R$1,$R$1,J332)</f>
        <v>0.28749999999999898</v>
      </c>
      <c r="L332" s="46">
        <f>IF(J332&gt;$R$1,J332-$R$1,0)</f>
        <v>0</v>
      </c>
      <c r="M332" s="24"/>
      <c r="N332" s="24"/>
    </row>
    <row r="333" spans="1:14" ht="15.75" customHeight="1">
      <c r="A333" s="47">
        <v>44938</v>
      </c>
      <c r="B333" s="48">
        <v>2</v>
      </c>
      <c r="C333" s="48">
        <v>2</v>
      </c>
      <c r="D333" s="49" t="s">
        <v>79</v>
      </c>
      <c r="E333" s="50">
        <v>0.25277777777777799</v>
      </c>
      <c r="F333" s="50">
        <v>0.4375</v>
      </c>
      <c r="G333" s="50">
        <v>0.45833333333333298</v>
      </c>
      <c r="H333" s="50">
        <v>0.70902777777777803</v>
      </c>
      <c r="I333" s="49" t="s">
        <v>33</v>
      </c>
      <c r="J333" s="51">
        <f>(F333-E333)+(H333-G333)</f>
        <v>0.43541666666666706</v>
      </c>
      <c r="K333" s="51">
        <f>IF(J333&gt;$R$1,$R$1,J333)</f>
        <v>0.33333333333333331</v>
      </c>
      <c r="L333" s="52">
        <f>IF(J333&gt;$R$1,J333-$R$1,0)</f>
        <v>0.10208333333333375</v>
      </c>
      <c r="M333" s="24"/>
      <c r="N333" s="24"/>
    </row>
    <row r="334" spans="1:14" ht="15.75" customHeight="1">
      <c r="A334" s="41">
        <v>44928</v>
      </c>
      <c r="B334" s="42">
        <v>2</v>
      </c>
      <c r="C334" s="42">
        <v>1</v>
      </c>
      <c r="D334" s="43" t="s">
        <v>80</v>
      </c>
      <c r="E334" s="44">
        <v>0.27013888888888898</v>
      </c>
      <c r="F334" s="44">
        <v>0.45833333333333298</v>
      </c>
      <c r="G334" s="44">
        <v>0.47916666666666702</v>
      </c>
      <c r="H334" s="44">
        <v>0.62986111111111098</v>
      </c>
      <c r="I334" s="43" t="s">
        <v>24</v>
      </c>
      <c r="J334" s="45">
        <f>(F334-E334)+(H334-G334)</f>
        <v>0.33888888888888796</v>
      </c>
      <c r="K334" s="45">
        <f>IF(J334&gt;$R$1,$R$1,J334)</f>
        <v>0.33333333333333331</v>
      </c>
      <c r="L334" s="46">
        <f>IF(J334&gt;$R$1,J334-$R$1,0)</f>
        <v>5.5555555555546476E-3</v>
      </c>
      <c r="M334" s="24"/>
      <c r="N334" s="24"/>
    </row>
    <row r="335" spans="1:14" ht="15.75" customHeight="1">
      <c r="A335" s="47">
        <v>44929</v>
      </c>
      <c r="B335" s="48">
        <v>2</v>
      </c>
      <c r="C335" s="48">
        <v>1</v>
      </c>
      <c r="D335" s="49" t="s">
        <v>80</v>
      </c>
      <c r="E335" s="50">
        <v>0.26944444444444399</v>
      </c>
      <c r="F335" s="50">
        <v>0.46388888888888902</v>
      </c>
      <c r="G335" s="50">
        <v>0.484722222222222</v>
      </c>
      <c r="H335" s="50">
        <v>0.63402777777777797</v>
      </c>
      <c r="I335" s="49" t="s">
        <v>24</v>
      </c>
      <c r="J335" s="51">
        <f>(F335-E335)+(H335-G335)</f>
        <v>0.343750000000001</v>
      </c>
      <c r="K335" s="51">
        <f>IF(J335&gt;$R$1,$R$1,J335)</f>
        <v>0.33333333333333331</v>
      </c>
      <c r="L335" s="52">
        <f>IF(J335&gt;$R$1,J335-$R$1,0)</f>
        <v>1.0416666666667684E-2</v>
      </c>
      <c r="M335" s="24"/>
      <c r="N335" s="24"/>
    </row>
    <row r="336" spans="1:14" ht="15.75" customHeight="1">
      <c r="A336" s="41">
        <v>44930</v>
      </c>
      <c r="B336" s="42">
        <v>2</v>
      </c>
      <c r="C336" s="42">
        <v>1</v>
      </c>
      <c r="D336" s="43" t="s">
        <v>80</v>
      </c>
      <c r="E336" s="44">
        <v>0.26805555555555599</v>
      </c>
      <c r="F336" s="44">
        <v>0.45833333333333298</v>
      </c>
      <c r="G336" s="44">
        <v>0.47916666666666702</v>
      </c>
      <c r="H336" s="44">
        <v>0.624305555555556</v>
      </c>
      <c r="I336" s="43" t="s">
        <v>24</v>
      </c>
      <c r="J336" s="45">
        <f>(F336-E336)+(H336-G336)</f>
        <v>0.33541666666666597</v>
      </c>
      <c r="K336" s="45">
        <f>IF(J336&gt;$R$1,$R$1,J336)</f>
        <v>0.33333333333333331</v>
      </c>
      <c r="L336" s="46">
        <f>IF(J336&gt;$R$1,J336-$R$1,0)</f>
        <v>2.0833333333326598E-3</v>
      </c>
      <c r="M336" s="24"/>
      <c r="N336" s="24"/>
    </row>
    <row r="337" spans="1:14" ht="15.75" customHeight="1">
      <c r="A337" s="47">
        <v>44931</v>
      </c>
      <c r="B337" s="48">
        <v>2</v>
      </c>
      <c r="C337" s="48">
        <v>1</v>
      </c>
      <c r="D337" s="49" t="s">
        <v>80</v>
      </c>
      <c r="E337" s="50">
        <v>0.26736111111111099</v>
      </c>
      <c r="F337" s="50">
        <v>0.45833333333333298</v>
      </c>
      <c r="G337" s="50">
        <v>0.47916666666666702</v>
      </c>
      <c r="H337" s="50">
        <v>0.561805555555556</v>
      </c>
      <c r="I337" s="49" t="s">
        <v>24</v>
      </c>
      <c r="J337" s="51">
        <f>(F337-E337)+(H337-G337)</f>
        <v>0.27361111111111097</v>
      </c>
      <c r="K337" s="51">
        <f>IF(J337&gt;$R$1,$R$1,J337)</f>
        <v>0.27361111111111097</v>
      </c>
      <c r="L337" s="52">
        <f>IF(J337&gt;$R$1,J337-$R$1,0)</f>
        <v>0</v>
      </c>
      <c r="M337" s="24"/>
      <c r="N337" s="24"/>
    </row>
    <row r="338" spans="1:14" ht="15.75" customHeight="1">
      <c r="A338" s="41">
        <v>44934</v>
      </c>
      <c r="B338" s="42">
        <v>2</v>
      </c>
      <c r="C338" s="42">
        <v>2</v>
      </c>
      <c r="D338" s="43" t="s">
        <v>80</v>
      </c>
      <c r="E338" s="44">
        <v>0.26944444444444399</v>
      </c>
      <c r="F338" s="44">
        <v>0.45833333333333298</v>
      </c>
      <c r="G338" s="44">
        <v>0.47916666666666702</v>
      </c>
      <c r="H338" s="44">
        <v>0.61041666666666705</v>
      </c>
      <c r="I338" s="43" t="s">
        <v>24</v>
      </c>
      <c r="J338" s="45">
        <f>(F338-E338)+(H338-G338)</f>
        <v>0.32013888888888903</v>
      </c>
      <c r="K338" s="45">
        <f>IF(J338&gt;$R$1,$R$1,J338)</f>
        <v>0.32013888888888903</v>
      </c>
      <c r="L338" s="46">
        <f>IF(J338&gt;$R$1,J338-$R$1,0)</f>
        <v>0</v>
      </c>
      <c r="M338" s="24"/>
      <c r="N338" s="24"/>
    </row>
    <row r="339" spans="1:14" ht="15.75" customHeight="1">
      <c r="A339" s="47">
        <v>44935</v>
      </c>
      <c r="B339" s="48">
        <v>2</v>
      </c>
      <c r="C339" s="48">
        <v>2</v>
      </c>
      <c r="D339" s="49" t="s">
        <v>80</v>
      </c>
      <c r="E339" s="50">
        <v>0.27638888888888902</v>
      </c>
      <c r="F339" s="50">
        <v>0.45833333333333298</v>
      </c>
      <c r="G339" s="50">
        <v>0.47916666666666702</v>
      </c>
      <c r="H339" s="50">
        <v>0.656944444444444</v>
      </c>
      <c r="I339" s="49" t="s">
        <v>24</v>
      </c>
      <c r="J339" s="51">
        <f>(F339-E339)+(H339-G339)</f>
        <v>0.35972222222222094</v>
      </c>
      <c r="K339" s="51">
        <f>IF(J339&gt;$R$1,$R$1,J339)</f>
        <v>0.33333333333333331</v>
      </c>
      <c r="L339" s="52">
        <f>IF(J339&gt;$R$1,J339-$R$1,0)</f>
        <v>2.6388888888887629E-2</v>
      </c>
      <c r="M339" s="24"/>
      <c r="N339" s="24"/>
    </row>
    <row r="340" spans="1:14" ht="15.75" customHeight="1">
      <c r="A340" s="41">
        <v>44936</v>
      </c>
      <c r="B340" s="42">
        <v>2</v>
      </c>
      <c r="C340" s="42">
        <v>2</v>
      </c>
      <c r="D340" s="43" t="s">
        <v>80</v>
      </c>
      <c r="E340" s="44">
        <v>0.26736111111111099</v>
      </c>
      <c r="F340" s="44">
        <v>0.45972222222222198</v>
      </c>
      <c r="G340" s="44">
        <v>0.48055555555555601</v>
      </c>
      <c r="H340" s="44">
        <v>0.52777777777777801</v>
      </c>
      <c r="I340" s="43" t="s">
        <v>24</v>
      </c>
      <c r="J340" s="45">
        <f>(F340-E340)+(H340-G340)</f>
        <v>0.23958333333333298</v>
      </c>
      <c r="K340" s="45">
        <f>IF(J340&gt;$R$1,$R$1,J340)</f>
        <v>0.23958333333333298</v>
      </c>
      <c r="L340" s="46">
        <f>IF(J340&gt;$R$1,J340-$R$1,0)</f>
        <v>0</v>
      </c>
      <c r="M340" s="24"/>
      <c r="N340" s="24"/>
    </row>
    <row r="341" spans="1:14" ht="15.75" customHeight="1">
      <c r="A341" s="47">
        <v>44937</v>
      </c>
      <c r="B341" s="48">
        <v>2</v>
      </c>
      <c r="C341" s="48">
        <v>2</v>
      </c>
      <c r="D341" s="49" t="s">
        <v>80</v>
      </c>
      <c r="E341" s="50">
        <v>0.26944444444444399</v>
      </c>
      <c r="F341" s="50">
        <v>0.45833333333333298</v>
      </c>
      <c r="G341" s="50">
        <v>0.47916666666666702</v>
      </c>
      <c r="H341" s="50">
        <v>0.50902777777777797</v>
      </c>
      <c r="I341" s="49" t="s">
        <v>24</v>
      </c>
      <c r="J341" s="51">
        <f>(F341-E341)+(H341-G341)</f>
        <v>0.21874999999999994</v>
      </c>
      <c r="K341" s="51">
        <f>IF(J341&gt;$R$1,$R$1,J341)</f>
        <v>0.21874999999999994</v>
      </c>
      <c r="L341" s="52">
        <f>IF(J341&gt;$R$1,J341-$R$1,0)</f>
        <v>0</v>
      </c>
      <c r="M341" s="24"/>
      <c r="N341" s="24"/>
    </row>
    <row r="342" spans="1:14" ht="15.75" customHeight="1">
      <c r="A342" s="41">
        <v>44940</v>
      </c>
      <c r="B342" s="42">
        <v>2</v>
      </c>
      <c r="C342" s="42">
        <v>2</v>
      </c>
      <c r="D342" s="43" t="s">
        <v>80</v>
      </c>
      <c r="E342" s="44">
        <v>0.27430555555555602</v>
      </c>
      <c r="F342" s="44">
        <v>0.45833333333333298</v>
      </c>
      <c r="G342" s="44">
        <v>0.47916666666666702</v>
      </c>
      <c r="H342" s="44">
        <v>0.530555555555556</v>
      </c>
      <c r="I342" s="43" t="s">
        <v>24</v>
      </c>
      <c r="J342" s="45">
        <f>(F342-E342)+(H342-G342)</f>
        <v>0.23541666666666594</v>
      </c>
      <c r="K342" s="45">
        <f>IF(J342&gt;$R$1,$R$1,J342)</f>
        <v>0.23541666666666594</v>
      </c>
      <c r="L342" s="46">
        <f>IF(J342&gt;$R$1,J342-$R$1,0)</f>
        <v>0</v>
      </c>
      <c r="M342" s="24"/>
      <c r="N342" s="24"/>
    </row>
    <row r="343" spans="1:14" ht="15.75" customHeight="1">
      <c r="A343" s="47">
        <v>44928</v>
      </c>
      <c r="B343" s="48">
        <v>2</v>
      </c>
      <c r="C343" s="48">
        <v>1</v>
      </c>
      <c r="D343" s="49" t="s">
        <v>81</v>
      </c>
      <c r="E343" s="50">
        <v>0.27152777777777798</v>
      </c>
      <c r="F343" s="50">
        <v>0.45833333333333298</v>
      </c>
      <c r="G343" s="50">
        <v>0.47916666666666702</v>
      </c>
      <c r="H343" s="50">
        <v>0.59236111111111101</v>
      </c>
      <c r="I343" s="49" t="s">
        <v>24</v>
      </c>
      <c r="J343" s="51">
        <f>(F343-E343)+(H343-G343)</f>
        <v>0.29999999999999899</v>
      </c>
      <c r="K343" s="51">
        <f>IF(J343&gt;$R$1,$R$1,J343)</f>
        <v>0.29999999999999899</v>
      </c>
      <c r="L343" s="52">
        <f>IF(J343&gt;$R$1,J343-$R$1,0)</f>
        <v>0</v>
      </c>
      <c r="M343" s="24"/>
      <c r="N343" s="24"/>
    </row>
    <row r="344" spans="1:14" ht="15.75" customHeight="1">
      <c r="A344" s="41">
        <v>44929</v>
      </c>
      <c r="B344" s="42">
        <v>2</v>
      </c>
      <c r="C344" s="42">
        <v>1</v>
      </c>
      <c r="D344" s="43" t="s">
        <v>81</v>
      </c>
      <c r="E344" s="44">
        <v>0.27500000000000002</v>
      </c>
      <c r="F344" s="44">
        <v>0.375</v>
      </c>
      <c r="G344" s="44">
        <v>0.39583333333333298</v>
      </c>
      <c r="H344" s="44">
        <v>0.49791666666666701</v>
      </c>
      <c r="I344" s="43" t="s">
        <v>26</v>
      </c>
      <c r="J344" s="45">
        <f>(F344-E344)+(H344-G344)</f>
        <v>0.202083333333334</v>
      </c>
      <c r="K344" s="45">
        <f>IF(J344&gt;$R$1,$R$1,J344)</f>
        <v>0.202083333333334</v>
      </c>
      <c r="L344" s="46">
        <f>IF(J344&gt;$R$1,J344-$R$1,0)</f>
        <v>0</v>
      </c>
      <c r="M344" s="24"/>
      <c r="N344" s="24"/>
    </row>
    <row r="345" spans="1:14" ht="15.75" customHeight="1">
      <c r="A345" s="47">
        <v>44930</v>
      </c>
      <c r="B345" s="48">
        <v>2</v>
      </c>
      <c r="C345" s="48">
        <v>1</v>
      </c>
      <c r="D345" s="49" t="s">
        <v>81</v>
      </c>
      <c r="E345" s="50">
        <v>0.27430555555555602</v>
      </c>
      <c r="F345" s="50">
        <v>0.45833333333333298</v>
      </c>
      <c r="G345" s="50">
        <v>0.47916666666666702</v>
      </c>
      <c r="H345" s="50">
        <v>0.63402777777777797</v>
      </c>
      <c r="I345" s="49" t="s">
        <v>24</v>
      </c>
      <c r="J345" s="51">
        <f>(F345-E345)+(H345-G345)</f>
        <v>0.33888888888888791</v>
      </c>
      <c r="K345" s="51">
        <f>IF(J345&gt;$R$1,$R$1,J345)</f>
        <v>0.33333333333333331</v>
      </c>
      <c r="L345" s="52">
        <f>IF(J345&gt;$R$1,J345-$R$1,0)</f>
        <v>5.5555555555545921E-3</v>
      </c>
      <c r="M345" s="24"/>
      <c r="N345" s="24"/>
    </row>
    <row r="346" spans="1:14" ht="15.75" customHeight="1">
      <c r="A346" s="41">
        <v>44935</v>
      </c>
      <c r="B346" s="42">
        <v>2</v>
      </c>
      <c r="C346" s="42">
        <v>2</v>
      </c>
      <c r="D346" s="43" t="s">
        <v>81</v>
      </c>
      <c r="E346" s="44">
        <v>0.25833333333333303</v>
      </c>
      <c r="F346" s="44">
        <v>0.45833333333333298</v>
      </c>
      <c r="G346" s="44">
        <v>0.47916666666666702</v>
      </c>
      <c r="H346" s="44">
        <v>0.61319444444444404</v>
      </c>
      <c r="I346" s="43" t="s">
        <v>28</v>
      </c>
      <c r="J346" s="45">
        <f>(F346-E346)+(H346-G346)</f>
        <v>0.33402777777777698</v>
      </c>
      <c r="K346" s="45">
        <f>IF(J346&gt;$R$1,$R$1,J346)</f>
        <v>0.33333333333333331</v>
      </c>
      <c r="L346" s="46">
        <f>IF(J346&gt;$R$1,J346-$R$1,0)</f>
        <v>6.9444444444366482E-4</v>
      </c>
      <c r="M346" s="24"/>
      <c r="N346" s="24"/>
    </row>
    <row r="347" spans="1:14" ht="15.75" customHeight="1">
      <c r="A347" s="55">
        <v>44937</v>
      </c>
      <c r="B347" s="48">
        <v>2</v>
      </c>
      <c r="C347" s="48">
        <v>2</v>
      </c>
      <c r="D347" s="49" t="s">
        <v>81</v>
      </c>
      <c r="E347" s="50">
        <v>0.26041666666666702</v>
      </c>
      <c r="F347" s="50">
        <v>0.45833333333333298</v>
      </c>
      <c r="G347" s="50">
        <v>0.47916666666666702</v>
      </c>
      <c r="H347" s="50">
        <v>0.62013888888888902</v>
      </c>
      <c r="I347" s="49" t="s">
        <v>24</v>
      </c>
      <c r="J347" s="51">
        <f>(F347-E347)+(H347-G347)</f>
        <v>0.33888888888888796</v>
      </c>
      <c r="K347" s="51">
        <f>IF(J347&gt;$R$1,$R$1,J347)</f>
        <v>0.33333333333333331</v>
      </c>
      <c r="L347" s="52">
        <f>IF(J347&gt;$R$1,J347-$R$1,0)</f>
        <v>5.5555555555546476E-3</v>
      </c>
      <c r="M347" s="24"/>
      <c r="N347" s="24"/>
    </row>
    <row r="348" spans="1:14" ht="15.75" customHeight="1">
      <c r="A348" s="41">
        <v>44938</v>
      </c>
      <c r="B348" s="42">
        <v>2</v>
      </c>
      <c r="C348" s="42">
        <v>2</v>
      </c>
      <c r="D348" s="43" t="s">
        <v>81</v>
      </c>
      <c r="E348" s="44">
        <v>0.27291666666666697</v>
      </c>
      <c r="F348" s="44">
        <v>0.45833333333333298</v>
      </c>
      <c r="G348" s="44">
        <v>0.47916666666666702</v>
      </c>
      <c r="H348" s="44">
        <v>0.57291666666666696</v>
      </c>
      <c r="I348" s="43" t="s">
        <v>24</v>
      </c>
      <c r="J348" s="45">
        <f>(F348-E348)+(H348-G348)</f>
        <v>0.27916666666666595</v>
      </c>
      <c r="K348" s="45">
        <f>IF(J348&gt;$R$1,$R$1,J348)</f>
        <v>0.27916666666666595</v>
      </c>
      <c r="L348" s="46">
        <f>IF(J348&gt;$R$1,J348-$R$1,0)</f>
        <v>0</v>
      </c>
      <c r="M348" s="24"/>
      <c r="N348" s="24"/>
    </row>
    <row r="349" spans="1:14" ht="15.75" customHeight="1">
      <c r="A349" s="47">
        <v>44928</v>
      </c>
      <c r="B349" s="48">
        <v>2</v>
      </c>
      <c r="C349" s="48">
        <v>1</v>
      </c>
      <c r="D349" s="49" t="s">
        <v>82</v>
      </c>
      <c r="E349" s="50">
        <v>0.26805555555555599</v>
      </c>
      <c r="F349" s="50">
        <v>0.47222222222222199</v>
      </c>
      <c r="G349" s="50">
        <v>0.49305555555555602</v>
      </c>
      <c r="H349" s="50">
        <v>0.57291666666666696</v>
      </c>
      <c r="I349" s="49" t="s">
        <v>24</v>
      </c>
      <c r="J349" s="51">
        <f>(F349-E349)+(H349-G349)</f>
        <v>0.28402777777777694</v>
      </c>
      <c r="K349" s="51">
        <f>IF(J349&gt;$R$1,$R$1,J349)</f>
        <v>0.28402777777777694</v>
      </c>
      <c r="L349" s="52">
        <f>IF(J349&gt;$R$1,J349-$R$1,0)</f>
        <v>0</v>
      </c>
      <c r="M349" s="24"/>
      <c r="N349" s="24"/>
    </row>
    <row r="350" spans="1:14" ht="15.75" customHeight="1">
      <c r="A350" s="41">
        <v>44929</v>
      </c>
      <c r="B350" s="42">
        <v>2</v>
      </c>
      <c r="C350" s="42">
        <v>1</v>
      </c>
      <c r="D350" s="43" t="s">
        <v>82</v>
      </c>
      <c r="E350" s="44">
        <v>0.26944444444444399</v>
      </c>
      <c r="F350" s="44">
        <v>0.45902777777777798</v>
      </c>
      <c r="G350" s="44">
        <v>0.47986111111111102</v>
      </c>
      <c r="H350" s="44">
        <v>0.59513888888888899</v>
      </c>
      <c r="I350" s="43" t="s">
        <v>24</v>
      </c>
      <c r="J350" s="45">
        <f>(F350-E350)+(H350-G350)</f>
        <v>0.30486111111111197</v>
      </c>
      <c r="K350" s="45">
        <f>IF(J350&gt;$R$1,$R$1,J350)</f>
        <v>0.30486111111111197</v>
      </c>
      <c r="L350" s="46">
        <f>IF(J350&gt;$R$1,J350-$R$1,0)</f>
        <v>0</v>
      </c>
      <c r="M350" s="24"/>
      <c r="N350" s="24"/>
    </row>
    <row r="351" spans="1:14" ht="15.75" customHeight="1">
      <c r="A351" s="47">
        <v>44930</v>
      </c>
      <c r="B351" s="48">
        <v>2</v>
      </c>
      <c r="C351" s="48">
        <v>1</v>
      </c>
      <c r="D351" s="49" t="s">
        <v>82</v>
      </c>
      <c r="E351" s="50">
        <v>0.26944444444444399</v>
      </c>
      <c r="F351" s="50">
        <v>0.45833333333333298</v>
      </c>
      <c r="G351" s="50">
        <v>0.47916666666666702</v>
      </c>
      <c r="H351" s="50">
        <v>0.6</v>
      </c>
      <c r="I351" s="49" t="s">
        <v>24</v>
      </c>
      <c r="J351" s="51">
        <f>(F351-E351)+(H351-G351)</f>
        <v>0.30972222222222195</v>
      </c>
      <c r="K351" s="51">
        <f>IF(J351&gt;$R$1,$R$1,J351)</f>
        <v>0.30972222222222195</v>
      </c>
      <c r="L351" s="52">
        <f>IF(J351&gt;$R$1,J351-$R$1,0)</f>
        <v>0</v>
      </c>
      <c r="M351" s="24"/>
      <c r="N351" s="24"/>
    </row>
    <row r="352" spans="1:14" ht="15.75" customHeight="1">
      <c r="A352" s="41">
        <v>44931</v>
      </c>
      <c r="B352" s="42">
        <v>2</v>
      </c>
      <c r="C352" s="42">
        <v>1</v>
      </c>
      <c r="D352" s="43" t="s">
        <v>82</v>
      </c>
      <c r="E352" s="44">
        <v>0.27222222222222198</v>
      </c>
      <c r="F352" s="44">
        <v>0.46875</v>
      </c>
      <c r="G352" s="44">
        <v>0.49097222222222198</v>
      </c>
      <c r="H352" s="44">
        <v>0.58402777777777803</v>
      </c>
      <c r="I352" s="43" t="s">
        <v>24</v>
      </c>
      <c r="J352" s="45">
        <f>(F352-E352)+(H352-G352)</f>
        <v>0.28958333333333408</v>
      </c>
      <c r="K352" s="45">
        <f>IF(J352&gt;$R$1,$R$1,J352)</f>
        <v>0.28958333333333408</v>
      </c>
      <c r="L352" s="46">
        <f>IF(J352&gt;$R$1,J352-$R$1,0)</f>
        <v>0</v>
      </c>
      <c r="M352" s="24"/>
      <c r="N352" s="24"/>
    </row>
    <row r="353" spans="1:14" ht="15.75" customHeight="1">
      <c r="A353" s="47">
        <v>44934</v>
      </c>
      <c r="B353" s="48">
        <v>2</v>
      </c>
      <c r="C353" s="48">
        <v>2</v>
      </c>
      <c r="D353" s="49" t="s">
        <v>82</v>
      </c>
      <c r="E353" s="50">
        <v>0.27083333333333298</v>
      </c>
      <c r="F353" s="50">
        <v>0.46388888888888902</v>
      </c>
      <c r="G353" s="50">
        <v>0.485416666666667</v>
      </c>
      <c r="H353" s="50">
        <v>0.594444444444444</v>
      </c>
      <c r="I353" s="49" t="s">
        <v>24</v>
      </c>
      <c r="J353" s="51">
        <f>(F353-E353)+(H353-G353)</f>
        <v>0.30208333333333304</v>
      </c>
      <c r="K353" s="51">
        <f>IF(J353&gt;$R$1,$R$1,J353)</f>
        <v>0.30208333333333304</v>
      </c>
      <c r="L353" s="52">
        <f>IF(J353&gt;$R$1,J353-$R$1,0)</f>
        <v>0</v>
      </c>
      <c r="M353" s="24"/>
      <c r="N353" s="24"/>
    </row>
    <row r="354" spans="1:14" ht="15.75" customHeight="1">
      <c r="A354" s="41">
        <v>44935</v>
      </c>
      <c r="B354" s="42">
        <v>2</v>
      </c>
      <c r="C354" s="42">
        <v>2</v>
      </c>
      <c r="D354" s="43" t="s">
        <v>82</v>
      </c>
      <c r="E354" s="44">
        <v>0.26874999999999999</v>
      </c>
      <c r="F354" s="44">
        <v>0.47638888888888897</v>
      </c>
      <c r="G354" s="44">
        <v>0.49791666666666701</v>
      </c>
      <c r="H354" s="44">
        <v>0.60347222222222197</v>
      </c>
      <c r="I354" s="43" t="s">
        <v>24</v>
      </c>
      <c r="J354" s="45">
        <f>(F354-E354)+(H354-G354)</f>
        <v>0.31319444444444394</v>
      </c>
      <c r="K354" s="45">
        <f>IF(J354&gt;$R$1,$R$1,J354)</f>
        <v>0.31319444444444394</v>
      </c>
      <c r="L354" s="46">
        <f>IF(J354&gt;$R$1,J354-$R$1,0)</f>
        <v>0</v>
      </c>
      <c r="M354" s="24"/>
      <c r="N354" s="24"/>
    </row>
    <row r="355" spans="1:14" ht="15.75" customHeight="1">
      <c r="A355" s="47">
        <v>44936</v>
      </c>
      <c r="B355" s="48">
        <v>2</v>
      </c>
      <c r="C355" s="48">
        <v>2</v>
      </c>
      <c r="D355" s="49" t="s">
        <v>82</v>
      </c>
      <c r="E355" s="50">
        <v>0.27013888888888898</v>
      </c>
      <c r="F355" s="50">
        <v>0.47083333333333299</v>
      </c>
      <c r="G355" s="50">
        <v>0.49166666666666697</v>
      </c>
      <c r="H355" s="50">
        <v>0.60972222222222205</v>
      </c>
      <c r="I355" s="49" t="s">
        <v>24</v>
      </c>
      <c r="J355" s="51">
        <f>(F355-E355)+(H355-G355)</f>
        <v>0.31874999999999909</v>
      </c>
      <c r="K355" s="51">
        <f>IF(J355&gt;$R$1,$R$1,J355)</f>
        <v>0.31874999999999909</v>
      </c>
      <c r="L355" s="52">
        <f>IF(J355&gt;$R$1,J355-$R$1,0)</f>
        <v>0</v>
      </c>
      <c r="M355" s="24"/>
      <c r="N355" s="24"/>
    </row>
    <row r="356" spans="1:14" ht="15.75" customHeight="1">
      <c r="A356" s="53">
        <v>44937</v>
      </c>
      <c r="B356" s="42">
        <v>2</v>
      </c>
      <c r="C356" s="42">
        <v>2</v>
      </c>
      <c r="D356" s="43" t="s">
        <v>82</v>
      </c>
      <c r="E356" s="44">
        <v>0.27152777777777798</v>
      </c>
      <c r="F356" s="44">
        <v>0.45833333333333298</v>
      </c>
      <c r="G356" s="44">
        <v>0.47916666666666702</v>
      </c>
      <c r="H356" s="44">
        <v>0.499305555555556</v>
      </c>
      <c r="I356" s="43" t="s">
        <v>24</v>
      </c>
      <c r="J356" s="45">
        <f>(F356-E356)+(H356-G356)</f>
        <v>0.20694444444444399</v>
      </c>
      <c r="K356" s="45">
        <f>IF(J356&gt;$R$1,$R$1,J356)</f>
        <v>0.20694444444444399</v>
      </c>
      <c r="L356" s="46">
        <f>IF(J356&gt;$R$1,J356-$R$1,0)</f>
        <v>0</v>
      </c>
      <c r="M356" s="24"/>
      <c r="N356" s="24"/>
    </row>
    <row r="357" spans="1:14" ht="15.75" customHeight="1">
      <c r="A357" s="57">
        <v>44938</v>
      </c>
      <c r="B357" s="58">
        <v>2</v>
      </c>
      <c r="C357" s="58">
        <v>2</v>
      </c>
      <c r="D357" s="59" t="s">
        <v>82</v>
      </c>
      <c r="E357" s="60">
        <v>0.27152777777777798</v>
      </c>
      <c r="F357" s="60">
        <v>0.46736111111111101</v>
      </c>
      <c r="G357" s="60">
        <v>0.48819444444444399</v>
      </c>
      <c r="H357" s="60">
        <v>0.58680555555555602</v>
      </c>
      <c r="I357" s="59" t="s">
        <v>24</v>
      </c>
      <c r="J357" s="61">
        <f>(F357-E357)+(H357-G357)</f>
        <v>0.29444444444444506</v>
      </c>
      <c r="K357" s="61">
        <f>IF(J357&gt;$R$1,$R$1,J357)</f>
        <v>0.29444444444444506</v>
      </c>
      <c r="L357" s="62">
        <f>IF(J357&gt;$R$1,J357-$R$1,0)</f>
        <v>0</v>
      </c>
      <c r="M357" s="24"/>
      <c r="N357" s="24"/>
    </row>
    <row r="358" spans="1:14" ht="15.75" customHeight="1">
      <c r="J358" s="26"/>
      <c r="K358" s="23"/>
    </row>
    <row r="359" spans="1:14" ht="15.75" customHeight="1">
      <c r="J359" s="26"/>
      <c r="K359" s="23"/>
    </row>
    <row r="360" spans="1:14" ht="15.75" customHeight="1">
      <c r="J360" s="26"/>
      <c r="K360" s="23"/>
    </row>
    <row r="361" spans="1:14" ht="15.75" customHeight="1">
      <c r="J361" s="26"/>
      <c r="K361" s="23"/>
    </row>
    <row r="362" spans="1:14" ht="15.75" customHeight="1">
      <c r="J362" s="26"/>
      <c r="K362" s="23"/>
    </row>
    <row r="363" spans="1:14" ht="15.75" customHeight="1">
      <c r="J363" s="26"/>
      <c r="K363" s="23"/>
    </row>
    <row r="364" spans="1:14" ht="15.75" customHeight="1">
      <c r="J364" s="26"/>
      <c r="K364" s="23"/>
    </row>
    <row r="365" spans="1:14" ht="15.75" customHeight="1">
      <c r="J365" s="26"/>
      <c r="K365" s="23"/>
    </row>
    <row r="366" spans="1:14" ht="15.75" customHeight="1">
      <c r="J366" s="26"/>
      <c r="K366" s="23"/>
    </row>
    <row r="367" spans="1:14" ht="15.75" customHeight="1">
      <c r="J367" s="26"/>
      <c r="K367" s="23"/>
    </row>
    <row r="368" spans="1:14" ht="15.75" customHeight="1">
      <c r="J368" s="26"/>
      <c r="K368" s="23"/>
    </row>
    <row r="369" spans="10:11" ht="15.75" customHeight="1">
      <c r="J369" s="26"/>
      <c r="K369" s="23"/>
    </row>
    <row r="370" spans="10:11" ht="15.75" customHeight="1">
      <c r="J370" s="26"/>
      <c r="K370" s="23"/>
    </row>
    <row r="371" spans="10:11" ht="15.75" customHeight="1">
      <c r="J371" s="26"/>
      <c r="K371" s="23"/>
    </row>
    <row r="372" spans="10:11" ht="15.75" customHeight="1">
      <c r="J372" s="26"/>
      <c r="K372" s="23"/>
    </row>
    <row r="373" spans="10:11" ht="15.75" customHeight="1">
      <c r="J373" s="26"/>
      <c r="K373" s="23"/>
    </row>
    <row r="374" spans="10:11" ht="15.75" customHeight="1">
      <c r="J374" s="26"/>
      <c r="K374" s="23"/>
    </row>
    <row r="375" spans="10:11" ht="15.75" customHeight="1">
      <c r="J375" s="26"/>
      <c r="K375" s="23"/>
    </row>
    <row r="376" spans="10:11" ht="15.75" customHeight="1">
      <c r="J376" s="26"/>
      <c r="K376" s="23"/>
    </row>
    <row r="377" spans="10:11" ht="15.75" customHeight="1">
      <c r="J377" s="26"/>
      <c r="K377" s="23"/>
    </row>
    <row r="378" spans="10:11" ht="15.75" customHeight="1">
      <c r="J378" s="26"/>
      <c r="K378" s="23"/>
    </row>
    <row r="379" spans="10:11" ht="15.75" customHeight="1">
      <c r="J379" s="26"/>
      <c r="K379" s="23"/>
    </row>
    <row r="380" spans="10:11" ht="15.75" customHeight="1">
      <c r="J380" s="26"/>
      <c r="K380" s="23"/>
    </row>
    <row r="381" spans="10:11" ht="15.75" customHeight="1">
      <c r="J381" s="26"/>
    </row>
    <row r="382" spans="10:11" ht="15.75" customHeight="1">
      <c r="J382" s="26"/>
    </row>
    <row r="383" spans="10:11" ht="15.75" customHeight="1">
      <c r="J383" s="26"/>
    </row>
    <row r="384" spans="10:11" ht="15.75" customHeight="1">
      <c r="J384" s="26"/>
    </row>
    <row r="385" spans="10:10" ht="15.75" customHeight="1">
      <c r="J385" s="26"/>
    </row>
    <row r="386" spans="10:10" ht="15.75" customHeight="1">
      <c r="J386" s="26"/>
    </row>
    <row r="387" spans="10:10" ht="15.75" customHeight="1">
      <c r="J387" s="26"/>
    </row>
    <row r="388" spans="10:10" ht="15.75" customHeight="1">
      <c r="J388" s="26"/>
    </row>
    <row r="389" spans="10:10" ht="15.75" customHeight="1">
      <c r="J389" s="26"/>
    </row>
    <row r="390" spans="10:10" ht="15.75" customHeight="1">
      <c r="J390" s="26"/>
    </row>
    <row r="391" spans="10:10" ht="15.75" customHeight="1">
      <c r="J391" s="26"/>
    </row>
    <row r="392" spans="10:10" ht="15.75" customHeight="1">
      <c r="J392" s="26"/>
    </row>
    <row r="393" spans="10:10" ht="15.75" customHeight="1">
      <c r="J393" s="26"/>
    </row>
    <row r="394" spans="10:10" ht="15.75" customHeight="1">
      <c r="J394" s="26"/>
    </row>
    <row r="395" spans="10:10" ht="15.75" customHeight="1">
      <c r="J395" s="26"/>
    </row>
    <row r="396" spans="10:10" ht="15.75" customHeight="1">
      <c r="J396" s="26"/>
    </row>
    <row r="397" spans="10:10" ht="15.75" customHeight="1">
      <c r="J397" s="26"/>
    </row>
    <row r="398" spans="10:10" ht="15.75" customHeight="1">
      <c r="J398" s="26"/>
    </row>
    <row r="399" spans="10:10" ht="15.75" customHeight="1">
      <c r="J399" s="26"/>
    </row>
    <row r="400" spans="10:10" ht="15.75" customHeight="1">
      <c r="J400" s="26"/>
    </row>
    <row r="401" spans="10:10" ht="15.75" customHeight="1">
      <c r="J401" s="26"/>
    </row>
    <row r="402" spans="10:10" ht="15.75" customHeight="1">
      <c r="J402" s="26"/>
    </row>
    <row r="403" spans="10:10" ht="15.75" customHeight="1">
      <c r="J403" s="26"/>
    </row>
    <row r="404" spans="10:10" ht="15.75" customHeight="1">
      <c r="J404" s="26"/>
    </row>
    <row r="405" spans="10:10" ht="15.75" customHeight="1">
      <c r="J405" s="26"/>
    </row>
    <row r="406" spans="10:10" ht="15.75" customHeight="1">
      <c r="J406" s="26"/>
    </row>
    <row r="407" spans="10:10" ht="15.75" customHeight="1">
      <c r="J407" s="26"/>
    </row>
    <row r="408" spans="10:10" ht="15.75" customHeight="1">
      <c r="J408" s="26"/>
    </row>
    <row r="409" spans="10:10" ht="15.75" customHeight="1">
      <c r="J409" s="26"/>
    </row>
    <row r="410" spans="10:10" ht="15.75" customHeight="1">
      <c r="J410" s="26"/>
    </row>
    <row r="411" spans="10:10" ht="15.75" customHeight="1">
      <c r="J411" s="26"/>
    </row>
    <row r="412" spans="10:10" ht="15.75" customHeight="1">
      <c r="J412" s="26"/>
    </row>
    <row r="413" spans="10:10" ht="15.75" customHeight="1">
      <c r="J413" s="26"/>
    </row>
    <row r="414" spans="10:10" ht="15.75" customHeight="1">
      <c r="J414" s="26"/>
    </row>
    <row r="415" spans="10:10" ht="15.75" customHeight="1">
      <c r="J415" s="26"/>
    </row>
    <row r="416" spans="10:10" ht="15.75" customHeight="1">
      <c r="J416" s="26"/>
    </row>
    <row r="417" spans="10:10" ht="15.75" customHeight="1">
      <c r="J417" s="26"/>
    </row>
    <row r="418" spans="10:10" ht="15.75" customHeight="1">
      <c r="J418" s="26"/>
    </row>
    <row r="419" spans="10:10" ht="15.75" customHeight="1">
      <c r="J419" s="26"/>
    </row>
    <row r="420" spans="10:10" ht="15.75" customHeight="1">
      <c r="J420" s="26"/>
    </row>
    <row r="421" spans="10:10" ht="15.75" customHeight="1">
      <c r="J421" s="26"/>
    </row>
    <row r="422" spans="10:10" ht="15.75" customHeight="1">
      <c r="J422" s="26"/>
    </row>
    <row r="423" spans="10:10" ht="15.75" customHeight="1">
      <c r="J423" s="26"/>
    </row>
    <row r="424" spans="10:10" ht="15.75" customHeight="1">
      <c r="J424" s="26"/>
    </row>
    <row r="425" spans="10:10" ht="15.75" customHeight="1">
      <c r="J425" s="26"/>
    </row>
    <row r="426" spans="10:10" ht="15.75" customHeight="1">
      <c r="J426" s="26"/>
    </row>
    <row r="427" spans="10:10" ht="15.75" customHeight="1">
      <c r="J427" s="26"/>
    </row>
    <row r="428" spans="10:10" ht="15.75" customHeight="1">
      <c r="J428" s="26"/>
    </row>
    <row r="429" spans="10:10" ht="15.75" customHeight="1">
      <c r="J429" s="26"/>
    </row>
    <row r="430" spans="10:10" ht="15.75" customHeight="1">
      <c r="J430" s="26"/>
    </row>
    <row r="431" spans="10:10" ht="15.75" customHeight="1">
      <c r="J431" s="26"/>
    </row>
    <row r="432" spans="10:10" ht="15.75" customHeight="1">
      <c r="J432" s="26"/>
    </row>
    <row r="433" spans="10:10" ht="15.75" customHeight="1">
      <c r="J433" s="26"/>
    </row>
    <row r="434" spans="10:10" ht="15.75" customHeight="1">
      <c r="J434" s="26"/>
    </row>
    <row r="435" spans="10:10" ht="15.75" customHeight="1">
      <c r="J435" s="26"/>
    </row>
    <row r="436" spans="10:10" ht="15.75" customHeight="1">
      <c r="J436" s="26"/>
    </row>
    <row r="437" spans="10:10" ht="15.75" customHeight="1">
      <c r="J437" s="26"/>
    </row>
    <row r="438" spans="10:10" ht="15.75" customHeight="1">
      <c r="J438" s="26"/>
    </row>
    <row r="439" spans="10:10" ht="15.75" customHeight="1">
      <c r="J439" s="26"/>
    </row>
    <row r="440" spans="10:10" ht="15.75" customHeight="1">
      <c r="J440" s="26"/>
    </row>
    <row r="441" spans="10:10" ht="15.75" customHeight="1">
      <c r="J441" s="26"/>
    </row>
    <row r="442" spans="10:10" ht="15.75" customHeight="1">
      <c r="J442" s="26"/>
    </row>
    <row r="443" spans="10:10" ht="15.75" customHeight="1">
      <c r="J443" s="26"/>
    </row>
    <row r="444" spans="10:10" ht="15.75" customHeight="1">
      <c r="J444" s="26"/>
    </row>
    <row r="445" spans="10:10" ht="15.75" customHeight="1">
      <c r="J445" s="26"/>
    </row>
    <row r="446" spans="10:10" ht="15.75" customHeight="1">
      <c r="J446" s="26"/>
    </row>
    <row r="447" spans="10:10" ht="15.75" customHeight="1">
      <c r="J447" s="26"/>
    </row>
    <row r="448" spans="10:10" ht="15.75" customHeight="1">
      <c r="J448" s="26"/>
    </row>
    <row r="449" spans="10:10" ht="15.75" customHeight="1">
      <c r="J449" s="26"/>
    </row>
    <row r="450" spans="10:10" ht="15.75" customHeight="1">
      <c r="J450" s="26"/>
    </row>
    <row r="451" spans="10:10" ht="15.75" customHeight="1">
      <c r="J451" s="26"/>
    </row>
    <row r="452" spans="10:10" ht="15.75" customHeight="1">
      <c r="J452" s="26"/>
    </row>
    <row r="453" spans="10:10" ht="15.75" customHeight="1">
      <c r="J453" s="26"/>
    </row>
    <row r="454" spans="10:10" ht="15.75" customHeight="1">
      <c r="J454" s="26"/>
    </row>
    <row r="455" spans="10:10" ht="15.75" customHeight="1">
      <c r="J455" s="26"/>
    </row>
    <row r="456" spans="10:10" ht="15.75" customHeight="1">
      <c r="J456" s="26"/>
    </row>
    <row r="457" spans="10:10" ht="15.75" customHeight="1">
      <c r="J457" s="26"/>
    </row>
    <row r="458" spans="10:10" ht="15.75" customHeight="1">
      <c r="J458" s="26"/>
    </row>
    <row r="459" spans="10:10" ht="15.75" customHeight="1">
      <c r="J459" s="26"/>
    </row>
    <row r="460" spans="10:10" ht="15.75" customHeight="1">
      <c r="J460" s="26"/>
    </row>
    <row r="461" spans="10:10" ht="15.75" customHeight="1">
      <c r="J461" s="26"/>
    </row>
    <row r="462" spans="10:10" ht="15.75" customHeight="1">
      <c r="J462" s="26"/>
    </row>
    <row r="463" spans="10:10" ht="15.75" customHeight="1">
      <c r="J463" s="26"/>
    </row>
    <row r="464" spans="10:10" ht="15.75" customHeight="1">
      <c r="J464" s="26"/>
    </row>
    <row r="465" spans="10:10" ht="15.75" customHeight="1">
      <c r="J465" s="26"/>
    </row>
    <row r="466" spans="10:10" ht="15.75" customHeight="1">
      <c r="J466" s="26"/>
    </row>
    <row r="467" spans="10:10" ht="15.75" customHeight="1">
      <c r="J467" s="26"/>
    </row>
    <row r="468" spans="10:10" ht="15.75" customHeight="1">
      <c r="J468" s="26"/>
    </row>
    <row r="469" spans="10:10" ht="15.75" customHeight="1">
      <c r="J469" s="26"/>
    </row>
    <row r="470" spans="10:10" ht="15.75" customHeight="1">
      <c r="J470" s="26"/>
    </row>
    <row r="471" spans="10:10" ht="15.75" customHeight="1">
      <c r="J471" s="26"/>
    </row>
    <row r="472" spans="10:10" ht="15.75" customHeight="1">
      <c r="J472" s="26"/>
    </row>
    <row r="473" spans="10:10" ht="15.75" customHeight="1">
      <c r="J473" s="26"/>
    </row>
    <row r="474" spans="10:10" ht="15.75" customHeight="1">
      <c r="J474" s="26"/>
    </row>
    <row r="475" spans="10:10" ht="15.75" customHeight="1">
      <c r="J475" s="26"/>
    </row>
    <row r="476" spans="10:10" ht="15.75" customHeight="1">
      <c r="J476" s="26"/>
    </row>
    <row r="477" spans="10:10" ht="15.75" customHeight="1">
      <c r="J477" s="26"/>
    </row>
    <row r="478" spans="10:10" ht="15.75" customHeight="1">
      <c r="J478" s="26"/>
    </row>
    <row r="479" spans="10:10" ht="15.75" customHeight="1">
      <c r="J479" s="26"/>
    </row>
    <row r="480" spans="10:10" ht="15.75" customHeight="1">
      <c r="J480" s="26"/>
    </row>
    <row r="481" spans="10:10" ht="15.75" customHeight="1">
      <c r="J481" s="26"/>
    </row>
    <row r="482" spans="10:10" ht="15.75" customHeight="1">
      <c r="J482" s="26"/>
    </row>
    <row r="483" spans="10:10" ht="15.75" customHeight="1">
      <c r="J483" s="26"/>
    </row>
    <row r="484" spans="10:10" ht="15.75" customHeight="1">
      <c r="J484" s="26"/>
    </row>
    <row r="485" spans="10:10" ht="15.75" customHeight="1">
      <c r="J485" s="26"/>
    </row>
    <row r="486" spans="10:10" ht="15.75" customHeight="1">
      <c r="J486" s="26"/>
    </row>
    <row r="487" spans="10:10" ht="15.75" customHeight="1">
      <c r="J487" s="26"/>
    </row>
    <row r="488" spans="10:10" ht="15.75" customHeight="1">
      <c r="J488" s="26"/>
    </row>
    <row r="489" spans="10:10" ht="15.75" customHeight="1">
      <c r="J489" s="26"/>
    </row>
    <row r="490" spans="10:10" ht="15.75" customHeight="1">
      <c r="J490" s="26"/>
    </row>
    <row r="491" spans="10:10" ht="15.75" customHeight="1">
      <c r="J491" s="26"/>
    </row>
    <row r="492" spans="10:10" ht="15.75" customHeight="1">
      <c r="J492" s="26"/>
    </row>
    <row r="493" spans="10:10" ht="15.75" customHeight="1">
      <c r="J493" s="26"/>
    </row>
    <row r="494" spans="10:10" ht="15.75" customHeight="1">
      <c r="J494" s="26"/>
    </row>
    <row r="495" spans="10:10" ht="15.75" customHeight="1">
      <c r="J495" s="26"/>
    </row>
    <row r="496" spans="10:10" ht="15.75" customHeight="1">
      <c r="J496" s="26"/>
    </row>
    <row r="497" spans="10:10" ht="15.75" customHeight="1">
      <c r="J497" s="26"/>
    </row>
    <row r="498" spans="10:10" ht="15.75" customHeight="1">
      <c r="J498" s="26"/>
    </row>
    <row r="499" spans="10:10" ht="15.75" customHeight="1">
      <c r="J499" s="26"/>
    </row>
    <row r="500" spans="10:10" ht="15.75" customHeight="1">
      <c r="J500" s="26"/>
    </row>
    <row r="501" spans="10:10" ht="15.75" customHeight="1">
      <c r="J501" s="26"/>
    </row>
    <row r="502" spans="10:10" ht="15.75" customHeight="1">
      <c r="J502" s="26"/>
    </row>
    <row r="503" spans="10:10" ht="15.75" customHeight="1">
      <c r="J503" s="26"/>
    </row>
    <row r="504" spans="10:10" ht="15.75" customHeight="1">
      <c r="J504" s="26"/>
    </row>
    <row r="505" spans="10:10" ht="15.75" customHeight="1">
      <c r="J505" s="26"/>
    </row>
    <row r="506" spans="10:10" ht="15.75" customHeight="1">
      <c r="J506" s="26"/>
    </row>
    <row r="507" spans="10:10" ht="15.75" customHeight="1">
      <c r="J507" s="26"/>
    </row>
    <row r="508" spans="10:10" ht="15.75" customHeight="1">
      <c r="J508" s="26"/>
    </row>
    <row r="509" spans="10:10" ht="15.75" customHeight="1">
      <c r="J509" s="26"/>
    </row>
    <row r="510" spans="10:10" ht="15.75" customHeight="1">
      <c r="J510" s="26"/>
    </row>
    <row r="511" spans="10:10" ht="15.75" customHeight="1">
      <c r="J511" s="26"/>
    </row>
    <row r="512" spans="10:10" ht="15.75" customHeight="1">
      <c r="J512" s="26"/>
    </row>
    <row r="513" spans="10:10" ht="15.75" customHeight="1">
      <c r="J513" s="26"/>
    </row>
    <row r="514" spans="10:10" ht="15.75" customHeight="1">
      <c r="J514" s="26"/>
    </row>
    <row r="515" spans="10:10" ht="15.75" customHeight="1">
      <c r="J515" s="26"/>
    </row>
    <row r="516" spans="10:10" ht="15.75" customHeight="1">
      <c r="J516" s="26"/>
    </row>
    <row r="517" spans="10:10" ht="15.75" customHeight="1">
      <c r="J517" s="26"/>
    </row>
    <row r="518" spans="10:10" ht="15.75" customHeight="1">
      <c r="J518" s="26"/>
    </row>
    <row r="519" spans="10:10" ht="15.75" customHeight="1">
      <c r="J519" s="26"/>
    </row>
    <row r="520" spans="10:10" ht="15.75" customHeight="1">
      <c r="J520" s="26"/>
    </row>
    <row r="521" spans="10:10" ht="15.75" customHeight="1">
      <c r="J521" s="26"/>
    </row>
    <row r="522" spans="10:10" ht="15.75" customHeight="1">
      <c r="J522" s="26"/>
    </row>
    <row r="523" spans="10:10" ht="15.75" customHeight="1">
      <c r="J523" s="26"/>
    </row>
    <row r="524" spans="10:10" ht="15.75" customHeight="1">
      <c r="J524" s="26"/>
    </row>
    <row r="525" spans="10:10" ht="15.75" customHeight="1">
      <c r="J525" s="26"/>
    </row>
    <row r="526" spans="10:10" ht="15.75" customHeight="1">
      <c r="J526" s="26"/>
    </row>
    <row r="527" spans="10:10" ht="15.75" customHeight="1">
      <c r="J527" s="26"/>
    </row>
    <row r="528" spans="10:10" ht="15.75" customHeight="1">
      <c r="J528" s="26"/>
    </row>
    <row r="529" spans="10:10" ht="15.75" customHeight="1">
      <c r="J529" s="26"/>
    </row>
    <row r="530" spans="10:10" ht="15.75" customHeight="1">
      <c r="J530" s="26"/>
    </row>
    <row r="531" spans="10:10" ht="15.75" customHeight="1">
      <c r="J531" s="26"/>
    </row>
    <row r="532" spans="10:10" ht="15.75" customHeight="1">
      <c r="J532" s="26"/>
    </row>
    <row r="533" spans="10:10" ht="15.75" customHeight="1">
      <c r="J533" s="26"/>
    </row>
    <row r="534" spans="10:10" ht="15.75" customHeight="1">
      <c r="J534" s="26"/>
    </row>
    <row r="535" spans="10:10" ht="15.75" customHeight="1">
      <c r="J535" s="26"/>
    </row>
    <row r="536" spans="10:10" ht="15.75" customHeight="1">
      <c r="J536" s="26"/>
    </row>
    <row r="537" spans="10:10" ht="15.75" customHeight="1">
      <c r="J537" s="26"/>
    </row>
    <row r="538" spans="10:10" ht="15.75" customHeight="1">
      <c r="J538" s="26"/>
    </row>
    <row r="539" spans="10:10" ht="15.75" customHeight="1">
      <c r="J539" s="26"/>
    </row>
    <row r="540" spans="10:10" ht="15.75" customHeight="1">
      <c r="J540" s="26"/>
    </row>
    <row r="541" spans="10:10" ht="15.75" customHeight="1">
      <c r="J541" s="26"/>
    </row>
    <row r="542" spans="10:10" ht="15.75" customHeight="1">
      <c r="J542" s="26"/>
    </row>
    <row r="543" spans="10:10" ht="15.75" customHeight="1">
      <c r="J543" s="26"/>
    </row>
    <row r="544" spans="10:10" ht="15.75" customHeight="1">
      <c r="J544" s="26"/>
    </row>
    <row r="545" spans="10:10" ht="15.75" customHeight="1">
      <c r="J545" s="26"/>
    </row>
    <row r="546" spans="10:10" ht="15.75" customHeight="1">
      <c r="J546" s="26"/>
    </row>
    <row r="547" spans="10:10" ht="15.75" customHeight="1">
      <c r="J547" s="26"/>
    </row>
    <row r="548" spans="10:10" ht="15.75" customHeight="1">
      <c r="J548" s="26"/>
    </row>
    <row r="549" spans="10:10" ht="15.75" customHeight="1">
      <c r="J549" s="26"/>
    </row>
    <row r="550" spans="10:10" ht="15.75" customHeight="1">
      <c r="J550" s="26"/>
    </row>
    <row r="551" spans="10:10" ht="15.75" customHeight="1">
      <c r="J551" s="26"/>
    </row>
    <row r="552" spans="10:10" ht="15.75" customHeight="1">
      <c r="J552" s="26"/>
    </row>
    <row r="553" spans="10:10" ht="15.75" customHeight="1">
      <c r="J553" s="26"/>
    </row>
    <row r="554" spans="10:10" ht="15.75" customHeight="1">
      <c r="J554" s="26"/>
    </row>
    <row r="555" spans="10:10" ht="15.75" customHeight="1">
      <c r="J555" s="26"/>
    </row>
    <row r="556" spans="10:10" ht="15.75" customHeight="1">
      <c r="J556" s="26"/>
    </row>
    <row r="557" spans="10:10" ht="15.75" customHeight="1">
      <c r="J557" s="26"/>
    </row>
    <row r="558" spans="10:10" ht="15.75" customHeight="1">
      <c r="J558" s="26"/>
    </row>
    <row r="559" spans="10:10" ht="15.75" customHeight="1">
      <c r="J559" s="26"/>
    </row>
    <row r="560" spans="10:10" ht="15.75" customHeight="1">
      <c r="J560" s="26"/>
    </row>
    <row r="561" spans="10:10" ht="15.75" customHeight="1">
      <c r="J561" s="26"/>
    </row>
    <row r="562" spans="10:10" ht="15.75" customHeight="1">
      <c r="J562" s="26"/>
    </row>
    <row r="563" spans="10:10" ht="15.75" customHeight="1">
      <c r="J563" s="26"/>
    </row>
    <row r="564" spans="10:10" ht="15.75" customHeight="1">
      <c r="J564" s="26"/>
    </row>
    <row r="565" spans="10:10" ht="15.75" customHeight="1">
      <c r="J565" s="26"/>
    </row>
    <row r="566" spans="10:10" ht="15.75" customHeight="1">
      <c r="J566" s="26"/>
    </row>
    <row r="567" spans="10:10" ht="15.75" customHeight="1">
      <c r="J567" s="26"/>
    </row>
    <row r="568" spans="10:10" ht="15.75" customHeight="1">
      <c r="J568" s="26"/>
    </row>
    <row r="569" spans="10:10" ht="15.75" customHeight="1">
      <c r="J569" s="26"/>
    </row>
    <row r="570" spans="10:10" ht="15.75" customHeight="1">
      <c r="J570" s="26"/>
    </row>
    <row r="571" spans="10:10" ht="15.75" customHeight="1">
      <c r="J571" s="26"/>
    </row>
    <row r="572" spans="10:10" ht="15.75" customHeight="1">
      <c r="J572" s="26"/>
    </row>
    <row r="573" spans="10:10" ht="15.75" customHeight="1">
      <c r="J573" s="26"/>
    </row>
    <row r="574" spans="10:10" ht="15.75" customHeight="1">
      <c r="J574" s="26"/>
    </row>
    <row r="575" spans="10:10" ht="15.75" customHeight="1">
      <c r="J575" s="26"/>
    </row>
    <row r="576" spans="10:10" ht="15.75" customHeight="1">
      <c r="J576" s="26"/>
    </row>
    <row r="577" spans="10:10" ht="15.75" customHeight="1">
      <c r="J577" s="26"/>
    </row>
    <row r="578" spans="10:10" ht="15.75" customHeight="1">
      <c r="J578" s="26"/>
    </row>
    <row r="579" spans="10:10" ht="15.75" customHeight="1">
      <c r="J579" s="26"/>
    </row>
    <row r="580" spans="10:10" ht="15.75" customHeight="1">
      <c r="J580" s="26"/>
    </row>
    <row r="581" spans="10:10" ht="15.75" customHeight="1">
      <c r="J581" s="26"/>
    </row>
    <row r="582" spans="10:10" ht="15.75" customHeight="1">
      <c r="J582" s="26"/>
    </row>
    <row r="583" spans="10:10" ht="15.75" customHeight="1">
      <c r="J583" s="26"/>
    </row>
    <row r="584" spans="10:10" ht="15.75" customHeight="1">
      <c r="J584" s="26"/>
    </row>
    <row r="585" spans="10:10" ht="15.75" customHeight="1">
      <c r="J585" s="26"/>
    </row>
    <row r="586" spans="10:10" ht="15.75" customHeight="1">
      <c r="J586" s="26"/>
    </row>
    <row r="587" spans="10:10" ht="15.75" customHeight="1">
      <c r="J587" s="26"/>
    </row>
    <row r="588" spans="10:10" ht="15.75" customHeight="1">
      <c r="J588" s="26"/>
    </row>
    <row r="589" spans="10:10" ht="15.75" customHeight="1">
      <c r="J589" s="26"/>
    </row>
    <row r="590" spans="10:10" ht="15.75" customHeight="1">
      <c r="J590" s="26"/>
    </row>
    <row r="591" spans="10:10" ht="15.75" customHeight="1">
      <c r="J591" s="26"/>
    </row>
    <row r="592" spans="10:10" ht="15.75" customHeight="1">
      <c r="J592" s="26"/>
    </row>
    <row r="593" spans="10:10" ht="15.75" customHeight="1">
      <c r="J593" s="26"/>
    </row>
    <row r="594" spans="10:10" ht="15.75" customHeight="1">
      <c r="J594" s="26"/>
    </row>
    <row r="595" spans="10:10" ht="15.75" customHeight="1">
      <c r="J595" s="26"/>
    </row>
    <row r="596" spans="10:10" ht="15.75" customHeight="1">
      <c r="J596" s="26"/>
    </row>
    <row r="597" spans="10:10" ht="15.75" customHeight="1">
      <c r="J597" s="26"/>
    </row>
    <row r="598" spans="10:10" ht="15.75" customHeight="1">
      <c r="J598" s="26"/>
    </row>
    <row r="599" spans="10:10" ht="15.75" customHeight="1">
      <c r="J599" s="26"/>
    </row>
    <row r="600" spans="10:10" ht="15.75" customHeight="1">
      <c r="J600" s="26"/>
    </row>
    <row r="601" spans="10:10" ht="15.75" customHeight="1">
      <c r="J601" s="26"/>
    </row>
    <row r="602" spans="10:10" ht="15.75" customHeight="1">
      <c r="J602" s="26"/>
    </row>
    <row r="603" spans="10:10" ht="15.75" customHeight="1">
      <c r="J603" s="26"/>
    </row>
    <row r="604" spans="10:10" ht="15.75" customHeight="1">
      <c r="J604" s="26"/>
    </row>
    <row r="605" spans="10:10" ht="15.75" customHeight="1">
      <c r="J605" s="26"/>
    </row>
    <row r="606" spans="10:10" ht="15.75" customHeight="1">
      <c r="J606" s="26"/>
    </row>
    <row r="607" spans="10:10" ht="15.75" customHeight="1">
      <c r="J607" s="26"/>
    </row>
    <row r="608" spans="10:10" ht="15.75" customHeight="1">
      <c r="J608" s="26"/>
    </row>
    <row r="609" spans="10:10" ht="15.75" customHeight="1">
      <c r="J609" s="26"/>
    </row>
    <row r="610" spans="10:10" ht="15.75" customHeight="1">
      <c r="J610" s="26"/>
    </row>
    <row r="611" spans="10:10" ht="15.75" customHeight="1">
      <c r="J611" s="26"/>
    </row>
    <row r="612" spans="10:10" ht="15.75" customHeight="1">
      <c r="J612" s="26"/>
    </row>
    <row r="613" spans="10:10" ht="15.75" customHeight="1">
      <c r="J613" s="26"/>
    </row>
    <row r="614" spans="10:10" ht="15.75" customHeight="1">
      <c r="J614" s="26"/>
    </row>
    <row r="615" spans="10:10" ht="15.75" customHeight="1">
      <c r="J615" s="26"/>
    </row>
    <row r="616" spans="10:10" ht="15.75" customHeight="1">
      <c r="J616" s="26"/>
    </row>
    <row r="617" spans="10:10" ht="15.75" customHeight="1">
      <c r="J617" s="26"/>
    </row>
    <row r="618" spans="10:10" ht="15.75" customHeight="1">
      <c r="J618" s="26"/>
    </row>
    <row r="619" spans="10:10" ht="15.75" customHeight="1">
      <c r="J619" s="26"/>
    </row>
    <row r="620" spans="10:10" ht="15.75" customHeight="1">
      <c r="J620" s="26"/>
    </row>
    <row r="621" spans="10:10" ht="15.75" customHeight="1">
      <c r="J621" s="26"/>
    </row>
    <row r="622" spans="10:10" ht="15.75" customHeight="1">
      <c r="J622" s="26"/>
    </row>
    <row r="623" spans="10:10" ht="15.75" customHeight="1">
      <c r="J623" s="26"/>
    </row>
    <row r="624" spans="10:10" ht="15.75" customHeight="1">
      <c r="J624" s="26"/>
    </row>
    <row r="625" spans="10:10" ht="15.75" customHeight="1">
      <c r="J625" s="26"/>
    </row>
    <row r="626" spans="10:10" ht="15.75" customHeight="1">
      <c r="J626" s="26"/>
    </row>
    <row r="627" spans="10:10" ht="15.75" customHeight="1">
      <c r="J627" s="26"/>
    </row>
    <row r="628" spans="10:10" ht="15.75" customHeight="1">
      <c r="J628" s="26"/>
    </row>
    <row r="629" spans="10:10" ht="15.75" customHeight="1">
      <c r="J629" s="26"/>
    </row>
    <row r="630" spans="10:10" ht="15.75" customHeight="1">
      <c r="J630" s="26"/>
    </row>
    <row r="631" spans="10:10" ht="15.75" customHeight="1">
      <c r="J631" s="26"/>
    </row>
    <row r="632" spans="10:10" ht="15.75" customHeight="1">
      <c r="J632" s="26"/>
    </row>
    <row r="633" spans="10:10" ht="15.75" customHeight="1">
      <c r="J633" s="26"/>
    </row>
    <row r="634" spans="10:10" ht="15.75" customHeight="1">
      <c r="J634" s="26"/>
    </row>
    <row r="635" spans="10:10" ht="15.75" customHeight="1">
      <c r="J635" s="26"/>
    </row>
    <row r="636" spans="10:10" ht="15.75" customHeight="1">
      <c r="J636" s="26"/>
    </row>
    <row r="637" spans="10:10" ht="15.75" customHeight="1">
      <c r="J637" s="26"/>
    </row>
    <row r="638" spans="10:10" ht="15.75" customHeight="1">
      <c r="J638" s="26"/>
    </row>
    <row r="639" spans="10:10" ht="15.75" customHeight="1">
      <c r="J639" s="26"/>
    </row>
    <row r="640" spans="10:10" ht="15.75" customHeight="1">
      <c r="J640" s="26"/>
    </row>
    <row r="641" spans="10:10" ht="15.75" customHeight="1">
      <c r="J641" s="26"/>
    </row>
    <row r="642" spans="10:10" ht="15.75" customHeight="1">
      <c r="J642" s="26"/>
    </row>
    <row r="643" spans="10:10" ht="15.75" customHeight="1">
      <c r="J643" s="26"/>
    </row>
    <row r="644" spans="10:10" ht="15.75" customHeight="1">
      <c r="J644" s="26"/>
    </row>
    <row r="645" spans="10:10" ht="15.75" customHeight="1">
      <c r="J645" s="26"/>
    </row>
    <row r="646" spans="10:10" ht="15.75" customHeight="1">
      <c r="J646" s="26"/>
    </row>
    <row r="647" spans="10:10" ht="15.75" customHeight="1">
      <c r="J647" s="26"/>
    </row>
    <row r="648" spans="10:10" ht="15.75" customHeight="1">
      <c r="J648" s="26"/>
    </row>
    <row r="649" spans="10:10" ht="15.75" customHeight="1">
      <c r="J649" s="26"/>
    </row>
    <row r="650" spans="10:10" ht="15.75" customHeight="1">
      <c r="J650" s="26"/>
    </row>
    <row r="651" spans="10:10" ht="15.75" customHeight="1">
      <c r="J651" s="26"/>
    </row>
    <row r="652" spans="10:10" ht="15.75" customHeight="1">
      <c r="J652" s="26"/>
    </row>
    <row r="653" spans="10:10" ht="15.75" customHeight="1">
      <c r="J653" s="26"/>
    </row>
    <row r="654" spans="10:10" ht="15.75" customHeight="1">
      <c r="J654" s="26"/>
    </row>
    <row r="655" spans="10:10" ht="15.75" customHeight="1">
      <c r="J655" s="26"/>
    </row>
    <row r="656" spans="10:10" ht="15.75" customHeight="1">
      <c r="J656" s="26"/>
    </row>
    <row r="657" spans="10:10" ht="15.75" customHeight="1">
      <c r="J657" s="26"/>
    </row>
    <row r="658" spans="10:10" ht="15.75" customHeight="1">
      <c r="J658" s="26"/>
    </row>
    <row r="659" spans="10:10" ht="15.75" customHeight="1">
      <c r="J659" s="26"/>
    </row>
    <row r="660" spans="10:10" ht="15.75" customHeight="1">
      <c r="J660" s="26"/>
    </row>
    <row r="661" spans="10:10" ht="15.75" customHeight="1">
      <c r="J661" s="26"/>
    </row>
    <row r="662" spans="10:10" ht="15.75" customHeight="1">
      <c r="J662" s="26"/>
    </row>
    <row r="663" spans="10:10" ht="15.75" customHeight="1">
      <c r="J663" s="26"/>
    </row>
    <row r="664" spans="10:10" ht="15.75" customHeight="1">
      <c r="J664" s="26"/>
    </row>
    <row r="665" spans="10:10" ht="15.75" customHeight="1">
      <c r="J665" s="26"/>
    </row>
    <row r="666" spans="10:10" ht="15.75" customHeight="1">
      <c r="J666" s="26"/>
    </row>
    <row r="667" spans="10:10" ht="15.75" customHeight="1">
      <c r="J667" s="26"/>
    </row>
    <row r="668" spans="10:10" ht="15.75" customHeight="1">
      <c r="J668" s="26"/>
    </row>
    <row r="669" spans="10:10" ht="15.75" customHeight="1">
      <c r="J669" s="26"/>
    </row>
    <row r="670" spans="10:10" ht="15.75" customHeight="1">
      <c r="J670" s="26"/>
    </row>
    <row r="671" spans="10:10" ht="15.75" customHeight="1">
      <c r="J671" s="26"/>
    </row>
    <row r="672" spans="10:10" ht="15.75" customHeight="1">
      <c r="J672" s="26"/>
    </row>
    <row r="673" spans="10:10" ht="15.75" customHeight="1">
      <c r="J673" s="26"/>
    </row>
    <row r="674" spans="10:10" ht="15.75" customHeight="1">
      <c r="J674" s="26"/>
    </row>
    <row r="675" spans="10:10" ht="15.75" customHeight="1">
      <c r="J675" s="26"/>
    </row>
    <row r="676" spans="10:10" ht="15.75" customHeight="1">
      <c r="J676" s="26"/>
    </row>
    <row r="677" spans="10:10" ht="15.75" customHeight="1">
      <c r="J677" s="26"/>
    </row>
    <row r="678" spans="10:10" ht="15.75" customHeight="1">
      <c r="J678" s="26"/>
    </row>
    <row r="679" spans="10:10" ht="15.75" customHeight="1">
      <c r="J679" s="26"/>
    </row>
    <row r="680" spans="10:10" ht="15.75" customHeight="1">
      <c r="J680" s="26"/>
    </row>
    <row r="681" spans="10:10" ht="15.75" customHeight="1">
      <c r="J681" s="26"/>
    </row>
    <row r="682" spans="10:10" ht="15.75" customHeight="1">
      <c r="J682" s="26"/>
    </row>
    <row r="683" spans="10:10" ht="15.75" customHeight="1">
      <c r="J683" s="26"/>
    </row>
    <row r="684" spans="10:10" ht="15.75" customHeight="1">
      <c r="J684" s="26"/>
    </row>
    <row r="685" spans="10:10" ht="15.75" customHeight="1">
      <c r="J685" s="26"/>
    </row>
    <row r="686" spans="10:10" ht="15.75" customHeight="1">
      <c r="J686" s="26"/>
    </row>
    <row r="687" spans="10:10" ht="15.75" customHeight="1">
      <c r="J687" s="26"/>
    </row>
    <row r="688" spans="10:10" ht="15.75" customHeight="1">
      <c r="J688" s="26"/>
    </row>
    <row r="689" spans="10:10" ht="15.75" customHeight="1">
      <c r="J689" s="26"/>
    </row>
    <row r="690" spans="10:10" ht="15.75" customHeight="1">
      <c r="J690" s="26"/>
    </row>
    <row r="691" spans="10:10" ht="15.75" customHeight="1">
      <c r="J691" s="26"/>
    </row>
    <row r="692" spans="10:10" ht="15.75" customHeight="1">
      <c r="J692" s="26"/>
    </row>
    <row r="693" spans="10:10" ht="15.75" customHeight="1">
      <c r="J693" s="26"/>
    </row>
    <row r="694" spans="10:10" ht="15.75" customHeight="1">
      <c r="J694" s="26"/>
    </row>
    <row r="695" spans="10:10" ht="15.75" customHeight="1">
      <c r="J695" s="26"/>
    </row>
    <row r="696" spans="10:10" ht="15.75" customHeight="1">
      <c r="J696" s="26"/>
    </row>
    <row r="697" spans="10:10" ht="15.75" customHeight="1">
      <c r="J697" s="26"/>
    </row>
    <row r="698" spans="10:10" ht="15.75" customHeight="1">
      <c r="J698" s="26"/>
    </row>
    <row r="699" spans="10:10" ht="15.75" customHeight="1">
      <c r="J699" s="26"/>
    </row>
    <row r="700" spans="10:10" ht="15.75" customHeight="1">
      <c r="J700" s="26"/>
    </row>
    <row r="701" spans="10:10" ht="15.75" customHeight="1">
      <c r="J701" s="26"/>
    </row>
    <row r="702" spans="10:10" ht="15.75" customHeight="1">
      <c r="J702" s="26"/>
    </row>
    <row r="703" spans="10:10" ht="15.75" customHeight="1">
      <c r="J703" s="26"/>
    </row>
    <row r="704" spans="10:10" ht="15.75" customHeight="1">
      <c r="J704" s="26"/>
    </row>
    <row r="705" spans="10:10" ht="15.75" customHeight="1">
      <c r="J705" s="26"/>
    </row>
    <row r="706" spans="10:10" ht="15.75" customHeight="1">
      <c r="J706" s="26"/>
    </row>
    <row r="707" spans="10:10" ht="15.75" customHeight="1">
      <c r="J707" s="26"/>
    </row>
    <row r="708" spans="10:10" ht="15.75" customHeight="1">
      <c r="J708" s="26"/>
    </row>
    <row r="709" spans="10:10" ht="15.75" customHeight="1">
      <c r="J709" s="26"/>
    </row>
    <row r="710" spans="10:10" ht="15.75" customHeight="1">
      <c r="J710" s="26"/>
    </row>
    <row r="711" spans="10:10" ht="15.75" customHeight="1">
      <c r="J711" s="26"/>
    </row>
    <row r="712" spans="10:10" ht="15.75" customHeight="1">
      <c r="J712" s="26"/>
    </row>
    <row r="713" spans="10:10" ht="15.75" customHeight="1">
      <c r="J713" s="26"/>
    </row>
    <row r="714" spans="10:10" ht="15.75" customHeight="1">
      <c r="J714" s="26"/>
    </row>
    <row r="715" spans="10:10" ht="15.75" customHeight="1">
      <c r="J715" s="26"/>
    </row>
    <row r="716" spans="10:10" ht="15.75" customHeight="1">
      <c r="J716" s="26"/>
    </row>
    <row r="717" spans="10:10" ht="15.75" customHeight="1">
      <c r="J717" s="26"/>
    </row>
    <row r="718" spans="10:10" ht="15.75" customHeight="1">
      <c r="J718" s="26"/>
    </row>
    <row r="719" spans="10:10" ht="15.75" customHeight="1">
      <c r="J719" s="26"/>
    </row>
    <row r="720" spans="10:10" ht="15.75" customHeight="1">
      <c r="J720" s="26"/>
    </row>
    <row r="721" spans="10:10" ht="15.75" customHeight="1">
      <c r="J721" s="26"/>
    </row>
    <row r="722" spans="10:10" ht="15.75" customHeight="1">
      <c r="J722" s="26"/>
    </row>
    <row r="723" spans="10:10" ht="15.75" customHeight="1">
      <c r="J723" s="26"/>
    </row>
    <row r="724" spans="10:10" ht="15.75" customHeight="1">
      <c r="J724" s="26"/>
    </row>
    <row r="725" spans="10:10" ht="15.75" customHeight="1">
      <c r="J725" s="26"/>
    </row>
    <row r="726" spans="10:10" ht="15.75" customHeight="1">
      <c r="J726" s="26"/>
    </row>
    <row r="727" spans="10:10" ht="15.75" customHeight="1">
      <c r="J727" s="26"/>
    </row>
    <row r="728" spans="10:10" ht="15.75" customHeight="1">
      <c r="J728" s="26"/>
    </row>
    <row r="729" spans="10:10" ht="15.75" customHeight="1">
      <c r="J729" s="26"/>
    </row>
    <row r="730" spans="10:10" ht="15.75" customHeight="1">
      <c r="J730" s="26"/>
    </row>
    <row r="731" spans="10:10" ht="15.75" customHeight="1">
      <c r="J731" s="26"/>
    </row>
    <row r="732" spans="10:10" ht="15.75" customHeight="1">
      <c r="J732" s="26"/>
    </row>
    <row r="733" spans="10:10" ht="15.75" customHeight="1">
      <c r="J733" s="26"/>
    </row>
    <row r="734" spans="10:10" ht="15.75" customHeight="1">
      <c r="J734" s="26"/>
    </row>
    <row r="735" spans="10:10" ht="15.75" customHeight="1">
      <c r="J735" s="26"/>
    </row>
    <row r="736" spans="10:10" ht="15.75" customHeight="1">
      <c r="J736" s="26"/>
    </row>
    <row r="737" spans="10:10" ht="15.75" customHeight="1">
      <c r="J737" s="26"/>
    </row>
    <row r="738" spans="10:10" ht="15.75" customHeight="1">
      <c r="J738" s="26"/>
    </row>
    <row r="739" spans="10:10" ht="15.75" customHeight="1">
      <c r="J739" s="26"/>
    </row>
    <row r="740" spans="10:10" ht="15.75" customHeight="1">
      <c r="J740" s="26"/>
    </row>
    <row r="741" spans="10:10" ht="15.75" customHeight="1">
      <c r="J741" s="26"/>
    </row>
    <row r="742" spans="10:10" ht="15.75" customHeight="1">
      <c r="J742" s="26"/>
    </row>
    <row r="743" spans="10:10" ht="15.75" customHeight="1">
      <c r="J743" s="26"/>
    </row>
    <row r="744" spans="10:10" ht="15.75" customHeight="1">
      <c r="J744" s="26"/>
    </row>
    <row r="745" spans="10:10" ht="15.75" customHeight="1">
      <c r="J745" s="26"/>
    </row>
    <row r="746" spans="10:10" ht="15.75" customHeight="1">
      <c r="J746" s="26"/>
    </row>
    <row r="747" spans="10:10" ht="15.75" customHeight="1">
      <c r="J747" s="26"/>
    </row>
    <row r="748" spans="10:10" ht="15.75" customHeight="1">
      <c r="J748" s="26"/>
    </row>
    <row r="749" spans="10:10" ht="15.75" customHeight="1">
      <c r="J749" s="26"/>
    </row>
    <row r="750" spans="10:10" ht="15.75" customHeight="1">
      <c r="J750" s="26"/>
    </row>
    <row r="751" spans="10:10" ht="15.75" customHeight="1">
      <c r="J751" s="26"/>
    </row>
    <row r="752" spans="10:10" ht="15.75" customHeight="1">
      <c r="J752" s="26"/>
    </row>
    <row r="753" spans="10:10" ht="15.75" customHeight="1">
      <c r="J753" s="26"/>
    </row>
    <row r="754" spans="10:10" ht="15.75" customHeight="1">
      <c r="J754" s="26"/>
    </row>
    <row r="755" spans="10:10" ht="15.75" customHeight="1">
      <c r="J755" s="26"/>
    </row>
    <row r="756" spans="10:10" ht="15.75" customHeight="1">
      <c r="J756" s="26"/>
    </row>
    <row r="757" spans="10:10" ht="15.75" customHeight="1">
      <c r="J757" s="26"/>
    </row>
    <row r="758" spans="10:10" ht="15.75" customHeight="1">
      <c r="J758" s="26"/>
    </row>
    <row r="759" spans="10:10" ht="15.75" customHeight="1">
      <c r="J759" s="26"/>
    </row>
    <row r="760" spans="10:10" ht="15.75" customHeight="1">
      <c r="J760" s="26"/>
    </row>
    <row r="761" spans="10:10" ht="15.75" customHeight="1">
      <c r="J761" s="26"/>
    </row>
    <row r="762" spans="10:10" ht="15.75" customHeight="1">
      <c r="J762" s="26"/>
    </row>
    <row r="763" spans="10:10" ht="15.75" customHeight="1">
      <c r="J763" s="26"/>
    </row>
    <row r="764" spans="10:10" ht="15.75" customHeight="1">
      <c r="J764" s="26"/>
    </row>
    <row r="765" spans="10:10" ht="15.75" customHeight="1">
      <c r="J765" s="26"/>
    </row>
    <row r="766" spans="10:10" ht="15.75" customHeight="1">
      <c r="J766" s="26"/>
    </row>
    <row r="767" spans="10:10" ht="15.75" customHeight="1">
      <c r="J767" s="26"/>
    </row>
    <row r="768" spans="10:10" ht="15.75" customHeight="1">
      <c r="J768" s="26"/>
    </row>
    <row r="769" spans="10:10" ht="15.75" customHeight="1">
      <c r="J769" s="26"/>
    </row>
    <row r="770" spans="10:10" ht="15.75" customHeight="1">
      <c r="J770" s="26"/>
    </row>
    <row r="771" spans="10:10" ht="15.75" customHeight="1">
      <c r="J771" s="26"/>
    </row>
    <row r="772" spans="10:10" ht="15.75" customHeight="1">
      <c r="J772" s="26"/>
    </row>
    <row r="773" spans="10:10" ht="15.75" customHeight="1">
      <c r="J773" s="26"/>
    </row>
    <row r="774" spans="10:10" ht="15.75" customHeight="1">
      <c r="J774" s="26"/>
    </row>
    <row r="775" spans="10:10" ht="15.75" customHeight="1">
      <c r="J775" s="26"/>
    </row>
    <row r="776" spans="10:10" ht="15.75" customHeight="1">
      <c r="J776" s="26"/>
    </row>
    <row r="777" spans="10:10" ht="15.75" customHeight="1">
      <c r="J777" s="26"/>
    </row>
    <row r="778" spans="10:10" ht="15.75" customHeight="1">
      <c r="J778" s="26"/>
    </row>
    <row r="779" spans="10:10" ht="15.75" customHeight="1">
      <c r="J779" s="26"/>
    </row>
    <row r="780" spans="10:10" ht="15.75" customHeight="1">
      <c r="J780" s="26"/>
    </row>
    <row r="781" spans="10:10" ht="15.75" customHeight="1">
      <c r="J781" s="26"/>
    </row>
    <row r="782" spans="10:10" ht="15.75" customHeight="1">
      <c r="J782" s="26"/>
    </row>
    <row r="783" spans="10:10" ht="15.75" customHeight="1">
      <c r="J783" s="26"/>
    </row>
    <row r="784" spans="10:10" ht="15.75" customHeight="1">
      <c r="J784" s="26"/>
    </row>
    <row r="785" spans="10:10" ht="15.75" customHeight="1">
      <c r="J785" s="26"/>
    </row>
    <row r="786" spans="10:10" ht="15.75" customHeight="1">
      <c r="J786" s="26"/>
    </row>
    <row r="787" spans="10:10" ht="15.75" customHeight="1">
      <c r="J787" s="26"/>
    </row>
    <row r="788" spans="10:10" ht="15.75" customHeight="1">
      <c r="J788" s="26"/>
    </row>
    <row r="789" spans="10:10" ht="15.75" customHeight="1">
      <c r="J789" s="26"/>
    </row>
    <row r="790" spans="10:10" ht="15.75" customHeight="1">
      <c r="J790" s="26"/>
    </row>
    <row r="791" spans="10:10" ht="15.75" customHeight="1">
      <c r="J791" s="26"/>
    </row>
    <row r="792" spans="10:10" ht="15.75" customHeight="1">
      <c r="J792" s="26"/>
    </row>
    <row r="793" spans="10:10" ht="15.75" customHeight="1">
      <c r="J793" s="26"/>
    </row>
    <row r="794" spans="10:10" ht="15.75" customHeight="1">
      <c r="J794" s="26"/>
    </row>
    <row r="795" spans="10:10" ht="15.75" customHeight="1">
      <c r="J795" s="26"/>
    </row>
    <row r="796" spans="10:10" ht="15.75" customHeight="1">
      <c r="J796" s="26"/>
    </row>
    <row r="797" spans="10:10" ht="15.75" customHeight="1">
      <c r="J797" s="26"/>
    </row>
    <row r="798" spans="10:10" ht="15.75" customHeight="1">
      <c r="J798" s="26"/>
    </row>
    <row r="799" spans="10:10" ht="15.75" customHeight="1">
      <c r="J799" s="26"/>
    </row>
    <row r="800" spans="10:10" ht="15.75" customHeight="1">
      <c r="J800" s="26"/>
    </row>
    <row r="801" spans="10:10" ht="15.75" customHeight="1">
      <c r="J801" s="26"/>
    </row>
    <row r="802" spans="10:10" ht="15.75" customHeight="1">
      <c r="J802" s="26"/>
    </row>
    <row r="803" spans="10:10" ht="15.75" customHeight="1">
      <c r="J803" s="26"/>
    </row>
    <row r="804" spans="10:10" ht="15.75" customHeight="1">
      <c r="J804" s="26"/>
    </row>
    <row r="805" spans="10:10" ht="15.75" customHeight="1">
      <c r="J805" s="26"/>
    </row>
    <row r="806" spans="10:10" ht="15.75" customHeight="1">
      <c r="J806" s="26"/>
    </row>
    <row r="807" spans="10:10" ht="15.75" customHeight="1">
      <c r="J807" s="26"/>
    </row>
    <row r="808" spans="10:10" ht="15.75" customHeight="1">
      <c r="J808" s="26"/>
    </row>
    <row r="809" spans="10:10" ht="15.75" customHeight="1">
      <c r="J809" s="26"/>
    </row>
    <row r="810" spans="10:10" ht="15.75" customHeight="1">
      <c r="J810" s="26"/>
    </row>
    <row r="811" spans="10:10" ht="15.75" customHeight="1">
      <c r="J811" s="26"/>
    </row>
    <row r="812" spans="10:10" ht="15.75" customHeight="1">
      <c r="J812" s="26"/>
    </row>
    <row r="813" spans="10:10" ht="15.75" customHeight="1">
      <c r="J813" s="26"/>
    </row>
    <row r="814" spans="10:10" ht="15.75" customHeight="1">
      <c r="J814" s="26"/>
    </row>
    <row r="815" spans="10:10" ht="15.75" customHeight="1">
      <c r="J815" s="26"/>
    </row>
    <row r="816" spans="10:10" ht="15.75" customHeight="1">
      <c r="J816" s="26"/>
    </row>
    <row r="817" spans="10:10" ht="15.75" customHeight="1">
      <c r="J817" s="26"/>
    </row>
    <row r="818" spans="10:10" ht="15.75" customHeight="1">
      <c r="J818" s="26"/>
    </row>
    <row r="819" spans="10:10" ht="15.75" customHeight="1">
      <c r="J819" s="26"/>
    </row>
    <row r="820" spans="10:10" ht="15.75" customHeight="1">
      <c r="J820" s="26"/>
    </row>
    <row r="821" spans="10:10" ht="15.75" customHeight="1">
      <c r="J821" s="26"/>
    </row>
    <row r="822" spans="10:10" ht="15.75" customHeight="1">
      <c r="J822" s="26"/>
    </row>
    <row r="823" spans="10:10" ht="15.75" customHeight="1">
      <c r="J823" s="26"/>
    </row>
    <row r="824" spans="10:10" ht="15.75" customHeight="1">
      <c r="J824" s="26"/>
    </row>
    <row r="825" spans="10:10" ht="15.75" customHeight="1">
      <c r="J825" s="26"/>
    </row>
    <row r="826" spans="10:10" ht="15.75" customHeight="1">
      <c r="J826" s="26"/>
    </row>
    <row r="827" spans="10:10" ht="15.75" customHeight="1">
      <c r="J827" s="26"/>
    </row>
    <row r="828" spans="10:10" ht="15.75" customHeight="1">
      <c r="J828" s="26"/>
    </row>
    <row r="829" spans="10:10" ht="15.75" customHeight="1">
      <c r="J829" s="26"/>
    </row>
    <row r="830" spans="10:10" ht="15.75" customHeight="1">
      <c r="J830" s="26"/>
    </row>
    <row r="831" spans="10:10" ht="15.75" customHeight="1">
      <c r="J831" s="26"/>
    </row>
    <row r="832" spans="10:10" ht="15.75" customHeight="1">
      <c r="J832" s="26"/>
    </row>
    <row r="833" spans="10:10" ht="15.75" customHeight="1">
      <c r="J833" s="26"/>
    </row>
    <row r="834" spans="10:10" ht="15.75" customHeight="1">
      <c r="J834" s="26"/>
    </row>
    <row r="835" spans="10:10" ht="15.75" customHeight="1">
      <c r="J835" s="26"/>
    </row>
    <row r="836" spans="10:10" ht="15.75" customHeight="1">
      <c r="J836" s="26"/>
    </row>
    <row r="837" spans="10:10" ht="15.75" customHeight="1">
      <c r="J837" s="26"/>
    </row>
    <row r="838" spans="10:10" ht="15.75" customHeight="1">
      <c r="J838" s="26"/>
    </row>
    <row r="839" spans="10:10" ht="15.75" customHeight="1">
      <c r="J839" s="26"/>
    </row>
    <row r="840" spans="10:10" ht="15.75" customHeight="1">
      <c r="J840" s="26"/>
    </row>
    <row r="841" spans="10:10" ht="15.75" customHeight="1">
      <c r="J841" s="26"/>
    </row>
    <row r="842" spans="10:10" ht="15.75" customHeight="1">
      <c r="J842" s="26"/>
    </row>
    <row r="843" spans="10:10" ht="15.75" customHeight="1">
      <c r="J843" s="26"/>
    </row>
    <row r="844" spans="10:10" ht="15.75" customHeight="1">
      <c r="J844" s="26"/>
    </row>
    <row r="845" spans="10:10" ht="15.75" customHeight="1">
      <c r="J845" s="26"/>
    </row>
    <row r="846" spans="10:10" ht="15.75" customHeight="1">
      <c r="J846" s="26"/>
    </row>
    <row r="847" spans="10:10" ht="15.75" customHeight="1">
      <c r="J847" s="26"/>
    </row>
    <row r="848" spans="10:10" ht="15.75" customHeight="1">
      <c r="J848" s="26"/>
    </row>
    <row r="849" spans="10:10" ht="15.75" customHeight="1">
      <c r="J849" s="26"/>
    </row>
    <row r="850" spans="10:10" ht="15.75" customHeight="1">
      <c r="J850" s="26"/>
    </row>
    <row r="851" spans="10:10" ht="15.75" customHeight="1">
      <c r="J851" s="26"/>
    </row>
    <row r="852" spans="10:10" ht="15.75" customHeight="1">
      <c r="J852" s="26"/>
    </row>
    <row r="853" spans="10:10" ht="15.75" customHeight="1">
      <c r="J853" s="26"/>
    </row>
    <row r="854" spans="10:10" ht="15.75" customHeight="1">
      <c r="J854" s="26"/>
    </row>
    <row r="855" spans="10:10" ht="15.75" customHeight="1">
      <c r="J855" s="26"/>
    </row>
    <row r="856" spans="10:10" ht="15.75" customHeight="1">
      <c r="J856" s="26"/>
    </row>
    <row r="857" spans="10:10" ht="15.75" customHeight="1">
      <c r="J857" s="26"/>
    </row>
    <row r="858" spans="10:10" ht="15.75" customHeight="1">
      <c r="J858" s="26"/>
    </row>
    <row r="859" spans="10:10" ht="15.75" customHeight="1">
      <c r="J859" s="26"/>
    </row>
    <row r="860" spans="10:10" ht="15.75" customHeight="1">
      <c r="J860" s="26"/>
    </row>
    <row r="861" spans="10:10" ht="15.75" customHeight="1">
      <c r="J861" s="26"/>
    </row>
    <row r="862" spans="10:10" ht="15.75" customHeight="1">
      <c r="J862" s="26"/>
    </row>
    <row r="863" spans="10:10" ht="15.75" customHeight="1">
      <c r="J863" s="26"/>
    </row>
    <row r="864" spans="10:10" ht="15.75" customHeight="1">
      <c r="J864" s="26"/>
    </row>
    <row r="865" spans="10:10" ht="15.75" customHeight="1">
      <c r="J865" s="26"/>
    </row>
    <row r="866" spans="10:10" ht="15.75" customHeight="1">
      <c r="J866" s="26"/>
    </row>
    <row r="867" spans="10:10" ht="15.75" customHeight="1">
      <c r="J867" s="26"/>
    </row>
    <row r="868" spans="10:10" ht="15.75" customHeight="1">
      <c r="J868" s="26"/>
    </row>
    <row r="869" spans="10:10" ht="15.75" customHeight="1">
      <c r="J869" s="26"/>
    </row>
    <row r="870" spans="10:10" ht="15.75" customHeight="1">
      <c r="J870" s="26"/>
    </row>
    <row r="871" spans="10:10" ht="15.75" customHeight="1">
      <c r="J871" s="26"/>
    </row>
    <row r="872" spans="10:10" ht="15.75" customHeight="1">
      <c r="J872" s="26"/>
    </row>
    <row r="873" spans="10:10" ht="15.75" customHeight="1">
      <c r="J873" s="26"/>
    </row>
    <row r="874" spans="10:10" ht="15.75" customHeight="1">
      <c r="J874" s="26"/>
    </row>
    <row r="875" spans="10:10" ht="15.75" customHeight="1">
      <c r="J875" s="26"/>
    </row>
    <row r="876" spans="10:10" ht="15.75" customHeight="1">
      <c r="J876" s="26"/>
    </row>
    <row r="877" spans="10:10" ht="15.75" customHeight="1">
      <c r="J877" s="26"/>
    </row>
    <row r="878" spans="10:10" ht="15.75" customHeight="1">
      <c r="J878" s="26"/>
    </row>
    <row r="879" spans="10:10" ht="15.75" customHeight="1">
      <c r="J879" s="26"/>
    </row>
    <row r="880" spans="10:10" ht="15.75" customHeight="1">
      <c r="J880" s="26"/>
    </row>
    <row r="881" spans="10:10" ht="15.75" customHeight="1">
      <c r="J881" s="26"/>
    </row>
    <row r="882" spans="10:10" ht="15.75" customHeight="1">
      <c r="J882" s="26"/>
    </row>
    <row r="883" spans="10:10" ht="15.75" customHeight="1">
      <c r="J883" s="26"/>
    </row>
    <row r="884" spans="10:10" ht="15.75" customHeight="1">
      <c r="J884" s="26"/>
    </row>
    <row r="885" spans="10:10" ht="15.75" customHeight="1">
      <c r="J885" s="26"/>
    </row>
    <row r="886" spans="10:10" ht="15.75" customHeight="1">
      <c r="J886" s="26"/>
    </row>
    <row r="887" spans="10:10" ht="15.75" customHeight="1">
      <c r="J887" s="26"/>
    </row>
    <row r="888" spans="10:10" ht="15.75" customHeight="1">
      <c r="J888" s="26"/>
    </row>
    <row r="889" spans="10:10" ht="15.75" customHeight="1">
      <c r="J889" s="26"/>
    </row>
    <row r="890" spans="10:10" ht="15.75" customHeight="1">
      <c r="J890" s="26"/>
    </row>
    <row r="891" spans="10:10" ht="15.75" customHeight="1">
      <c r="J891" s="26"/>
    </row>
    <row r="892" spans="10:10" ht="15.75" customHeight="1">
      <c r="J892" s="26"/>
    </row>
    <row r="893" spans="10:10" ht="15.75" customHeight="1">
      <c r="J893" s="26"/>
    </row>
    <row r="894" spans="10:10" ht="15.75" customHeight="1">
      <c r="J894" s="26"/>
    </row>
    <row r="895" spans="10:10" ht="15.75" customHeight="1">
      <c r="J895" s="26"/>
    </row>
    <row r="896" spans="10:10" ht="15.75" customHeight="1">
      <c r="J896" s="26"/>
    </row>
    <row r="897" spans="10:10" ht="15.75" customHeight="1">
      <c r="J897" s="26"/>
    </row>
    <row r="898" spans="10:10" ht="15.75" customHeight="1">
      <c r="J898" s="26"/>
    </row>
    <row r="899" spans="10:10" ht="15.75" customHeight="1">
      <c r="J899" s="26"/>
    </row>
    <row r="900" spans="10:10" ht="15.75" customHeight="1">
      <c r="J900" s="26"/>
    </row>
    <row r="901" spans="10:10" ht="15.75" customHeight="1">
      <c r="J901" s="26"/>
    </row>
    <row r="902" spans="10:10" ht="15.75" customHeight="1">
      <c r="J902" s="26"/>
    </row>
    <row r="903" spans="10:10" ht="15.75" customHeight="1">
      <c r="J903" s="26"/>
    </row>
    <row r="904" spans="10:10" ht="15.75" customHeight="1">
      <c r="J904" s="26"/>
    </row>
    <row r="905" spans="10:10" ht="15.75" customHeight="1">
      <c r="J905" s="26"/>
    </row>
    <row r="906" spans="10:10" ht="15.75" customHeight="1">
      <c r="J906" s="26"/>
    </row>
    <row r="907" spans="10:10" ht="15.75" customHeight="1">
      <c r="J907" s="26"/>
    </row>
    <row r="908" spans="10:10" ht="15.75" customHeight="1">
      <c r="J908" s="26"/>
    </row>
    <row r="909" spans="10:10" ht="15.75" customHeight="1">
      <c r="J909" s="26"/>
    </row>
    <row r="910" spans="10:10" ht="15.75" customHeight="1">
      <c r="J910" s="26"/>
    </row>
    <row r="911" spans="10:10" ht="15.75" customHeight="1">
      <c r="J911" s="26"/>
    </row>
    <row r="912" spans="10:10" ht="15.75" customHeight="1">
      <c r="J912" s="26"/>
    </row>
    <row r="913" spans="10:10" ht="15.75" customHeight="1">
      <c r="J913" s="26"/>
    </row>
    <row r="914" spans="10:10" ht="15.75" customHeight="1">
      <c r="J914" s="26"/>
    </row>
    <row r="915" spans="10:10" ht="15.75" customHeight="1">
      <c r="J915" s="26"/>
    </row>
    <row r="916" spans="10:10" ht="15.75" customHeight="1">
      <c r="J916" s="26"/>
    </row>
    <row r="917" spans="10:10" ht="15.75" customHeight="1">
      <c r="J917" s="26"/>
    </row>
    <row r="918" spans="10:10" ht="15.75" customHeight="1">
      <c r="J918" s="26"/>
    </row>
    <row r="919" spans="10:10" ht="15.75" customHeight="1">
      <c r="J919" s="26"/>
    </row>
    <row r="920" spans="10:10" ht="15.75" customHeight="1">
      <c r="J920" s="26"/>
    </row>
    <row r="921" spans="10:10" ht="15.75" customHeight="1">
      <c r="J921" s="26"/>
    </row>
    <row r="922" spans="10:10" ht="15.75" customHeight="1">
      <c r="J922" s="26"/>
    </row>
    <row r="923" spans="10:10" ht="15.75" customHeight="1">
      <c r="J923" s="26"/>
    </row>
    <row r="924" spans="10:10" ht="15.75" customHeight="1">
      <c r="J924" s="26"/>
    </row>
    <row r="925" spans="10:10" ht="15.75" customHeight="1">
      <c r="J925" s="26"/>
    </row>
    <row r="926" spans="10:10" ht="15.75" customHeight="1">
      <c r="J926" s="26"/>
    </row>
    <row r="927" spans="10:10" ht="15.75" customHeight="1">
      <c r="J927" s="26"/>
    </row>
    <row r="928" spans="10:10" ht="15.75" customHeight="1">
      <c r="J928" s="26"/>
    </row>
    <row r="929" spans="10:10" ht="15.75" customHeight="1">
      <c r="J929" s="26"/>
    </row>
    <row r="930" spans="10:10" ht="15.75" customHeight="1">
      <c r="J930" s="26"/>
    </row>
    <row r="931" spans="10:10" ht="15.75" customHeight="1">
      <c r="J931" s="26"/>
    </row>
    <row r="932" spans="10:10" ht="15.75" customHeight="1">
      <c r="J932" s="26"/>
    </row>
    <row r="933" spans="10:10" ht="15.75" customHeight="1">
      <c r="J933" s="26"/>
    </row>
    <row r="934" spans="10:10" ht="15.75" customHeight="1">
      <c r="J934" s="26"/>
    </row>
    <row r="935" spans="10:10" ht="15.75" customHeight="1">
      <c r="J935" s="26"/>
    </row>
    <row r="936" spans="10:10" ht="15.75" customHeight="1">
      <c r="J936" s="26"/>
    </row>
    <row r="937" spans="10:10" ht="15.75" customHeight="1">
      <c r="J937" s="26"/>
    </row>
    <row r="938" spans="10:10" ht="15.75" customHeight="1">
      <c r="J938" s="26"/>
    </row>
    <row r="939" spans="10:10" ht="15.75" customHeight="1">
      <c r="J939" s="26"/>
    </row>
    <row r="940" spans="10:10" ht="15.75" customHeight="1">
      <c r="J940" s="26"/>
    </row>
    <row r="941" spans="10:10" ht="15.75" customHeight="1">
      <c r="J941" s="26"/>
    </row>
    <row r="942" spans="10:10" ht="15.75" customHeight="1">
      <c r="J942" s="26"/>
    </row>
    <row r="943" spans="10:10" ht="15.75" customHeight="1">
      <c r="J943" s="26"/>
    </row>
    <row r="944" spans="10:10" ht="15.75" customHeight="1">
      <c r="J944" s="26"/>
    </row>
    <row r="945" spans="10:10" ht="15.75" customHeight="1">
      <c r="J945" s="26"/>
    </row>
    <row r="946" spans="10:10" ht="15.75" customHeight="1">
      <c r="J946" s="26"/>
    </row>
    <row r="947" spans="10:10" ht="15.75" customHeight="1">
      <c r="J947" s="26"/>
    </row>
    <row r="948" spans="10:10" ht="15.75" customHeight="1">
      <c r="J948" s="26"/>
    </row>
    <row r="949" spans="10:10" ht="15.75" customHeight="1">
      <c r="J949" s="26"/>
    </row>
    <row r="950" spans="10:10" ht="15.75" customHeight="1">
      <c r="J950" s="26"/>
    </row>
    <row r="951" spans="10:10" ht="15.75" customHeight="1">
      <c r="J951" s="26"/>
    </row>
    <row r="952" spans="10:10" ht="15.75" customHeight="1">
      <c r="J952" s="26"/>
    </row>
    <row r="953" spans="10:10" ht="15.75" customHeight="1">
      <c r="J953" s="26"/>
    </row>
    <row r="954" spans="10:10" ht="15.75" customHeight="1">
      <c r="J954" s="26"/>
    </row>
    <row r="955" spans="10:10" ht="15.75" customHeight="1">
      <c r="J955" s="26"/>
    </row>
    <row r="956" spans="10:10" ht="15.75" customHeight="1">
      <c r="J956" s="26"/>
    </row>
    <row r="957" spans="10:10" ht="15.75" customHeight="1">
      <c r="J957" s="26"/>
    </row>
    <row r="958" spans="10:10" ht="15.75" customHeight="1">
      <c r="J958" s="26"/>
    </row>
    <row r="959" spans="10:10" ht="15.75" customHeight="1">
      <c r="J959" s="26"/>
    </row>
    <row r="960" spans="10:10" ht="15.75" customHeight="1">
      <c r="J960" s="26"/>
    </row>
    <row r="961" spans="10:10" ht="15.75" customHeight="1">
      <c r="J961" s="26"/>
    </row>
    <row r="962" spans="10:10" ht="15.75" customHeight="1">
      <c r="J962" s="26"/>
    </row>
    <row r="963" spans="10:10" ht="15.75" customHeight="1">
      <c r="J963" s="26"/>
    </row>
    <row r="964" spans="10:10" ht="15.75" customHeight="1">
      <c r="J964" s="26"/>
    </row>
    <row r="965" spans="10:10" ht="15.75" customHeight="1">
      <c r="J965" s="26"/>
    </row>
    <row r="966" spans="10:10" ht="15.75" customHeight="1">
      <c r="J966" s="26"/>
    </row>
    <row r="967" spans="10:10" ht="15.75" customHeight="1">
      <c r="J967" s="26"/>
    </row>
    <row r="968" spans="10:10" ht="15.75" customHeight="1">
      <c r="J968" s="26"/>
    </row>
    <row r="969" spans="10:10" ht="15.75" customHeight="1">
      <c r="J969" s="26"/>
    </row>
    <row r="970" spans="10:10" ht="15.75" customHeight="1">
      <c r="J970" s="26"/>
    </row>
    <row r="971" spans="10:10" ht="15.75" customHeight="1">
      <c r="J971" s="26"/>
    </row>
    <row r="972" spans="10:10" ht="15.75" customHeight="1">
      <c r="J972" s="26"/>
    </row>
    <row r="973" spans="10:10" ht="15.75" customHeight="1">
      <c r="J973" s="26"/>
    </row>
    <row r="974" spans="10:10" ht="15.75" customHeight="1">
      <c r="J974" s="26"/>
    </row>
    <row r="975" spans="10:10" ht="15.75" customHeight="1">
      <c r="J975" s="26"/>
    </row>
    <row r="976" spans="10:10" ht="15.75" customHeight="1">
      <c r="J976" s="26"/>
    </row>
    <row r="977" spans="10:10" ht="15.75" customHeight="1">
      <c r="J977" s="26"/>
    </row>
    <row r="978" spans="10:10" ht="15.75" customHeight="1">
      <c r="J978" s="26"/>
    </row>
    <row r="979" spans="10:10" ht="15.75" customHeight="1">
      <c r="J979" s="26"/>
    </row>
    <row r="980" spans="10:10" ht="15.75" customHeight="1">
      <c r="J980" s="26"/>
    </row>
    <row r="981" spans="10:10" ht="15.75" customHeight="1">
      <c r="J981" s="26"/>
    </row>
    <row r="982" spans="10:10" ht="15.75" customHeight="1">
      <c r="J982" s="26"/>
    </row>
    <row r="983" spans="10:10" ht="15.75" customHeight="1">
      <c r="J983" s="26"/>
    </row>
    <row r="984" spans="10:10" ht="15.75" customHeight="1">
      <c r="J984" s="26"/>
    </row>
    <row r="985" spans="10:10" ht="15.75" customHeight="1">
      <c r="J985" s="26"/>
    </row>
    <row r="986" spans="10:10" ht="15.75" customHeight="1">
      <c r="J986" s="26"/>
    </row>
    <row r="987" spans="10:10" ht="15.75" customHeight="1">
      <c r="J987" s="26"/>
    </row>
    <row r="988" spans="10:10" ht="15.75" customHeight="1">
      <c r="J988" s="26"/>
    </row>
    <row r="989" spans="10:10" ht="15.75" customHeight="1">
      <c r="J989" s="26"/>
    </row>
    <row r="990" spans="10:10" ht="15.75" customHeight="1">
      <c r="J990" s="26"/>
    </row>
    <row r="991" spans="10:10" ht="15.75" customHeight="1">
      <c r="J991" s="26"/>
    </row>
    <row r="992" spans="10:10" ht="15.75" customHeight="1">
      <c r="J992" s="26"/>
    </row>
    <row r="993" spans="10:10" ht="15.75" customHeight="1">
      <c r="J993" s="26"/>
    </row>
    <row r="994" spans="10:10" ht="15.75" customHeight="1">
      <c r="J994" s="26"/>
    </row>
    <row r="995" spans="10:10" ht="15.75" customHeight="1">
      <c r="J995" s="26"/>
    </row>
    <row r="996" spans="10:10" ht="15.75" customHeight="1">
      <c r="J996" s="26"/>
    </row>
    <row r="997" spans="10:10" ht="15.75" customHeight="1">
      <c r="J997" s="26"/>
    </row>
    <row r="998" spans="10:10" ht="15.75" customHeight="1">
      <c r="J998" s="26"/>
    </row>
    <row r="999" spans="10:10" ht="15.75" customHeight="1">
      <c r="J999" s="2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711F-B80C-4D66-A7C0-C53C830BA69A}">
  <sheetPr>
    <outlinePr summaryBelow="0" summaryRight="0"/>
  </sheetPr>
  <dimension ref="A1:E1000"/>
  <sheetViews>
    <sheetView tabSelected="1" workbookViewId="0">
      <selection activeCell="F2" sqref="F2"/>
    </sheetView>
  </sheetViews>
  <sheetFormatPr defaultColWidth="12.5703125" defaultRowHeight="15.75" customHeight="1"/>
  <cols>
    <col min="1" max="1" width="24.7109375" customWidth="1"/>
    <col min="2" max="2" width="28.42578125" customWidth="1"/>
    <col min="3" max="3" width="31.85546875" customWidth="1"/>
    <col min="4" max="4" width="24" customWidth="1"/>
    <col min="5" max="5" width="31.42578125" customWidth="1"/>
  </cols>
  <sheetData>
    <row r="1" spans="1:5" ht="15.75" customHeight="1">
      <c r="A1" s="3" t="s">
        <v>15</v>
      </c>
      <c r="B1" s="4" t="s">
        <v>85</v>
      </c>
      <c r="C1" s="4" t="s">
        <v>86</v>
      </c>
      <c r="D1" s="4" t="s">
        <v>87</v>
      </c>
      <c r="E1" s="5" t="s">
        <v>88</v>
      </c>
    </row>
    <row r="2" spans="1:5" ht="15.75" customHeight="1">
      <c r="A2" s="64" t="s">
        <v>23</v>
      </c>
      <c r="B2" s="65">
        <f>SUMIFS('working sheet'!$K$2:$K$357,'working sheet'!$D$2:$D$357,$A2,'working sheet'!$C$2:$C$357,'working sheet'!$R$2)</f>
        <v>0.65833333333333233</v>
      </c>
      <c r="C2" s="65">
        <f>SUMIFS('working sheet'!$L$2:$L$357,'working sheet'!$D$2:$D$357,$A2,'working sheet'!$C$2:$C$357,'working sheet'!$R$2)</f>
        <v>2.7777777777786561E-3</v>
      </c>
      <c r="D2" s="65">
        <f>SUMIFS('working sheet'!$K$2:$K$357,'working sheet'!$D$2:$D$357,$A2,'working sheet'!$C$2:$C$357,'working sheet'!$S$2)</f>
        <v>1.5999999999999996</v>
      </c>
      <c r="E2" s="65">
        <f>SUMIFS('working sheet'!$L$2:$L$357,'working sheet'!$D$2:$D$357,$A2,'working sheet'!$C$2:$C$357,'working sheet'!$S$2)</f>
        <v>0.14513888888888815</v>
      </c>
    </row>
    <row r="3" spans="1:5" ht="15.75" customHeight="1">
      <c r="A3" s="66" t="s">
        <v>25</v>
      </c>
      <c r="B3" s="67">
        <f>SUMIFS('working sheet'!$K$2:$K$357,'working sheet'!$D$2:$D$357,$A3,'working sheet'!$C$2:$C$357,'working sheet'!$R$2)</f>
        <v>0.219444444444444</v>
      </c>
      <c r="C3" s="65">
        <f>SUMIFS('working sheet'!$L$2:$L$357,'working sheet'!$D$2:$D$357,$A3,'working sheet'!$C$2:$C$357,'working sheet'!$R$2)</f>
        <v>0</v>
      </c>
      <c r="D3" s="65">
        <f>SUMIFS('working sheet'!$K$2:$K$357,'working sheet'!$D$2:$D$357,$A3,'working sheet'!$C$2:$C$357,'working sheet'!$S$2)</f>
        <v>0.61180555555555394</v>
      </c>
      <c r="E3" s="65">
        <f>SUMIFS('working sheet'!$L$2:$L$357,'working sheet'!$D$2:$D$357,$A3,'working sheet'!$C$2:$C$357,'working sheet'!$S$2)</f>
        <v>0</v>
      </c>
    </row>
    <row r="4" spans="1:5" ht="15.75" customHeight="1">
      <c r="A4" s="64" t="s">
        <v>27</v>
      </c>
      <c r="B4" s="65">
        <f>SUMIFS('working sheet'!$K$2:$K$357,'working sheet'!$D$2:$D$357,$A4,'working sheet'!$C$2:$C$357,'working sheet'!$R$2)</f>
        <v>1.2506944444444439</v>
      </c>
      <c r="C4" s="65">
        <f>SUMIFS('working sheet'!$L$2:$L$357,'working sheet'!$D$2:$D$357,$A4,'working sheet'!$C$2:$C$357,'working sheet'!$R$2)</f>
        <v>0.11875000001111208</v>
      </c>
      <c r="D4" s="65">
        <f>SUMIFS('working sheet'!$K$2:$K$357,'working sheet'!$D$2:$D$357,$A4,'working sheet'!$C$2:$C$357,'working sheet'!$S$2)</f>
        <v>1.4666666666666694</v>
      </c>
      <c r="E4" s="65">
        <f>SUMIFS('working sheet'!$L$2:$L$357,'working sheet'!$D$2:$D$357,$A4,'working sheet'!$C$2:$C$357,'working sheet'!$S$2)</f>
        <v>2.777777777777668E-2</v>
      </c>
    </row>
    <row r="5" spans="1:5" ht="15.75" customHeight="1">
      <c r="A5" s="66" t="s">
        <v>29</v>
      </c>
      <c r="B5" s="67">
        <f>SUMIFS('working sheet'!$K$2:$K$357,'working sheet'!$D$2:$D$357,$A5,'working sheet'!$C$2:$C$357,'working sheet'!$R$2)</f>
        <v>0.96597222222221779</v>
      </c>
      <c r="C5" s="65">
        <f>SUMIFS('working sheet'!$L$2:$L$357,'working sheet'!$D$2:$D$357,$A5,'working sheet'!$C$2:$C$357,'working sheet'!$R$2)</f>
        <v>0</v>
      </c>
      <c r="D5" s="65">
        <f>SUMIFS('working sheet'!$K$2:$K$357,'working sheet'!$D$2:$D$357,$A5,'working sheet'!$C$2:$C$357,'working sheet'!$S$2)</f>
        <v>1.062499999999998</v>
      </c>
      <c r="E5" s="65">
        <f>SUMIFS('working sheet'!$L$2:$L$357,'working sheet'!$D$2:$D$357,$A5,'working sheet'!$C$2:$C$357,'working sheet'!$S$2)</f>
        <v>0</v>
      </c>
    </row>
    <row r="6" spans="1:5" ht="15.75" customHeight="1">
      <c r="A6" s="64" t="s">
        <v>30</v>
      </c>
      <c r="B6" s="65">
        <f>SUMIFS('working sheet'!$K$2:$K$357,'working sheet'!$D$2:$D$357,$A6,'working sheet'!$C$2:$C$357,'working sheet'!$R$2)</f>
        <v>1.061805555555553</v>
      </c>
      <c r="C6" s="65">
        <f>SUMIFS('working sheet'!$L$2:$L$357,'working sheet'!$D$2:$D$357,$A6,'working sheet'!$C$2:$C$357,'working sheet'!$R$2)</f>
        <v>0</v>
      </c>
      <c r="D6" s="65">
        <f>SUMIFS('working sheet'!$K$2:$K$357,'working sheet'!$D$2:$D$357,$A6,'working sheet'!$C$2:$C$357,'working sheet'!$S$2)</f>
        <v>1.2736111111111104</v>
      </c>
      <c r="E6" s="65">
        <f>SUMIFS('working sheet'!$L$2:$L$357,'working sheet'!$D$2:$D$357,$A6,'working sheet'!$C$2:$C$357,'working sheet'!$S$2)</f>
        <v>3.8194444444444309E-2</v>
      </c>
    </row>
    <row r="7" spans="1:5" ht="15.75" customHeight="1">
      <c r="A7" s="66" t="s">
        <v>31</v>
      </c>
      <c r="B7" s="67">
        <f>SUMIFS('working sheet'!$K$2:$K$357,'working sheet'!$D$2:$D$357,$A7,'working sheet'!$C$2:$C$357,'working sheet'!$R$2)</f>
        <v>0</v>
      </c>
      <c r="C7" s="65">
        <f>SUMIFS('working sheet'!$L$2:$L$357,'working sheet'!$D$2:$D$357,$A7,'working sheet'!$C$2:$C$357,'working sheet'!$R$2)</f>
        <v>0</v>
      </c>
      <c r="D7" s="65">
        <f>SUMIFS('working sheet'!$K$2:$K$357,'working sheet'!$D$2:$D$357,$A7,'working sheet'!$C$2:$C$357,'working sheet'!$S$2)</f>
        <v>0.33333333333333331</v>
      </c>
      <c r="E7" s="65">
        <f>SUMIFS('working sheet'!$L$2:$L$357,'working sheet'!$D$2:$D$357,$A7,'working sheet'!$C$2:$C$357,'working sheet'!$S$2)</f>
        <v>4.1666666666656527E-3</v>
      </c>
    </row>
    <row r="8" spans="1:5" ht="15.75" customHeight="1">
      <c r="A8" s="64" t="s">
        <v>32</v>
      </c>
      <c r="B8" s="65">
        <f>SUMIFS('working sheet'!$K$2:$K$357,'working sheet'!$D$2:$D$357,$A8,'working sheet'!$C$2:$C$357,'working sheet'!$R$2)</f>
        <v>1.3034722222222219</v>
      </c>
      <c r="C8" s="65">
        <f>SUMIFS('working sheet'!$L$2:$L$357,'working sheet'!$D$2:$D$357,$A8,'working sheet'!$C$2:$C$357,'working sheet'!$R$2)</f>
        <v>0.11527777777777803</v>
      </c>
      <c r="D8" s="65">
        <f>SUMIFS('working sheet'!$K$2:$K$357,'working sheet'!$D$2:$D$357,$A8,'working sheet'!$C$2:$C$357,'working sheet'!$S$2)</f>
        <v>1.6131944444444442</v>
      </c>
      <c r="E8" s="65">
        <f>SUMIFS('working sheet'!$L$2:$L$357,'working sheet'!$D$2:$D$357,$A8,'working sheet'!$C$2:$C$357,'working sheet'!$S$2)</f>
        <v>0.31250000000000167</v>
      </c>
    </row>
    <row r="9" spans="1:5" ht="15.75" customHeight="1">
      <c r="A9" s="66" t="s">
        <v>34</v>
      </c>
      <c r="B9" s="67">
        <f>SUMIFS('working sheet'!$K$2:$K$357,'working sheet'!$D$2:$D$357,$A9,'working sheet'!$C$2:$C$357,'working sheet'!$R$2)</f>
        <v>0.59374999999999922</v>
      </c>
      <c r="C9" s="65">
        <f>SUMIFS('working sheet'!$L$2:$L$357,'working sheet'!$D$2:$D$357,$A9,'working sheet'!$C$2:$C$357,'working sheet'!$R$2)</f>
        <v>4.166666666666563E-2</v>
      </c>
      <c r="D9" s="65">
        <f>SUMIFS('working sheet'!$K$2:$K$357,'working sheet'!$D$2:$D$357,$A9,'working sheet'!$C$2:$C$357,'working sheet'!$S$2)</f>
        <v>0.66666666666666663</v>
      </c>
      <c r="E9" s="65">
        <f>SUMIFS('working sheet'!$L$2:$L$357,'working sheet'!$D$2:$D$357,$A9,'working sheet'!$C$2:$C$357,'working sheet'!$S$2)</f>
        <v>6.1805555555557445E-2</v>
      </c>
    </row>
    <row r="10" spans="1:5" ht="15.75" customHeight="1">
      <c r="A10" s="64" t="s">
        <v>35</v>
      </c>
      <c r="B10" s="65">
        <f>SUMIFS('working sheet'!$K$2:$K$357,'working sheet'!$D$2:$D$357,$A10,'working sheet'!$C$2:$C$357,'working sheet'!$R$2)</f>
        <v>1.2763888888888868</v>
      </c>
      <c r="C10" s="65">
        <f>SUMIFS('working sheet'!$L$2:$L$357,'working sheet'!$D$2:$D$357,$A10,'working sheet'!$C$2:$C$357,'working sheet'!$R$2)</f>
        <v>0</v>
      </c>
      <c r="D10" s="65">
        <f>SUMIFS('working sheet'!$K$2:$K$357,'working sheet'!$D$2:$D$357,$A10,'working sheet'!$C$2:$C$357,'working sheet'!$S$2)</f>
        <v>1.6409722222222229</v>
      </c>
      <c r="E10" s="65">
        <f>SUMIFS('working sheet'!$L$2:$L$357,'working sheet'!$D$2:$D$357,$A10,'working sheet'!$C$2:$C$357,'working sheet'!$S$2)</f>
        <v>3.6805555555555147E-2</v>
      </c>
    </row>
    <row r="11" spans="1:5" ht="15.75" customHeight="1">
      <c r="A11" s="66" t="s">
        <v>36</v>
      </c>
      <c r="B11" s="67">
        <f>SUMIFS('working sheet'!$K$2:$K$357,'working sheet'!$D$2:$D$357,$A11,'working sheet'!$C$2:$C$357,'working sheet'!$R$2)</f>
        <v>1.1277777777777762</v>
      </c>
      <c r="C11" s="65">
        <f>SUMIFS('working sheet'!$L$2:$L$357,'working sheet'!$D$2:$D$357,$A11,'working sheet'!$C$2:$C$357,'working sheet'!$R$2)</f>
        <v>4.3055555555554625E-2</v>
      </c>
      <c r="D11" s="65">
        <f>SUMIFS('working sheet'!$K$2:$K$357,'working sheet'!$D$2:$D$357,$A11,'working sheet'!$C$2:$C$357,'working sheet'!$S$2)</f>
        <v>1.3256944444444425</v>
      </c>
      <c r="E11" s="65">
        <f>SUMIFS('working sheet'!$L$2:$L$357,'working sheet'!$D$2:$D$357,$A11,'working sheet'!$C$2:$C$357,'working sheet'!$S$2)</f>
        <v>2.8472222222221344E-2</v>
      </c>
    </row>
    <row r="12" spans="1:5" ht="15.75" customHeight="1">
      <c r="A12" s="64" t="s">
        <v>37</v>
      </c>
      <c r="B12" s="65">
        <f>SUMIFS('working sheet'!$K$2:$K$357,'working sheet'!$D$2:$D$357,$A12,'working sheet'!$C$2:$C$357,'working sheet'!$R$2)</f>
        <v>0.72152777777777888</v>
      </c>
      <c r="C12" s="65">
        <f>SUMIFS('working sheet'!$L$2:$L$357,'working sheet'!$D$2:$D$357,$A12,'working sheet'!$C$2:$C$357,'working sheet'!$R$2)</f>
        <v>0</v>
      </c>
      <c r="D12" s="65">
        <f>SUMIFS('working sheet'!$K$2:$K$357,'working sheet'!$D$2:$D$357,$A12,'working sheet'!$C$2:$C$357,'working sheet'!$S$2)</f>
        <v>1.5840277777777774</v>
      </c>
      <c r="E12" s="65">
        <f>SUMIFS('working sheet'!$L$2:$L$357,'working sheet'!$D$2:$D$357,$A12,'working sheet'!$C$2:$C$357,'working sheet'!$S$2)</f>
        <v>6.2500000000006994E-3</v>
      </c>
    </row>
    <row r="13" spans="1:5" ht="15.75" customHeight="1">
      <c r="A13" s="66" t="s">
        <v>38</v>
      </c>
      <c r="B13" s="67">
        <f>SUMIFS('working sheet'!$K$2:$K$357,'working sheet'!$D$2:$D$357,$A13,'working sheet'!$C$2:$C$357,'working sheet'!$R$2)</f>
        <v>1.1138888888888894</v>
      </c>
      <c r="C13" s="65">
        <f>SUMIFS('working sheet'!$L$2:$L$357,'working sheet'!$D$2:$D$357,$A13,'working sheet'!$C$2:$C$357,'working sheet'!$R$2)</f>
        <v>3.472222222222654E-3</v>
      </c>
      <c r="D13" s="65">
        <f>SUMIFS('working sheet'!$K$2:$K$357,'working sheet'!$D$2:$D$357,$A13,'working sheet'!$C$2:$C$357,'working sheet'!$S$2)</f>
        <v>0.47291666666666499</v>
      </c>
      <c r="E13" s="65">
        <f>SUMIFS('working sheet'!$L$2:$L$357,'working sheet'!$D$2:$D$357,$A13,'working sheet'!$C$2:$C$357,'working sheet'!$S$2)</f>
        <v>0</v>
      </c>
    </row>
    <row r="14" spans="1:5" ht="15.75" customHeight="1">
      <c r="A14" s="64" t="s">
        <v>39</v>
      </c>
      <c r="B14" s="65">
        <f>SUMIFS('working sheet'!$K$2:$K$357,'working sheet'!$D$2:$D$357,$A14,'working sheet'!$C$2:$C$357,'working sheet'!$R$2)</f>
        <v>1.3333333333333333</v>
      </c>
      <c r="C14" s="65">
        <f>SUMIFS('working sheet'!$L$2:$L$357,'working sheet'!$D$2:$D$357,$A14,'working sheet'!$C$2:$C$357,'working sheet'!$R$2)</f>
        <v>0.17916666666666781</v>
      </c>
      <c r="D14" s="65">
        <f>SUMIFS('working sheet'!$K$2:$K$357,'working sheet'!$D$2:$D$357,$A14,'working sheet'!$C$2:$C$357,'working sheet'!$S$2)</f>
        <v>1.6645833333333344</v>
      </c>
      <c r="E14" s="65">
        <f>SUMIFS('working sheet'!$L$2:$L$357,'working sheet'!$D$2:$D$357,$A14,'working sheet'!$C$2:$C$357,'working sheet'!$S$2)</f>
        <v>0.10972222222222389</v>
      </c>
    </row>
    <row r="15" spans="1:5" ht="15.75" customHeight="1">
      <c r="A15" s="66" t="s">
        <v>42</v>
      </c>
      <c r="B15" s="67">
        <f>SUMIFS('working sheet'!$K$2:$K$357,'working sheet'!$D$2:$D$357,$A15,'working sheet'!$C$2:$C$357,'working sheet'!$R$2)</f>
        <v>1.1312500000000021</v>
      </c>
      <c r="C15" s="65">
        <f>SUMIFS('working sheet'!$L$2:$L$357,'working sheet'!$D$2:$D$357,$A15,'working sheet'!$C$2:$C$357,'working sheet'!$R$2)</f>
        <v>0</v>
      </c>
      <c r="D15" s="65">
        <f>SUMIFS('working sheet'!$K$2:$K$357,'working sheet'!$D$2:$D$357,$A15,'working sheet'!$C$2:$C$357,'working sheet'!$S$2)</f>
        <v>1.9465277777777781</v>
      </c>
      <c r="E15" s="65">
        <f>SUMIFS('working sheet'!$L$2:$L$357,'working sheet'!$D$2:$D$357,$A15,'working sheet'!$C$2:$C$357,'working sheet'!$S$2)</f>
        <v>0.21458333333333479</v>
      </c>
    </row>
    <row r="16" spans="1:5" ht="15.75" customHeight="1">
      <c r="A16" s="64" t="s">
        <v>43</v>
      </c>
      <c r="B16" s="65">
        <f>SUMIFS('working sheet'!$K$2:$K$357,'working sheet'!$D$2:$D$357,$A16,'working sheet'!$C$2:$C$357,'working sheet'!$R$2)</f>
        <v>0.94930555555555629</v>
      </c>
      <c r="C16" s="65">
        <f>SUMIFS('working sheet'!$L$2:$L$357,'working sheet'!$D$2:$D$357,$A16,'working sheet'!$C$2:$C$357,'working sheet'!$R$2)</f>
        <v>7.6388888888886952E-3</v>
      </c>
      <c r="D16" s="65">
        <f>SUMIFS('working sheet'!$K$2:$K$357,'working sheet'!$D$2:$D$357,$A16,'working sheet'!$C$2:$C$357,'working sheet'!$S$2)</f>
        <v>1.2541666666666673</v>
      </c>
      <c r="E16" s="65">
        <f>SUMIFS('working sheet'!$L$2:$L$357,'working sheet'!$D$2:$D$357,$A16,'working sheet'!$C$2:$C$357,'working sheet'!$S$2)</f>
        <v>2.9861111111110672E-2</v>
      </c>
    </row>
    <row r="17" spans="1:5" ht="15.75" customHeight="1">
      <c r="A17" s="66" t="s">
        <v>44</v>
      </c>
      <c r="B17" s="67">
        <f>SUMIFS('working sheet'!$K$2:$K$357,'working sheet'!$D$2:$D$357,$A17,'working sheet'!$C$2:$C$357,'working sheet'!$R$2)</f>
        <v>0.53125</v>
      </c>
      <c r="C17" s="65">
        <f>SUMIFS('working sheet'!$L$2:$L$357,'working sheet'!$D$2:$D$357,$A17,'working sheet'!$C$2:$C$357,'working sheet'!$R$2)</f>
        <v>0</v>
      </c>
      <c r="D17" s="65">
        <f>SUMIFS('working sheet'!$K$2:$K$357,'working sheet'!$D$2:$D$357,$A17,'working sheet'!$C$2:$C$357,'working sheet'!$S$2)</f>
        <v>0.77569444444444402</v>
      </c>
      <c r="E17" s="65">
        <f>SUMIFS('working sheet'!$L$2:$L$357,'working sheet'!$D$2:$D$357,$A17,'working sheet'!$C$2:$C$357,'working sheet'!$S$2)</f>
        <v>0</v>
      </c>
    </row>
    <row r="18" spans="1:5" ht="15.75" customHeight="1">
      <c r="A18" s="64" t="s">
        <v>45</v>
      </c>
      <c r="B18" s="65">
        <f>SUMIFS('working sheet'!$K$2:$K$357,'working sheet'!$D$2:$D$357,$A18,'working sheet'!$C$2:$C$357,'working sheet'!$R$2)</f>
        <v>0.55069444444444382</v>
      </c>
      <c r="C18" s="65">
        <f>SUMIFS('working sheet'!$L$2:$L$357,'working sheet'!$D$2:$D$357,$A18,'working sheet'!$C$2:$C$357,'working sheet'!$R$2)</f>
        <v>0</v>
      </c>
      <c r="D18" s="65">
        <f>SUMIFS('working sheet'!$K$2:$K$357,'working sheet'!$D$2:$D$357,$A18,'working sheet'!$C$2:$C$357,'working sheet'!$S$2)</f>
        <v>0.92500000000000038</v>
      </c>
      <c r="E18" s="65">
        <f>SUMIFS('working sheet'!$L$2:$L$357,'working sheet'!$D$2:$D$357,$A18,'working sheet'!$C$2:$C$357,'working sheet'!$S$2)</f>
        <v>4.1666666666665964E-3</v>
      </c>
    </row>
    <row r="19" spans="1:5" ht="15.75" customHeight="1">
      <c r="A19" s="66" t="s">
        <v>46</v>
      </c>
      <c r="B19" s="67">
        <f>SUMIFS('working sheet'!$K$2:$K$357,'working sheet'!$D$2:$D$357,$A19,'working sheet'!$C$2:$C$357,'working sheet'!$R$2)</f>
        <v>1.2513888888888873</v>
      </c>
      <c r="C19" s="65">
        <f>SUMIFS('working sheet'!$L$2:$L$357,'working sheet'!$D$2:$D$357,$A19,'working sheet'!$C$2:$C$357,'working sheet'!$R$2)</f>
        <v>2.4305555555554748E-2</v>
      </c>
      <c r="D19" s="65">
        <f>SUMIFS('working sheet'!$K$2:$K$357,'working sheet'!$D$2:$D$357,$A19,'working sheet'!$C$2:$C$357,'working sheet'!$S$2)</f>
        <v>1.6604166666666662</v>
      </c>
      <c r="E19" s="65">
        <f>SUMIFS('working sheet'!$L$2:$L$357,'working sheet'!$D$2:$D$357,$A19,'working sheet'!$C$2:$C$357,'working sheet'!$S$2)</f>
        <v>0.17083333333333278</v>
      </c>
    </row>
    <row r="20" spans="1:5" ht="15.75" customHeight="1">
      <c r="A20" s="64" t="s">
        <v>47</v>
      </c>
      <c r="B20" s="65">
        <f>SUMIFS('working sheet'!$K$2:$K$357,'working sheet'!$D$2:$D$357,$A20,'working sheet'!$C$2:$C$357,'working sheet'!$R$2)</f>
        <v>0</v>
      </c>
      <c r="C20" s="65">
        <f>SUMIFS('working sheet'!$L$2:$L$357,'working sheet'!$D$2:$D$357,$A20,'working sheet'!$C$2:$C$357,'working sheet'!$R$2)</f>
        <v>0</v>
      </c>
      <c r="D20" s="65">
        <f>SUMIFS('working sheet'!$K$2:$K$357,'working sheet'!$D$2:$D$357,$A20,'working sheet'!$C$2:$C$357,'working sheet'!$S$2)</f>
        <v>0.93402777777777768</v>
      </c>
      <c r="E20" s="65">
        <f>SUMIFS('working sheet'!$L$2:$L$357,'working sheet'!$D$2:$D$357,$A20,'working sheet'!$C$2:$C$357,'working sheet'!$S$2)</f>
        <v>2.6388888888888351E-2</v>
      </c>
    </row>
    <row r="21" spans="1:5" ht="15.75" customHeight="1">
      <c r="A21" s="66" t="s">
        <v>49</v>
      </c>
      <c r="B21" s="67">
        <f>SUMIFS('working sheet'!$K$2:$K$357,'working sheet'!$D$2:$D$357,$A21,'working sheet'!$C$2:$C$357,'working sheet'!$R$2)</f>
        <v>0</v>
      </c>
      <c r="C21" s="65">
        <f>SUMIFS('working sheet'!$L$2:$L$357,'working sheet'!$D$2:$D$357,$A21,'working sheet'!$C$2:$C$357,'working sheet'!$R$2)</f>
        <v>0</v>
      </c>
      <c r="D21" s="65">
        <f>SUMIFS('working sheet'!$K$2:$K$357,'working sheet'!$D$2:$D$357,$A21,'working sheet'!$C$2:$C$357,'working sheet'!$S$2)</f>
        <v>1</v>
      </c>
      <c r="E21" s="65">
        <f>SUMIFS('working sheet'!$L$2:$L$357,'working sheet'!$D$2:$D$357,$A21,'working sheet'!$C$2:$C$357,'working sheet'!$S$2)</f>
        <v>7.2222222222224075E-2</v>
      </c>
    </row>
    <row r="22" spans="1:5" ht="15.75" customHeight="1">
      <c r="A22" s="64" t="s">
        <v>50</v>
      </c>
      <c r="B22" s="65">
        <f>SUMIFS('working sheet'!$K$2:$K$357,'working sheet'!$D$2:$D$357,$A22,'working sheet'!$C$2:$C$357,'working sheet'!$R$2)</f>
        <v>0.90416666666666534</v>
      </c>
      <c r="C22" s="65">
        <f>SUMIFS('working sheet'!$L$2:$L$357,'working sheet'!$D$2:$D$357,$A22,'working sheet'!$C$2:$C$357,'working sheet'!$R$2)</f>
        <v>1.180555555555568E-2</v>
      </c>
      <c r="D22" s="65">
        <f>SUMIFS('working sheet'!$K$2:$K$357,'working sheet'!$D$2:$D$357,$A22,'working sheet'!$C$2:$C$357,'working sheet'!$S$2)</f>
        <v>1.3048611111111121</v>
      </c>
      <c r="E22" s="65">
        <f>SUMIFS('working sheet'!$L$2:$L$357,'working sheet'!$D$2:$D$357,$A22,'working sheet'!$C$2:$C$357,'working sheet'!$S$2)</f>
        <v>0.13680555555555596</v>
      </c>
    </row>
    <row r="23" spans="1:5" ht="15.75" customHeight="1">
      <c r="A23" s="66" t="s">
        <v>51</v>
      </c>
      <c r="B23" s="67">
        <f>SUMIFS('working sheet'!$K$2:$K$357,'working sheet'!$D$2:$D$357,$A23,'working sheet'!$C$2:$C$357,'working sheet'!$R$2)</f>
        <v>0.48819444444444193</v>
      </c>
      <c r="C23" s="65">
        <f>SUMIFS('working sheet'!$L$2:$L$357,'working sheet'!$D$2:$D$357,$A23,'working sheet'!$C$2:$C$357,'working sheet'!$R$2)</f>
        <v>0</v>
      </c>
      <c r="D23" s="65">
        <f>SUMIFS('working sheet'!$K$2:$K$357,'working sheet'!$D$2:$D$357,$A23,'working sheet'!$C$2:$C$357,'working sheet'!$S$2)</f>
        <v>1.0895833333333347</v>
      </c>
      <c r="E23" s="65">
        <f>SUMIFS('working sheet'!$L$2:$L$357,'working sheet'!$D$2:$D$357,$A23,'working sheet'!$C$2:$C$357,'working sheet'!$S$2)</f>
        <v>9.5138888888889273E-2</v>
      </c>
    </row>
    <row r="24" spans="1:5" ht="15.75" customHeight="1">
      <c r="A24" s="64" t="s">
        <v>53</v>
      </c>
      <c r="B24" s="65">
        <f>SUMIFS('working sheet'!$K$2:$K$357,'working sheet'!$D$2:$D$357,$A24,'working sheet'!$C$2:$C$357,'working sheet'!$R$2)</f>
        <v>1.3111111111111109</v>
      </c>
      <c r="C24" s="65">
        <f>SUMIFS('working sheet'!$L$2:$L$357,'working sheet'!$D$2:$D$357,$A24,'working sheet'!$C$2:$C$357,'working sheet'!$R$2)</f>
        <v>0.20138888888888784</v>
      </c>
      <c r="D24" s="65">
        <f>SUMIFS('working sheet'!$K$2:$K$357,'working sheet'!$D$2:$D$357,$A24,'working sheet'!$C$2:$C$357,'working sheet'!$S$2)</f>
        <v>1.607638888888888</v>
      </c>
      <c r="E24" s="65">
        <f>SUMIFS('working sheet'!$L$2:$L$357,'working sheet'!$D$2:$D$357,$A24,'working sheet'!$C$2:$C$357,'working sheet'!$S$2)</f>
        <v>0.1590277777777781</v>
      </c>
    </row>
    <row r="25" spans="1:5" ht="15.75" customHeight="1">
      <c r="A25" s="66" t="s">
        <v>54</v>
      </c>
      <c r="B25" s="67">
        <f>SUMIFS('working sheet'!$K$2:$K$357,'working sheet'!$D$2:$D$357,$A25,'working sheet'!$C$2:$C$357,'working sheet'!$R$2)</f>
        <v>0.51527777777777839</v>
      </c>
      <c r="C25" s="65">
        <f>SUMIFS('working sheet'!$L$2:$L$357,'working sheet'!$D$2:$D$357,$A25,'working sheet'!$C$2:$C$357,'working sheet'!$R$2)</f>
        <v>2.7777777777786561E-3</v>
      </c>
      <c r="D25" s="65">
        <f>SUMIFS('working sheet'!$K$2:$K$357,'working sheet'!$D$2:$D$357,$A25,'working sheet'!$C$2:$C$357,'working sheet'!$S$2)</f>
        <v>0</v>
      </c>
      <c r="E25" s="65">
        <f>SUMIFS('working sheet'!$L$2:$L$357,'working sheet'!$D$2:$D$357,$A25,'working sheet'!$C$2:$C$357,'working sheet'!$S$2)</f>
        <v>0</v>
      </c>
    </row>
    <row r="26" spans="1:5" ht="15.75" customHeight="1">
      <c r="A26" s="64" t="s">
        <v>55</v>
      </c>
      <c r="B26" s="65">
        <f>SUMIFS('working sheet'!$K$2:$K$357,'working sheet'!$D$2:$D$357,$A26,'working sheet'!$C$2:$C$357,'working sheet'!$R$2)</f>
        <v>1.3958333333333295</v>
      </c>
      <c r="C26" s="65">
        <f>SUMIFS('working sheet'!$L$2:$L$357,'working sheet'!$D$2:$D$357,$A26,'working sheet'!$C$2:$C$357,'working sheet'!$R$2)</f>
        <v>0</v>
      </c>
      <c r="D26" s="65">
        <f>SUMIFS('working sheet'!$K$2:$K$357,'working sheet'!$D$2:$D$357,$A26,'working sheet'!$C$2:$C$357,'working sheet'!$S$2)</f>
        <v>0.95624999999999749</v>
      </c>
      <c r="E26" s="65">
        <f>SUMIFS('working sheet'!$L$2:$L$357,'working sheet'!$D$2:$D$357,$A26,'working sheet'!$C$2:$C$357,'working sheet'!$S$2)</f>
        <v>5.4861111111111749E-2</v>
      </c>
    </row>
    <row r="27" spans="1:5" ht="15.75" customHeight="1">
      <c r="A27" s="66" t="s">
        <v>56</v>
      </c>
      <c r="B27" s="67">
        <f>SUMIFS('working sheet'!$K$2:$K$357,'working sheet'!$D$2:$D$357,$A27,'working sheet'!$C$2:$C$357,'working sheet'!$R$2)</f>
        <v>1.2895833333333311</v>
      </c>
      <c r="C27" s="65">
        <f>SUMIFS('working sheet'!$L$2:$L$357,'working sheet'!$D$2:$D$357,$A27,'working sheet'!$C$2:$C$357,'working sheet'!$R$2)</f>
        <v>1.2499999999999623E-2</v>
      </c>
      <c r="D27" s="65">
        <f>SUMIFS('working sheet'!$K$2:$K$357,'working sheet'!$D$2:$D$357,$A27,'working sheet'!$C$2:$C$357,'working sheet'!$S$2)</f>
        <v>0.96249999999999836</v>
      </c>
      <c r="E27" s="65">
        <f>SUMIFS('working sheet'!$L$2:$L$357,'working sheet'!$D$2:$D$357,$A27,'working sheet'!$C$2:$C$357,'working sheet'!$S$2)</f>
        <v>7.6388888888887618E-2</v>
      </c>
    </row>
    <row r="28" spans="1:5" ht="15.75" customHeight="1">
      <c r="A28" s="64" t="s">
        <v>57</v>
      </c>
      <c r="B28" s="65">
        <f>SUMIFS('working sheet'!$K$2:$K$357,'working sheet'!$D$2:$D$357,$A28,'working sheet'!$C$2:$C$357,'working sheet'!$R$2)</f>
        <v>1.3729166666666681</v>
      </c>
      <c r="C28" s="65">
        <f>SUMIFS('working sheet'!$L$2:$L$357,'working sheet'!$D$2:$D$357,$A28,'working sheet'!$C$2:$C$357,'working sheet'!$R$2)</f>
        <v>0</v>
      </c>
      <c r="D28" s="65">
        <f>SUMIFS('working sheet'!$K$2:$K$357,'working sheet'!$D$2:$D$357,$A28,'working sheet'!$C$2:$C$357,'working sheet'!$S$2)</f>
        <v>1.6097222222222241</v>
      </c>
      <c r="E28" s="65">
        <f>SUMIFS('working sheet'!$L$2:$L$357,'working sheet'!$D$2:$D$357,$A28,'working sheet'!$C$2:$C$357,'working sheet'!$S$2)</f>
        <v>0.10416666666666607</v>
      </c>
    </row>
    <row r="29" spans="1:5" ht="15.75" customHeight="1">
      <c r="A29" s="66" t="s">
        <v>58</v>
      </c>
      <c r="B29" s="67">
        <f>SUMIFS('working sheet'!$K$2:$K$357,'working sheet'!$D$2:$D$357,$A29,'working sheet'!$C$2:$C$357,'working sheet'!$R$2)</f>
        <v>1.1854166666666663</v>
      </c>
      <c r="C29" s="65">
        <f>SUMIFS('working sheet'!$L$2:$L$357,'working sheet'!$D$2:$D$357,$A29,'working sheet'!$C$2:$C$357,'working sheet'!$R$2)</f>
        <v>3.7499999999999645E-2</v>
      </c>
      <c r="D29" s="65">
        <f>SUMIFS('working sheet'!$K$2:$K$357,'working sheet'!$D$2:$D$357,$A29,'working sheet'!$C$2:$C$357,'working sheet'!$S$2)</f>
        <v>1.2354166666666671</v>
      </c>
      <c r="E29" s="65">
        <f>SUMIFS('working sheet'!$L$2:$L$357,'working sheet'!$D$2:$D$357,$A29,'working sheet'!$C$2:$C$357,'working sheet'!$S$2)</f>
        <v>1.8055555555554992E-2</v>
      </c>
    </row>
    <row r="30" spans="1:5" ht="15.75" customHeight="1">
      <c r="A30" s="64" t="s">
        <v>59</v>
      </c>
      <c r="B30" s="65">
        <f>SUMIFS('working sheet'!$K$2:$K$357,'working sheet'!$D$2:$D$357,$A30,'working sheet'!$C$2:$C$357,'working sheet'!$R$2)</f>
        <v>1.1520833333333309</v>
      </c>
      <c r="C30" s="65">
        <f>SUMIFS('working sheet'!$L$2:$L$357,'working sheet'!$D$2:$D$357,$A30,'working sheet'!$C$2:$C$357,'working sheet'!$R$2)</f>
        <v>0</v>
      </c>
      <c r="D30" s="65">
        <f>SUMIFS('working sheet'!$K$2:$K$357,'working sheet'!$D$2:$D$357,$A30,'working sheet'!$C$2:$C$357,'working sheet'!$S$2)</f>
        <v>1.4680555555555554</v>
      </c>
      <c r="E30" s="65">
        <f>SUMIFS('working sheet'!$L$2:$L$357,'working sheet'!$D$2:$D$357,$A30,'working sheet'!$C$2:$C$357,'working sheet'!$S$2)</f>
        <v>6.9444444444471953E-4</v>
      </c>
    </row>
    <row r="31" spans="1:5" ht="15.75" customHeight="1">
      <c r="A31" s="66" t="s">
        <v>60</v>
      </c>
      <c r="B31" s="67">
        <f>SUMIFS('working sheet'!$K$2:$K$357,'working sheet'!$D$2:$D$357,$A31,'working sheet'!$C$2:$C$357,'working sheet'!$R$2)</f>
        <v>1.1569444444444434</v>
      </c>
      <c r="C31" s="65">
        <f>SUMIFS('working sheet'!$L$2:$L$357,'working sheet'!$D$2:$D$357,$A31,'working sheet'!$C$2:$C$357,'working sheet'!$R$2)</f>
        <v>5.9722222222222399E-2</v>
      </c>
      <c r="D31" s="65">
        <f>SUMIFS('working sheet'!$K$2:$K$357,'working sheet'!$D$2:$D$357,$A31,'working sheet'!$C$2:$C$357,'working sheet'!$S$2)</f>
        <v>0.6354166666666673</v>
      </c>
      <c r="E31" s="65">
        <f>SUMIFS('working sheet'!$L$2:$L$357,'working sheet'!$D$2:$D$357,$A31,'working sheet'!$C$2:$C$357,'working sheet'!$S$2)</f>
        <v>5.902777777777668E-2</v>
      </c>
    </row>
    <row r="32" spans="1:5" ht="15.75" customHeight="1">
      <c r="A32" s="64" t="s">
        <v>61</v>
      </c>
      <c r="B32" s="65">
        <f>SUMIFS('working sheet'!$K$2:$K$357,'working sheet'!$D$2:$D$357,$A32,'working sheet'!$C$2:$C$357,'working sheet'!$R$2)</f>
        <v>1.5277777777777768</v>
      </c>
      <c r="C32" s="65">
        <f>SUMIFS('working sheet'!$L$2:$L$357,'working sheet'!$D$2:$D$357,$A32,'working sheet'!$C$2:$C$357,'working sheet'!$R$2)</f>
        <v>6.3888888888889384E-2</v>
      </c>
      <c r="D32" s="65">
        <f>SUMIFS('working sheet'!$K$2:$K$357,'working sheet'!$D$2:$D$357,$A32,'working sheet'!$C$2:$C$357,'working sheet'!$S$2)</f>
        <v>1.5888888888888899</v>
      </c>
      <c r="E32" s="65">
        <f>SUMIFS('working sheet'!$L$2:$L$357,'working sheet'!$D$2:$D$357,$A32,'working sheet'!$C$2:$C$357,'working sheet'!$S$2)</f>
        <v>0.14027777777777917</v>
      </c>
    </row>
    <row r="33" spans="1:5" ht="15.75" customHeight="1">
      <c r="A33" s="66" t="s">
        <v>62</v>
      </c>
      <c r="B33" s="67">
        <f>SUMIFS('working sheet'!$K$2:$K$357,'working sheet'!$D$2:$D$357,$A33,'working sheet'!$C$2:$C$357,'working sheet'!$R$2)</f>
        <v>1.1770833333333326</v>
      </c>
      <c r="C33" s="65">
        <f>SUMIFS('working sheet'!$L$2:$L$357,'working sheet'!$D$2:$D$357,$A33,'working sheet'!$C$2:$C$357,'working sheet'!$R$2)</f>
        <v>9.5138888888888384E-2</v>
      </c>
      <c r="D33" s="65">
        <f>SUMIFS('working sheet'!$K$2:$K$357,'working sheet'!$D$2:$D$357,$A33,'working sheet'!$C$2:$C$357,'working sheet'!$S$2)</f>
        <v>1.6124999999999998</v>
      </c>
      <c r="E33" s="65">
        <f>SUMIFS('working sheet'!$L$2:$L$357,'working sheet'!$D$2:$D$357,$A33,'working sheet'!$C$2:$C$357,'working sheet'!$S$2)</f>
        <v>0.16180555555555504</v>
      </c>
    </row>
    <row r="34" spans="1:5" ht="15.75" customHeight="1">
      <c r="A34" s="64" t="s">
        <v>63</v>
      </c>
      <c r="B34" s="65">
        <f>SUMIFS('working sheet'!$K$2:$K$357,'working sheet'!$D$2:$D$357,$A34,'working sheet'!$C$2:$C$357,'working sheet'!$R$2)</f>
        <v>0.8618055555555566</v>
      </c>
      <c r="C34" s="65">
        <f>SUMIFS('working sheet'!$L$2:$L$357,'working sheet'!$D$2:$D$357,$A34,'working sheet'!$C$2:$C$357,'working sheet'!$R$2)</f>
        <v>2.4305555555555303E-2</v>
      </c>
      <c r="D34" s="65">
        <f>SUMIFS('working sheet'!$K$2:$K$357,'working sheet'!$D$2:$D$357,$A34,'working sheet'!$C$2:$C$357,'working sheet'!$S$2)</f>
        <v>0.99722222222222068</v>
      </c>
      <c r="E34" s="65">
        <f>SUMIFS('working sheet'!$L$2:$L$357,'working sheet'!$D$2:$D$357,$A34,'working sheet'!$C$2:$C$357,'working sheet'!$S$2)</f>
        <v>0.14930555555555325</v>
      </c>
    </row>
    <row r="35" spans="1:5" ht="15.75" customHeight="1">
      <c r="A35" s="66" t="s">
        <v>64</v>
      </c>
      <c r="B35" s="67">
        <f>SUMIFS('working sheet'!$K$2:$K$357,'working sheet'!$D$2:$D$357,$A35,'working sheet'!$C$2:$C$357,'working sheet'!$R$2)</f>
        <v>0.88749999999999829</v>
      </c>
      <c r="C35" s="65">
        <f>SUMIFS('working sheet'!$L$2:$L$357,'working sheet'!$D$2:$D$357,$A35,'working sheet'!$C$2:$C$357,'working sheet'!$R$2)</f>
        <v>1.8749999999998601E-2</v>
      </c>
      <c r="D35" s="65">
        <f>SUMIFS('working sheet'!$K$2:$K$357,'working sheet'!$D$2:$D$357,$A35,'working sheet'!$C$2:$C$357,'working sheet'!$S$2)</f>
        <v>0.24374999999999897</v>
      </c>
      <c r="E35" s="65">
        <f>SUMIFS('working sheet'!$L$2:$L$357,'working sheet'!$D$2:$D$357,$A35,'working sheet'!$C$2:$C$357,'working sheet'!$S$2)</f>
        <v>0</v>
      </c>
    </row>
    <row r="36" spans="1:5" ht="15.75" customHeight="1">
      <c r="A36" s="64" t="s">
        <v>66</v>
      </c>
      <c r="B36" s="65">
        <f>SUMIFS('working sheet'!$K$2:$K$357,'working sheet'!$D$2:$D$357,$A36,'working sheet'!$C$2:$C$357,'working sheet'!$R$2)</f>
        <v>0.23680555555555594</v>
      </c>
      <c r="C36" s="65">
        <f>SUMIFS('working sheet'!$L$2:$L$357,'working sheet'!$D$2:$D$357,$A36,'working sheet'!$C$2:$C$357,'working sheet'!$R$2)</f>
        <v>0</v>
      </c>
      <c r="D36" s="65">
        <f>SUMIFS('working sheet'!$K$2:$K$357,'working sheet'!$D$2:$D$357,$A36,'working sheet'!$C$2:$C$357,'working sheet'!$S$2)</f>
        <v>0.50555555555555598</v>
      </c>
      <c r="E36" s="65">
        <f>SUMIFS('working sheet'!$L$2:$L$357,'working sheet'!$D$2:$D$357,$A36,'working sheet'!$C$2:$C$357,'working sheet'!$S$2)</f>
        <v>0</v>
      </c>
    </row>
    <row r="37" spans="1:5" ht="15.75" customHeight="1">
      <c r="A37" s="66" t="s">
        <v>68</v>
      </c>
      <c r="B37" s="67">
        <f>SUMIFS('working sheet'!$K$2:$K$357,'working sheet'!$D$2:$D$357,$A37,'working sheet'!$C$2:$C$357,'working sheet'!$R$2)</f>
        <v>0.69166666666666843</v>
      </c>
      <c r="C37" s="65">
        <f>SUMIFS('working sheet'!$L$2:$L$357,'working sheet'!$D$2:$D$357,$A37,'working sheet'!$C$2:$C$357,'working sheet'!$R$2)</f>
        <v>8.3333333333332593E-2</v>
      </c>
      <c r="D37" s="65">
        <f>SUMIFS('working sheet'!$K$2:$K$357,'working sheet'!$D$2:$D$357,$A37,'working sheet'!$C$2:$C$357,'working sheet'!$S$2)</f>
        <v>1.6034722222222209</v>
      </c>
      <c r="E37" s="65">
        <f>SUMIFS('working sheet'!$L$2:$L$357,'working sheet'!$D$2:$D$357,$A37,'working sheet'!$C$2:$C$357,'working sheet'!$S$2)</f>
        <v>0.15069444444444513</v>
      </c>
    </row>
    <row r="38" spans="1:5" ht="15.75" customHeight="1">
      <c r="A38" s="64" t="s">
        <v>69</v>
      </c>
      <c r="B38" s="65">
        <f>SUMIFS('working sheet'!$K$2:$K$357,'working sheet'!$D$2:$D$357,$A38,'working sheet'!$C$2:$C$357,'working sheet'!$R$2)</f>
        <v>1.6361111111111113</v>
      </c>
      <c r="C38" s="65">
        <f>SUMIFS('working sheet'!$L$2:$L$357,'working sheet'!$D$2:$D$357,$A38,'working sheet'!$C$2:$C$357,'working sheet'!$R$2)</f>
        <v>0.16319444444444464</v>
      </c>
      <c r="D38" s="65">
        <f>SUMIFS('working sheet'!$K$2:$K$357,'working sheet'!$D$2:$D$357,$A38,'working sheet'!$C$2:$C$357,'working sheet'!$S$2)</f>
        <v>1.6125000000000003</v>
      </c>
      <c r="E38" s="65">
        <f>SUMIFS('working sheet'!$L$2:$L$357,'working sheet'!$D$2:$D$357,$A38,'working sheet'!$C$2:$C$357,'working sheet'!$S$2)</f>
        <v>0.31805555555555676</v>
      </c>
    </row>
    <row r="39" spans="1:5" ht="15.75" customHeight="1">
      <c r="A39" s="66" t="s">
        <v>70</v>
      </c>
      <c r="B39" s="67">
        <f>SUMIFS('working sheet'!$K$2:$K$357,'working sheet'!$D$2:$D$357,$A39,'working sheet'!$C$2:$C$357,'working sheet'!$R$2)</f>
        <v>1.2256944444444444</v>
      </c>
      <c r="C39" s="65">
        <f>SUMIFS('working sheet'!$L$2:$L$357,'working sheet'!$D$2:$D$357,$A39,'working sheet'!$C$2:$C$357,'working sheet'!$R$2)</f>
        <v>2.8472222222223731E-2</v>
      </c>
      <c r="D39" s="65">
        <f>SUMIFS('working sheet'!$K$2:$K$357,'working sheet'!$D$2:$D$357,$A39,'working sheet'!$C$2:$C$357,'working sheet'!$S$2)</f>
        <v>1.3388888888888877</v>
      </c>
      <c r="E39" s="65">
        <f>SUMIFS('working sheet'!$L$2:$L$357,'working sheet'!$D$2:$D$357,$A39,'working sheet'!$C$2:$C$357,'working sheet'!$S$2)</f>
        <v>9.1666666666666285E-2</v>
      </c>
    </row>
    <row r="40" spans="1:5" ht="15.75" customHeight="1">
      <c r="A40" s="64" t="s">
        <v>71</v>
      </c>
      <c r="B40" s="65">
        <f>SUMIFS('working sheet'!$K$2:$K$357,'working sheet'!$D$2:$D$357,$A40,'working sheet'!$C$2:$C$357,'working sheet'!$R$2)</f>
        <v>0.89791666666666603</v>
      </c>
      <c r="C40" s="65">
        <f>SUMIFS('working sheet'!$L$2:$L$357,'working sheet'!$D$2:$D$357,$A40,'working sheet'!$C$2:$C$357,'working sheet'!$R$2)</f>
        <v>0</v>
      </c>
      <c r="D40" s="65">
        <f>SUMIFS('working sheet'!$K$2:$K$357,'working sheet'!$D$2:$D$357,$A40,'working sheet'!$C$2:$C$357,'working sheet'!$S$2)</f>
        <v>1.5034722222222203</v>
      </c>
      <c r="E40" s="65">
        <f>SUMIFS('working sheet'!$L$2:$L$357,'working sheet'!$D$2:$D$357,$A40,'working sheet'!$C$2:$C$357,'working sheet'!$S$2)</f>
        <v>2.7777777777778345E-2</v>
      </c>
    </row>
    <row r="41" spans="1:5" ht="15.75" customHeight="1">
      <c r="A41" s="66" t="s">
        <v>72</v>
      </c>
      <c r="B41" s="67">
        <f>SUMIFS('working sheet'!$K$2:$K$357,'working sheet'!$D$2:$D$357,$A41,'working sheet'!$C$2:$C$357,'working sheet'!$R$2)</f>
        <v>0.94444444444444398</v>
      </c>
      <c r="C41" s="65">
        <f>SUMIFS('working sheet'!$L$2:$L$357,'working sheet'!$D$2:$D$357,$A41,'working sheet'!$C$2:$C$357,'working sheet'!$R$2)</f>
        <v>0</v>
      </c>
      <c r="D41" s="65">
        <f>SUMIFS('working sheet'!$K$2:$K$357,'working sheet'!$D$2:$D$357,$A41,'working sheet'!$C$2:$C$357,'working sheet'!$S$2)</f>
        <v>1.5826388888888903</v>
      </c>
      <c r="E41" s="65">
        <f>SUMIFS('working sheet'!$L$2:$L$357,'working sheet'!$D$2:$D$357,$A41,'working sheet'!$C$2:$C$357,'working sheet'!$S$2)</f>
        <v>2.8472222222222676E-2</v>
      </c>
    </row>
    <row r="42" spans="1:5" ht="15.75" customHeight="1">
      <c r="A42" s="64" t="s">
        <v>73</v>
      </c>
      <c r="B42" s="65">
        <f>SUMIFS('working sheet'!$K$2:$K$357,'working sheet'!$D$2:$D$357,$A42,'working sheet'!$C$2:$C$357,'working sheet'!$R$2)</f>
        <v>1</v>
      </c>
      <c r="C42" s="65">
        <f>SUMIFS('working sheet'!$L$2:$L$357,'working sheet'!$D$2:$D$357,$A42,'working sheet'!$C$2:$C$357,'working sheet'!$R$2)</f>
        <v>0.21597222222222406</v>
      </c>
      <c r="D42" s="65">
        <f>SUMIFS('working sheet'!$K$2:$K$357,'working sheet'!$D$2:$D$357,$A42,'working sheet'!$C$2:$C$357,'working sheet'!$S$2)</f>
        <v>1.6562500000000002</v>
      </c>
      <c r="E42" s="65">
        <f>SUMIFS('working sheet'!$L$2:$L$357,'working sheet'!$D$2:$D$357,$A42,'working sheet'!$C$2:$C$357,'working sheet'!$S$2)</f>
        <v>0.2986111111111116</v>
      </c>
    </row>
    <row r="43" spans="1:5" ht="15.75" customHeight="1">
      <c r="A43" s="66" t="s">
        <v>74</v>
      </c>
      <c r="B43" s="67">
        <f>SUMIFS('working sheet'!$K$2:$K$357,'working sheet'!$D$2:$D$357,$A43,'working sheet'!$C$2:$C$357,'working sheet'!$R$2)</f>
        <v>0.93819444444444544</v>
      </c>
      <c r="C43" s="65">
        <f>SUMIFS('working sheet'!$L$2:$L$357,'working sheet'!$D$2:$D$357,$A43,'working sheet'!$C$2:$C$357,'working sheet'!$R$2)</f>
        <v>1.8055555555554603E-2</v>
      </c>
      <c r="D43" s="65">
        <f>SUMIFS('working sheet'!$K$2:$K$357,'working sheet'!$D$2:$D$357,$A43,'working sheet'!$C$2:$C$357,'working sheet'!$S$2)</f>
        <v>1.2493055555555543</v>
      </c>
      <c r="E43" s="65">
        <f>SUMIFS('working sheet'!$L$2:$L$357,'working sheet'!$D$2:$D$357,$A43,'working sheet'!$C$2:$C$357,'working sheet'!$S$2)</f>
        <v>3.333333333333266E-2</v>
      </c>
    </row>
    <row r="44" spans="1:5" ht="15.75" customHeight="1">
      <c r="A44" s="64" t="s">
        <v>75</v>
      </c>
      <c r="B44" s="65">
        <f>SUMIFS('working sheet'!$K$2:$K$357,'working sheet'!$D$2:$D$357,$A44,'working sheet'!$C$2:$C$357,'working sheet'!$R$2)</f>
        <v>0.77638888888888702</v>
      </c>
      <c r="C44" s="65">
        <f>SUMIFS('working sheet'!$L$2:$L$357,'working sheet'!$D$2:$D$357,$A44,'working sheet'!$C$2:$C$357,'working sheet'!$R$2)</f>
        <v>0</v>
      </c>
      <c r="D44" s="65">
        <f>SUMIFS('working sheet'!$K$2:$K$357,'working sheet'!$D$2:$D$357,$A44,'working sheet'!$C$2:$C$357,'working sheet'!$S$2)</f>
        <v>1.1479166666666667</v>
      </c>
      <c r="E44" s="65">
        <f>SUMIFS('working sheet'!$L$2:$L$357,'working sheet'!$D$2:$D$357,$A44,'working sheet'!$C$2:$C$357,'working sheet'!$S$2)</f>
        <v>6.2499999999999389E-2</v>
      </c>
    </row>
    <row r="45" spans="1:5" ht="15.75" customHeight="1">
      <c r="A45" s="66" t="s">
        <v>76</v>
      </c>
      <c r="B45" s="67">
        <f>SUMIFS('working sheet'!$K$2:$K$357,'working sheet'!$D$2:$D$357,$A45,'working sheet'!$C$2:$C$357,'working sheet'!$R$2)</f>
        <v>0.72569444444444509</v>
      </c>
      <c r="C45" s="65">
        <f>SUMIFS('working sheet'!$L$2:$L$357,'working sheet'!$D$2:$D$357,$A45,'working sheet'!$C$2:$C$357,'working sheet'!$R$2)</f>
        <v>0</v>
      </c>
      <c r="D45" s="65">
        <f>SUMIFS('working sheet'!$K$2:$K$357,'working sheet'!$D$2:$D$357,$A45,'working sheet'!$C$2:$C$357,'working sheet'!$S$2)</f>
        <v>0</v>
      </c>
      <c r="E45" s="65">
        <f>SUMIFS('working sheet'!$L$2:$L$357,'working sheet'!$D$2:$D$357,$A45,'working sheet'!$C$2:$C$357,'working sheet'!$S$2)</f>
        <v>0</v>
      </c>
    </row>
    <row r="46" spans="1:5" ht="15.75" customHeight="1">
      <c r="A46" s="64" t="s">
        <v>77</v>
      </c>
      <c r="B46" s="65">
        <f>SUMIFS('working sheet'!$K$2:$K$357,'working sheet'!$D$2:$D$357,$A46,'working sheet'!$C$2:$C$357,'working sheet'!$R$2)</f>
        <v>1.5583333333333329</v>
      </c>
      <c r="C46" s="65">
        <f>SUMIFS('working sheet'!$L$2:$L$357,'working sheet'!$D$2:$D$357,$A46,'working sheet'!$C$2:$C$357,'working sheet'!$R$2)</f>
        <v>7.4999999999998956E-2</v>
      </c>
      <c r="D46" s="65">
        <f>SUMIFS('working sheet'!$K$2:$K$357,'working sheet'!$D$2:$D$357,$A46,'working sheet'!$C$2:$C$357,'working sheet'!$S$2)</f>
        <v>1.2097222222222226</v>
      </c>
      <c r="E46" s="65">
        <f>SUMIFS('working sheet'!$L$2:$L$357,'working sheet'!$D$2:$D$357,$A46,'working sheet'!$C$2:$C$357,'working sheet'!$S$2)</f>
        <v>5.763888888888824E-2</v>
      </c>
    </row>
    <row r="47" spans="1:5" ht="15.75" customHeight="1">
      <c r="A47" s="66" t="s">
        <v>78</v>
      </c>
      <c r="B47" s="67">
        <f>SUMIFS('working sheet'!$K$2:$K$357,'working sheet'!$D$2:$D$357,$A47,'working sheet'!$C$2:$C$357,'working sheet'!$R$2)</f>
        <v>1.5652777777777773</v>
      </c>
      <c r="C47" s="65">
        <f>SUMIFS('working sheet'!$L$2:$L$357,'working sheet'!$D$2:$D$357,$A47,'working sheet'!$C$2:$C$357,'working sheet'!$R$2)</f>
        <v>0.13333333333333391</v>
      </c>
      <c r="D47" s="65">
        <f>SUMIFS('working sheet'!$K$2:$K$357,'working sheet'!$D$2:$D$357,$A47,'working sheet'!$C$2:$C$357,'working sheet'!$S$2)</f>
        <v>1.9791666666666674</v>
      </c>
      <c r="E47" s="65">
        <f>SUMIFS('working sheet'!$L$2:$L$357,'working sheet'!$D$2:$D$357,$A47,'working sheet'!$C$2:$C$357,'working sheet'!$S$2)</f>
        <v>0.24930555555555856</v>
      </c>
    </row>
    <row r="48" spans="1:5" ht="15.75" customHeight="1">
      <c r="A48" s="64" t="s">
        <v>79</v>
      </c>
      <c r="B48" s="65">
        <f>SUMIFS('working sheet'!$K$2:$K$357,'working sheet'!$D$2:$D$357,$A48,'working sheet'!$C$2:$C$357,'working sheet'!$R$2)</f>
        <v>1.3145833333333328</v>
      </c>
      <c r="C48" s="65">
        <f>SUMIFS('working sheet'!$L$2:$L$357,'working sheet'!$D$2:$D$357,$A48,'working sheet'!$C$2:$C$357,'working sheet'!$R$2)</f>
        <v>0.2166666666666639</v>
      </c>
      <c r="D48" s="65">
        <f>SUMIFS('working sheet'!$K$2:$K$357,'working sheet'!$D$2:$D$357,$A48,'working sheet'!$C$2:$C$357,'working sheet'!$S$2)</f>
        <v>1.6013888888888868</v>
      </c>
      <c r="E48" s="65">
        <f>SUMIFS('working sheet'!$L$2:$L$357,'working sheet'!$D$2:$D$357,$A48,'working sheet'!$C$2:$C$357,'working sheet'!$S$2)</f>
        <v>0.17777777777777704</v>
      </c>
    </row>
    <row r="49" spans="1:5" ht="15.75" customHeight="1">
      <c r="A49" s="66" t="s">
        <v>80</v>
      </c>
      <c r="B49" s="67">
        <f>SUMIFS('working sheet'!$K$2:$K$357,'working sheet'!$D$2:$D$357,$A49,'working sheet'!$C$2:$C$357,'working sheet'!$R$2)</f>
        <v>1.273611111111111</v>
      </c>
      <c r="C49" s="65">
        <f>SUMIFS('working sheet'!$L$2:$L$357,'working sheet'!$D$2:$D$357,$A49,'working sheet'!$C$2:$C$357,'working sheet'!$R$2)</f>
        <v>1.8055555555554992E-2</v>
      </c>
      <c r="D49" s="65">
        <f>SUMIFS('working sheet'!$K$2:$K$357,'working sheet'!$D$2:$D$357,$A49,'working sheet'!$C$2:$C$357,'working sheet'!$S$2)</f>
        <v>1.3472222222222212</v>
      </c>
      <c r="E49" s="65">
        <f>SUMIFS('working sheet'!$L$2:$L$357,'working sheet'!$D$2:$D$357,$A49,'working sheet'!$C$2:$C$357,'working sheet'!$S$2)</f>
        <v>2.6388888888887629E-2</v>
      </c>
    </row>
    <row r="50" spans="1:5" ht="15.75" customHeight="1">
      <c r="A50" s="64" t="s">
        <v>81</v>
      </c>
      <c r="B50" s="65">
        <f>SUMIFS('working sheet'!$K$2:$K$357,'working sheet'!$D$2:$D$357,$A50,'working sheet'!$C$2:$C$357,'working sheet'!$R$2)</f>
        <v>0.83541666666666625</v>
      </c>
      <c r="C50" s="65">
        <f>SUMIFS('working sheet'!$L$2:$L$357,'working sheet'!$D$2:$D$357,$A50,'working sheet'!$C$2:$C$357,'working sheet'!$R$2)</f>
        <v>5.5555555555545921E-3</v>
      </c>
      <c r="D50" s="65">
        <f>SUMIFS('working sheet'!$K$2:$K$357,'working sheet'!$D$2:$D$357,$A50,'working sheet'!$C$2:$C$357,'working sheet'!$S$2)</f>
        <v>0.94583333333333264</v>
      </c>
      <c r="E50" s="65">
        <f>SUMIFS('working sheet'!$L$2:$L$357,'working sheet'!$D$2:$D$357,$A50,'working sheet'!$C$2:$C$357,'working sheet'!$S$2)</f>
        <v>6.2499999999983125E-3</v>
      </c>
    </row>
    <row r="51" spans="1:5" ht="15.75" customHeight="1">
      <c r="A51" s="68" t="s">
        <v>82</v>
      </c>
      <c r="B51" s="69">
        <f>SUMIFS('working sheet'!$K$2:$K$357,'working sheet'!$D$2:$D$357,$A51,'working sheet'!$C$2:$C$357,'working sheet'!$R$2)</f>
        <v>1.188194444444445</v>
      </c>
      <c r="C51" s="65">
        <f>SUMIFS('working sheet'!$L$2:$L$357,'working sheet'!$D$2:$D$357,$A51,'working sheet'!$C$2:$C$357,'working sheet'!$R$2)</f>
        <v>0</v>
      </c>
      <c r="D51" s="65">
        <f>SUMIFS('working sheet'!$K$2:$K$357,'working sheet'!$D$2:$D$357,$A51,'working sheet'!$C$2:$C$357,'working sheet'!$S$2)</f>
        <v>1.435416666666665</v>
      </c>
      <c r="E51" s="65">
        <f>SUMIFS('working sheet'!$L$2:$L$357,'working sheet'!$D$2:$D$357,$A51,'working sheet'!$C$2:$C$357,'working sheet'!$S$2)</f>
        <v>0</v>
      </c>
    </row>
    <row r="52" spans="1:5" ht="15.75" customHeight="1">
      <c r="B52" s="12"/>
      <c r="C52" s="13"/>
      <c r="D52" s="12"/>
      <c r="E52" s="12"/>
    </row>
    <row r="53" spans="1:5" ht="15.75" customHeight="1">
      <c r="B53" s="12"/>
      <c r="C53" s="13"/>
      <c r="D53" s="12"/>
      <c r="E53" s="12"/>
    </row>
    <row r="54" spans="1:5" ht="15.75" customHeight="1">
      <c r="B54" s="12"/>
      <c r="C54" s="13"/>
      <c r="D54" s="12"/>
      <c r="E54" s="12"/>
    </row>
    <row r="55" spans="1:5" ht="15.75" customHeight="1">
      <c r="B55" s="12"/>
      <c r="C55" s="13"/>
      <c r="D55" s="12"/>
      <c r="E55" s="12"/>
    </row>
    <row r="56" spans="1:5" ht="15.75" customHeight="1">
      <c r="B56" s="12"/>
      <c r="C56" s="13"/>
      <c r="D56" s="12"/>
      <c r="E56" s="12"/>
    </row>
    <row r="57" spans="1:5" ht="15.75" customHeight="1">
      <c r="B57" s="12"/>
      <c r="C57" s="13"/>
      <c r="D57" s="12"/>
      <c r="E57" s="12"/>
    </row>
    <row r="58" spans="1:5" ht="15.75" customHeight="1">
      <c r="B58" s="12"/>
      <c r="C58" s="12"/>
      <c r="D58" s="12"/>
      <c r="E58" s="12"/>
    </row>
    <row r="59" spans="1:5" ht="15.75" customHeight="1">
      <c r="B59" s="12"/>
      <c r="C59" s="12"/>
      <c r="D59" s="12"/>
      <c r="E59" s="12"/>
    </row>
    <row r="60" spans="1:5" ht="15.75" customHeight="1">
      <c r="B60" s="12"/>
      <c r="C60" s="12"/>
      <c r="D60" s="12"/>
      <c r="E60" s="12"/>
    </row>
    <row r="61" spans="1:5" ht="15.75" customHeight="1">
      <c r="B61" s="12"/>
      <c r="C61" s="12"/>
      <c r="D61" s="12"/>
      <c r="E61" s="12"/>
    </row>
    <row r="62" spans="1:5" ht="15.75" customHeight="1">
      <c r="B62" s="12"/>
      <c r="C62" s="12"/>
      <c r="D62" s="12"/>
      <c r="E62" s="12"/>
    </row>
    <row r="63" spans="1:5" ht="15.75" customHeight="1">
      <c r="B63" s="12"/>
      <c r="C63" s="12"/>
      <c r="D63" s="12"/>
      <c r="E63" s="12"/>
    </row>
    <row r="64" spans="1:5" ht="15.75" customHeight="1">
      <c r="B64" s="12"/>
      <c r="C64" s="12"/>
      <c r="D64" s="12"/>
      <c r="E64" s="12"/>
    </row>
    <row r="65" spans="2:5" ht="15.75" customHeight="1">
      <c r="B65" s="12"/>
      <c r="C65" s="12"/>
      <c r="D65" s="12"/>
      <c r="E65" s="12"/>
    </row>
    <row r="66" spans="2:5" ht="15.75" customHeight="1">
      <c r="B66" s="12"/>
      <c r="C66" s="12"/>
      <c r="D66" s="12"/>
      <c r="E66" s="12"/>
    </row>
    <row r="67" spans="2:5" ht="15.75" customHeight="1">
      <c r="B67" s="12"/>
      <c r="C67" s="12"/>
      <c r="D67" s="12"/>
      <c r="E67" s="12"/>
    </row>
    <row r="68" spans="2:5" ht="15.75" customHeight="1">
      <c r="B68" s="12"/>
      <c r="C68" s="12"/>
      <c r="D68" s="12"/>
      <c r="E68" s="12"/>
    </row>
    <row r="69" spans="2:5" ht="15.75" customHeight="1">
      <c r="B69" s="12"/>
      <c r="C69" s="12"/>
      <c r="D69" s="12"/>
      <c r="E69" s="12"/>
    </row>
    <row r="70" spans="2:5" ht="15.75" customHeight="1">
      <c r="B70" s="12"/>
      <c r="C70" s="12"/>
      <c r="D70" s="12"/>
      <c r="E70" s="12"/>
    </row>
    <row r="71" spans="2:5" ht="15.75" customHeight="1">
      <c r="B71" s="12"/>
      <c r="C71" s="12"/>
      <c r="D71" s="12"/>
      <c r="E71" s="12"/>
    </row>
    <row r="72" spans="2:5" ht="15.75" customHeight="1">
      <c r="B72" s="12"/>
      <c r="C72" s="12"/>
      <c r="D72" s="12"/>
      <c r="E72" s="12"/>
    </row>
    <row r="73" spans="2:5" ht="15.75" customHeight="1">
      <c r="B73" s="12"/>
      <c r="C73" s="12"/>
      <c r="D73" s="12"/>
      <c r="E73" s="12"/>
    </row>
    <row r="74" spans="2:5" ht="15.75" customHeight="1">
      <c r="B74" s="12"/>
      <c r="C74" s="12"/>
      <c r="D74" s="12"/>
      <c r="E74" s="12"/>
    </row>
    <row r="75" spans="2:5" ht="15.75" customHeight="1">
      <c r="B75" s="12"/>
      <c r="C75" s="12"/>
      <c r="D75" s="12"/>
      <c r="E75" s="12"/>
    </row>
    <row r="76" spans="2:5" ht="15.75" customHeight="1">
      <c r="B76" s="12"/>
      <c r="C76" s="12"/>
      <c r="D76" s="12"/>
      <c r="E76" s="12"/>
    </row>
    <row r="77" spans="2:5" ht="15.75" customHeight="1">
      <c r="B77" s="12"/>
      <c r="C77" s="12"/>
      <c r="D77" s="12"/>
      <c r="E77" s="12"/>
    </row>
    <row r="78" spans="2:5" ht="15.75" customHeight="1">
      <c r="B78" s="12"/>
      <c r="C78" s="12"/>
      <c r="D78" s="12"/>
      <c r="E78" s="12"/>
    </row>
    <row r="79" spans="2:5" ht="15.75" customHeight="1">
      <c r="B79" s="12"/>
      <c r="C79" s="12"/>
      <c r="D79" s="12"/>
      <c r="E79" s="12"/>
    </row>
    <row r="80" spans="2:5" ht="15.75" customHeight="1">
      <c r="B80" s="12"/>
      <c r="C80" s="12"/>
      <c r="D80" s="12"/>
      <c r="E80" s="12"/>
    </row>
    <row r="81" spans="2:5" ht="15.75" customHeight="1">
      <c r="B81" s="12"/>
      <c r="C81" s="12"/>
      <c r="D81" s="12"/>
      <c r="E81" s="12"/>
    </row>
    <row r="82" spans="2:5" ht="15.75" customHeight="1">
      <c r="B82" s="12"/>
      <c r="C82" s="12"/>
      <c r="D82" s="12"/>
      <c r="E82" s="12"/>
    </row>
    <row r="83" spans="2:5" ht="15.75" customHeight="1">
      <c r="B83" s="12"/>
      <c r="C83" s="12"/>
      <c r="D83" s="12"/>
      <c r="E83" s="12"/>
    </row>
    <row r="84" spans="2:5" ht="15.75" customHeight="1">
      <c r="B84" s="12"/>
      <c r="C84" s="12"/>
      <c r="D84" s="12"/>
      <c r="E84" s="12"/>
    </row>
    <row r="85" spans="2:5" ht="15.75" customHeight="1">
      <c r="B85" s="12"/>
      <c r="C85" s="12"/>
      <c r="D85" s="12"/>
      <c r="E85" s="12"/>
    </row>
    <row r="86" spans="2:5" ht="15.75" customHeight="1">
      <c r="B86" s="12"/>
      <c r="C86" s="12"/>
      <c r="D86" s="12"/>
      <c r="E86" s="12"/>
    </row>
    <row r="87" spans="2:5" ht="15.75" customHeight="1">
      <c r="B87" s="12"/>
      <c r="C87" s="12"/>
      <c r="D87" s="12"/>
      <c r="E87" s="12"/>
    </row>
    <row r="88" spans="2:5" ht="15.75" customHeight="1">
      <c r="B88" s="12"/>
      <c r="C88" s="12"/>
      <c r="D88" s="12"/>
      <c r="E88" s="12"/>
    </row>
    <row r="89" spans="2:5" ht="15.75" customHeight="1">
      <c r="B89" s="12"/>
      <c r="C89" s="12"/>
      <c r="D89" s="12"/>
      <c r="E89" s="12"/>
    </row>
    <row r="90" spans="2:5" ht="15.75" customHeight="1">
      <c r="B90" s="12"/>
      <c r="C90" s="12"/>
      <c r="D90" s="12"/>
      <c r="E90" s="12"/>
    </row>
    <row r="91" spans="2:5" ht="15.75" customHeight="1">
      <c r="B91" s="12"/>
      <c r="C91" s="12"/>
      <c r="D91" s="12"/>
      <c r="E91" s="12"/>
    </row>
    <row r="92" spans="2:5" ht="15.75" customHeight="1">
      <c r="B92" s="12"/>
      <c r="C92" s="12"/>
      <c r="D92" s="12"/>
      <c r="E92" s="12"/>
    </row>
    <row r="93" spans="2:5" ht="15.75" customHeight="1">
      <c r="B93" s="12"/>
      <c r="C93" s="12"/>
      <c r="D93" s="12"/>
      <c r="E93" s="12"/>
    </row>
    <row r="94" spans="2:5" ht="15.75" customHeight="1">
      <c r="B94" s="12"/>
      <c r="C94" s="12"/>
      <c r="D94" s="12"/>
      <c r="E94" s="12"/>
    </row>
    <row r="95" spans="2:5" ht="15.75" customHeight="1">
      <c r="B95" s="12"/>
      <c r="C95" s="12"/>
      <c r="D95" s="12"/>
      <c r="E95" s="12"/>
    </row>
    <row r="96" spans="2:5" ht="15.75" customHeight="1">
      <c r="B96" s="12"/>
      <c r="C96" s="12"/>
      <c r="D96" s="12"/>
      <c r="E96" s="12"/>
    </row>
    <row r="97" spans="2:5" ht="15.75" customHeight="1">
      <c r="B97" s="12"/>
      <c r="C97" s="12"/>
      <c r="D97" s="12"/>
      <c r="E97" s="12"/>
    </row>
    <row r="98" spans="2:5" ht="15.75" customHeight="1">
      <c r="B98" s="12"/>
      <c r="C98" s="12"/>
      <c r="D98" s="12"/>
      <c r="E98" s="12"/>
    </row>
    <row r="99" spans="2:5" ht="15.75" customHeight="1">
      <c r="B99" s="12"/>
      <c r="C99" s="12"/>
      <c r="D99" s="12"/>
      <c r="E99" s="12"/>
    </row>
    <row r="100" spans="2:5" ht="15.75" customHeight="1">
      <c r="B100" s="12"/>
      <c r="C100" s="12"/>
      <c r="D100" s="12"/>
      <c r="E100" s="12"/>
    </row>
    <row r="101" spans="2:5" ht="15.75" customHeight="1">
      <c r="B101" s="12"/>
      <c r="C101" s="12"/>
      <c r="D101" s="12"/>
      <c r="E101" s="12"/>
    </row>
    <row r="102" spans="2:5" ht="15.75" customHeight="1">
      <c r="B102" s="12"/>
      <c r="C102" s="12"/>
      <c r="D102" s="12"/>
      <c r="E102" s="12"/>
    </row>
    <row r="103" spans="2:5" ht="15.75" customHeight="1">
      <c r="B103" s="12"/>
      <c r="C103" s="12"/>
      <c r="D103" s="12"/>
      <c r="E103" s="12"/>
    </row>
    <row r="104" spans="2:5" ht="15.75" customHeight="1">
      <c r="B104" s="12"/>
      <c r="C104" s="12"/>
      <c r="D104" s="12"/>
      <c r="E104" s="12"/>
    </row>
    <row r="105" spans="2:5" ht="15.75" customHeight="1">
      <c r="B105" s="12"/>
      <c r="C105" s="12"/>
      <c r="D105" s="12"/>
      <c r="E105" s="12"/>
    </row>
    <row r="106" spans="2:5" ht="15.75" customHeight="1">
      <c r="B106" s="12"/>
      <c r="C106" s="12"/>
      <c r="D106" s="12"/>
      <c r="E106" s="12"/>
    </row>
    <row r="107" spans="2:5" ht="15.75" customHeight="1">
      <c r="B107" s="12"/>
      <c r="C107" s="12"/>
      <c r="D107" s="12"/>
      <c r="E107" s="12"/>
    </row>
    <row r="108" spans="2:5" ht="15.75" customHeight="1">
      <c r="B108" s="12"/>
      <c r="C108" s="12"/>
      <c r="D108" s="12"/>
      <c r="E108" s="12"/>
    </row>
    <row r="109" spans="2:5" ht="15.75" customHeight="1">
      <c r="B109" s="12"/>
      <c r="C109" s="12"/>
      <c r="D109" s="12"/>
      <c r="E109" s="12"/>
    </row>
    <row r="110" spans="2:5" ht="15.75" customHeight="1">
      <c r="B110" s="12"/>
      <c r="C110" s="12"/>
      <c r="D110" s="12"/>
      <c r="E110" s="12"/>
    </row>
    <row r="111" spans="2:5" ht="15.75" customHeight="1">
      <c r="B111" s="12"/>
      <c r="C111" s="12"/>
      <c r="D111" s="12"/>
      <c r="E111" s="12"/>
    </row>
    <row r="112" spans="2:5" ht="15.75" customHeight="1">
      <c r="B112" s="12"/>
      <c r="C112" s="12"/>
      <c r="D112" s="12"/>
      <c r="E112" s="12"/>
    </row>
    <row r="113" spans="2:5" ht="15.75" customHeight="1">
      <c r="B113" s="12"/>
      <c r="C113" s="12"/>
      <c r="D113" s="12"/>
      <c r="E113" s="12"/>
    </row>
    <row r="114" spans="2:5" ht="15.75" customHeight="1">
      <c r="B114" s="12"/>
      <c r="C114" s="12"/>
      <c r="D114" s="12"/>
      <c r="E114" s="12"/>
    </row>
    <row r="115" spans="2:5" ht="15.75" customHeight="1">
      <c r="B115" s="12"/>
      <c r="C115" s="12"/>
      <c r="D115" s="12"/>
      <c r="E115" s="12"/>
    </row>
    <row r="116" spans="2:5" ht="15.75" customHeight="1">
      <c r="B116" s="12"/>
      <c r="C116" s="12"/>
      <c r="D116" s="12"/>
      <c r="E116" s="12"/>
    </row>
    <row r="117" spans="2:5" ht="15.75" customHeight="1">
      <c r="B117" s="12"/>
      <c r="C117" s="12"/>
      <c r="D117" s="12"/>
      <c r="E117" s="12"/>
    </row>
    <row r="118" spans="2:5" ht="15.75" customHeight="1">
      <c r="B118" s="12"/>
      <c r="C118" s="12"/>
      <c r="D118" s="12"/>
      <c r="E118" s="12"/>
    </row>
    <row r="119" spans="2:5" ht="15.75" customHeight="1">
      <c r="B119" s="12"/>
      <c r="C119" s="12"/>
      <c r="D119" s="12"/>
      <c r="E119" s="12"/>
    </row>
    <row r="120" spans="2:5" ht="15.75" customHeight="1">
      <c r="B120" s="12"/>
      <c r="C120" s="12"/>
      <c r="D120" s="12"/>
      <c r="E120" s="12"/>
    </row>
    <row r="121" spans="2:5" ht="15.75" customHeight="1">
      <c r="B121" s="12"/>
      <c r="C121" s="12"/>
      <c r="D121" s="12"/>
      <c r="E121" s="12"/>
    </row>
    <row r="122" spans="2:5" ht="15.75" customHeight="1">
      <c r="B122" s="12"/>
      <c r="C122" s="12"/>
      <c r="D122" s="12"/>
      <c r="E122" s="12"/>
    </row>
    <row r="123" spans="2:5" ht="15.75" customHeight="1">
      <c r="B123" s="12"/>
      <c r="C123" s="12"/>
      <c r="D123" s="12"/>
      <c r="E123" s="12"/>
    </row>
    <row r="124" spans="2:5" ht="15.75" customHeight="1">
      <c r="B124" s="12"/>
      <c r="C124" s="12"/>
      <c r="D124" s="12"/>
      <c r="E124" s="12"/>
    </row>
    <row r="125" spans="2:5" ht="15.75" customHeight="1">
      <c r="B125" s="12"/>
      <c r="C125" s="12"/>
      <c r="D125" s="12"/>
      <c r="E125" s="12"/>
    </row>
    <row r="126" spans="2:5" ht="15.75" customHeight="1">
      <c r="B126" s="12"/>
      <c r="C126" s="12"/>
      <c r="D126" s="12"/>
      <c r="E126" s="12"/>
    </row>
    <row r="127" spans="2:5" ht="15.75" customHeight="1">
      <c r="B127" s="12"/>
      <c r="C127" s="12"/>
      <c r="D127" s="12"/>
      <c r="E127" s="12"/>
    </row>
    <row r="128" spans="2:5" ht="15.75" customHeight="1">
      <c r="B128" s="12"/>
      <c r="C128" s="12"/>
      <c r="D128" s="12"/>
      <c r="E128" s="12"/>
    </row>
    <row r="129" spans="2:5" ht="15.75" customHeight="1">
      <c r="B129" s="12"/>
      <c r="C129" s="12"/>
      <c r="D129" s="12"/>
      <c r="E129" s="12"/>
    </row>
    <row r="130" spans="2:5" ht="15.75" customHeight="1">
      <c r="B130" s="12"/>
      <c r="C130" s="12"/>
      <c r="D130" s="12"/>
      <c r="E130" s="12"/>
    </row>
    <row r="131" spans="2:5" ht="15.75" customHeight="1">
      <c r="B131" s="12"/>
      <c r="C131" s="12"/>
      <c r="D131" s="12"/>
      <c r="E131" s="12"/>
    </row>
    <row r="132" spans="2:5" ht="15.75" customHeight="1">
      <c r="B132" s="12"/>
      <c r="C132" s="12"/>
      <c r="D132" s="12"/>
      <c r="E132" s="12"/>
    </row>
    <row r="133" spans="2:5" ht="15.75" customHeight="1">
      <c r="B133" s="12"/>
      <c r="C133" s="12"/>
      <c r="D133" s="12"/>
      <c r="E133" s="12"/>
    </row>
    <row r="134" spans="2:5" ht="15.75" customHeight="1">
      <c r="B134" s="12"/>
      <c r="C134" s="12"/>
      <c r="D134" s="12"/>
      <c r="E134" s="12"/>
    </row>
    <row r="135" spans="2:5" ht="15.75" customHeight="1">
      <c r="B135" s="12"/>
      <c r="C135" s="12"/>
      <c r="D135" s="12"/>
      <c r="E135" s="12"/>
    </row>
    <row r="136" spans="2:5" ht="15.75" customHeight="1">
      <c r="B136" s="12"/>
      <c r="C136" s="12"/>
      <c r="D136" s="12"/>
      <c r="E136" s="12"/>
    </row>
    <row r="137" spans="2:5" ht="15.75" customHeight="1">
      <c r="B137" s="12"/>
      <c r="C137" s="12"/>
      <c r="D137" s="12"/>
      <c r="E137" s="12"/>
    </row>
    <row r="138" spans="2:5" ht="15.75" customHeight="1">
      <c r="B138" s="12"/>
      <c r="C138" s="12"/>
      <c r="D138" s="12"/>
      <c r="E138" s="12"/>
    </row>
    <row r="139" spans="2:5" ht="15.75" customHeight="1">
      <c r="B139" s="12"/>
      <c r="C139" s="12"/>
      <c r="D139" s="12"/>
      <c r="E139" s="12"/>
    </row>
    <row r="140" spans="2:5" ht="15.75" customHeight="1">
      <c r="B140" s="12"/>
      <c r="C140" s="12"/>
      <c r="D140" s="12"/>
      <c r="E140" s="12"/>
    </row>
    <row r="141" spans="2:5" ht="15.75" customHeight="1">
      <c r="B141" s="12"/>
      <c r="C141" s="12"/>
      <c r="D141" s="12"/>
      <c r="E141" s="12"/>
    </row>
    <row r="142" spans="2:5" ht="15.75" customHeight="1">
      <c r="B142" s="12"/>
      <c r="C142" s="12"/>
      <c r="D142" s="12"/>
      <c r="E142" s="12"/>
    </row>
    <row r="143" spans="2:5" ht="15.75" customHeight="1">
      <c r="B143" s="12"/>
      <c r="C143" s="12"/>
      <c r="D143" s="12"/>
      <c r="E143" s="12"/>
    </row>
    <row r="144" spans="2:5" ht="15.75" customHeight="1">
      <c r="B144" s="12"/>
      <c r="C144" s="12"/>
      <c r="D144" s="12"/>
      <c r="E144" s="12"/>
    </row>
    <row r="145" spans="2:5" ht="15.75" customHeight="1">
      <c r="B145" s="12"/>
      <c r="C145" s="12"/>
      <c r="D145" s="12"/>
      <c r="E145" s="12"/>
    </row>
    <row r="146" spans="2:5" ht="15.75" customHeight="1">
      <c r="B146" s="12"/>
      <c r="C146" s="12"/>
      <c r="D146" s="12"/>
      <c r="E146" s="12"/>
    </row>
    <row r="147" spans="2:5" ht="15.75" customHeight="1">
      <c r="B147" s="12"/>
      <c r="C147" s="12"/>
      <c r="D147" s="12"/>
      <c r="E147" s="12"/>
    </row>
    <row r="148" spans="2:5" ht="15.75" customHeight="1">
      <c r="B148" s="12"/>
      <c r="C148" s="12"/>
      <c r="D148" s="12"/>
      <c r="E148" s="12"/>
    </row>
    <row r="149" spans="2:5" ht="15.75" customHeight="1">
      <c r="B149" s="12"/>
      <c r="C149" s="12"/>
      <c r="D149" s="12"/>
      <c r="E149" s="12"/>
    </row>
    <row r="150" spans="2:5" ht="15.75" customHeight="1">
      <c r="B150" s="12"/>
      <c r="C150" s="12"/>
      <c r="D150" s="12"/>
      <c r="E150" s="12"/>
    </row>
    <row r="151" spans="2:5" ht="15.75" customHeight="1">
      <c r="B151" s="12"/>
      <c r="C151" s="12"/>
      <c r="D151" s="12"/>
      <c r="E151" s="12"/>
    </row>
    <row r="152" spans="2:5" ht="15.75" customHeight="1">
      <c r="B152" s="12"/>
      <c r="C152" s="12"/>
      <c r="D152" s="12"/>
      <c r="E152" s="12"/>
    </row>
    <row r="153" spans="2:5" ht="15.75" customHeight="1">
      <c r="B153" s="12"/>
      <c r="C153" s="12"/>
      <c r="D153" s="12"/>
      <c r="E153" s="12"/>
    </row>
    <row r="154" spans="2:5" ht="15.75" customHeight="1">
      <c r="B154" s="12"/>
      <c r="C154" s="12"/>
      <c r="D154" s="12"/>
      <c r="E154" s="12"/>
    </row>
    <row r="155" spans="2:5" ht="15.75" customHeight="1">
      <c r="B155" s="12"/>
      <c r="C155" s="12"/>
      <c r="D155" s="12"/>
      <c r="E155" s="12"/>
    </row>
    <row r="156" spans="2:5" ht="15.75" customHeight="1">
      <c r="B156" s="12"/>
      <c r="C156" s="12"/>
      <c r="D156" s="12"/>
      <c r="E156" s="12"/>
    </row>
    <row r="157" spans="2:5" ht="15.75" customHeight="1">
      <c r="B157" s="12"/>
      <c r="C157" s="12"/>
      <c r="D157" s="12"/>
      <c r="E157" s="12"/>
    </row>
    <row r="158" spans="2:5" ht="15.75" customHeight="1">
      <c r="B158" s="12"/>
      <c r="C158" s="12"/>
      <c r="D158" s="12"/>
      <c r="E158" s="12"/>
    </row>
    <row r="159" spans="2:5" ht="15.75" customHeight="1">
      <c r="B159" s="12"/>
      <c r="C159" s="12"/>
      <c r="D159" s="12"/>
      <c r="E159" s="12"/>
    </row>
    <row r="160" spans="2:5" ht="15.75" customHeight="1">
      <c r="B160" s="12"/>
      <c r="C160" s="12"/>
      <c r="D160" s="12"/>
      <c r="E160" s="12"/>
    </row>
    <row r="161" spans="2:5" ht="15.75" customHeight="1">
      <c r="B161" s="12"/>
      <c r="C161" s="12"/>
      <c r="D161" s="12"/>
      <c r="E161" s="12"/>
    </row>
    <row r="162" spans="2:5" ht="15.75" customHeight="1">
      <c r="B162" s="12"/>
      <c r="C162" s="12"/>
      <c r="D162" s="12"/>
      <c r="E162" s="12"/>
    </row>
    <row r="163" spans="2:5" ht="15.75" customHeight="1">
      <c r="B163" s="12"/>
      <c r="C163" s="12"/>
      <c r="D163" s="12"/>
      <c r="E163" s="12"/>
    </row>
    <row r="164" spans="2:5" ht="15.75" customHeight="1">
      <c r="B164" s="12"/>
      <c r="C164" s="12"/>
      <c r="D164" s="12"/>
      <c r="E164" s="12"/>
    </row>
    <row r="165" spans="2:5" ht="15.75" customHeight="1">
      <c r="B165" s="12"/>
      <c r="C165" s="12"/>
      <c r="D165" s="12"/>
      <c r="E165" s="12"/>
    </row>
    <row r="166" spans="2:5" ht="15.75" customHeight="1">
      <c r="B166" s="12"/>
      <c r="C166" s="12"/>
      <c r="D166" s="12"/>
      <c r="E166" s="12"/>
    </row>
    <row r="167" spans="2:5" ht="15.75" customHeight="1">
      <c r="B167" s="12"/>
      <c r="C167" s="12"/>
      <c r="D167" s="12"/>
      <c r="E167" s="12"/>
    </row>
    <row r="168" spans="2:5" ht="15.75" customHeight="1">
      <c r="B168" s="12"/>
      <c r="C168" s="12"/>
      <c r="D168" s="12"/>
      <c r="E168" s="12"/>
    </row>
    <row r="169" spans="2:5" ht="15.75" customHeight="1">
      <c r="B169" s="12"/>
      <c r="C169" s="12"/>
      <c r="D169" s="12"/>
      <c r="E169" s="12"/>
    </row>
    <row r="170" spans="2:5" ht="15.75" customHeight="1">
      <c r="B170" s="12"/>
      <c r="C170" s="12"/>
      <c r="D170" s="12"/>
      <c r="E170" s="12"/>
    </row>
    <row r="171" spans="2:5" ht="15.75" customHeight="1">
      <c r="B171" s="12"/>
      <c r="C171" s="12"/>
      <c r="D171" s="12"/>
      <c r="E171" s="12"/>
    </row>
    <row r="172" spans="2:5" ht="15.75" customHeight="1">
      <c r="B172" s="12"/>
      <c r="C172" s="12"/>
      <c r="D172" s="12"/>
      <c r="E172" s="12"/>
    </row>
    <row r="173" spans="2:5" ht="15.75" customHeight="1">
      <c r="B173" s="12"/>
      <c r="C173" s="12"/>
      <c r="D173" s="12"/>
      <c r="E173" s="12"/>
    </row>
    <row r="174" spans="2:5" ht="15.75" customHeight="1">
      <c r="B174" s="12"/>
      <c r="C174" s="12"/>
      <c r="D174" s="12"/>
      <c r="E174" s="12"/>
    </row>
    <row r="175" spans="2:5" ht="15.75" customHeight="1">
      <c r="B175" s="12"/>
      <c r="C175" s="12"/>
      <c r="D175" s="12"/>
      <c r="E175" s="12"/>
    </row>
    <row r="176" spans="2:5" ht="15.75" customHeight="1">
      <c r="B176" s="12"/>
      <c r="C176" s="12"/>
      <c r="D176" s="12"/>
      <c r="E176" s="12"/>
    </row>
    <row r="177" spans="2:5" ht="15.75" customHeight="1">
      <c r="B177" s="12"/>
      <c r="C177" s="12"/>
      <c r="D177" s="12"/>
      <c r="E177" s="12"/>
    </row>
    <row r="178" spans="2:5" ht="15.75" customHeight="1">
      <c r="B178" s="12"/>
      <c r="C178" s="12"/>
      <c r="D178" s="12"/>
      <c r="E178" s="12"/>
    </row>
    <row r="179" spans="2:5" ht="15.75" customHeight="1">
      <c r="B179" s="12"/>
      <c r="C179" s="12"/>
      <c r="D179" s="12"/>
      <c r="E179" s="12"/>
    </row>
    <row r="180" spans="2:5" ht="15.75" customHeight="1">
      <c r="B180" s="12"/>
      <c r="C180" s="12"/>
      <c r="D180" s="12"/>
      <c r="E180" s="12"/>
    </row>
    <row r="181" spans="2:5" ht="15.75" customHeight="1">
      <c r="B181" s="12"/>
      <c r="C181" s="12"/>
      <c r="D181" s="12"/>
      <c r="E181" s="12"/>
    </row>
    <row r="182" spans="2:5" ht="15.75" customHeight="1">
      <c r="B182" s="12"/>
      <c r="C182" s="12"/>
      <c r="D182" s="12"/>
      <c r="E182" s="12"/>
    </row>
    <row r="183" spans="2:5" ht="15.75" customHeight="1">
      <c r="B183" s="12"/>
      <c r="C183" s="12"/>
      <c r="D183" s="12"/>
      <c r="E183" s="12"/>
    </row>
    <row r="184" spans="2:5" ht="15.75" customHeight="1">
      <c r="B184" s="12"/>
      <c r="C184" s="12"/>
      <c r="D184" s="12"/>
      <c r="E184" s="12"/>
    </row>
    <row r="185" spans="2:5" ht="15.75" customHeight="1">
      <c r="B185" s="12"/>
      <c r="C185" s="12"/>
      <c r="D185" s="12"/>
      <c r="E185" s="12"/>
    </row>
    <row r="186" spans="2:5" ht="15.75" customHeight="1">
      <c r="B186" s="12"/>
      <c r="C186" s="12"/>
      <c r="D186" s="12"/>
      <c r="E186" s="12"/>
    </row>
    <row r="187" spans="2:5" ht="15.75" customHeight="1">
      <c r="B187" s="12"/>
      <c r="C187" s="12"/>
      <c r="D187" s="12"/>
      <c r="E187" s="12"/>
    </row>
    <row r="188" spans="2:5" ht="15.75" customHeight="1">
      <c r="B188" s="12"/>
      <c r="C188" s="12"/>
      <c r="D188" s="12"/>
      <c r="E188" s="12"/>
    </row>
    <row r="189" spans="2:5" ht="15.75" customHeight="1">
      <c r="B189" s="12"/>
      <c r="C189" s="12"/>
      <c r="D189" s="12"/>
      <c r="E189" s="12"/>
    </row>
    <row r="190" spans="2:5" ht="15.75" customHeight="1">
      <c r="B190" s="12"/>
      <c r="C190" s="12"/>
      <c r="D190" s="12"/>
      <c r="E190" s="12"/>
    </row>
    <row r="191" spans="2:5" ht="15.75" customHeight="1">
      <c r="B191" s="12"/>
      <c r="C191" s="12"/>
      <c r="D191" s="12"/>
      <c r="E191" s="12"/>
    </row>
    <row r="192" spans="2:5" ht="15.75" customHeight="1">
      <c r="B192" s="12"/>
      <c r="C192" s="12"/>
      <c r="D192" s="12"/>
      <c r="E192" s="12"/>
    </row>
    <row r="193" spans="2:5" ht="15.75" customHeight="1">
      <c r="B193" s="12"/>
      <c r="C193" s="12"/>
      <c r="D193" s="12"/>
      <c r="E193" s="12"/>
    </row>
    <row r="194" spans="2:5" ht="15.75" customHeight="1">
      <c r="B194" s="12"/>
      <c r="C194" s="12"/>
      <c r="D194" s="12"/>
      <c r="E194" s="12"/>
    </row>
    <row r="195" spans="2:5" ht="15.75" customHeight="1">
      <c r="B195" s="12"/>
      <c r="C195" s="12"/>
      <c r="D195" s="12"/>
      <c r="E195" s="12"/>
    </row>
    <row r="196" spans="2:5" ht="15.75" customHeight="1">
      <c r="B196" s="12"/>
      <c r="C196" s="12"/>
      <c r="D196" s="12"/>
      <c r="E196" s="12"/>
    </row>
    <row r="197" spans="2:5" ht="15.75" customHeight="1">
      <c r="B197" s="12"/>
      <c r="C197" s="12"/>
      <c r="D197" s="12"/>
      <c r="E197" s="12"/>
    </row>
    <row r="198" spans="2:5" ht="15.75" customHeight="1">
      <c r="B198" s="12"/>
      <c r="C198" s="12"/>
      <c r="D198" s="12"/>
      <c r="E198" s="12"/>
    </row>
    <row r="199" spans="2:5" ht="15.75" customHeight="1">
      <c r="B199" s="12"/>
      <c r="C199" s="12"/>
      <c r="D199" s="12"/>
      <c r="E199" s="12"/>
    </row>
    <row r="200" spans="2:5" ht="15.75" customHeight="1">
      <c r="B200" s="12"/>
      <c r="C200" s="12"/>
      <c r="D200" s="12"/>
      <c r="E200" s="12"/>
    </row>
    <row r="201" spans="2:5" ht="15.75" customHeight="1">
      <c r="B201" s="12"/>
      <c r="C201" s="12"/>
      <c r="D201" s="12"/>
      <c r="E201" s="12"/>
    </row>
    <row r="202" spans="2:5" ht="15.75" customHeight="1">
      <c r="B202" s="12"/>
      <c r="C202" s="12"/>
      <c r="D202" s="12"/>
      <c r="E202" s="12"/>
    </row>
    <row r="203" spans="2:5" ht="15.75" customHeight="1">
      <c r="B203" s="12"/>
      <c r="C203" s="12"/>
      <c r="D203" s="12"/>
      <c r="E203" s="12"/>
    </row>
    <row r="204" spans="2:5" ht="15.75" customHeight="1">
      <c r="B204" s="12"/>
      <c r="C204" s="12"/>
      <c r="D204" s="12"/>
      <c r="E204" s="12"/>
    </row>
    <row r="205" spans="2:5" ht="15.75" customHeight="1">
      <c r="B205" s="12"/>
      <c r="C205" s="12"/>
      <c r="D205" s="12"/>
      <c r="E205" s="12"/>
    </row>
    <row r="206" spans="2:5" ht="15.75" customHeight="1">
      <c r="B206" s="12"/>
      <c r="C206" s="12"/>
      <c r="D206" s="12"/>
      <c r="E206" s="12"/>
    </row>
    <row r="207" spans="2:5" ht="15.75" customHeight="1">
      <c r="B207" s="12"/>
      <c r="C207" s="12"/>
      <c r="D207" s="12"/>
      <c r="E207" s="12"/>
    </row>
    <row r="208" spans="2:5" ht="15.75" customHeight="1">
      <c r="B208" s="12"/>
      <c r="C208" s="12"/>
      <c r="D208" s="12"/>
      <c r="E208" s="12"/>
    </row>
    <row r="209" spans="2:5" ht="15.75" customHeight="1">
      <c r="B209" s="12"/>
      <c r="C209" s="12"/>
      <c r="D209" s="12"/>
      <c r="E209" s="12"/>
    </row>
    <row r="210" spans="2:5" ht="15.75" customHeight="1">
      <c r="B210" s="12"/>
      <c r="C210" s="12"/>
      <c r="D210" s="12"/>
      <c r="E210" s="12"/>
    </row>
    <row r="211" spans="2:5" ht="15.75" customHeight="1">
      <c r="B211" s="12"/>
      <c r="C211" s="12"/>
      <c r="D211" s="12"/>
      <c r="E211" s="12"/>
    </row>
    <row r="212" spans="2:5" ht="15.75" customHeight="1">
      <c r="B212" s="12"/>
      <c r="C212" s="12"/>
      <c r="D212" s="12"/>
      <c r="E212" s="12"/>
    </row>
    <row r="213" spans="2:5" ht="15.75" customHeight="1">
      <c r="B213" s="12"/>
      <c r="C213" s="12"/>
      <c r="D213" s="12"/>
      <c r="E213" s="12"/>
    </row>
    <row r="214" spans="2:5" ht="15.75" customHeight="1">
      <c r="B214" s="12"/>
      <c r="C214" s="12"/>
      <c r="D214" s="12"/>
      <c r="E214" s="12"/>
    </row>
    <row r="215" spans="2:5" ht="15.75" customHeight="1">
      <c r="B215" s="12"/>
      <c r="C215" s="12"/>
      <c r="D215" s="12"/>
      <c r="E215" s="12"/>
    </row>
    <row r="216" spans="2:5" ht="15.75" customHeight="1">
      <c r="B216" s="12"/>
      <c r="C216" s="12"/>
      <c r="D216" s="12"/>
      <c r="E216" s="12"/>
    </row>
    <row r="217" spans="2:5" ht="15.75" customHeight="1">
      <c r="B217" s="12"/>
      <c r="C217" s="12"/>
      <c r="D217" s="12"/>
      <c r="E217" s="12"/>
    </row>
    <row r="218" spans="2:5" ht="15.75" customHeight="1">
      <c r="B218" s="12"/>
      <c r="C218" s="12"/>
      <c r="D218" s="12"/>
      <c r="E218" s="12"/>
    </row>
    <row r="219" spans="2:5" ht="15.75" customHeight="1">
      <c r="B219" s="12"/>
      <c r="C219" s="12"/>
      <c r="D219" s="12"/>
      <c r="E219" s="12"/>
    </row>
    <row r="220" spans="2:5" ht="15.75" customHeight="1">
      <c r="B220" s="12"/>
      <c r="C220" s="12"/>
      <c r="D220" s="12"/>
      <c r="E220" s="12"/>
    </row>
    <row r="221" spans="2:5" ht="15.75" customHeight="1">
      <c r="B221" s="12"/>
      <c r="C221" s="12"/>
      <c r="D221" s="12"/>
      <c r="E221" s="12"/>
    </row>
    <row r="222" spans="2:5" ht="15.75" customHeight="1">
      <c r="B222" s="12"/>
      <c r="C222" s="12"/>
      <c r="D222" s="12"/>
      <c r="E222" s="12"/>
    </row>
    <row r="223" spans="2:5" ht="15.75" customHeight="1">
      <c r="B223" s="12"/>
      <c r="C223" s="12"/>
      <c r="D223" s="12"/>
      <c r="E223" s="12"/>
    </row>
    <row r="224" spans="2:5" ht="15.75" customHeight="1">
      <c r="B224" s="12"/>
      <c r="C224" s="12"/>
      <c r="D224" s="12"/>
      <c r="E224" s="12"/>
    </row>
    <row r="225" spans="2:5" ht="15.75" customHeight="1">
      <c r="B225" s="12"/>
      <c r="C225" s="12"/>
      <c r="D225" s="12"/>
      <c r="E225" s="12"/>
    </row>
    <row r="226" spans="2:5" ht="15.75" customHeight="1">
      <c r="B226" s="12"/>
      <c r="C226" s="12"/>
      <c r="D226" s="12"/>
      <c r="E226" s="12"/>
    </row>
    <row r="227" spans="2:5" ht="15.75" customHeight="1">
      <c r="B227" s="12"/>
      <c r="C227" s="12"/>
      <c r="D227" s="12"/>
      <c r="E227" s="12"/>
    </row>
    <row r="228" spans="2:5" ht="15.75" customHeight="1">
      <c r="B228" s="12"/>
      <c r="C228" s="12"/>
      <c r="D228" s="12"/>
      <c r="E228" s="12"/>
    </row>
    <row r="229" spans="2:5" ht="15.75" customHeight="1">
      <c r="B229" s="12"/>
      <c r="C229" s="12"/>
      <c r="D229" s="12"/>
      <c r="E229" s="12"/>
    </row>
    <row r="230" spans="2:5" ht="15.75" customHeight="1">
      <c r="B230" s="12"/>
      <c r="C230" s="12"/>
      <c r="D230" s="12"/>
      <c r="E230" s="12"/>
    </row>
    <row r="231" spans="2:5" ht="15.75" customHeight="1">
      <c r="B231" s="12"/>
      <c r="C231" s="12"/>
      <c r="D231" s="12"/>
      <c r="E231" s="12"/>
    </row>
    <row r="232" spans="2:5" ht="15.75" customHeight="1">
      <c r="B232" s="12"/>
      <c r="C232" s="12"/>
      <c r="D232" s="12"/>
      <c r="E232" s="12"/>
    </row>
    <row r="233" spans="2:5" ht="15.75" customHeight="1">
      <c r="B233" s="12"/>
      <c r="C233" s="12"/>
      <c r="D233" s="12"/>
      <c r="E233" s="12"/>
    </row>
    <row r="234" spans="2:5" ht="15.75" customHeight="1">
      <c r="B234" s="12"/>
      <c r="C234" s="12"/>
      <c r="D234" s="12"/>
      <c r="E234" s="12"/>
    </row>
    <row r="235" spans="2:5" ht="15.75" customHeight="1">
      <c r="B235" s="12"/>
      <c r="C235" s="12"/>
      <c r="D235" s="12"/>
      <c r="E235" s="12"/>
    </row>
    <row r="236" spans="2:5" ht="15.75" customHeight="1">
      <c r="B236" s="12"/>
      <c r="C236" s="12"/>
      <c r="D236" s="12"/>
      <c r="E236" s="12"/>
    </row>
    <row r="237" spans="2:5" ht="15.75" customHeight="1">
      <c r="B237" s="12"/>
      <c r="C237" s="12"/>
      <c r="D237" s="12"/>
      <c r="E237" s="12"/>
    </row>
    <row r="238" spans="2:5" ht="15.75" customHeight="1">
      <c r="B238" s="12"/>
      <c r="C238" s="12"/>
      <c r="D238" s="12"/>
      <c r="E238" s="12"/>
    </row>
    <row r="239" spans="2:5" ht="15.75" customHeight="1">
      <c r="B239" s="12"/>
      <c r="C239" s="12"/>
      <c r="D239" s="12"/>
      <c r="E239" s="12"/>
    </row>
    <row r="240" spans="2:5" ht="15.75" customHeight="1">
      <c r="B240" s="12"/>
      <c r="C240" s="12"/>
      <c r="D240" s="12"/>
      <c r="E240" s="12"/>
    </row>
    <row r="241" spans="2:5" ht="15.75" customHeight="1">
      <c r="B241" s="12"/>
      <c r="C241" s="12"/>
      <c r="D241" s="12"/>
      <c r="E241" s="12"/>
    </row>
    <row r="242" spans="2:5" ht="15.75" customHeight="1">
      <c r="B242" s="12"/>
      <c r="C242" s="12"/>
      <c r="D242" s="12"/>
      <c r="E242" s="12"/>
    </row>
    <row r="243" spans="2:5" ht="15.75" customHeight="1">
      <c r="B243" s="12"/>
      <c r="C243" s="12"/>
      <c r="D243" s="12"/>
      <c r="E243" s="12"/>
    </row>
    <row r="244" spans="2:5" ht="15.75" customHeight="1">
      <c r="B244" s="12"/>
      <c r="C244" s="12"/>
      <c r="D244" s="12"/>
      <c r="E244" s="12"/>
    </row>
    <row r="245" spans="2:5" ht="15.75" customHeight="1">
      <c r="B245" s="12"/>
      <c r="C245" s="12"/>
      <c r="D245" s="12"/>
      <c r="E245" s="12"/>
    </row>
    <row r="246" spans="2:5" ht="15.75" customHeight="1">
      <c r="B246" s="12"/>
      <c r="C246" s="12"/>
      <c r="D246" s="12"/>
      <c r="E246" s="12"/>
    </row>
    <row r="247" spans="2:5" ht="15.75" customHeight="1">
      <c r="B247" s="12"/>
      <c r="C247" s="12"/>
      <c r="D247" s="12"/>
      <c r="E247" s="12"/>
    </row>
    <row r="248" spans="2:5" ht="15.75" customHeight="1">
      <c r="B248" s="12"/>
      <c r="C248" s="12"/>
      <c r="D248" s="12"/>
      <c r="E248" s="12"/>
    </row>
    <row r="249" spans="2:5" ht="15.75" customHeight="1">
      <c r="B249" s="12"/>
      <c r="C249" s="12"/>
      <c r="D249" s="12"/>
      <c r="E249" s="12"/>
    </row>
    <row r="250" spans="2:5" ht="15.75" customHeight="1">
      <c r="B250" s="12"/>
      <c r="C250" s="12"/>
      <c r="D250" s="12"/>
      <c r="E250" s="12"/>
    </row>
    <row r="251" spans="2:5" ht="15.75" customHeight="1">
      <c r="B251" s="12"/>
      <c r="C251" s="12"/>
      <c r="D251" s="12"/>
      <c r="E251" s="12"/>
    </row>
    <row r="252" spans="2:5" ht="15.75" customHeight="1">
      <c r="B252" s="12"/>
      <c r="C252" s="12"/>
      <c r="D252" s="12"/>
      <c r="E252" s="12"/>
    </row>
    <row r="253" spans="2:5" ht="15.75" customHeight="1">
      <c r="B253" s="12"/>
      <c r="C253" s="12"/>
      <c r="D253" s="12"/>
      <c r="E253" s="12"/>
    </row>
    <row r="254" spans="2:5" ht="15.75" customHeight="1">
      <c r="B254" s="12"/>
      <c r="C254" s="12"/>
      <c r="D254" s="12"/>
      <c r="E254" s="12"/>
    </row>
    <row r="255" spans="2:5" ht="15.75" customHeight="1">
      <c r="B255" s="12"/>
      <c r="C255" s="12"/>
      <c r="D255" s="12"/>
      <c r="E255" s="12"/>
    </row>
    <row r="256" spans="2:5" ht="15.75" customHeight="1">
      <c r="B256" s="12"/>
      <c r="C256" s="12"/>
      <c r="D256" s="12"/>
      <c r="E256" s="12"/>
    </row>
    <row r="257" spans="2:5" ht="15.75" customHeight="1">
      <c r="B257" s="12"/>
      <c r="C257" s="12"/>
      <c r="D257" s="12"/>
      <c r="E257" s="12"/>
    </row>
    <row r="258" spans="2:5" ht="15.75" customHeight="1">
      <c r="B258" s="12"/>
      <c r="C258" s="12"/>
      <c r="D258" s="12"/>
      <c r="E258" s="12"/>
    </row>
    <row r="259" spans="2:5" ht="15.75" customHeight="1">
      <c r="B259" s="12"/>
      <c r="C259" s="12"/>
      <c r="D259" s="12"/>
      <c r="E259" s="12"/>
    </row>
    <row r="260" spans="2:5" ht="15.75" customHeight="1">
      <c r="B260" s="12"/>
      <c r="C260" s="12"/>
      <c r="D260" s="12"/>
      <c r="E260" s="12"/>
    </row>
    <row r="261" spans="2:5" ht="15.75" customHeight="1">
      <c r="B261" s="12"/>
      <c r="C261" s="12"/>
      <c r="D261" s="12"/>
      <c r="E261" s="12"/>
    </row>
    <row r="262" spans="2:5" ht="15.75" customHeight="1">
      <c r="B262" s="12"/>
      <c r="C262" s="12"/>
      <c r="D262" s="12"/>
      <c r="E262" s="12"/>
    </row>
    <row r="263" spans="2:5" ht="15.75" customHeight="1">
      <c r="B263" s="12"/>
      <c r="C263" s="12"/>
      <c r="D263" s="12"/>
      <c r="E263" s="12"/>
    </row>
    <row r="264" spans="2:5" ht="15.75" customHeight="1">
      <c r="B264" s="12"/>
      <c r="C264" s="12"/>
      <c r="D264" s="12"/>
      <c r="E264" s="12"/>
    </row>
    <row r="265" spans="2:5" ht="15.75" customHeight="1">
      <c r="B265" s="12"/>
      <c r="C265" s="12"/>
      <c r="D265" s="12"/>
      <c r="E265" s="12"/>
    </row>
    <row r="266" spans="2:5" ht="15.75" customHeight="1">
      <c r="B266" s="12"/>
      <c r="C266" s="12"/>
      <c r="D266" s="12"/>
      <c r="E266" s="12"/>
    </row>
    <row r="267" spans="2:5" ht="15.75" customHeight="1">
      <c r="B267" s="12"/>
      <c r="C267" s="12"/>
      <c r="D267" s="12"/>
      <c r="E267" s="12"/>
    </row>
    <row r="268" spans="2:5" ht="15.75" customHeight="1">
      <c r="B268" s="12"/>
      <c r="C268" s="12"/>
      <c r="D268" s="12"/>
      <c r="E268" s="12"/>
    </row>
    <row r="269" spans="2:5" ht="15.75" customHeight="1">
      <c r="B269" s="12"/>
      <c r="C269" s="12"/>
      <c r="D269" s="12"/>
      <c r="E269" s="12"/>
    </row>
    <row r="270" spans="2:5" ht="15.75" customHeight="1">
      <c r="B270" s="12"/>
      <c r="C270" s="12"/>
      <c r="D270" s="12"/>
      <c r="E270" s="12"/>
    </row>
    <row r="271" spans="2:5" ht="15.75" customHeight="1">
      <c r="B271" s="12"/>
      <c r="C271" s="12"/>
      <c r="D271" s="12"/>
      <c r="E271" s="12"/>
    </row>
    <row r="272" spans="2:5" ht="15.75" customHeight="1">
      <c r="B272" s="12"/>
      <c r="C272" s="12"/>
      <c r="D272" s="12"/>
      <c r="E272" s="12"/>
    </row>
    <row r="273" spans="2:5" ht="15.75" customHeight="1">
      <c r="B273" s="12"/>
      <c r="C273" s="12"/>
      <c r="D273" s="12"/>
      <c r="E273" s="12"/>
    </row>
    <row r="274" spans="2:5" ht="15.75" customHeight="1">
      <c r="B274" s="12"/>
      <c r="C274" s="12"/>
      <c r="D274" s="12"/>
      <c r="E274" s="12"/>
    </row>
    <row r="275" spans="2:5" ht="15.75" customHeight="1">
      <c r="B275" s="12"/>
      <c r="C275" s="12"/>
      <c r="D275" s="12"/>
      <c r="E275" s="12"/>
    </row>
    <row r="276" spans="2:5" ht="15.75" customHeight="1">
      <c r="B276" s="12"/>
      <c r="C276" s="12"/>
      <c r="D276" s="12"/>
      <c r="E276" s="12"/>
    </row>
    <row r="277" spans="2:5" ht="15.75" customHeight="1">
      <c r="B277" s="12"/>
      <c r="C277" s="12"/>
      <c r="D277" s="12"/>
      <c r="E277" s="12"/>
    </row>
    <row r="278" spans="2:5" ht="15.75" customHeight="1">
      <c r="B278" s="12"/>
      <c r="C278" s="12"/>
      <c r="D278" s="12"/>
      <c r="E278" s="12"/>
    </row>
    <row r="279" spans="2:5" ht="15.75" customHeight="1">
      <c r="B279" s="12"/>
      <c r="C279" s="12"/>
      <c r="D279" s="12"/>
      <c r="E279" s="12"/>
    </row>
    <row r="280" spans="2:5" ht="15.75" customHeight="1">
      <c r="B280" s="12"/>
      <c r="C280" s="12"/>
      <c r="D280" s="12"/>
      <c r="E280" s="12"/>
    </row>
    <row r="281" spans="2:5" ht="15.75" customHeight="1">
      <c r="B281" s="12"/>
      <c r="C281" s="12"/>
      <c r="D281" s="12"/>
      <c r="E281" s="12"/>
    </row>
    <row r="282" spans="2:5" ht="15.75" customHeight="1">
      <c r="B282" s="12"/>
      <c r="C282" s="12"/>
      <c r="D282" s="12"/>
      <c r="E282" s="12"/>
    </row>
    <row r="283" spans="2:5" ht="15.75" customHeight="1">
      <c r="B283" s="12"/>
      <c r="C283" s="12"/>
      <c r="D283" s="12"/>
      <c r="E283" s="12"/>
    </row>
    <row r="284" spans="2:5" ht="15.75" customHeight="1">
      <c r="B284" s="12"/>
      <c r="C284" s="12"/>
      <c r="D284" s="12"/>
      <c r="E284" s="12"/>
    </row>
    <row r="285" spans="2:5" ht="15.75" customHeight="1">
      <c r="B285" s="12"/>
      <c r="C285" s="12"/>
      <c r="D285" s="12"/>
      <c r="E285" s="12"/>
    </row>
    <row r="286" spans="2:5" ht="15.75" customHeight="1">
      <c r="B286" s="12"/>
      <c r="C286" s="12"/>
      <c r="D286" s="12"/>
      <c r="E286" s="12"/>
    </row>
    <row r="287" spans="2:5" ht="15.75" customHeight="1">
      <c r="B287" s="12"/>
      <c r="C287" s="12"/>
      <c r="D287" s="12"/>
      <c r="E287" s="12"/>
    </row>
    <row r="288" spans="2:5" ht="15.75" customHeight="1">
      <c r="B288" s="12"/>
      <c r="C288" s="12"/>
      <c r="D288" s="12"/>
      <c r="E288" s="12"/>
    </row>
    <row r="289" spans="2:5" ht="15.75" customHeight="1">
      <c r="B289" s="12"/>
      <c r="C289" s="12"/>
      <c r="D289" s="12"/>
      <c r="E289" s="12"/>
    </row>
    <row r="290" spans="2:5" ht="15.75" customHeight="1">
      <c r="B290" s="12"/>
      <c r="C290" s="12"/>
      <c r="D290" s="12"/>
      <c r="E290" s="12"/>
    </row>
    <row r="291" spans="2:5" ht="15.75" customHeight="1">
      <c r="B291" s="12"/>
      <c r="C291" s="12"/>
      <c r="D291" s="12"/>
      <c r="E291" s="12"/>
    </row>
    <row r="292" spans="2:5" ht="15.75" customHeight="1">
      <c r="B292" s="12"/>
      <c r="C292" s="12"/>
      <c r="D292" s="12"/>
      <c r="E292" s="12"/>
    </row>
    <row r="293" spans="2:5" ht="15.75" customHeight="1">
      <c r="B293" s="12"/>
      <c r="C293" s="12"/>
      <c r="D293" s="12"/>
      <c r="E293" s="12"/>
    </row>
    <row r="294" spans="2:5" ht="15.75" customHeight="1">
      <c r="B294" s="12"/>
      <c r="C294" s="12"/>
      <c r="D294" s="12"/>
      <c r="E294" s="12"/>
    </row>
    <row r="295" spans="2:5" ht="15.75" customHeight="1">
      <c r="B295" s="12"/>
      <c r="C295" s="12"/>
      <c r="D295" s="12"/>
      <c r="E295" s="12"/>
    </row>
    <row r="296" spans="2:5" ht="15.75" customHeight="1">
      <c r="B296" s="12"/>
      <c r="C296" s="12"/>
      <c r="D296" s="12"/>
      <c r="E296" s="12"/>
    </row>
    <row r="297" spans="2:5" ht="15.75" customHeight="1">
      <c r="B297" s="12"/>
      <c r="C297" s="12"/>
      <c r="D297" s="12"/>
      <c r="E297" s="12"/>
    </row>
    <row r="298" spans="2:5" ht="15.75" customHeight="1">
      <c r="B298" s="12"/>
      <c r="C298" s="12"/>
      <c r="D298" s="12"/>
      <c r="E298" s="12"/>
    </row>
    <row r="299" spans="2:5" ht="15.75" customHeight="1">
      <c r="B299" s="12"/>
      <c r="C299" s="12"/>
      <c r="D299" s="12"/>
      <c r="E299" s="12"/>
    </row>
    <row r="300" spans="2:5" ht="15.75" customHeight="1">
      <c r="B300" s="12"/>
      <c r="C300" s="12"/>
      <c r="D300" s="12"/>
      <c r="E300" s="12"/>
    </row>
    <row r="301" spans="2:5" ht="15.75" customHeight="1">
      <c r="B301" s="12"/>
      <c r="C301" s="12"/>
      <c r="D301" s="12"/>
      <c r="E301" s="12"/>
    </row>
    <row r="302" spans="2:5" ht="15.75" customHeight="1">
      <c r="B302" s="12"/>
      <c r="C302" s="12"/>
      <c r="D302" s="12"/>
      <c r="E302" s="12"/>
    </row>
    <row r="303" spans="2:5" ht="15.75" customHeight="1">
      <c r="B303" s="12"/>
      <c r="C303" s="12"/>
      <c r="D303" s="12"/>
      <c r="E303" s="12"/>
    </row>
    <row r="304" spans="2:5" ht="15.75" customHeight="1">
      <c r="B304" s="12"/>
      <c r="C304" s="12"/>
      <c r="D304" s="12"/>
      <c r="E304" s="12"/>
    </row>
    <row r="305" spans="2:5" ht="15.75" customHeight="1">
      <c r="B305" s="12"/>
      <c r="C305" s="12"/>
      <c r="D305" s="12"/>
      <c r="E305" s="12"/>
    </row>
    <row r="306" spans="2:5" ht="15.75" customHeight="1">
      <c r="B306" s="12"/>
      <c r="C306" s="12"/>
      <c r="D306" s="12"/>
      <c r="E306" s="12"/>
    </row>
    <row r="307" spans="2:5" ht="15.75" customHeight="1">
      <c r="B307" s="12"/>
      <c r="C307" s="12"/>
      <c r="D307" s="12"/>
      <c r="E307" s="12"/>
    </row>
    <row r="308" spans="2:5" ht="15.75" customHeight="1">
      <c r="B308" s="12"/>
      <c r="C308" s="12"/>
      <c r="D308" s="12"/>
      <c r="E308" s="12"/>
    </row>
    <row r="309" spans="2:5" ht="15.75" customHeight="1">
      <c r="B309" s="12"/>
      <c r="C309" s="12"/>
      <c r="D309" s="12"/>
      <c r="E309" s="12"/>
    </row>
    <row r="310" spans="2:5" ht="15.75" customHeight="1">
      <c r="B310" s="12"/>
      <c r="C310" s="12"/>
      <c r="D310" s="12"/>
      <c r="E310" s="12"/>
    </row>
    <row r="311" spans="2:5" ht="15.75" customHeight="1">
      <c r="B311" s="12"/>
      <c r="C311" s="12"/>
      <c r="D311" s="12"/>
      <c r="E311" s="12"/>
    </row>
    <row r="312" spans="2:5" ht="15.75" customHeight="1">
      <c r="B312" s="12"/>
      <c r="C312" s="12"/>
      <c r="D312" s="12"/>
      <c r="E312" s="12"/>
    </row>
    <row r="313" spans="2:5" ht="15.75" customHeight="1">
      <c r="B313" s="12"/>
      <c r="C313" s="12"/>
      <c r="D313" s="12"/>
      <c r="E313" s="12"/>
    </row>
    <row r="314" spans="2:5" ht="15.75" customHeight="1">
      <c r="B314" s="12"/>
      <c r="C314" s="12"/>
      <c r="D314" s="12"/>
      <c r="E314" s="12"/>
    </row>
    <row r="315" spans="2:5" ht="15.75" customHeight="1">
      <c r="B315" s="12"/>
      <c r="C315" s="12"/>
      <c r="D315" s="12"/>
      <c r="E315" s="12"/>
    </row>
    <row r="316" spans="2:5" ht="15.75" customHeight="1">
      <c r="B316" s="12"/>
      <c r="C316" s="12"/>
      <c r="D316" s="12"/>
      <c r="E316" s="12"/>
    </row>
    <row r="317" spans="2:5" ht="15.75" customHeight="1">
      <c r="B317" s="12"/>
      <c r="C317" s="12"/>
      <c r="D317" s="12"/>
      <c r="E317" s="12"/>
    </row>
    <row r="318" spans="2:5" ht="15.75" customHeight="1">
      <c r="B318" s="12"/>
      <c r="C318" s="12"/>
      <c r="D318" s="12"/>
      <c r="E318" s="12"/>
    </row>
    <row r="319" spans="2:5" ht="15.75" customHeight="1">
      <c r="B319" s="12"/>
      <c r="C319" s="12"/>
      <c r="D319" s="12"/>
      <c r="E319" s="12"/>
    </row>
    <row r="320" spans="2:5" ht="15.75" customHeight="1">
      <c r="B320" s="12"/>
      <c r="C320" s="12"/>
      <c r="D320" s="12"/>
      <c r="E320" s="12"/>
    </row>
    <row r="321" spans="2:5" ht="15.75" customHeight="1">
      <c r="B321" s="12"/>
      <c r="C321" s="12"/>
      <c r="D321" s="12"/>
      <c r="E321" s="12"/>
    </row>
    <row r="322" spans="2:5" ht="15.75" customHeight="1">
      <c r="B322" s="12"/>
      <c r="C322" s="12"/>
      <c r="D322" s="12"/>
      <c r="E322" s="12"/>
    </row>
    <row r="323" spans="2:5" ht="15.75" customHeight="1">
      <c r="B323" s="12"/>
      <c r="C323" s="12"/>
      <c r="D323" s="12"/>
      <c r="E323" s="12"/>
    </row>
    <row r="324" spans="2:5" ht="15.75" customHeight="1">
      <c r="B324" s="12"/>
      <c r="C324" s="12"/>
      <c r="D324" s="12"/>
      <c r="E324" s="12"/>
    </row>
    <row r="325" spans="2:5" ht="15.75" customHeight="1">
      <c r="B325" s="12"/>
      <c r="C325" s="12"/>
      <c r="D325" s="12"/>
      <c r="E325" s="12"/>
    </row>
    <row r="326" spans="2:5" ht="15.75" customHeight="1">
      <c r="B326" s="12"/>
      <c r="C326" s="12"/>
      <c r="D326" s="12"/>
      <c r="E326" s="12"/>
    </row>
    <row r="327" spans="2:5" ht="15.75" customHeight="1">
      <c r="B327" s="12"/>
      <c r="C327" s="12"/>
      <c r="D327" s="12"/>
      <c r="E327" s="12"/>
    </row>
    <row r="328" spans="2:5" ht="15.75" customHeight="1">
      <c r="B328" s="12"/>
      <c r="C328" s="12"/>
      <c r="D328" s="12"/>
      <c r="E328" s="12"/>
    </row>
    <row r="329" spans="2:5" ht="15.75" customHeight="1">
      <c r="B329" s="12"/>
      <c r="C329" s="12"/>
      <c r="D329" s="12"/>
      <c r="E329" s="12"/>
    </row>
    <row r="330" spans="2:5" ht="15.75" customHeight="1">
      <c r="B330" s="12"/>
      <c r="C330" s="12"/>
      <c r="D330" s="12"/>
      <c r="E330" s="12"/>
    </row>
    <row r="331" spans="2:5" ht="15.75" customHeight="1">
      <c r="B331" s="12"/>
      <c r="C331" s="12"/>
      <c r="D331" s="12"/>
      <c r="E331" s="12"/>
    </row>
    <row r="332" spans="2:5" ht="15.75" customHeight="1">
      <c r="B332" s="12"/>
      <c r="C332" s="12"/>
      <c r="D332" s="12"/>
      <c r="E332" s="12"/>
    </row>
    <row r="333" spans="2:5" ht="15.75" customHeight="1">
      <c r="B333" s="12"/>
      <c r="C333" s="12"/>
      <c r="D333" s="12"/>
      <c r="E333" s="12"/>
    </row>
    <row r="334" spans="2:5" ht="15.75" customHeight="1">
      <c r="B334" s="12"/>
      <c r="C334" s="12"/>
      <c r="D334" s="12"/>
      <c r="E334" s="12"/>
    </row>
    <row r="335" spans="2:5" ht="15.75" customHeight="1">
      <c r="B335" s="12"/>
      <c r="C335" s="12"/>
      <c r="D335" s="12"/>
      <c r="E335" s="12"/>
    </row>
    <row r="336" spans="2:5" ht="15.75" customHeight="1">
      <c r="B336" s="12"/>
      <c r="C336" s="12"/>
      <c r="D336" s="12"/>
      <c r="E336" s="12"/>
    </row>
    <row r="337" spans="2:5" ht="15.75" customHeight="1">
      <c r="B337" s="12"/>
      <c r="C337" s="12"/>
      <c r="D337" s="12"/>
      <c r="E337" s="12"/>
    </row>
    <row r="338" spans="2:5" ht="15.75" customHeight="1">
      <c r="B338" s="12"/>
      <c r="C338" s="12"/>
      <c r="D338" s="12"/>
      <c r="E338" s="12"/>
    </row>
    <row r="339" spans="2:5" ht="15.75" customHeight="1">
      <c r="B339" s="12"/>
      <c r="C339" s="12"/>
      <c r="D339" s="12"/>
      <c r="E339" s="12"/>
    </row>
    <row r="340" spans="2:5" ht="15.75" customHeight="1">
      <c r="B340" s="12"/>
      <c r="C340" s="12"/>
      <c r="D340" s="12"/>
      <c r="E340" s="12"/>
    </row>
    <row r="341" spans="2:5" ht="15.75" customHeight="1">
      <c r="B341" s="12"/>
      <c r="C341" s="12"/>
      <c r="D341" s="12"/>
      <c r="E341" s="12"/>
    </row>
    <row r="342" spans="2:5" ht="15.75" customHeight="1">
      <c r="B342" s="12"/>
      <c r="C342" s="12"/>
      <c r="D342" s="12"/>
      <c r="E342" s="12"/>
    </row>
    <row r="343" spans="2:5" ht="15.75" customHeight="1">
      <c r="B343" s="12"/>
      <c r="C343" s="12"/>
      <c r="D343" s="12"/>
      <c r="E343" s="12"/>
    </row>
    <row r="344" spans="2:5" ht="15.75" customHeight="1">
      <c r="B344" s="12"/>
      <c r="C344" s="12"/>
      <c r="D344" s="12"/>
      <c r="E344" s="12"/>
    </row>
    <row r="345" spans="2:5" ht="15.75" customHeight="1">
      <c r="B345" s="12"/>
      <c r="C345" s="12"/>
      <c r="D345" s="12"/>
      <c r="E345" s="12"/>
    </row>
    <row r="346" spans="2:5" ht="15.75" customHeight="1">
      <c r="B346" s="12"/>
      <c r="C346" s="12"/>
      <c r="D346" s="12"/>
      <c r="E346" s="12"/>
    </row>
    <row r="347" spans="2:5" ht="15.75" customHeight="1">
      <c r="B347" s="12"/>
      <c r="C347" s="12"/>
      <c r="D347" s="12"/>
      <c r="E347" s="12"/>
    </row>
    <row r="348" spans="2:5" ht="15.75" customHeight="1">
      <c r="B348" s="12"/>
      <c r="C348" s="12"/>
      <c r="D348" s="12"/>
      <c r="E348" s="12"/>
    </row>
    <row r="349" spans="2:5" ht="15.75" customHeight="1">
      <c r="B349" s="12"/>
      <c r="C349" s="12"/>
      <c r="D349" s="12"/>
      <c r="E349" s="12"/>
    </row>
    <row r="350" spans="2:5" ht="15.75" customHeight="1">
      <c r="B350" s="12"/>
      <c r="C350" s="12"/>
      <c r="D350" s="12"/>
      <c r="E350" s="12"/>
    </row>
    <row r="351" spans="2:5" ht="15.75" customHeight="1">
      <c r="B351" s="12"/>
      <c r="C351" s="12"/>
      <c r="D351" s="12"/>
      <c r="E351" s="12"/>
    </row>
    <row r="352" spans="2:5" ht="15.75" customHeight="1">
      <c r="B352" s="12"/>
      <c r="C352" s="12"/>
      <c r="D352" s="12"/>
      <c r="E352" s="12"/>
    </row>
    <row r="353" spans="2:5" ht="15.75" customHeight="1">
      <c r="B353" s="12"/>
      <c r="C353" s="12"/>
      <c r="D353" s="12"/>
      <c r="E353" s="12"/>
    </row>
    <row r="354" spans="2:5" ht="15.75" customHeight="1">
      <c r="B354" s="12"/>
      <c r="C354" s="12"/>
      <c r="D354" s="12"/>
      <c r="E354" s="12"/>
    </row>
    <row r="355" spans="2:5" ht="15.75" customHeight="1">
      <c r="B355" s="12"/>
      <c r="C355" s="12"/>
      <c r="D355" s="12"/>
      <c r="E355" s="12"/>
    </row>
    <row r="356" spans="2:5" ht="15.75" customHeight="1">
      <c r="B356" s="12"/>
      <c r="C356" s="12"/>
      <c r="D356" s="12"/>
      <c r="E356" s="12"/>
    </row>
    <row r="357" spans="2:5" ht="15.75" customHeight="1">
      <c r="B357" s="12"/>
      <c r="C357" s="12"/>
      <c r="D357" s="12"/>
      <c r="E357" s="12"/>
    </row>
    <row r="358" spans="2:5" ht="15.75" customHeight="1">
      <c r="B358" s="12"/>
      <c r="C358" s="12"/>
      <c r="D358" s="12"/>
      <c r="E358" s="12"/>
    </row>
    <row r="359" spans="2:5" ht="15.75" customHeight="1">
      <c r="B359" s="12"/>
      <c r="C359" s="12"/>
      <c r="D359" s="12"/>
      <c r="E359" s="12"/>
    </row>
    <row r="360" spans="2:5" ht="15.75" customHeight="1">
      <c r="B360" s="12"/>
      <c r="C360" s="12"/>
      <c r="D360" s="12"/>
      <c r="E360" s="12"/>
    </row>
    <row r="361" spans="2:5" ht="15.75" customHeight="1">
      <c r="B361" s="12"/>
      <c r="C361" s="12"/>
      <c r="D361" s="12"/>
      <c r="E361" s="12"/>
    </row>
    <row r="362" spans="2:5" ht="15.75" customHeight="1">
      <c r="B362" s="12"/>
      <c r="C362" s="12"/>
      <c r="D362" s="12"/>
      <c r="E362" s="12"/>
    </row>
    <row r="363" spans="2:5" ht="15.75" customHeight="1">
      <c r="B363" s="12"/>
      <c r="C363" s="12"/>
      <c r="D363" s="12"/>
      <c r="E363" s="12"/>
    </row>
    <row r="364" spans="2:5" ht="15.75" customHeight="1">
      <c r="B364" s="12"/>
      <c r="C364" s="12"/>
      <c r="D364" s="12"/>
      <c r="E364" s="12"/>
    </row>
    <row r="365" spans="2:5" ht="15.75" customHeight="1">
      <c r="B365" s="12"/>
      <c r="C365" s="12"/>
      <c r="D365" s="12"/>
      <c r="E365" s="12"/>
    </row>
    <row r="366" spans="2:5" ht="15.75" customHeight="1">
      <c r="B366" s="12"/>
      <c r="C366" s="12"/>
      <c r="D366" s="12"/>
      <c r="E366" s="12"/>
    </row>
    <row r="367" spans="2:5" ht="15.75" customHeight="1">
      <c r="B367" s="12"/>
      <c r="C367" s="12"/>
      <c r="D367" s="12"/>
      <c r="E367" s="12"/>
    </row>
    <row r="368" spans="2:5" ht="15.75" customHeight="1">
      <c r="B368" s="12"/>
      <c r="C368" s="12"/>
      <c r="D368" s="12"/>
      <c r="E368" s="12"/>
    </row>
    <row r="369" spans="2:5" ht="15.75" customHeight="1">
      <c r="B369" s="12"/>
      <c r="C369" s="12"/>
      <c r="D369" s="12"/>
      <c r="E369" s="12"/>
    </row>
    <row r="370" spans="2:5" ht="15.75" customHeight="1">
      <c r="B370" s="12"/>
      <c r="C370" s="12"/>
      <c r="D370" s="12"/>
      <c r="E370" s="12"/>
    </row>
    <row r="371" spans="2:5" ht="15.75" customHeight="1">
      <c r="B371" s="12"/>
      <c r="C371" s="12"/>
      <c r="D371" s="12"/>
      <c r="E371" s="12"/>
    </row>
    <row r="372" spans="2:5" ht="15.75" customHeight="1">
      <c r="B372" s="12"/>
      <c r="C372" s="12"/>
      <c r="D372" s="12"/>
      <c r="E372" s="12"/>
    </row>
    <row r="373" spans="2:5" ht="15.75" customHeight="1">
      <c r="B373" s="12"/>
      <c r="C373" s="12"/>
      <c r="D373" s="12"/>
      <c r="E373" s="12"/>
    </row>
    <row r="374" spans="2:5" ht="15.75" customHeight="1">
      <c r="B374" s="12"/>
      <c r="C374" s="12"/>
      <c r="D374" s="12"/>
      <c r="E374" s="12"/>
    </row>
    <row r="375" spans="2:5" ht="15.75" customHeight="1">
      <c r="B375" s="12"/>
      <c r="C375" s="12"/>
      <c r="D375" s="12"/>
      <c r="E375" s="12"/>
    </row>
    <row r="376" spans="2:5" ht="15.75" customHeight="1">
      <c r="B376" s="12"/>
      <c r="C376" s="12"/>
      <c r="D376" s="12"/>
      <c r="E376" s="12"/>
    </row>
    <row r="377" spans="2:5" ht="15.75" customHeight="1">
      <c r="B377" s="12"/>
      <c r="C377" s="12"/>
      <c r="D377" s="12"/>
      <c r="E377" s="12"/>
    </row>
    <row r="378" spans="2:5" ht="15.75" customHeight="1">
      <c r="B378" s="12"/>
      <c r="C378" s="12"/>
      <c r="D378" s="12"/>
      <c r="E378" s="12"/>
    </row>
    <row r="379" spans="2:5" ht="15.75" customHeight="1">
      <c r="B379" s="12"/>
      <c r="C379" s="12"/>
      <c r="D379" s="12"/>
      <c r="E379" s="12"/>
    </row>
    <row r="380" spans="2:5" ht="15.75" customHeight="1">
      <c r="B380" s="12"/>
      <c r="C380" s="12"/>
      <c r="D380" s="12"/>
      <c r="E380" s="12"/>
    </row>
    <row r="381" spans="2:5" ht="15.75" customHeight="1">
      <c r="B381" s="12"/>
      <c r="C381" s="12"/>
      <c r="D381" s="12"/>
      <c r="E381" s="12"/>
    </row>
    <row r="382" spans="2:5" ht="15.75" customHeight="1">
      <c r="B382" s="12"/>
      <c r="C382" s="12"/>
      <c r="D382" s="12"/>
      <c r="E382" s="12"/>
    </row>
    <row r="383" spans="2:5" ht="15.75" customHeight="1">
      <c r="B383" s="12"/>
      <c r="C383" s="12"/>
      <c r="D383" s="12"/>
      <c r="E383" s="12"/>
    </row>
    <row r="384" spans="2:5" ht="15.75" customHeight="1">
      <c r="B384" s="12"/>
      <c r="C384" s="12"/>
      <c r="D384" s="12"/>
      <c r="E384" s="12"/>
    </row>
    <row r="385" spans="2:5" ht="15.75" customHeight="1">
      <c r="B385" s="12"/>
      <c r="C385" s="12"/>
      <c r="D385" s="12"/>
      <c r="E385" s="12"/>
    </row>
    <row r="386" spans="2:5" ht="15.75" customHeight="1">
      <c r="B386" s="12"/>
      <c r="C386" s="12"/>
      <c r="D386" s="12"/>
      <c r="E386" s="12"/>
    </row>
    <row r="387" spans="2:5" ht="15.75" customHeight="1">
      <c r="B387" s="12"/>
      <c r="C387" s="12"/>
      <c r="D387" s="12"/>
      <c r="E387" s="12"/>
    </row>
    <row r="388" spans="2:5" ht="15.75" customHeight="1">
      <c r="B388" s="12"/>
      <c r="C388" s="12"/>
      <c r="D388" s="12"/>
      <c r="E388" s="12"/>
    </row>
    <row r="389" spans="2:5" ht="15.75" customHeight="1">
      <c r="B389" s="12"/>
      <c r="C389" s="12"/>
      <c r="D389" s="12"/>
      <c r="E389" s="12"/>
    </row>
    <row r="390" spans="2:5" ht="15.75" customHeight="1">
      <c r="B390" s="12"/>
      <c r="C390" s="12"/>
      <c r="D390" s="12"/>
      <c r="E390" s="12"/>
    </row>
    <row r="391" spans="2:5" ht="15.75" customHeight="1">
      <c r="B391" s="12"/>
      <c r="C391" s="12"/>
      <c r="D391" s="12"/>
      <c r="E391" s="12"/>
    </row>
    <row r="392" spans="2:5" ht="15.75" customHeight="1">
      <c r="B392" s="12"/>
      <c r="C392" s="12"/>
      <c r="D392" s="12"/>
      <c r="E392" s="12"/>
    </row>
    <row r="393" spans="2:5" ht="15.75" customHeight="1">
      <c r="B393" s="12"/>
      <c r="C393" s="12"/>
      <c r="D393" s="12"/>
      <c r="E393" s="12"/>
    </row>
    <row r="394" spans="2:5" ht="15.75" customHeight="1">
      <c r="B394" s="12"/>
      <c r="C394" s="12"/>
      <c r="D394" s="12"/>
      <c r="E394" s="12"/>
    </row>
    <row r="395" spans="2:5" ht="15.75" customHeight="1">
      <c r="B395" s="12"/>
      <c r="C395" s="12"/>
      <c r="D395" s="12"/>
      <c r="E395" s="12"/>
    </row>
    <row r="396" spans="2:5" ht="15.75" customHeight="1">
      <c r="B396" s="12"/>
      <c r="C396" s="12"/>
      <c r="D396" s="12"/>
      <c r="E396" s="12"/>
    </row>
    <row r="397" spans="2:5" ht="15.75" customHeight="1">
      <c r="B397" s="12"/>
      <c r="C397" s="12"/>
      <c r="D397" s="12"/>
      <c r="E397" s="12"/>
    </row>
    <row r="398" spans="2:5" ht="15.75" customHeight="1">
      <c r="B398" s="12"/>
      <c r="C398" s="12"/>
      <c r="D398" s="12"/>
      <c r="E398" s="12"/>
    </row>
    <row r="399" spans="2:5" ht="15.75" customHeight="1">
      <c r="B399" s="12"/>
      <c r="C399" s="12"/>
      <c r="D399" s="12"/>
      <c r="E399" s="12"/>
    </row>
    <row r="400" spans="2:5" ht="15.75" customHeight="1">
      <c r="B400" s="12"/>
      <c r="C400" s="12"/>
      <c r="D400" s="12"/>
      <c r="E400" s="12"/>
    </row>
    <row r="401" spans="2:5" ht="15.75" customHeight="1">
      <c r="B401" s="12"/>
      <c r="C401" s="12"/>
      <c r="D401" s="12"/>
      <c r="E401" s="12"/>
    </row>
    <row r="402" spans="2:5" ht="15.75" customHeight="1">
      <c r="B402" s="12"/>
      <c r="C402" s="12"/>
      <c r="D402" s="12"/>
      <c r="E402" s="12"/>
    </row>
    <row r="403" spans="2:5" ht="15.75" customHeight="1">
      <c r="B403" s="12"/>
      <c r="C403" s="12"/>
      <c r="D403" s="12"/>
      <c r="E403" s="12"/>
    </row>
    <row r="404" spans="2:5" ht="15.75" customHeight="1">
      <c r="B404" s="12"/>
      <c r="C404" s="12"/>
      <c r="D404" s="12"/>
      <c r="E404" s="12"/>
    </row>
    <row r="405" spans="2:5" ht="15.75" customHeight="1">
      <c r="B405" s="12"/>
      <c r="C405" s="12"/>
      <c r="D405" s="12"/>
      <c r="E405" s="12"/>
    </row>
    <row r="406" spans="2:5" ht="15.75" customHeight="1">
      <c r="B406" s="12"/>
      <c r="C406" s="12"/>
      <c r="D406" s="12"/>
      <c r="E406" s="12"/>
    </row>
    <row r="407" spans="2:5" ht="15.75" customHeight="1">
      <c r="B407" s="12"/>
      <c r="C407" s="12"/>
      <c r="D407" s="12"/>
      <c r="E407" s="12"/>
    </row>
    <row r="408" spans="2:5" ht="15.75" customHeight="1">
      <c r="B408" s="12"/>
      <c r="C408" s="12"/>
      <c r="D408" s="12"/>
      <c r="E408" s="12"/>
    </row>
    <row r="409" spans="2:5" ht="15.75" customHeight="1">
      <c r="B409" s="12"/>
      <c r="C409" s="12"/>
      <c r="D409" s="12"/>
      <c r="E409" s="12"/>
    </row>
    <row r="410" spans="2:5" ht="15.75" customHeight="1">
      <c r="B410" s="12"/>
      <c r="C410" s="12"/>
      <c r="D410" s="12"/>
      <c r="E410" s="12"/>
    </row>
    <row r="411" spans="2:5" ht="15.75" customHeight="1">
      <c r="B411" s="12"/>
      <c r="C411" s="12"/>
      <c r="D411" s="12"/>
      <c r="E411" s="12"/>
    </row>
    <row r="412" spans="2:5" ht="15.75" customHeight="1">
      <c r="B412" s="12"/>
      <c r="C412" s="12"/>
      <c r="D412" s="12"/>
      <c r="E412" s="12"/>
    </row>
    <row r="413" spans="2:5" ht="15.75" customHeight="1">
      <c r="B413" s="12"/>
      <c r="C413" s="12"/>
      <c r="D413" s="12"/>
      <c r="E413" s="12"/>
    </row>
    <row r="414" spans="2:5" ht="15.75" customHeight="1">
      <c r="B414" s="12"/>
      <c r="C414" s="12"/>
      <c r="D414" s="12"/>
      <c r="E414" s="12"/>
    </row>
    <row r="415" spans="2:5" ht="15.75" customHeight="1">
      <c r="B415" s="12"/>
      <c r="C415" s="12"/>
      <c r="D415" s="12"/>
      <c r="E415" s="12"/>
    </row>
    <row r="416" spans="2:5" ht="15.75" customHeight="1">
      <c r="B416" s="12"/>
      <c r="C416" s="12"/>
      <c r="D416" s="12"/>
      <c r="E416" s="12"/>
    </row>
    <row r="417" spans="2:5" ht="15.75" customHeight="1">
      <c r="B417" s="12"/>
      <c r="C417" s="12"/>
      <c r="D417" s="12"/>
      <c r="E417" s="12"/>
    </row>
    <row r="418" spans="2:5" ht="15.75" customHeight="1">
      <c r="B418" s="12"/>
      <c r="C418" s="12"/>
      <c r="D418" s="12"/>
      <c r="E418" s="12"/>
    </row>
    <row r="419" spans="2:5" ht="15.75" customHeight="1">
      <c r="B419" s="12"/>
      <c r="C419" s="12"/>
      <c r="D419" s="12"/>
      <c r="E419" s="12"/>
    </row>
    <row r="420" spans="2:5" ht="15.75" customHeight="1">
      <c r="B420" s="12"/>
      <c r="C420" s="12"/>
      <c r="D420" s="12"/>
      <c r="E420" s="12"/>
    </row>
    <row r="421" spans="2:5" ht="15.75" customHeight="1">
      <c r="B421" s="12"/>
      <c r="C421" s="12"/>
      <c r="D421" s="12"/>
      <c r="E421" s="12"/>
    </row>
    <row r="422" spans="2:5" ht="15.75" customHeight="1">
      <c r="B422" s="12"/>
      <c r="C422" s="12"/>
      <c r="D422" s="12"/>
      <c r="E422" s="12"/>
    </row>
    <row r="423" spans="2:5" ht="15.75" customHeight="1">
      <c r="B423" s="12"/>
      <c r="C423" s="12"/>
      <c r="D423" s="12"/>
      <c r="E423" s="12"/>
    </row>
    <row r="424" spans="2:5" ht="15.75" customHeight="1">
      <c r="B424" s="12"/>
      <c r="C424" s="12"/>
      <c r="D424" s="12"/>
      <c r="E424" s="12"/>
    </row>
    <row r="425" spans="2:5" ht="15.75" customHeight="1">
      <c r="B425" s="12"/>
      <c r="C425" s="12"/>
      <c r="D425" s="12"/>
      <c r="E425" s="12"/>
    </row>
    <row r="426" spans="2:5" ht="15.75" customHeight="1">
      <c r="B426" s="12"/>
      <c r="C426" s="12"/>
      <c r="D426" s="12"/>
      <c r="E426" s="12"/>
    </row>
    <row r="427" spans="2:5" ht="15.75" customHeight="1">
      <c r="B427" s="12"/>
      <c r="C427" s="12"/>
      <c r="D427" s="12"/>
      <c r="E427" s="12"/>
    </row>
    <row r="428" spans="2:5" ht="15.75" customHeight="1">
      <c r="B428" s="12"/>
      <c r="C428" s="12"/>
      <c r="D428" s="12"/>
      <c r="E428" s="12"/>
    </row>
    <row r="429" spans="2:5" ht="15.75" customHeight="1">
      <c r="B429" s="12"/>
      <c r="C429" s="12"/>
      <c r="D429" s="12"/>
      <c r="E429" s="12"/>
    </row>
    <row r="430" spans="2:5" ht="15.75" customHeight="1">
      <c r="B430" s="12"/>
      <c r="C430" s="12"/>
      <c r="D430" s="12"/>
      <c r="E430" s="12"/>
    </row>
    <row r="431" spans="2:5" ht="15.75" customHeight="1">
      <c r="B431" s="12"/>
      <c r="C431" s="12"/>
      <c r="D431" s="12"/>
      <c r="E431" s="12"/>
    </row>
    <row r="432" spans="2:5" ht="15.75" customHeight="1">
      <c r="B432" s="12"/>
      <c r="C432" s="12"/>
      <c r="D432" s="12"/>
      <c r="E432" s="12"/>
    </row>
    <row r="433" spans="2:5" ht="15.75" customHeight="1">
      <c r="B433" s="12"/>
      <c r="C433" s="12"/>
      <c r="D433" s="12"/>
      <c r="E433" s="12"/>
    </row>
    <row r="434" spans="2:5" ht="15.75" customHeight="1">
      <c r="B434" s="12"/>
      <c r="C434" s="12"/>
      <c r="D434" s="12"/>
      <c r="E434" s="12"/>
    </row>
    <row r="435" spans="2:5" ht="15.75" customHeight="1">
      <c r="B435" s="12"/>
      <c r="C435" s="12"/>
      <c r="D435" s="12"/>
      <c r="E435" s="12"/>
    </row>
    <row r="436" spans="2:5" ht="15.75" customHeight="1">
      <c r="B436" s="12"/>
      <c r="C436" s="12"/>
      <c r="D436" s="12"/>
      <c r="E436" s="12"/>
    </row>
    <row r="437" spans="2:5" ht="15.75" customHeight="1">
      <c r="B437" s="12"/>
      <c r="C437" s="12"/>
      <c r="D437" s="12"/>
      <c r="E437" s="12"/>
    </row>
    <row r="438" spans="2:5" ht="15.75" customHeight="1">
      <c r="B438" s="12"/>
      <c r="C438" s="12"/>
      <c r="D438" s="12"/>
      <c r="E438" s="12"/>
    </row>
    <row r="439" spans="2:5" ht="15.75" customHeight="1">
      <c r="B439" s="12"/>
      <c r="C439" s="12"/>
      <c r="D439" s="12"/>
      <c r="E439" s="12"/>
    </row>
    <row r="440" spans="2:5" ht="15.75" customHeight="1">
      <c r="B440" s="12"/>
      <c r="C440" s="12"/>
      <c r="D440" s="12"/>
      <c r="E440" s="12"/>
    </row>
    <row r="441" spans="2:5" ht="15.75" customHeight="1">
      <c r="B441" s="12"/>
      <c r="C441" s="12"/>
      <c r="D441" s="12"/>
      <c r="E441" s="12"/>
    </row>
    <row r="442" spans="2:5" ht="15.75" customHeight="1">
      <c r="B442" s="12"/>
      <c r="C442" s="12"/>
      <c r="D442" s="12"/>
      <c r="E442" s="12"/>
    </row>
    <row r="443" spans="2:5" ht="15.75" customHeight="1">
      <c r="B443" s="12"/>
      <c r="C443" s="12"/>
      <c r="D443" s="12"/>
      <c r="E443" s="12"/>
    </row>
    <row r="444" spans="2:5" ht="15.75" customHeight="1">
      <c r="B444" s="12"/>
      <c r="C444" s="12"/>
      <c r="D444" s="12"/>
      <c r="E444" s="12"/>
    </row>
    <row r="445" spans="2:5" ht="15.75" customHeight="1">
      <c r="B445" s="12"/>
      <c r="C445" s="12"/>
      <c r="D445" s="12"/>
      <c r="E445" s="12"/>
    </row>
    <row r="446" spans="2:5" ht="15.75" customHeight="1">
      <c r="B446" s="12"/>
      <c r="C446" s="12"/>
      <c r="D446" s="12"/>
      <c r="E446" s="12"/>
    </row>
    <row r="447" spans="2:5" ht="15.75" customHeight="1">
      <c r="B447" s="12"/>
      <c r="C447" s="12"/>
      <c r="D447" s="12"/>
      <c r="E447" s="12"/>
    </row>
    <row r="448" spans="2:5" ht="15.75" customHeight="1">
      <c r="B448" s="12"/>
      <c r="C448" s="12"/>
      <c r="D448" s="12"/>
      <c r="E448" s="12"/>
    </row>
    <row r="449" spans="2:5" ht="15.75" customHeight="1">
      <c r="B449" s="12"/>
      <c r="C449" s="12"/>
      <c r="D449" s="12"/>
      <c r="E449" s="12"/>
    </row>
    <row r="450" spans="2:5" ht="15.75" customHeight="1">
      <c r="B450" s="12"/>
      <c r="C450" s="12"/>
      <c r="D450" s="12"/>
      <c r="E450" s="12"/>
    </row>
    <row r="451" spans="2:5" ht="15.75" customHeight="1">
      <c r="B451" s="12"/>
      <c r="C451" s="12"/>
      <c r="D451" s="12"/>
      <c r="E451" s="12"/>
    </row>
    <row r="452" spans="2:5" ht="15.75" customHeight="1">
      <c r="B452" s="12"/>
      <c r="C452" s="12"/>
      <c r="D452" s="12"/>
      <c r="E452" s="12"/>
    </row>
    <row r="453" spans="2:5" ht="15.75" customHeight="1">
      <c r="B453" s="12"/>
      <c r="C453" s="12"/>
      <c r="D453" s="12"/>
      <c r="E453" s="12"/>
    </row>
    <row r="454" spans="2:5" ht="15.75" customHeight="1">
      <c r="B454" s="12"/>
      <c r="C454" s="12"/>
      <c r="D454" s="12"/>
      <c r="E454" s="12"/>
    </row>
    <row r="455" spans="2:5" ht="15.75" customHeight="1">
      <c r="B455" s="12"/>
      <c r="C455" s="12"/>
      <c r="D455" s="12"/>
      <c r="E455" s="12"/>
    </row>
    <row r="456" spans="2:5" ht="15.75" customHeight="1">
      <c r="B456" s="12"/>
      <c r="C456" s="12"/>
      <c r="D456" s="12"/>
      <c r="E456" s="12"/>
    </row>
    <row r="457" spans="2:5" ht="15.75" customHeight="1">
      <c r="B457" s="12"/>
      <c r="C457" s="12"/>
      <c r="D457" s="12"/>
      <c r="E457" s="12"/>
    </row>
    <row r="458" spans="2:5" ht="15.75" customHeight="1">
      <c r="B458" s="12"/>
      <c r="C458" s="12"/>
      <c r="D458" s="12"/>
      <c r="E458" s="12"/>
    </row>
    <row r="459" spans="2:5" ht="15.75" customHeight="1">
      <c r="B459" s="12"/>
      <c r="C459" s="12"/>
      <c r="D459" s="12"/>
      <c r="E459" s="12"/>
    </row>
    <row r="460" spans="2:5" ht="15.75" customHeight="1">
      <c r="B460" s="12"/>
      <c r="C460" s="12"/>
      <c r="D460" s="12"/>
      <c r="E460" s="12"/>
    </row>
    <row r="461" spans="2:5" ht="15.75" customHeight="1">
      <c r="B461" s="12"/>
      <c r="C461" s="12"/>
      <c r="D461" s="12"/>
      <c r="E461" s="12"/>
    </row>
    <row r="462" spans="2:5" ht="15.75" customHeight="1">
      <c r="B462" s="12"/>
      <c r="C462" s="12"/>
      <c r="D462" s="12"/>
      <c r="E462" s="12"/>
    </row>
    <row r="463" spans="2:5" ht="15.75" customHeight="1">
      <c r="B463" s="12"/>
      <c r="C463" s="12"/>
      <c r="D463" s="12"/>
      <c r="E463" s="12"/>
    </row>
    <row r="464" spans="2:5" ht="15.75" customHeight="1">
      <c r="B464" s="12"/>
      <c r="C464" s="12"/>
      <c r="D464" s="12"/>
      <c r="E464" s="12"/>
    </row>
    <row r="465" spans="2:5" ht="15.75" customHeight="1">
      <c r="B465" s="12"/>
      <c r="C465" s="12"/>
      <c r="D465" s="12"/>
      <c r="E465" s="12"/>
    </row>
    <row r="466" spans="2:5" ht="15.75" customHeight="1">
      <c r="B466" s="12"/>
      <c r="C466" s="12"/>
      <c r="D466" s="12"/>
      <c r="E466" s="12"/>
    </row>
    <row r="467" spans="2:5" ht="15.75" customHeight="1">
      <c r="B467" s="12"/>
      <c r="C467" s="12"/>
      <c r="D467" s="12"/>
      <c r="E467" s="12"/>
    </row>
    <row r="468" spans="2:5" ht="15.75" customHeight="1">
      <c r="B468" s="12"/>
      <c r="C468" s="12"/>
      <c r="D468" s="12"/>
      <c r="E468" s="12"/>
    </row>
    <row r="469" spans="2:5" ht="15.75" customHeight="1">
      <c r="B469" s="12"/>
      <c r="C469" s="12"/>
      <c r="D469" s="12"/>
      <c r="E469" s="12"/>
    </row>
    <row r="470" spans="2:5" ht="15.75" customHeight="1">
      <c r="B470" s="12"/>
      <c r="C470" s="12"/>
      <c r="D470" s="12"/>
      <c r="E470" s="12"/>
    </row>
    <row r="471" spans="2:5" ht="15.75" customHeight="1">
      <c r="B471" s="12"/>
      <c r="C471" s="12"/>
      <c r="D471" s="12"/>
      <c r="E471" s="12"/>
    </row>
    <row r="472" spans="2:5" ht="15.75" customHeight="1">
      <c r="B472" s="12"/>
      <c r="C472" s="12"/>
      <c r="D472" s="12"/>
      <c r="E472" s="12"/>
    </row>
    <row r="473" spans="2:5" ht="15.75" customHeight="1">
      <c r="B473" s="12"/>
      <c r="C473" s="12"/>
      <c r="D473" s="12"/>
      <c r="E473" s="12"/>
    </row>
    <row r="474" spans="2:5" ht="15.75" customHeight="1">
      <c r="B474" s="12"/>
      <c r="C474" s="12"/>
      <c r="D474" s="12"/>
      <c r="E474" s="12"/>
    </row>
    <row r="475" spans="2:5" ht="15.75" customHeight="1">
      <c r="B475" s="12"/>
      <c r="C475" s="12"/>
      <c r="D475" s="12"/>
      <c r="E475" s="12"/>
    </row>
    <row r="476" spans="2:5" ht="15.75" customHeight="1">
      <c r="B476" s="12"/>
      <c r="C476" s="12"/>
      <c r="D476" s="12"/>
      <c r="E476" s="12"/>
    </row>
    <row r="477" spans="2:5" ht="15.75" customHeight="1">
      <c r="B477" s="12"/>
      <c r="C477" s="12"/>
      <c r="D477" s="12"/>
      <c r="E477" s="12"/>
    </row>
    <row r="478" spans="2:5" ht="15.75" customHeight="1">
      <c r="B478" s="12"/>
      <c r="C478" s="12"/>
      <c r="D478" s="12"/>
      <c r="E478" s="12"/>
    </row>
    <row r="479" spans="2:5" ht="15.75" customHeight="1">
      <c r="B479" s="12"/>
      <c r="C479" s="12"/>
      <c r="D479" s="12"/>
      <c r="E479" s="12"/>
    </row>
    <row r="480" spans="2:5" ht="15.75" customHeight="1">
      <c r="B480" s="12"/>
      <c r="C480" s="12"/>
      <c r="D480" s="12"/>
      <c r="E480" s="12"/>
    </row>
    <row r="481" spans="2:5" ht="15.75" customHeight="1">
      <c r="B481" s="12"/>
      <c r="C481" s="12"/>
      <c r="D481" s="12"/>
      <c r="E481" s="12"/>
    </row>
    <row r="482" spans="2:5" ht="15.75" customHeight="1">
      <c r="B482" s="12"/>
      <c r="C482" s="12"/>
      <c r="D482" s="12"/>
      <c r="E482" s="12"/>
    </row>
    <row r="483" spans="2:5" ht="15.75" customHeight="1">
      <c r="B483" s="12"/>
      <c r="C483" s="12"/>
      <c r="D483" s="12"/>
      <c r="E483" s="12"/>
    </row>
    <row r="484" spans="2:5" ht="15.75" customHeight="1">
      <c r="B484" s="12"/>
      <c r="C484" s="12"/>
      <c r="D484" s="12"/>
      <c r="E484" s="12"/>
    </row>
    <row r="485" spans="2:5" ht="15.75" customHeight="1">
      <c r="B485" s="12"/>
      <c r="C485" s="12"/>
      <c r="D485" s="12"/>
      <c r="E485" s="12"/>
    </row>
    <row r="486" spans="2:5" ht="15.75" customHeight="1">
      <c r="B486" s="12"/>
      <c r="C486" s="12"/>
      <c r="D486" s="12"/>
      <c r="E486" s="12"/>
    </row>
    <row r="487" spans="2:5" ht="15.75" customHeight="1">
      <c r="B487" s="12"/>
      <c r="C487" s="12"/>
      <c r="D487" s="12"/>
      <c r="E487" s="12"/>
    </row>
    <row r="488" spans="2:5" ht="15.75" customHeight="1">
      <c r="B488" s="12"/>
      <c r="C488" s="12"/>
      <c r="D488" s="12"/>
      <c r="E488" s="12"/>
    </row>
    <row r="489" spans="2:5" ht="15.75" customHeight="1">
      <c r="B489" s="12"/>
      <c r="C489" s="12"/>
      <c r="D489" s="12"/>
      <c r="E489" s="12"/>
    </row>
    <row r="490" spans="2:5" ht="15.75" customHeight="1">
      <c r="B490" s="12"/>
      <c r="C490" s="12"/>
      <c r="D490" s="12"/>
      <c r="E490" s="12"/>
    </row>
    <row r="491" spans="2:5" ht="15.75" customHeight="1">
      <c r="B491" s="12"/>
      <c r="C491" s="12"/>
      <c r="D491" s="12"/>
      <c r="E491" s="12"/>
    </row>
    <row r="492" spans="2:5" ht="15.75" customHeight="1">
      <c r="B492" s="12"/>
      <c r="C492" s="12"/>
      <c r="D492" s="12"/>
      <c r="E492" s="12"/>
    </row>
    <row r="493" spans="2:5" ht="15.75" customHeight="1">
      <c r="B493" s="12"/>
      <c r="C493" s="12"/>
      <c r="D493" s="12"/>
      <c r="E493" s="12"/>
    </row>
    <row r="494" spans="2:5" ht="15.75" customHeight="1">
      <c r="B494" s="12"/>
      <c r="C494" s="12"/>
      <c r="D494" s="12"/>
      <c r="E494" s="12"/>
    </row>
    <row r="495" spans="2:5" ht="15.75" customHeight="1">
      <c r="B495" s="12"/>
      <c r="C495" s="12"/>
      <c r="D495" s="12"/>
      <c r="E495" s="12"/>
    </row>
    <row r="496" spans="2:5" ht="15.75" customHeight="1">
      <c r="B496" s="12"/>
      <c r="C496" s="12"/>
      <c r="D496" s="12"/>
      <c r="E496" s="12"/>
    </row>
    <row r="497" spans="2:5" ht="15.75" customHeight="1">
      <c r="B497" s="12"/>
      <c r="C497" s="12"/>
      <c r="D497" s="12"/>
      <c r="E497" s="12"/>
    </row>
    <row r="498" spans="2:5" ht="15.75" customHeight="1">
      <c r="B498" s="12"/>
      <c r="C498" s="12"/>
      <c r="D498" s="12"/>
      <c r="E498" s="12"/>
    </row>
    <row r="499" spans="2:5" ht="15.75" customHeight="1">
      <c r="B499" s="12"/>
      <c r="C499" s="12"/>
      <c r="D499" s="12"/>
      <c r="E499" s="12"/>
    </row>
    <row r="500" spans="2:5" ht="15.75" customHeight="1">
      <c r="B500" s="12"/>
      <c r="C500" s="12"/>
      <c r="D500" s="12"/>
      <c r="E500" s="12"/>
    </row>
    <row r="501" spans="2:5" ht="15.75" customHeight="1">
      <c r="B501" s="12"/>
      <c r="C501" s="12"/>
      <c r="D501" s="12"/>
      <c r="E501" s="12"/>
    </row>
    <row r="502" spans="2:5" ht="15.75" customHeight="1">
      <c r="B502" s="12"/>
      <c r="C502" s="12"/>
      <c r="D502" s="12"/>
      <c r="E502" s="12"/>
    </row>
    <row r="503" spans="2:5" ht="15.75" customHeight="1">
      <c r="B503" s="12"/>
      <c r="C503" s="12"/>
      <c r="D503" s="12"/>
      <c r="E503" s="12"/>
    </row>
    <row r="504" spans="2:5" ht="15.75" customHeight="1">
      <c r="B504" s="12"/>
      <c r="C504" s="12"/>
      <c r="D504" s="12"/>
      <c r="E504" s="12"/>
    </row>
    <row r="505" spans="2:5" ht="15.75" customHeight="1">
      <c r="B505" s="12"/>
      <c r="C505" s="12"/>
      <c r="D505" s="12"/>
      <c r="E505" s="12"/>
    </row>
    <row r="506" spans="2:5" ht="15.75" customHeight="1">
      <c r="B506" s="12"/>
      <c r="C506" s="12"/>
      <c r="D506" s="12"/>
      <c r="E506" s="12"/>
    </row>
    <row r="507" spans="2:5" ht="15.75" customHeight="1">
      <c r="B507" s="12"/>
      <c r="C507" s="12"/>
      <c r="D507" s="12"/>
      <c r="E507" s="12"/>
    </row>
    <row r="508" spans="2:5" ht="15.75" customHeight="1">
      <c r="B508" s="12"/>
      <c r="C508" s="12"/>
      <c r="D508" s="12"/>
      <c r="E508" s="12"/>
    </row>
    <row r="509" spans="2:5" ht="15.75" customHeight="1">
      <c r="B509" s="12"/>
      <c r="C509" s="12"/>
      <c r="D509" s="12"/>
      <c r="E509" s="12"/>
    </row>
    <row r="510" spans="2:5" ht="15.75" customHeight="1">
      <c r="B510" s="12"/>
      <c r="C510" s="12"/>
      <c r="D510" s="12"/>
      <c r="E510" s="12"/>
    </row>
    <row r="511" spans="2:5" ht="15.75" customHeight="1">
      <c r="B511" s="12"/>
      <c r="C511" s="12"/>
      <c r="D511" s="12"/>
      <c r="E511" s="12"/>
    </row>
    <row r="512" spans="2:5" ht="15.75" customHeight="1">
      <c r="B512" s="12"/>
      <c r="C512" s="12"/>
      <c r="D512" s="12"/>
      <c r="E512" s="12"/>
    </row>
    <row r="513" spans="2:5" ht="15.75" customHeight="1">
      <c r="B513" s="12"/>
      <c r="C513" s="12"/>
      <c r="D513" s="12"/>
      <c r="E513" s="12"/>
    </row>
    <row r="514" spans="2:5" ht="15.75" customHeight="1">
      <c r="B514" s="12"/>
      <c r="C514" s="12"/>
      <c r="D514" s="12"/>
      <c r="E514" s="12"/>
    </row>
    <row r="515" spans="2:5" ht="15.75" customHeight="1">
      <c r="B515" s="12"/>
      <c r="C515" s="12"/>
      <c r="D515" s="12"/>
      <c r="E515" s="12"/>
    </row>
    <row r="516" spans="2:5" ht="15.75" customHeight="1">
      <c r="B516" s="12"/>
      <c r="C516" s="12"/>
      <c r="D516" s="12"/>
      <c r="E516" s="12"/>
    </row>
    <row r="517" spans="2:5" ht="15.75" customHeight="1">
      <c r="B517" s="12"/>
      <c r="C517" s="12"/>
      <c r="D517" s="12"/>
      <c r="E517" s="12"/>
    </row>
    <row r="518" spans="2:5" ht="15.75" customHeight="1">
      <c r="B518" s="12"/>
      <c r="C518" s="12"/>
      <c r="D518" s="12"/>
      <c r="E518" s="12"/>
    </row>
    <row r="519" spans="2:5" ht="15.75" customHeight="1">
      <c r="B519" s="12"/>
      <c r="C519" s="12"/>
      <c r="D519" s="12"/>
      <c r="E519" s="12"/>
    </row>
    <row r="520" spans="2:5" ht="15.75" customHeight="1">
      <c r="B520" s="12"/>
      <c r="C520" s="12"/>
      <c r="D520" s="12"/>
      <c r="E520" s="12"/>
    </row>
    <row r="521" spans="2:5" ht="15.75" customHeight="1">
      <c r="B521" s="12"/>
      <c r="C521" s="12"/>
      <c r="D521" s="12"/>
      <c r="E521" s="12"/>
    </row>
    <row r="522" spans="2:5" ht="15.75" customHeight="1">
      <c r="B522" s="12"/>
      <c r="C522" s="12"/>
      <c r="D522" s="12"/>
      <c r="E522" s="12"/>
    </row>
    <row r="523" spans="2:5" ht="15.75" customHeight="1">
      <c r="B523" s="12"/>
      <c r="C523" s="12"/>
      <c r="D523" s="12"/>
      <c r="E523" s="12"/>
    </row>
    <row r="524" spans="2:5" ht="15.75" customHeight="1">
      <c r="B524" s="12"/>
      <c r="C524" s="12"/>
      <c r="D524" s="12"/>
      <c r="E524" s="12"/>
    </row>
    <row r="525" spans="2:5" ht="15.75" customHeight="1">
      <c r="B525" s="12"/>
      <c r="C525" s="12"/>
      <c r="D525" s="12"/>
      <c r="E525" s="12"/>
    </row>
    <row r="526" spans="2:5" ht="15.75" customHeight="1">
      <c r="B526" s="12"/>
      <c r="C526" s="12"/>
      <c r="D526" s="12"/>
      <c r="E526" s="12"/>
    </row>
    <row r="527" spans="2:5" ht="15.75" customHeight="1">
      <c r="B527" s="12"/>
      <c r="C527" s="12"/>
      <c r="D527" s="12"/>
      <c r="E527" s="12"/>
    </row>
    <row r="528" spans="2:5" ht="15.75" customHeight="1">
      <c r="B528" s="12"/>
      <c r="C528" s="12"/>
      <c r="D528" s="12"/>
      <c r="E528" s="12"/>
    </row>
    <row r="529" spans="2:5" ht="15.75" customHeight="1">
      <c r="B529" s="12"/>
      <c r="C529" s="12"/>
      <c r="D529" s="12"/>
      <c r="E529" s="12"/>
    </row>
    <row r="530" spans="2:5" ht="15.75" customHeight="1">
      <c r="B530" s="12"/>
      <c r="C530" s="12"/>
      <c r="D530" s="12"/>
      <c r="E530" s="12"/>
    </row>
    <row r="531" spans="2:5" ht="15.75" customHeight="1">
      <c r="B531" s="12"/>
      <c r="C531" s="12"/>
      <c r="D531" s="12"/>
      <c r="E531" s="12"/>
    </row>
    <row r="532" spans="2:5" ht="15.75" customHeight="1">
      <c r="B532" s="12"/>
      <c r="C532" s="12"/>
      <c r="D532" s="12"/>
      <c r="E532" s="12"/>
    </row>
    <row r="533" spans="2:5" ht="15.75" customHeight="1">
      <c r="B533" s="12"/>
      <c r="C533" s="12"/>
      <c r="D533" s="12"/>
      <c r="E533" s="12"/>
    </row>
    <row r="534" spans="2:5" ht="15.75" customHeight="1">
      <c r="B534" s="12"/>
      <c r="C534" s="12"/>
      <c r="D534" s="12"/>
      <c r="E534" s="12"/>
    </row>
    <row r="535" spans="2:5" ht="15.75" customHeight="1">
      <c r="B535" s="12"/>
      <c r="C535" s="12"/>
      <c r="D535" s="12"/>
      <c r="E535" s="12"/>
    </row>
    <row r="536" spans="2:5" ht="15.75" customHeight="1">
      <c r="B536" s="12"/>
      <c r="C536" s="12"/>
      <c r="D536" s="12"/>
      <c r="E536" s="12"/>
    </row>
    <row r="537" spans="2:5" ht="15.75" customHeight="1">
      <c r="B537" s="12"/>
      <c r="C537" s="12"/>
      <c r="D537" s="12"/>
      <c r="E537" s="12"/>
    </row>
    <row r="538" spans="2:5" ht="15.75" customHeight="1">
      <c r="B538" s="12"/>
      <c r="C538" s="12"/>
      <c r="D538" s="12"/>
      <c r="E538" s="12"/>
    </row>
    <row r="539" spans="2:5" ht="15.75" customHeight="1">
      <c r="B539" s="12"/>
      <c r="C539" s="12"/>
      <c r="D539" s="12"/>
      <c r="E539" s="12"/>
    </row>
    <row r="540" spans="2:5" ht="15.75" customHeight="1">
      <c r="B540" s="12"/>
      <c r="C540" s="12"/>
      <c r="D540" s="12"/>
      <c r="E540" s="12"/>
    </row>
    <row r="541" spans="2:5" ht="15.75" customHeight="1">
      <c r="B541" s="12"/>
      <c r="C541" s="12"/>
      <c r="D541" s="12"/>
      <c r="E541" s="12"/>
    </row>
    <row r="542" spans="2:5" ht="15.75" customHeight="1">
      <c r="B542" s="12"/>
      <c r="C542" s="12"/>
      <c r="D542" s="12"/>
      <c r="E542" s="12"/>
    </row>
    <row r="543" spans="2:5" ht="15.75" customHeight="1">
      <c r="B543" s="12"/>
      <c r="C543" s="12"/>
      <c r="D543" s="12"/>
      <c r="E543" s="12"/>
    </row>
    <row r="544" spans="2:5" ht="15.75" customHeight="1">
      <c r="B544" s="12"/>
      <c r="C544" s="12"/>
      <c r="D544" s="12"/>
      <c r="E544" s="12"/>
    </row>
    <row r="545" spans="2:5" ht="15.75" customHeight="1">
      <c r="B545" s="12"/>
      <c r="C545" s="12"/>
      <c r="D545" s="12"/>
      <c r="E545" s="12"/>
    </row>
    <row r="546" spans="2:5" ht="15.75" customHeight="1">
      <c r="B546" s="12"/>
      <c r="C546" s="12"/>
      <c r="D546" s="12"/>
      <c r="E546" s="12"/>
    </row>
    <row r="547" spans="2:5" ht="15.75" customHeight="1">
      <c r="B547" s="12"/>
      <c r="C547" s="12"/>
      <c r="D547" s="12"/>
      <c r="E547" s="12"/>
    </row>
    <row r="548" spans="2:5" ht="15.75" customHeight="1">
      <c r="B548" s="12"/>
      <c r="C548" s="12"/>
      <c r="D548" s="12"/>
      <c r="E548" s="12"/>
    </row>
    <row r="549" spans="2:5" ht="15.75" customHeight="1">
      <c r="B549" s="12"/>
      <c r="C549" s="12"/>
      <c r="D549" s="12"/>
      <c r="E549" s="12"/>
    </row>
    <row r="550" spans="2:5" ht="15.75" customHeight="1">
      <c r="B550" s="12"/>
      <c r="C550" s="12"/>
      <c r="D550" s="12"/>
      <c r="E550" s="12"/>
    </row>
    <row r="551" spans="2:5" ht="15.75" customHeight="1">
      <c r="B551" s="12"/>
      <c r="C551" s="12"/>
      <c r="D551" s="12"/>
      <c r="E551" s="12"/>
    </row>
    <row r="552" spans="2:5" ht="15.75" customHeight="1">
      <c r="B552" s="12"/>
      <c r="C552" s="12"/>
      <c r="D552" s="12"/>
      <c r="E552" s="12"/>
    </row>
    <row r="553" spans="2:5" ht="15.75" customHeight="1">
      <c r="B553" s="12"/>
      <c r="C553" s="12"/>
      <c r="D553" s="12"/>
      <c r="E553" s="12"/>
    </row>
    <row r="554" spans="2:5" ht="15.75" customHeight="1">
      <c r="B554" s="12"/>
      <c r="C554" s="12"/>
      <c r="D554" s="12"/>
      <c r="E554" s="12"/>
    </row>
    <row r="555" spans="2:5" ht="15.75" customHeight="1">
      <c r="B555" s="12"/>
      <c r="C555" s="12"/>
      <c r="D555" s="12"/>
      <c r="E555" s="12"/>
    </row>
    <row r="556" spans="2:5" ht="15.75" customHeight="1">
      <c r="B556" s="12"/>
      <c r="C556" s="12"/>
      <c r="D556" s="12"/>
      <c r="E556" s="12"/>
    </row>
    <row r="557" spans="2:5" ht="15.75" customHeight="1">
      <c r="B557" s="12"/>
      <c r="C557" s="12"/>
      <c r="D557" s="12"/>
      <c r="E557" s="12"/>
    </row>
    <row r="558" spans="2:5" ht="15.75" customHeight="1">
      <c r="B558" s="12"/>
      <c r="C558" s="12"/>
      <c r="D558" s="12"/>
      <c r="E558" s="12"/>
    </row>
    <row r="559" spans="2:5" ht="15.75" customHeight="1">
      <c r="B559" s="12"/>
      <c r="C559" s="12"/>
      <c r="D559" s="12"/>
      <c r="E559" s="12"/>
    </row>
    <row r="560" spans="2:5" ht="15.75" customHeight="1">
      <c r="B560" s="12"/>
      <c r="C560" s="12"/>
      <c r="D560" s="12"/>
      <c r="E560" s="12"/>
    </row>
    <row r="561" spans="2:5" ht="15.75" customHeight="1">
      <c r="B561" s="12"/>
      <c r="C561" s="12"/>
      <c r="D561" s="12"/>
      <c r="E561" s="12"/>
    </row>
    <row r="562" spans="2:5" ht="15.75" customHeight="1">
      <c r="B562" s="12"/>
      <c r="C562" s="12"/>
      <c r="D562" s="12"/>
      <c r="E562" s="12"/>
    </row>
    <row r="563" spans="2:5" ht="15.75" customHeight="1">
      <c r="B563" s="12"/>
      <c r="C563" s="12"/>
      <c r="D563" s="12"/>
      <c r="E563" s="12"/>
    </row>
    <row r="564" spans="2:5" ht="15.75" customHeight="1">
      <c r="B564" s="12"/>
      <c r="C564" s="12"/>
      <c r="D564" s="12"/>
      <c r="E564" s="12"/>
    </row>
    <row r="565" spans="2:5" ht="15.75" customHeight="1">
      <c r="B565" s="12"/>
      <c r="C565" s="12"/>
      <c r="D565" s="12"/>
      <c r="E565" s="12"/>
    </row>
    <row r="566" spans="2:5" ht="15.75" customHeight="1">
      <c r="B566" s="12"/>
      <c r="C566" s="12"/>
      <c r="D566" s="12"/>
      <c r="E566" s="12"/>
    </row>
    <row r="567" spans="2:5" ht="15.75" customHeight="1">
      <c r="B567" s="12"/>
      <c r="C567" s="12"/>
      <c r="D567" s="12"/>
      <c r="E567" s="12"/>
    </row>
    <row r="568" spans="2:5" ht="15.75" customHeight="1">
      <c r="B568" s="12"/>
      <c r="C568" s="12"/>
      <c r="D568" s="12"/>
      <c r="E568" s="12"/>
    </row>
    <row r="569" spans="2:5" ht="15.75" customHeight="1">
      <c r="B569" s="12"/>
      <c r="C569" s="12"/>
      <c r="D569" s="12"/>
      <c r="E569" s="12"/>
    </row>
    <row r="570" spans="2:5" ht="15.75" customHeight="1">
      <c r="B570" s="12"/>
      <c r="C570" s="12"/>
      <c r="D570" s="12"/>
      <c r="E570" s="12"/>
    </row>
    <row r="571" spans="2:5" ht="15.75" customHeight="1">
      <c r="B571" s="12"/>
      <c r="C571" s="12"/>
      <c r="D571" s="12"/>
      <c r="E571" s="12"/>
    </row>
    <row r="572" spans="2:5" ht="15.75" customHeight="1">
      <c r="B572" s="12"/>
      <c r="C572" s="12"/>
      <c r="D572" s="12"/>
      <c r="E572" s="12"/>
    </row>
    <row r="573" spans="2:5" ht="15.75" customHeight="1">
      <c r="B573" s="12"/>
      <c r="C573" s="12"/>
      <c r="D573" s="12"/>
      <c r="E573" s="12"/>
    </row>
    <row r="574" spans="2:5" ht="15.75" customHeight="1">
      <c r="B574" s="12"/>
      <c r="C574" s="12"/>
      <c r="D574" s="12"/>
      <c r="E574" s="12"/>
    </row>
    <row r="575" spans="2:5" ht="15.75" customHeight="1">
      <c r="B575" s="12"/>
      <c r="C575" s="12"/>
      <c r="D575" s="12"/>
      <c r="E575" s="12"/>
    </row>
    <row r="576" spans="2:5" ht="15.75" customHeight="1">
      <c r="B576" s="12"/>
      <c r="C576" s="12"/>
      <c r="D576" s="12"/>
      <c r="E576" s="12"/>
    </row>
    <row r="577" spans="2:5" ht="15.75" customHeight="1">
      <c r="B577" s="12"/>
      <c r="C577" s="12"/>
      <c r="D577" s="12"/>
      <c r="E577" s="12"/>
    </row>
    <row r="578" spans="2:5" ht="15.75" customHeight="1">
      <c r="B578" s="12"/>
      <c r="C578" s="12"/>
      <c r="D578" s="12"/>
      <c r="E578" s="12"/>
    </row>
    <row r="579" spans="2:5" ht="15.75" customHeight="1">
      <c r="B579" s="12"/>
      <c r="C579" s="12"/>
      <c r="D579" s="12"/>
      <c r="E579" s="12"/>
    </row>
    <row r="580" spans="2:5" ht="15.75" customHeight="1">
      <c r="B580" s="12"/>
      <c r="C580" s="12"/>
      <c r="D580" s="12"/>
      <c r="E580" s="12"/>
    </row>
    <row r="581" spans="2:5" ht="15.75" customHeight="1">
      <c r="B581" s="12"/>
      <c r="C581" s="12"/>
      <c r="D581" s="12"/>
      <c r="E581" s="12"/>
    </row>
    <row r="582" spans="2:5" ht="15.75" customHeight="1">
      <c r="B582" s="12"/>
      <c r="C582" s="12"/>
      <c r="D582" s="12"/>
      <c r="E582" s="12"/>
    </row>
    <row r="583" spans="2:5" ht="15.75" customHeight="1">
      <c r="B583" s="12"/>
      <c r="C583" s="12"/>
      <c r="D583" s="12"/>
      <c r="E583" s="12"/>
    </row>
    <row r="584" spans="2:5" ht="15.75" customHeight="1">
      <c r="B584" s="12"/>
      <c r="C584" s="12"/>
      <c r="D584" s="12"/>
      <c r="E584" s="12"/>
    </row>
    <row r="585" spans="2:5" ht="15.75" customHeight="1">
      <c r="B585" s="12"/>
      <c r="C585" s="12"/>
      <c r="D585" s="12"/>
      <c r="E585" s="12"/>
    </row>
    <row r="586" spans="2:5" ht="15.75" customHeight="1">
      <c r="B586" s="12"/>
      <c r="C586" s="12"/>
      <c r="D586" s="12"/>
      <c r="E586" s="12"/>
    </row>
    <row r="587" spans="2:5" ht="15.75" customHeight="1">
      <c r="B587" s="12"/>
      <c r="C587" s="12"/>
      <c r="D587" s="12"/>
      <c r="E587" s="12"/>
    </row>
    <row r="588" spans="2:5" ht="15.75" customHeight="1">
      <c r="B588" s="12"/>
      <c r="C588" s="12"/>
      <c r="D588" s="12"/>
      <c r="E588" s="12"/>
    </row>
    <row r="589" spans="2:5" ht="15.75" customHeight="1">
      <c r="B589" s="12"/>
      <c r="C589" s="12"/>
      <c r="D589" s="12"/>
      <c r="E589" s="12"/>
    </row>
    <row r="590" spans="2:5" ht="15.75" customHeight="1">
      <c r="B590" s="12"/>
      <c r="C590" s="12"/>
      <c r="D590" s="12"/>
      <c r="E590" s="12"/>
    </row>
    <row r="591" spans="2:5" ht="15.75" customHeight="1">
      <c r="B591" s="12"/>
      <c r="C591" s="12"/>
      <c r="D591" s="12"/>
      <c r="E591" s="12"/>
    </row>
    <row r="592" spans="2:5" ht="15.75" customHeight="1">
      <c r="B592" s="12"/>
      <c r="C592" s="12"/>
      <c r="D592" s="12"/>
      <c r="E592" s="12"/>
    </row>
    <row r="593" spans="2:5" ht="15.75" customHeight="1">
      <c r="B593" s="12"/>
      <c r="C593" s="12"/>
      <c r="D593" s="12"/>
      <c r="E593" s="12"/>
    </row>
    <row r="594" spans="2:5" ht="15.75" customHeight="1">
      <c r="B594" s="12"/>
      <c r="C594" s="12"/>
      <c r="D594" s="12"/>
      <c r="E594" s="12"/>
    </row>
    <row r="595" spans="2:5" ht="15.75" customHeight="1">
      <c r="B595" s="12"/>
      <c r="C595" s="12"/>
      <c r="D595" s="12"/>
      <c r="E595" s="12"/>
    </row>
    <row r="596" spans="2:5" ht="15.75" customHeight="1">
      <c r="B596" s="12"/>
      <c r="C596" s="12"/>
      <c r="D596" s="12"/>
      <c r="E596" s="12"/>
    </row>
    <row r="597" spans="2:5" ht="15.75" customHeight="1">
      <c r="B597" s="12"/>
      <c r="C597" s="12"/>
      <c r="D597" s="12"/>
      <c r="E597" s="12"/>
    </row>
    <row r="598" spans="2:5" ht="15.75" customHeight="1">
      <c r="B598" s="12"/>
      <c r="C598" s="12"/>
      <c r="D598" s="12"/>
      <c r="E598" s="12"/>
    </row>
    <row r="599" spans="2:5" ht="15.75" customHeight="1">
      <c r="B599" s="12"/>
      <c r="C599" s="12"/>
      <c r="D599" s="12"/>
      <c r="E599" s="12"/>
    </row>
    <row r="600" spans="2:5" ht="15.75" customHeight="1">
      <c r="B600" s="12"/>
      <c r="C600" s="12"/>
      <c r="D600" s="12"/>
      <c r="E600" s="12"/>
    </row>
    <row r="601" spans="2:5" ht="15.75" customHeight="1">
      <c r="B601" s="12"/>
      <c r="C601" s="12"/>
      <c r="D601" s="12"/>
      <c r="E601" s="12"/>
    </row>
    <row r="602" spans="2:5" ht="15.75" customHeight="1">
      <c r="B602" s="12"/>
      <c r="C602" s="12"/>
      <c r="D602" s="12"/>
      <c r="E602" s="12"/>
    </row>
    <row r="603" spans="2:5" ht="15.75" customHeight="1">
      <c r="B603" s="12"/>
      <c r="C603" s="12"/>
      <c r="D603" s="12"/>
      <c r="E603" s="12"/>
    </row>
    <row r="604" spans="2:5" ht="15.75" customHeight="1">
      <c r="B604" s="12"/>
      <c r="C604" s="12"/>
      <c r="D604" s="12"/>
      <c r="E604" s="12"/>
    </row>
    <row r="605" spans="2:5" ht="15.75" customHeight="1">
      <c r="B605" s="12"/>
      <c r="C605" s="12"/>
      <c r="D605" s="12"/>
      <c r="E605" s="12"/>
    </row>
    <row r="606" spans="2:5" ht="15.75" customHeight="1">
      <c r="B606" s="12"/>
      <c r="C606" s="12"/>
      <c r="D606" s="12"/>
      <c r="E606" s="12"/>
    </row>
    <row r="607" spans="2:5" ht="15.75" customHeight="1">
      <c r="B607" s="12"/>
      <c r="C607" s="12"/>
      <c r="D607" s="12"/>
      <c r="E607" s="12"/>
    </row>
    <row r="608" spans="2:5" ht="15.75" customHeight="1">
      <c r="B608" s="12"/>
      <c r="C608" s="12"/>
      <c r="D608" s="12"/>
      <c r="E608" s="12"/>
    </row>
    <row r="609" spans="2:5" ht="15.75" customHeight="1">
      <c r="B609" s="12"/>
      <c r="C609" s="12"/>
      <c r="D609" s="12"/>
      <c r="E609" s="12"/>
    </row>
    <row r="610" spans="2:5" ht="15.75" customHeight="1">
      <c r="B610" s="12"/>
      <c r="C610" s="12"/>
      <c r="D610" s="12"/>
      <c r="E610" s="12"/>
    </row>
    <row r="611" spans="2:5" ht="15.75" customHeight="1">
      <c r="B611" s="12"/>
      <c r="C611" s="12"/>
      <c r="D611" s="12"/>
      <c r="E611" s="12"/>
    </row>
    <row r="612" spans="2:5" ht="15.75" customHeight="1">
      <c r="B612" s="12"/>
      <c r="C612" s="12"/>
      <c r="D612" s="12"/>
      <c r="E612" s="12"/>
    </row>
    <row r="613" spans="2:5" ht="15.75" customHeight="1">
      <c r="B613" s="12"/>
      <c r="C613" s="12"/>
      <c r="D613" s="12"/>
      <c r="E613" s="12"/>
    </row>
    <row r="614" spans="2:5" ht="15.75" customHeight="1">
      <c r="B614" s="12"/>
      <c r="C614" s="12"/>
      <c r="D614" s="12"/>
      <c r="E614" s="12"/>
    </row>
    <row r="615" spans="2:5" ht="15.75" customHeight="1">
      <c r="B615" s="12"/>
      <c r="C615" s="12"/>
      <c r="D615" s="12"/>
      <c r="E615" s="12"/>
    </row>
    <row r="616" spans="2:5" ht="15.75" customHeight="1">
      <c r="B616" s="12"/>
      <c r="C616" s="12"/>
      <c r="D616" s="12"/>
      <c r="E616" s="12"/>
    </row>
    <row r="617" spans="2:5" ht="15.75" customHeight="1">
      <c r="B617" s="12"/>
      <c r="C617" s="12"/>
      <c r="D617" s="12"/>
      <c r="E617" s="12"/>
    </row>
    <row r="618" spans="2:5" ht="15.75" customHeight="1">
      <c r="B618" s="12"/>
      <c r="C618" s="12"/>
      <c r="D618" s="12"/>
      <c r="E618" s="12"/>
    </row>
    <row r="619" spans="2:5" ht="15.75" customHeight="1">
      <c r="B619" s="12"/>
      <c r="C619" s="12"/>
      <c r="D619" s="12"/>
      <c r="E619" s="12"/>
    </row>
    <row r="620" spans="2:5" ht="15.75" customHeight="1">
      <c r="B620" s="12"/>
      <c r="C620" s="12"/>
      <c r="D620" s="12"/>
      <c r="E620" s="12"/>
    </row>
    <row r="621" spans="2:5" ht="15.75" customHeight="1">
      <c r="B621" s="12"/>
      <c r="C621" s="12"/>
      <c r="D621" s="12"/>
      <c r="E621" s="12"/>
    </row>
    <row r="622" spans="2:5" ht="15.75" customHeight="1">
      <c r="B622" s="12"/>
      <c r="C622" s="12"/>
      <c r="D622" s="12"/>
      <c r="E622" s="12"/>
    </row>
    <row r="623" spans="2:5" ht="15.75" customHeight="1">
      <c r="B623" s="12"/>
      <c r="C623" s="12"/>
      <c r="D623" s="12"/>
      <c r="E623" s="12"/>
    </row>
    <row r="624" spans="2:5" ht="15.75" customHeight="1">
      <c r="B624" s="12"/>
      <c r="C624" s="12"/>
      <c r="D624" s="12"/>
      <c r="E624" s="12"/>
    </row>
    <row r="625" spans="2:5" ht="15.75" customHeight="1">
      <c r="B625" s="12"/>
      <c r="C625" s="12"/>
      <c r="D625" s="12"/>
      <c r="E625" s="12"/>
    </row>
    <row r="626" spans="2:5" ht="15.75" customHeight="1">
      <c r="B626" s="12"/>
      <c r="C626" s="12"/>
      <c r="D626" s="12"/>
      <c r="E626" s="12"/>
    </row>
    <row r="627" spans="2:5" ht="15.75" customHeight="1">
      <c r="B627" s="12"/>
      <c r="C627" s="12"/>
      <c r="D627" s="12"/>
      <c r="E627" s="12"/>
    </row>
    <row r="628" spans="2:5" ht="15.75" customHeight="1">
      <c r="B628" s="12"/>
      <c r="C628" s="12"/>
      <c r="D628" s="12"/>
      <c r="E628" s="12"/>
    </row>
    <row r="629" spans="2:5" ht="15.75" customHeight="1">
      <c r="B629" s="12"/>
      <c r="C629" s="12"/>
      <c r="D629" s="12"/>
      <c r="E629" s="12"/>
    </row>
    <row r="630" spans="2:5" ht="15.75" customHeight="1">
      <c r="B630" s="12"/>
      <c r="C630" s="12"/>
      <c r="D630" s="12"/>
      <c r="E630" s="12"/>
    </row>
    <row r="631" spans="2:5" ht="15.75" customHeight="1">
      <c r="B631" s="12"/>
      <c r="C631" s="12"/>
      <c r="D631" s="12"/>
      <c r="E631" s="12"/>
    </row>
    <row r="632" spans="2:5" ht="15.75" customHeight="1">
      <c r="B632" s="12"/>
      <c r="C632" s="12"/>
      <c r="D632" s="12"/>
      <c r="E632" s="12"/>
    </row>
    <row r="633" spans="2:5" ht="15.75" customHeight="1">
      <c r="B633" s="12"/>
      <c r="C633" s="12"/>
      <c r="D633" s="12"/>
      <c r="E633" s="12"/>
    </row>
    <row r="634" spans="2:5" ht="15.75" customHeight="1">
      <c r="B634" s="12"/>
      <c r="C634" s="12"/>
      <c r="D634" s="12"/>
      <c r="E634" s="12"/>
    </row>
    <row r="635" spans="2:5" ht="15.75" customHeight="1">
      <c r="B635" s="12"/>
      <c r="C635" s="12"/>
      <c r="D635" s="12"/>
      <c r="E635" s="12"/>
    </row>
    <row r="636" spans="2:5" ht="15.75" customHeight="1">
      <c r="B636" s="12"/>
      <c r="C636" s="12"/>
      <c r="D636" s="12"/>
      <c r="E636" s="12"/>
    </row>
    <row r="637" spans="2:5" ht="15.75" customHeight="1">
      <c r="B637" s="12"/>
      <c r="C637" s="12"/>
      <c r="D637" s="12"/>
      <c r="E637" s="12"/>
    </row>
    <row r="638" spans="2:5" ht="15.75" customHeight="1">
      <c r="B638" s="12"/>
      <c r="C638" s="12"/>
      <c r="D638" s="12"/>
      <c r="E638" s="12"/>
    </row>
    <row r="639" spans="2:5" ht="15.75" customHeight="1">
      <c r="B639" s="12"/>
      <c r="C639" s="12"/>
      <c r="D639" s="12"/>
      <c r="E639" s="12"/>
    </row>
    <row r="640" spans="2:5" ht="15.75" customHeight="1">
      <c r="B640" s="12"/>
      <c r="C640" s="12"/>
      <c r="D640" s="12"/>
      <c r="E640" s="12"/>
    </row>
    <row r="641" spans="2:5" ht="15.75" customHeight="1">
      <c r="B641" s="12"/>
      <c r="C641" s="12"/>
      <c r="D641" s="12"/>
      <c r="E641" s="12"/>
    </row>
    <row r="642" spans="2:5" ht="15.75" customHeight="1">
      <c r="B642" s="12"/>
      <c r="C642" s="12"/>
      <c r="D642" s="12"/>
      <c r="E642" s="12"/>
    </row>
    <row r="643" spans="2:5" ht="15.75" customHeight="1">
      <c r="B643" s="12"/>
      <c r="C643" s="12"/>
      <c r="D643" s="12"/>
      <c r="E643" s="12"/>
    </row>
    <row r="644" spans="2:5" ht="15.75" customHeight="1">
      <c r="B644" s="12"/>
      <c r="C644" s="12"/>
      <c r="D644" s="12"/>
      <c r="E644" s="12"/>
    </row>
    <row r="645" spans="2:5" ht="15.75" customHeight="1">
      <c r="B645" s="12"/>
      <c r="C645" s="12"/>
      <c r="D645" s="12"/>
      <c r="E645" s="12"/>
    </row>
    <row r="646" spans="2:5" ht="15.75" customHeight="1">
      <c r="B646" s="12"/>
      <c r="C646" s="12"/>
      <c r="D646" s="12"/>
      <c r="E646" s="12"/>
    </row>
    <row r="647" spans="2:5" ht="15.75" customHeight="1">
      <c r="B647" s="12"/>
      <c r="C647" s="12"/>
      <c r="D647" s="12"/>
      <c r="E647" s="12"/>
    </row>
    <row r="648" spans="2:5" ht="15.75" customHeight="1">
      <c r="B648" s="12"/>
      <c r="C648" s="12"/>
      <c r="D648" s="12"/>
      <c r="E648" s="12"/>
    </row>
    <row r="649" spans="2:5" ht="15.75" customHeight="1">
      <c r="B649" s="12"/>
      <c r="C649" s="12"/>
      <c r="D649" s="12"/>
      <c r="E649" s="12"/>
    </row>
    <row r="650" spans="2:5" ht="15.75" customHeight="1">
      <c r="B650" s="12"/>
      <c r="C650" s="12"/>
      <c r="D650" s="12"/>
      <c r="E650" s="12"/>
    </row>
    <row r="651" spans="2:5" ht="15.75" customHeight="1">
      <c r="B651" s="12"/>
      <c r="C651" s="12"/>
      <c r="D651" s="12"/>
      <c r="E651" s="12"/>
    </row>
    <row r="652" spans="2:5" ht="15.75" customHeight="1">
      <c r="B652" s="12"/>
      <c r="C652" s="12"/>
      <c r="D652" s="12"/>
      <c r="E652" s="12"/>
    </row>
    <row r="653" spans="2:5" ht="15.75" customHeight="1">
      <c r="B653" s="12"/>
      <c r="C653" s="12"/>
      <c r="D653" s="12"/>
      <c r="E653" s="12"/>
    </row>
    <row r="654" spans="2:5" ht="15.75" customHeight="1">
      <c r="B654" s="12"/>
      <c r="C654" s="12"/>
      <c r="D654" s="12"/>
      <c r="E654" s="12"/>
    </row>
    <row r="655" spans="2:5" ht="15.75" customHeight="1">
      <c r="B655" s="12"/>
      <c r="C655" s="12"/>
      <c r="D655" s="12"/>
      <c r="E655" s="12"/>
    </row>
    <row r="656" spans="2:5" ht="15.75" customHeight="1">
      <c r="B656" s="12"/>
      <c r="C656" s="12"/>
      <c r="D656" s="12"/>
      <c r="E656" s="12"/>
    </row>
    <row r="657" spans="2:5" ht="15.75" customHeight="1">
      <c r="B657" s="12"/>
      <c r="C657" s="12"/>
      <c r="D657" s="12"/>
      <c r="E657" s="12"/>
    </row>
    <row r="658" spans="2:5" ht="15.75" customHeight="1">
      <c r="B658" s="12"/>
      <c r="C658" s="12"/>
      <c r="D658" s="12"/>
      <c r="E658" s="12"/>
    </row>
    <row r="659" spans="2:5" ht="15.75" customHeight="1">
      <c r="B659" s="12"/>
      <c r="C659" s="12"/>
      <c r="D659" s="12"/>
      <c r="E659" s="12"/>
    </row>
    <row r="660" spans="2:5" ht="15.75" customHeight="1">
      <c r="B660" s="12"/>
      <c r="C660" s="12"/>
      <c r="D660" s="12"/>
      <c r="E660" s="12"/>
    </row>
    <row r="661" spans="2:5" ht="15.75" customHeight="1">
      <c r="B661" s="12"/>
      <c r="C661" s="12"/>
      <c r="D661" s="12"/>
      <c r="E661" s="12"/>
    </row>
    <row r="662" spans="2:5" ht="15.75" customHeight="1">
      <c r="B662" s="12"/>
      <c r="C662" s="12"/>
      <c r="D662" s="12"/>
      <c r="E662" s="12"/>
    </row>
    <row r="663" spans="2:5" ht="15.75" customHeight="1">
      <c r="B663" s="12"/>
      <c r="C663" s="12"/>
      <c r="D663" s="12"/>
      <c r="E663" s="12"/>
    </row>
    <row r="664" spans="2:5" ht="15.75" customHeight="1">
      <c r="B664" s="12"/>
      <c r="C664" s="12"/>
      <c r="D664" s="12"/>
      <c r="E664" s="12"/>
    </row>
    <row r="665" spans="2:5" ht="15.75" customHeight="1">
      <c r="B665" s="12"/>
      <c r="C665" s="12"/>
      <c r="D665" s="12"/>
      <c r="E665" s="12"/>
    </row>
    <row r="666" spans="2:5" ht="15.75" customHeight="1">
      <c r="B666" s="12"/>
      <c r="C666" s="12"/>
      <c r="D666" s="12"/>
      <c r="E666" s="12"/>
    </row>
    <row r="667" spans="2:5" ht="15.75" customHeight="1">
      <c r="B667" s="12"/>
      <c r="C667" s="12"/>
      <c r="D667" s="12"/>
      <c r="E667" s="12"/>
    </row>
    <row r="668" spans="2:5" ht="15.75" customHeight="1">
      <c r="B668" s="12"/>
      <c r="C668" s="12"/>
      <c r="D668" s="12"/>
      <c r="E668" s="12"/>
    </row>
    <row r="669" spans="2:5" ht="15.75" customHeight="1">
      <c r="B669" s="12"/>
      <c r="C669" s="12"/>
      <c r="D669" s="12"/>
      <c r="E669" s="12"/>
    </row>
    <row r="670" spans="2:5" ht="15.75" customHeight="1">
      <c r="B670" s="12"/>
      <c r="C670" s="12"/>
      <c r="D670" s="12"/>
      <c r="E670" s="12"/>
    </row>
    <row r="671" spans="2:5" ht="15.75" customHeight="1">
      <c r="B671" s="12"/>
      <c r="C671" s="12"/>
      <c r="D671" s="12"/>
      <c r="E671" s="12"/>
    </row>
    <row r="672" spans="2:5" ht="15.75" customHeight="1">
      <c r="B672" s="12"/>
      <c r="C672" s="12"/>
      <c r="D672" s="12"/>
      <c r="E672" s="12"/>
    </row>
    <row r="673" spans="2:5" ht="15.75" customHeight="1">
      <c r="B673" s="12"/>
      <c r="C673" s="12"/>
      <c r="D673" s="12"/>
      <c r="E673" s="12"/>
    </row>
    <row r="674" spans="2:5" ht="15.75" customHeight="1">
      <c r="B674" s="12"/>
      <c r="C674" s="12"/>
      <c r="D674" s="12"/>
      <c r="E674" s="12"/>
    </row>
    <row r="675" spans="2:5" ht="15.75" customHeight="1">
      <c r="B675" s="12"/>
      <c r="C675" s="12"/>
      <c r="D675" s="12"/>
      <c r="E675" s="12"/>
    </row>
    <row r="676" spans="2:5" ht="15.75" customHeight="1">
      <c r="B676" s="12"/>
      <c r="C676" s="12"/>
      <c r="D676" s="12"/>
      <c r="E676" s="12"/>
    </row>
    <row r="677" spans="2:5" ht="15.75" customHeight="1">
      <c r="B677" s="12"/>
      <c r="C677" s="12"/>
      <c r="D677" s="12"/>
      <c r="E677" s="12"/>
    </row>
    <row r="678" spans="2:5" ht="15.75" customHeight="1">
      <c r="B678" s="12"/>
      <c r="C678" s="12"/>
      <c r="D678" s="12"/>
      <c r="E678" s="12"/>
    </row>
    <row r="679" spans="2:5" ht="15.75" customHeight="1">
      <c r="B679" s="12"/>
      <c r="C679" s="12"/>
      <c r="D679" s="12"/>
      <c r="E679" s="12"/>
    </row>
    <row r="680" spans="2:5" ht="15.75" customHeight="1">
      <c r="B680" s="12"/>
      <c r="C680" s="12"/>
      <c r="D680" s="12"/>
      <c r="E680" s="12"/>
    </row>
    <row r="681" spans="2:5" ht="15.75" customHeight="1">
      <c r="B681" s="12"/>
      <c r="C681" s="12"/>
      <c r="D681" s="12"/>
      <c r="E681" s="12"/>
    </row>
    <row r="682" spans="2:5" ht="15.75" customHeight="1">
      <c r="B682" s="12"/>
      <c r="C682" s="12"/>
      <c r="D682" s="12"/>
      <c r="E682" s="12"/>
    </row>
    <row r="683" spans="2:5" ht="15.75" customHeight="1">
      <c r="B683" s="12"/>
      <c r="C683" s="12"/>
      <c r="D683" s="12"/>
      <c r="E683" s="12"/>
    </row>
    <row r="684" spans="2:5" ht="15.75" customHeight="1">
      <c r="B684" s="12"/>
      <c r="C684" s="12"/>
      <c r="D684" s="12"/>
      <c r="E684" s="12"/>
    </row>
    <row r="685" spans="2:5" ht="15.75" customHeight="1">
      <c r="B685" s="12"/>
      <c r="C685" s="12"/>
      <c r="D685" s="12"/>
      <c r="E685" s="12"/>
    </row>
    <row r="686" spans="2:5" ht="15.75" customHeight="1">
      <c r="B686" s="12"/>
      <c r="C686" s="12"/>
      <c r="D686" s="12"/>
      <c r="E686" s="12"/>
    </row>
    <row r="687" spans="2:5" ht="15.75" customHeight="1">
      <c r="B687" s="12"/>
      <c r="C687" s="12"/>
      <c r="D687" s="12"/>
      <c r="E687" s="12"/>
    </row>
    <row r="688" spans="2:5" ht="15.75" customHeight="1">
      <c r="B688" s="12"/>
      <c r="C688" s="12"/>
      <c r="D688" s="12"/>
      <c r="E688" s="12"/>
    </row>
    <row r="689" spans="2:5" ht="15.75" customHeight="1">
      <c r="B689" s="12"/>
      <c r="C689" s="12"/>
      <c r="D689" s="12"/>
      <c r="E689" s="12"/>
    </row>
    <row r="690" spans="2:5" ht="15.75" customHeight="1">
      <c r="B690" s="12"/>
      <c r="C690" s="12"/>
      <c r="D690" s="12"/>
      <c r="E690" s="12"/>
    </row>
    <row r="691" spans="2:5" ht="15.75" customHeight="1">
      <c r="B691" s="12"/>
      <c r="C691" s="12"/>
      <c r="D691" s="12"/>
      <c r="E691" s="12"/>
    </row>
    <row r="692" spans="2:5" ht="15.75" customHeight="1">
      <c r="B692" s="12"/>
      <c r="C692" s="12"/>
      <c r="D692" s="12"/>
      <c r="E692" s="12"/>
    </row>
    <row r="693" spans="2:5" ht="15.75" customHeight="1">
      <c r="B693" s="12"/>
      <c r="C693" s="12"/>
      <c r="D693" s="12"/>
      <c r="E693" s="12"/>
    </row>
    <row r="694" spans="2:5" ht="15.75" customHeight="1">
      <c r="B694" s="12"/>
      <c r="C694" s="12"/>
      <c r="D694" s="12"/>
      <c r="E694" s="12"/>
    </row>
    <row r="695" spans="2:5" ht="15.75" customHeight="1">
      <c r="B695" s="12"/>
      <c r="C695" s="12"/>
      <c r="D695" s="12"/>
      <c r="E695" s="12"/>
    </row>
    <row r="696" spans="2:5" ht="15.75" customHeight="1">
      <c r="B696" s="12"/>
      <c r="C696" s="12"/>
      <c r="D696" s="12"/>
      <c r="E696" s="12"/>
    </row>
    <row r="697" spans="2:5" ht="15.75" customHeight="1">
      <c r="B697" s="12"/>
      <c r="C697" s="12"/>
      <c r="D697" s="12"/>
      <c r="E697" s="12"/>
    </row>
    <row r="698" spans="2:5" ht="15.75" customHeight="1">
      <c r="B698" s="12"/>
      <c r="C698" s="12"/>
      <c r="D698" s="12"/>
      <c r="E698" s="12"/>
    </row>
    <row r="699" spans="2:5" ht="15.75" customHeight="1">
      <c r="B699" s="12"/>
      <c r="C699" s="12"/>
      <c r="D699" s="12"/>
      <c r="E699" s="12"/>
    </row>
    <row r="700" spans="2:5" ht="15.75" customHeight="1">
      <c r="B700" s="12"/>
      <c r="C700" s="12"/>
      <c r="D700" s="12"/>
      <c r="E700" s="12"/>
    </row>
    <row r="701" spans="2:5" ht="15.75" customHeight="1">
      <c r="B701" s="12"/>
      <c r="C701" s="12"/>
      <c r="D701" s="12"/>
      <c r="E701" s="12"/>
    </row>
    <row r="702" spans="2:5" ht="15.75" customHeight="1">
      <c r="B702" s="12"/>
      <c r="C702" s="12"/>
      <c r="D702" s="12"/>
      <c r="E702" s="12"/>
    </row>
    <row r="703" spans="2:5" ht="15.75" customHeight="1">
      <c r="B703" s="12"/>
      <c r="C703" s="12"/>
      <c r="D703" s="12"/>
      <c r="E703" s="12"/>
    </row>
    <row r="704" spans="2:5" ht="15.75" customHeight="1">
      <c r="B704" s="12"/>
      <c r="C704" s="12"/>
      <c r="D704" s="12"/>
      <c r="E704" s="12"/>
    </row>
    <row r="705" spans="2:5" ht="15.75" customHeight="1">
      <c r="B705" s="12"/>
      <c r="C705" s="12"/>
      <c r="D705" s="12"/>
      <c r="E705" s="12"/>
    </row>
    <row r="706" spans="2:5" ht="15.75" customHeight="1">
      <c r="B706" s="12"/>
      <c r="C706" s="12"/>
      <c r="D706" s="12"/>
      <c r="E706" s="12"/>
    </row>
    <row r="707" spans="2:5" ht="15.75" customHeight="1">
      <c r="B707" s="12"/>
      <c r="C707" s="12"/>
      <c r="D707" s="12"/>
      <c r="E707" s="12"/>
    </row>
    <row r="708" spans="2:5" ht="15.75" customHeight="1">
      <c r="B708" s="12"/>
      <c r="C708" s="12"/>
      <c r="D708" s="12"/>
      <c r="E708" s="12"/>
    </row>
    <row r="709" spans="2:5" ht="15.75" customHeight="1">
      <c r="B709" s="12"/>
      <c r="C709" s="12"/>
      <c r="D709" s="12"/>
      <c r="E709" s="12"/>
    </row>
    <row r="710" spans="2:5" ht="15.75" customHeight="1">
      <c r="B710" s="12"/>
      <c r="C710" s="12"/>
      <c r="D710" s="12"/>
      <c r="E710" s="12"/>
    </row>
    <row r="711" spans="2:5" ht="15.75" customHeight="1">
      <c r="B711" s="12"/>
      <c r="C711" s="12"/>
      <c r="D711" s="12"/>
      <c r="E711" s="12"/>
    </row>
    <row r="712" spans="2:5" ht="15.75" customHeight="1">
      <c r="B712" s="12"/>
      <c r="C712" s="12"/>
      <c r="D712" s="12"/>
      <c r="E712" s="12"/>
    </row>
    <row r="713" spans="2:5" ht="15.75" customHeight="1">
      <c r="B713" s="12"/>
      <c r="C713" s="12"/>
      <c r="D713" s="12"/>
      <c r="E713" s="12"/>
    </row>
    <row r="714" spans="2:5" ht="15.75" customHeight="1">
      <c r="B714" s="12"/>
      <c r="C714" s="12"/>
      <c r="D714" s="12"/>
      <c r="E714" s="12"/>
    </row>
    <row r="715" spans="2:5" ht="15.75" customHeight="1">
      <c r="B715" s="12"/>
      <c r="C715" s="12"/>
      <c r="D715" s="12"/>
      <c r="E715" s="12"/>
    </row>
    <row r="716" spans="2:5" ht="15.75" customHeight="1">
      <c r="B716" s="12"/>
      <c r="C716" s="12"/>
      <c r="D716" s="12"/>
      <c r="E716" s="12"/>
    </row>
    <row r="717" spans="2:5" ht="15.75" customHeight="1">
      <c r="B717" s="12"/>
      <c r="C717" s="12"/>
      <c r="D717" s="12"/>
      <c r="E717" s="12"/>
    </row>
    <row r="718" spans="2:5" ht="15.75" customHeight="1">
      <c r="B718" s="12"/>
      <c r="C718" s="12"/>
      <c r="D718" s="12"/>
      <c r="E718" s="12"/>
    </row>
    <row r="719" spans="2:5" ht="15.75" customHeight="1">
      <c r="B719" s="12"/>
      <c r="C719" s="12"/>
      <c r="D719" s="12"/>
      <c r="E719" s="12"/>
    </row>
    <row r="720" spans="2:5" ht="15.75" customHeight="1">
      <c r="B720" s="12"/>
      <c r="C720" s="12"/>
      <c r="D720" s="12"/>
      <c r="E720" s="12"/>
    </row>
    <row r="721" spans="2:5" ht="15.75" customHeight="1">
      <c r="B721" s="12"/>
      <c r="C721" s="12"/>
      <c r="D721" s="12"/>
      <c r="E721" s="12"/>
    </row>
    <row r="722" spans="2:5" ht="15.75" customHeight="1">
      <c r="B722" s="12"/>
      <c r="C722" s="12"/>
      <c r="D722" s="12"/>
      <c r="E722" s="12"/>
    </row>
    <row r="723" spans="2:5" ht="15.75" customHeight="1">
      <c r="B723" s="12"/>
      <c r="C723" s="12"/>
      <c r="D723" s="12"/>
      <c r="E723" s="12"/>
    </row>
    <row r="724" spans="2:5" ht="15.75" customHeight="1">
      <c r="B724" s="12"/>
      <c r="C724" s="12"/>
      <c r="D724" s="12"/>
      <c r="E724" s="12"/>
    </row>
    <row r="725" spans="2:5" ht="15.75" customHeight="1">
      <c r="B725" s="12"/>
      <c r="C725" s="12"/>
      <c r="D725" s="12"/>
      <c r="E725" s="12"/>
    </row>
    <row r="726" spans="2:5" ht="15.75" customHeight="1">
      <c r="B726" s="12"/>
      <c r="C726" s="12"/>
      <c r="D726" s="12"/>
      <c r="E726" s="12"/>
    </row>
    <row r="727" spans="2:5" ht="15.75" customHeight="1">
      <c r="B727" s="12"/>
      <c r="C727" s="12"/>
      <c r="D727" s="12"/>
      <c r="E727" s="12"/>
    </row>
    <row r="728" spans="2:5" ht="15.75" customHeight="1">
      <c r="B728" s="12"/>
      <c r="C728" s="12"/>
      <c r="D728" s="12"/>
      <c r="E728" s="12"/>
    </row>
    <row r="729" spans="2:5" ht="15.75" customHeight="1">
      <c r="B729" s="12"/>
      <c r="C729" s="12"/>
      <c r="D729" s="12"/>
      <c r="E729" s="12"/>
    </row>
    <row r="730" spans="2:5" ht="15.75" customHeight="1">
      <c r="B730" s="12"/>
      <c r="C730" s="12"/>
      <c r="D730" s="12"/>
      <c r="E730" s="12"/>
    </row>
    <row r="731" spans="2:5" ht="15.75" customHeight="1">
      <c r="B731" s="12"/>
      <c r="C731" s="12"/>
      <c r="D731" s="12"/>
      <c r="E731" s="12"/>
    </row>
    <row r="732" spans="2:5" ht="15.75" customHeight="1">
      <c r="B732" s="12"/>
      <c r="C732" s="12"/>
      <c r="D732" s="12"/>
      <c r="E732" s="12"/>
    </row>
    <row r="733" spans="2:5" ht="15.75" customHeight="1">
      <c r="B733" s="12"/>
      <c r="C733" s="12"/>
      <c r="D733" s="12"/>
      <c r="E733" s="12"/>
    </row>
    <row r="734" spans="2:5" ht="15.75" customHeight="1">
      <c r="B734" s="12"/>
      <c r="C734" s="12"/>
      <c r="D734" s="12"/>
      <c r="E734" s="12"/>
    </row>
    <row r="735" spans="2:5" ht="15.75" customHeight="1">
      <c r="B735" s="12"/>
      <c r="C735" s="12"/>
      <c r="D735" s="12"/>
      <c r="E735" s="12"/>
    </row>
    <row r="736" spans="2:5" ht="15.75" customHeight="1">
      <c r="B736" s="12"/>
      <c r="C736" s="12"/>
      <c r="D736" s="12"/>
      <c r="E736" s="12"/>
    </row>
    <row r="737" spans="2:5" ht="15.75" customHeight="1">
      <c r="B737" s="12"/>
      <c r="C737" s="12"/>
      <c r="D737" s="12"/>
      <c r="E737" s="12"/>
    </row>
    <row r="738" spans="2:5" ht="15.75" customHeight="1">
      <c r="B738" s="12"/>
      <c r="C738" s="12"/>
      <c r="D738" s="12"/>
      <c r="E738" s="12"/>
    </row>
    <row r="739" spans="2:5" ht="15.75" customHeight="1">
      <c r="B739" s="12"/>
      <c r="C739" s="12"/>
      <c r="D739" s="12"/>
      <c r="E739" s="12"/>
    </row>
    <row r="740" spans="2:5" ht="15.75" customHeight="1">
      <c r="B740" s="12"/>
      <c r="C740" s="12"/>
      <c r="D740" s="12"/>
      <c r="E740" s="12"/>
    </row>
    <row r="741" spans="2:5" ht="15.75" customHeight="1">
      <c r="B741" s="12"/>
      <c r="C741" s="12"/>
      <c r="D741" s="12"/>
      <c r="E741" s="12"/>
    </row>
    <row r="742" spans="2:5" ht="15.75" customHeight="1">
      <c r="B742" s="12"/>
      <c r="C742" s="12"/>
      <c r="D742" s="12"/>
      <c r="E742" s="12"/>
    </row>
    <row r="743" spans="2:5" ht="15.75" customHeight="1">
      <c r="B743" s="12"/>
      <c r="C743" s="12"/>
      <c r="D743" s="12"/>
      <c r="E743" s="12"/>
    </row>
    <row r="744" spans="2:5" ht="15.75" customHeight="1">
      <c r="B744" s="12"/>
      <c r="C744" s="12"/>
      <c r="D744" s="12"/>
      <c r="E744" s="12"/>
    </row>
    <row r="745" spans="2:5" ht="15.75" customHeight="1">
      <c r="B745" s="12"/>
      <c r="C745" s="12"/>
      <c r="D745" s="12"/>
      <c r="E745" s="12"/>
    </row>
    <row r="746" spans="2:5" ht="15.75" customHeight="1">
      <c r="B746" s="12"/>
      <c r="C746" s="12"/>
      <c r="D746" s="12"/>
      <c r="E746" s="12"/>
    </row>
    <row r="747" spans="2:5" ht="15.75" customHeight="1">
      <c r="B747" s="12"/>
      <c r="C747" s="12"/>
      <c r="D747" s="12"/>
      <c r="E747" s="12"/>
    </row>
    <row r="748" spans="2:5" ht="15.75" customHeight="1">
      <c r="B748" s="12"/>
      <c r="C748" s="12"/>
      <c r="D748" s="12"/>
      <c r="E748" s="12"/>
    </row>
    <row r="749" spans="2:5" ht="15.75" customHeight="1">
      <c r="B749" s="12"/>
      <c r="C749" s="12"/>
      <c r="D749" s="12"/>
      <c r="E749" s="12"/>
    </row>
    <row r="750" spans="2:5" ht="15.75" customHeight="1">
      <c r="B750" s="12"/>
      <c r="C750" s="12"/>
      <c r="D750" s="12"/>
      <c r="E750" s="12"/>
    </row>
    <row r="751" spans="2:5" ht="15.75" customHeight="1">
      <c r="B751" s="12"/>
      <c r="C751" s="12"/>
      <c r="D751" s="12"/>
      <c r="E751" s="12"/>
    </row>
    <row r="752" spans="2:5" ht="15.75" customHeight="1">
      <c r="B752" s="12"/>
      <c r="C752" s="12"/>
      <c r="D752" s="12"/>
      <c r="E752" s="12"/>
    </row>
    <row r="753" spans="2:5" ht="15.75" customHeight="1">
      <c r="B753" s="12"/>
      <c r="C753" s="12"/>
      <c r="D753" s="12"/>
      <c r="E753" s="12"/>
    </row>
    <row r="754" spans="2:5" ht="15.75" customHeight="1">
      <c r="B754" s="12"/>
      <c r="C754" s="12"/>
      <c r="D754" s="12"/>
      <c r="E754" s="12"/>
    </row>
    <row r="755" spans="2:5" ht="15.75" customHeight="1">
      <c r="B755" s="12"/>
      <c r="C755" s="12"/>
      <c r="D755" s="12"/>
      <c r="E755" s="12"/>
    </row>
    <row r="756" spans="2:5" ht="15.75" customHeight="1">
      <c r="B756" s="12"/>
      <c r="C756" s="12"/>
      <c r="D756" s="12"/>
      <c r="E756" s="12"/>
    </row>
    <row r="757" spans="2:5" ht="15.75" customHeight="1">
      <c r="B757" s="12"/>
      <c r="C757" s="12"/>
      <c r="D757" s="12"/>
      <c r="E757" s="12"/>
    </row>
    <row r="758" spans="2:5" ht="15.75" customHeight="1">
      <c r="B758" s="12"/>
      <c r="C758" s="12"/>
      <c r="D758" s="12"/>
      <c r="E758" s="12"/>
    </row>
    <row r="759" spans="2:5" ht="15.75" customHeight="1">
      <c r="B759" s="12"/>
      <c r="C759" s="12"/>
      <c r="D759" s="12"/>
      <c r="E759" s="12"/>
    </row>
    <row r="760" spans="2:5" ht="15.75" customHeight="1">
      <c r="B760" s="12"/>
      <c r="C760" s="12"/>
      <c r="D760" s="12"/>
      <c r="E760" s="12"/>
    </row>
    <row r="761" spans="2:5" ht="15.75" customHeight="1">
      <c r="B761" s="12"/>
      <c r="C761" s="12"/>
      <c r="D761" s="12"/>
      <c r="E761" s="12"/>
    </row>
    <row r="762" spans="2:5" ht="15.75" customHeight="1">
      <c r="B762" s="12"/>
      <c r="C762" s="12"/>
      <c r="D762" s="12"/>
      <c r="E762" s="12"/>
    </row>
    <row r="763" spans="2:5" ht="15.75" customHeight="1">
      <c r="B763" s="12"/>
      <c r="C763" s="12"/>
      <c r="D763" s="12"/>
      <c r="E763" s="12"/>
    </row>
    <row r="764" spans="2:5" ht="15.75" customHeight="1">
      <c r="B764" s="12"/>
      <c r="C764" s="12"/>
      <c r="D764" s="12"/>
      <c r="E764" s="12"/>
    </row>
    <row r="765" spans="2:5" ht="15.75" customHeight="1">
      <c r="B765" s="12"/>
      <c r="C765" s="12"/>
      <c r="D765" s="12"/>
      <c r="E765" s="12"/>
    </row>
    <row r="766" spans="2:5" ht="15.75" customHeight="1">
      <c r="B766" s="12"/>
      <c r="C766" s="12"/>
      <c r="D766" s="12"/>
      <c r="E766" s="12"/>
    </row>
    <row r="767" spans="2:5" ht="15.75" customHeight="1">
      <c r="B767" s="12"/>
      <c r="C767" s="12"/>
      <c r="D767" s="12"/>
      <c r="E767" s="12"/>
    </row>
    <row r="768" spans="2:5" ht="15.75" customHeight="1">
      <c r="B768" s="12"/>
      <c r="C768" s="12"/>
      <c r="D768" s="12"/>
      <c r="E768" s="12"/>
    </row>
    <row r="769" spans="2:5" ht="15.75" customHeight="1">
      <c r="B769" s="12"/>
      <c r="C769" s="12"/>
      <c r="D769" s="12"/>
      <c r="E769" s="12"/>
    </row>
    <row r="770" spans="2:5" ht="15.75" customHeight="1">
      <c r="B770" s="12"/>
      <c r="C770" s="12"/>
      <c r="D770" s="12"/>
      <c r="E770" s="12"/>
    </row>
    <row r="771" spans="2:5" ht="15.75" customHeight="1">
      <c r="B771" s="12"/>
      <c r="C771" s="12"/>
      <c r="D771" s="12"/>
      <c r="E771" s="12"/>
    </row>
    <row r="772" spans="2:5" ht="15.75" customHeight="1">
      <c r="B772" s="12"/>
      <c r="C772" s="12"/>
      <c r="D772" s="12"/>
      <c r="E772" s="12"/>
    </row>
    <row r="773" spans="2:5" ht="15.75" customHeight="1">
      <c r="B773" s="12"/>
      <c r="C773" s="12"/>
      <c r="D773" s="12"/>
      <c r="E773" s="12"/>
    </row>
    <row r="774" spans="2:5" ht="15.75" customHeight="1">
      <c r="B774" s="12"/>
      <c r="C774" s="12"/>
      <c r="D774" s="12"/>
      <c r="E774" s="12"/>
    </row>
    <row r="775" spans="2:5" ht="15.75" customHeight="1">
      <c r="B775" s="12"/>
      <c r="C775" s="12"/>
      <c r="D775" s="12"/>
      <c r="E775" s="12"/>
    </row>
    <row r="776" spans="2:5" ht="15.75" customHeight="1">
      <c r="B776" s="12"/>
      <c r="C776" s="12"/>
      <c r="D776" s="12"/>
      <c r="E776" s="12"/>
    </row>
    <row r="777" spans="2:5" ht="15.75" customHeight="1">
      <c r="B777" s="12"/>
      <c r="C777" s="12"/>
      <c r="D777" s="12"/>
      <c r="E777" s="12"/>
    </row>
    <row r="778" spans="2:5" ht="15.75" customHeight="1">
      <c r="B778" s="12"/>
      <c r="C778" s="12"/>
      <c r="D778" s="12"/>
      <c r="E778" s="12"/>
    </row>
    <row r="779" spans="2:5" ht="15.75" customHeight="1">
      <c r="B779" s="12"/>
      <c r="C779" s="12"/>
      <c r="D779" s="12"/>
      <c r="E779" s="12"/>
    </row>
    <row r="780" spans="2:5" ht="15.75" customHeight="1">
      <c r="B780" s="12"/>
      <c r="C780" s="12"/>
      <c r="D780" s="12"/>
      <c r="E780" s="12"/>
    </row>
    <row r="781" spans="2:5" ht="15.75" customHeight="1">
      <c r="B781" s="12"/>
      <c r="C781" s="12"/>
      <c r="D781" s="12"/>
      <c r="E781" s="12"/>
    </row>
    <row r="782" spans="2:5" ht="15.75" customHeight="1">
      <c r="B782" s="12"/>
      <c r="C782" s="12"/>
      <c r="D782" s="12"/>
      <c r="E782" s="12"/>
    </row>
    <row r="783" spans="2:5" ht="15.75" customHeight="1">
      <c r="B783" s="12"/>
      <c r="C783" s="12"/>
      <c r="D783" s="12"/>
      <c r="E783" s="12"/>
    </row>
    <row r="784" spans="2:5" ht="15.75" customHeight="1">
      <c r="B784" s="12"/>
      <c r="C784" s="12"/>
      <c r="D784" s="12"/>
      <c r="E784" s="12"/>
    </row>
    <row r="785" spans="2:5" ht="15.75" customHeight="1">
      <c r="B785" s="12"/>
      <c r="C785" s="12"/>
      <c r="D785" s="12"/>
      <c r="E785" s="12"/>
    </row>
    <row r="786" spans="2:5" ht="15.75" customHeight="1">
      <c r="B786" s="12"/>
      <c r="C786" s="12"/>
      <c r="D786" s="12"/>
      <c r="E786" s="12"/>
    </row>
    <row r="787" spans="2:5" ht="15.75" customHeight="1">
      <c r="B787" s="12"/>
      <c r="C787" s="12"/>
      <c r="D787" s="12"/>
      <c r="E787" s="12"/>
    </row>
    <row r="788" spans="2:5" ht="15.75" customHeight="1">
      <c r="B788" s="12"/>
      <c r="C788" s="12"/>
      <c r="D788" s="12"/>
      <c r="E788" s="12"/>
    </row>
    <row r="789" spans="2:5" ht="15.75" customHeight="1">
      <c r="B789" s="12"/>
      <c r="C789" s="12"/>
      <c r="D789" s="12"/>
      <c r="E789" s="12"/>
    </row>
    <row r="790" spans="2:5" ht="15.75" customHeight="1">
      <c r="B790" s="12"/>
      <c r="C790" s="12"/>
      <c r="D790" s="12"/>
      <c r="E790" s="12"/>
    </row>
    <row r="791" spans="2:5" ht="15.75" customHeight="1">
      <c r="B791" s="12"/>
      <c r="C791" s="12"/>
      <c r="D791" s="12"/>
      <c r="E791" s="12"/>
    </row>
    <row r="792" spans="2:5" ht="15.75" customHeight="1">
      <c r="B792" s="12"/>
      <c r="C792" s="12"/>
      <c r="D792" s="12"/>
      <c r="E792" s="12"/>
    </row>
    <row r="793" spans="2:5" ht="15.75" customHeight="1">
      <c r="B793" s="12"/>
      <c r="C793" s="12"/>
      <c r="D793" s="12"/>
      <c r="E793" s="12"/>
    </row>
    <row r="794" spans="2:5" ht="15.75" customHeight="1">
      <c r="B794" s="12"/>
      <c r="C794" s="12"/>
      <c r="D794" s="12"/>
      <c r="E794" s="12"/>
    </row>
    <row r="795" spans="2:5" ht="15.75" customHeight="1">
      <c r="B795" s="12"/>
      <c r="C795" s="12"/>
      <c r="D795" s="12"/>
      <c r="E795" s="12"/>
    </row>
    <row r="796" spans="2:5" ht="15.75" customHeight="1">
      <c r="B796" s="12"/>
      <c r="C796" s="12"/>
      <c r="D796" s="12"/>
      <c r="E796" s="12"/>
    </row>
    <row r="797" spans="2:5" ht="15.75" customHeight="1">
      <c r="B797" s="12"/>
      <c r="C797" s="12"/>
      <c r="D797" s="12"/>
      <c r="E797" s="12"/>
    </row>
    <row r="798" spans="2:5" ht="15.75" customHeight="1">
      <c r="B798" s="12"/>
      <c r="C798" s="12"/>
      <c r="D798" s="12"/>
      <c r="E798" s="12"/>
    </row>
    <row r="799" spans="2:5" ht="15.75" customHeight="1">
      <c r="B799" s="12"/>
      <c r="C799" s="12"/>
      <c r="D799" s="12"/>
      <c r="E799" s="12"/>
    </row>
    <row r="800" spans="2:5" ht="15.75" customHeight="1">
      <c r="B800" s="12"/>
      <c r="C800" s="12"/>
      <c r="D800" s="12"/>
      <c r="E800" s="12"/>
    </row>
    <row r="801" spans="2:5" ht="15.75" customHeight="1">
      <c r="B801" s="12"/>
      <c r="C801" s="12"/>
      <c r="D801" s="12"/>
      <c r="E801" s="12"/>
    </row>
    <row r="802" spans="2:5" ht="15.75" customHeight="1">
      <c r="B802" s="12"/>
      <c r="C802" s="12"/>
      <c r="D802" s="12"/>
      <c r="E802" s="12"/>
    </row>
    <row r="803" spans="2:5" ht="15.75" customHeight="1">
      <c r="B803" s="12"/>
      <c r="C803" s="12"/>
      <c r="D803" s="12"/>
      <c r="E803" s="12"/>
    </row>
    <row r="804" spans="2:5" ht="15.75" customHeight="1">
      <c r="B804" s="12"/>
      <c r="C804" s="12"/>
      <c r="D804" s="12"/>
      <c r="E804" s="12"/>
    </row>
    <row r="805" spans="2:5" ht="15.75" customHeight="1">
      <c r="B805" s="12"/>
      <c r="C805" s="12"/>
      <c r="D805" s="12"/>
      <c r="E805" s="12"/>
    </row>
    <row r="806" spans="2:5" ht="15.75" customHeight="1">
      <c r="B806" s="12"/>
      <c r="C806" s="12"/>
      <c r="D806" s="12"/>
      <c r="E806" s="12"/>
    </row>
    <row r="807" spans="2:5" ht="15.75" customHeight="1">
      <c r="B807" s="12"/>
      <c r="C807" s="12"/>
      <c r="D807" s="12"/>
      <c r="E807" s="12"/>
    </row>
    <row r="808" spans="2:5" ht="15.75" customHeight="1">
      <c r="B808" s="12"/>
      <c r="C808" s="12"/>
      <c r="D808" s="12"/>
      <c r="E808" s="12"/>
    </row>
    <row r="809" spans="2:5" ht="15.75" customHeight="1">
      <c r="B809" s="12"/>
      <c r="C809" s="12"/>
      <c r="D809" s="12"/>
      <c r="E809" s="12"/>
    </row>
    <row r="810" spans="2:5" ht="15.75" customHeight="1">
      <c r="B810" s="12"/>
      <c r="C810" s="12"/>
      <c r="D810" s="12"/>
      <c r="E810" s="12"/>
    </row>
    <row r="811" spans="2:5" ht="15.75" customHeight="1">
      <c r="B811" s="12"/>
      <c r="C811" s="12"/>
      <c r="D811" s="12"/>
      <c r="E811" s="12"/>
    </row>
    <row r="812" spans="2:5" ht="15.75" customHeight="1">
      <c r="B812" s="12"/>
      <c r="C812" s="12"/>
      <c r="D812" s="12"/>
      <c r="E812" s="12"/>
    </row>
    <row r="813" spans="2:5" ht="15.75" customHeight="1">
      <c r="B813" s="12"/>
      <c r="C813" s="12"/>
      <c r="D813" s="12"/>
      <c r="E813" s="12"/>
    </row>
    <row r="814" spans="2:5" ht="15.75" customHeight="1">
      <c r="B814" s="12"/>
      <c r="C814" s="12"/>
      <c r="D814" s="12"/>
      <c r="E814" s="12"/>
    </row>
    <row r="815" spans="2:5" ht="15.75" customHeight="1">
      <c r="B815" s="12"/>
      <c r="C815" s="12"/>
      <c r="D815" s="12"/>
      <c r="E815" s="12"/>
    </row>
    <row r="816" spans="2:5" ht="15.75" customHeight="1">
      <c r="B816" s="12"/>
      <c r="C816" s="12"/>
      <c r="D816" s="12"/>
      <c r="E816" s="12"/>
    </row>
    <row r="817" spans="2:5" ht="15.75" customHeight="1">
      <c r="B817" s="12"/>
      <c r="C817" s="12"/>
      <c r="D817" s="12"/>
      <c r="E817" s="12"/>
    </row>
    <row r="818" spans="2:5" ht="15.75" customHeight="1">
      <c r="B818" s="12"/>
      <c r="C818" s="12"/>
      <c r="D818" s="12"/>
      <c r="E818" s="12"/>
    </row>
    <row r="819" spans="2:5" ht="15.75" customHeight="1">
      <c r="B819" s="12"/>
      <c r="C819" s="12"/>
      <c r="D819" s="12"/>
      <c r="E819" s="12"/>
    </row>
    <row r="820" spans="2:5" ht="15.75" customHeight="1">
      <c r="B820" s="12"/>
      <c r="C820" s="12"/>
      <c r="D820" s="12"/>
      <c r="E820" s="12"/>
    </row>
    <row r="821" spans="2:5" ht="15.75" customHeight="1">
      <c r="B821" s="12"/>
      <c r="C821" s="12"/>
      <c r="D821" s="12"/>
      <c r="E821" s="12"/>
    </row>
    <row r="822" spans="2:5" ht="15.75" customHeight="1">
      <c r="B822" s="12"/>
      <c r="C822" s="12"/>
      <c r="D822" s="12"/>
      <c r="E822" s="12"/>
    </row>
    <row r="823" spans="2:5" ht="15.75" customHeight="1">
      <c r="B823" s="12"/>
      <c r="C823" s="12"/>
      <c r="D823" s="12"/>
      <c r="E823" s="12"/>
    </row>
    <row r="824" spans="2:5" ht="15.75" customHeight="1">
      <c r="B824" s="12"/>
      <c r="C824" s="12"/>
      <c r="D824" s="12"/>
      <c r="E824" s="12"/>
    </row>
    <row r="825" spans="2:5" ht="15.75" customHeight="1">
      <c r="B825" s="12"/>
      <c r="C825" s="12"/>
      <c r="D825" s="12"/>
      <c r="E825" s="12"/>
    </row>
    <row r="826" spans="2:5" ht="15.75" customHeight="1">
      <c r="B826" s="12"/>
      <c r="C826" s="12"/>
      <c r="D826" s="12"/>
      <c r="E826" s="12"/>
    </row>
    <row r="827" spans="2:5" ht="15.75" customHeight="1">
      <c r="B827" s="12"/>
      <c r="C827" s="12"/>
      <c r="D827" s="12"/>
      <c r="E827" s="12"/>
    </row>
    <row r="828" spans="2:5" ht="15.75" customHeight="1">
      <c r="B828" s="12"/>
      <c r="C828" s="12"/>
      <c r="D828" s="12"/>
      <c r="E828" s="12"/>
    </row>
    <row r="829" spans="2:5" ht="15.75" customHeight="1">
      <c r="B829" s="12"/>
      <c r="C829" s="12"/>
      <c r="D829" s="12"/>
      <c r="E829" s="12"/>
    </row>
    <row r="830" spans="2:5" ht="15.75" customHeight="1">
      <c r="B830" s="12"/>
      <c r="C830" s="12"/>
      <c r="D830" s="12"/>
      <c r="E830" s="12"/>
    </row>
    <row r="831" spans="2:5" ht="15.75" customHeight="1">
      <c r="B831" s="12"/>
      <c r="C831" s="12"/>
      <c r="D831" s="12"/>
      <c r="E831" s="12"/>
    </row>
    <row r="832" spans="2:5" ht="15.75" customHeight="1">
      <c r="B832" s="12"/>
      <c r="C832" s="12"/>
      <c r="D832" s="12"/>
      <c r="E832" s="12"/>
    </row>
    <row r="833" spans="2:5" ht="15.75" customHeight="1">
      <c r="B833" s="12"/>
      <c r="C833" s="12"/>
      <c r="D833" s="12"/>
      <c r="E833" s="12"/>
    </row>
    <row r="834" spans="2:5" ht="15.75" customHeight="1">
      <c r="B834" s="12"/>
      <c r="C834" s="12"/>
      <c r="D834" s="12"/>
      <c r="E834" s="12"/>
    </row>
    <row r="835" spans="2:5" ht="15.75" customHeight="1">
      <c r="B835" s="12"/>
      <c r="C835" s="12"/>
      <c r="D835" s="12"/>
      <c r="E835" s="12"/>
    </row>
    <row r="836" spans="2:5" ht="15.75" customHeight="1">
      <c r="B836" s="12"/>
      <c r="C836" s="12"/>
      <c r="D836" s="12"/>
      <c r="E836" s="12"/>
    </row>
    <row r="837" spans="2:5" ht="15.75" customHeight="1">
      <c r="B837" s="12"/>
      <c r="C837" s="12"/>
      <c r="D837" s="12"/>
      <c r="E837" s="12"/>
    </row>
    <row r="838" spans="2:5" ht="15.75" customHeight="1">
      <c r="B838" s="12"/>
      <c r="C838" s="12"/>
      <c r="D838" s="12"/>
      <c r="E838" s="12"/>
    </row>
    <row r="839" spans="2:5" ht="15.75" customHeight="1">
      <c r="B839" s="12"/>
      <c r="C839" s="12"/>
      <c r="D839" s="12"/>
      <c r="E839" s="12"/>
    </row>
    <row r="840" spans="2:5" ht="15.75" customHeight="1">
      <c r="B840" s="12"/>
      <c r="C840" s="12"/>
      <c r="D840" s="12"/>
      <c r="E840" s="12"/>
    </row>
    <row r="841" spans="2:5" ht="15.75" customHeight="1">
      <c r="B841" s="12"/>
      <c r="C841" s="12"/>
      <c r="D841" s="12"/>
      <c r="E841" s="12"/>
    </row>
    <row r="842" spans="2:5" ht="15.75" customHeight="1">
      <c r="B842" s="12"/>
      <c r="C842" s="12"/>
      <c r="D842" s="12"/>
      <c r="E842" s="12"/>
    </row>
    <row r="843" spans="2:5" ht="15.75" customHeight="1">
      <c r="B843" s="12"/>
      <c r="C843" s="12"/>
      <c r="D843" s="12"/>
      <c r="E843" s="12"/>
    </row>
    <row r="844" spans="2:5" ht="15.75" customHeight="1">
      <c r="B844" s="12"/>
      <c r="C844" s="12"/>
      <c r="D844" s="12"/>
      <c r="E844" s="12"/>
    </row>
    <row r="845" spans="2:5" ht="15.75" customHeight="1">
      <c r="B845" s="12"/>
      <c r="C845" s="12"/>
      <c r="D845" s="12"/>
      <c r="E845" s="12"/>
    </row>
    <row r="846" spans="2:5" ht="15.75" customHeight="1">
      <c r="B846" s="12"/>
      <c r="C846" s="12"/>
      <c r="D846" s="12"/>
      <c r="E846" s="12"/>
    </row>
    <row r="847" spans="2:5" ht="15.75" customHeight="1">
      <c r="B847" s="12"/>
      <c r="C847" s="12"/>
      <c r="D847" s="12"/>
      <c r="E847" s="12"/>
    </row>
    <row r="848" spans="2:5" ht="15.75" customHeight="1">
      <c r="B848" s="12"/>
      <c r="C848" s="12"/>
      <c r="D848" s="12"/>
      <c r="E848" s="12"/>
    </row>
    <row r="849" spans="2:5" ht="15.75" customHeight="1">
      <c r="B849" s="12"/>
      <c r="C849" s="12"/>
      <c r="D849" s="12"/>
      <c r="E849" s="12"/>
    </row>
    <row r="850" spans="2:5" ht="15.75" customHeight="1">
      <c r="B850" s="12"/>
      <c r="C850" s="12"/>
      <c r="D850" s="12"/>
      <c r="E850" s="12"/>
    </row>
    <row r="851" spans="2:5" ht="15.75" customHeight="1">
      <c r="B851" s="12"/>
      <c r="C851" s="12"/>
      <c r="D851" s="12"/>
      <c r="E851" s="12"/>
    </row>
    <row r="852" spans="2:5" ht="15.75" customHeight="1">
      <c r="B852" s="12"/>
      <c r="C852" s="12"/>
      <c r="D852" s="12"/>
      <c r="E852" s="12"/>
    </row>
    <row r="853" spans="2:5" ht="15.75" customHeight="1">
      <c r="B853" s="12"/>
      <c r="C853" s="12"/>
      <c r="D853" s="12"/>
      <c r="E853" s="12"/>
    </row>
    <row r="854" spans="2:5" ht="15.75" customHeight="1">
      <c r="B854" s="12"/>
      <c r="C854" s="12"/>
      <c r="D854" s="12"/>
      <c r="E854" s="12"/>
    </row>
    <row r="855" spans="2:5" ht="15.75" customHeight="1">
      <c r="B855" s="12"/>
      <c r="C855" s="12"/>
      <c r="D855" s="12"/>
      <c r="E855" s="12"/>
    </row>
    <row r="856" spans="2:5" ht="15.75" customHeight="1">
      <c r="B856" s="12"/>
      <c r="C856" s="12"/>
      <c r="D856" s="12"/>
      <c r="E856" s="12"/>
    </row>
    <row r="857" spans="2:5" ht="15.75" customHeight="1">
      <c r="B857" s="12"/>
      <c r="C857" s="12"/>
      <c r="D857" s="12"/>
      <c r="E857" s="12"/>
    </row>
    <row r="858" spans="2:5" ht="15.75" customHeight="1">
      <c r="B858" s="12"/>
      <c r="C858" s="12"/>
      <c r="D858" s="12"/>
      <c r="E858" s="12"/>
    </row>
    <row r="859" spans="2:5" ht="15.75" customHeight="1">
      <c r="B859" s="12"/>
      <c r="C859" s="12"/>
      <c r="D859" s="12"/>
      <c r="E859" s="12"/>
    </row>
    <row r="860" spans="2:5" ht="15.75" customHeight="1">
      <c r="B860" s="12"/>
      <c r="C860" s="12"/>
      <c r="D860" s="12"/>
      <c r="E860" s="12"/>
    </row>
    <row r="861" spans="2:5" ht="15.75" customHeight="1">
      <c r="B861" s="12"/>
      <c r="C861" s="12"/>
      <c r="D861" s="12"/>
      <c r="E861" s="12"/>
    </row>
    <row r="862" spans="2:5" ht="15.75" customHeight="1">
      <c r="B862" s="12"/>
      <c r="C862" s="12"/>
      <c r="D862" s="12"/>
      <c r="E862" s="12"/>
    </row>
    <row r="863" spans="2:5" ht="15.75" customHeight="1">
      <c r="B863" s="12"/>
      <c r="C863" s="12"/>
      <c r="D863" s="12"/>
      <c r="E863" s="12"/>
    </row>
    <row r="864" spans="2:5" ht="15.75" customHeight="1">
      <c r="B864" s="12"/>
      <c r="C864" s="12"/>
      <c r="D864" s="12"/>
      <c r="E864" s="12"/>
    </row>
    <row r="865" spans="2:5" ht="15.75" customHeight="1">
      <c r="B865" s="12"/>
      <c r="C865" s="12"/>
      <c r="D865" s="12"/>
      <c r="E865" s="12"/>
    </row>
    <row r="866" spans="2:5" ht="15.75" customHeight="1">
      <c r="B866" s="12"/>
      <c r="C866" s="12"/>
      <c r="D866" s="12"/>
      <c r="E866" s="12"/>
    </row>
    <row r="867" spans="2:5" ht="15.75" customHeight="1">
      <c r="B867" s="12"/>
      <c r="C867" s="12"/>
      <c r="D867" s="12"/>
      <c r="E867" s="12"/>
    </row>
    <row r="868" spans="2:5" ht="15.75" customHeight="1">
      <c r="B868" s="12"/>
      <c r="C868" s="12"/>
      <c r="D868" s="12"/>
      <c r="E868" s="12"/>
    </row>
    <row r="869" spans="2:5" ht="15.75" customHeight="1">
      <c r="B869" s="12"/>
      <c r="C869" s="12"/>
      <c r="D869" s="12"/>
      <c r="E869" s="12"/>
    </row>
    <row r="870" spans="2:5" ht="15.75" customHeight="1">
      <c r="B870" s="12"/>
      <c r="C870" s="12"/>
      <c r="D870" s="12"/>
      <c r="E870" s="12"/>
    </row>
    <row r="871" spans="2:5" ht="15.75" customHeight="1">
      <c r="B871" s="12"/>
      <c r="C871" s="12"/>
      <c r="D871" s="12"/>
      <c r="E871" s="12"/>
    </row>
    <row r="872" spans="2:5" ht="15.75" customHeight="1">
      <c r="B872" s="12"/>
      <c r="C872" s="12"/>
      <c r="D872" s="12"/>
      <c r="E872" s="12"/>
    </row>
    <row r="873" spans="2:5" ht="15.75" customHeight="1">
      <c r="B873" s="12"/>
      <c r="C873" s="12"/>
      <c r="D873" s="12"/>
      <c r="E873" s="12"/>
    </row>
    <row r="874" spans="2:5" ht="15.75" customHeight="1">
      <c r="B874" s="12"/>
      <c r="C874" s="12"/>
      <c r="D874" s="12"/>
      <c r="E874" s="12"/>
    </row>
    <row r="875" spans="2:5" ht="15.75" customHeight="1">
      <c r="B875" s="12"/>
      <c r="C875" s="12"/>
      <c r="D875" s="12"/>
      <c r="E875" s="12"/>
    </row>
    <row r="876" spans="2:5" ht="15.75" customHeight="1">
      <c r="B876" s="12"/>
      <c r="C876" s="12"/>
      <c r="D876" s="12"/>
      <c r="E876" s="12"/>
    </row>
    <row r="877" spans="2:5" ht="15.75" customHeight="1">
      <c r="B877" s="12"/>
      <c r="C877" s="12"/>
      <c r="D877" s="12"/>
      <c r="E877" s="12"/>
    </row>
    <row r="878" spans="2:5" ht="15.75" customHeight="1">
      <c r="B878" s="12"/>
      <c r="C878" s="12"/>
      <c r="D878" s="12"/>
      <c r="E878" s="12"/>
    </row>
    <row r="879" spans="2:5" ht="15.75" customHeight="1">
      <c r="B879" s="12"/>
      <c r="C879" s="12"/>
      <c r="D879" s="12"/>
      <c r="E879" s="12"/>
    </row>
    <row r="880" spans="2:5" ht="15.75" customHeight="1">
      <c r="B880" s="12"/>
      <c r="C880" s="12"/>
      <c r="D880" s="12"/>
      <c r="E880" s="12"/>
    </row>
    <row r="881" spans="2:5" ht="15.75" customHeight="1">
      <c r="B881" s="12"/>
      <c r="C881" s="12"/>
      <c r="D881" s="12"/>
      <c r="E881" s="12"/>
    </row>
    <row r="882" spans="2:5" ht="15.75" customHeight="1">
      <c r="B882" s="12"/>
      <c r="C882" s="12"/>
      <c r="D882" s="12"/>
      <c r="E882" s="12"/>
    </row>
    <row r="883" spans="2:5" ht="15.75" customHeight="1">
      <c r="B883" s="12"/>
      <c r="C883" s="12"/>
      <c r="D883" s="12"/>
      <c r="E883" s="12"/>
    </row>
    <row r="884" spans="2:5" ht="15.75" customHeight="1">
      <c r="B884" s="12"/>
      <c r="C884" s="12"/>
      <c r="D884" s="12"/>
      <c r="E884" s="12"/>
    </row>
    <row r="885" spans="2:5" ht="15.75" customHeight="1">
      <c r="B885" s="12"/>
      <c r="C885" s="12"/>
      <c r="D885" s="12"/>
      <c r="E885" s="12"/>
    </row>
    <row r="886" spans="2:5" ht="15.75" customHeight="1">
      <c r="B886" s="12"/>
      <c r="C886" s="12"/>
      <c r="D886" s="12"/>
      <c r="E886" s="12"/>
    </row>
    <row r="887" spans="2:5" ht="15.75" customHeight="1">
      <c r="B887" s="12"/>
      <c r="C887" s="12"/>
      <c r="D887" s="12"/>
      <c r="E887" s="12"/>
    </row>
    <row r="888" spans="2:5" ht="15.75" customHeight="1">
      <c r="B888" s="12"/>
      <c r="C888" s="12"/>
      <c r="D888" s="12"/>
      <c r="E888" s="12"/>
    </row>
    <row r="889" spans="2:5" ht="15.75" customHeight="1">
      <c r="B889" s="12"/>
      <c r="C889" s="12"/>
      <c r="D889" s="12"/>
      <c r="E889" s="12"/>
    </row>
    <row r="890" spans="2:5" ht="15.75" customHeight="1">
      <c r="B890" s="12"/>
      <c r="C890" s="12"/>
      <c r="D890" s="12"/>
      <c r="E890" s="12"/>
    </row>
    <row r="891" spans="2:5" ht="15.75" customHeight="1">
      <c r="B891" s="12"/>
      <c r="C891" s="12"/>
      <c r="D891" s="12"/>
      <c r="E891" s="12"/>
    </row>
    <row r="892" spans="2:5" ht="15.75" customHeight="1">
      <c r="B892" s="12"/>
      <c r="C892" s="12"/>
      <c r="D892" s="12"/>
      <c r="E892" s="12"/>
    </row>
    <row r="893" spans="2:5" ht="15.75" customHeight="1">
      <c r="B893" s="12"/>
      <c r="C893" s="12"/>
      <c r="D893" s="12"/>
      <c r="E893" s="12"/>
    </row>
    <row r="894" spans="2:5" ht="15.75" customHeight="1">
      <c r="B894" s="12"/>
      <c r="C894" s="12"/>
      <c r="D894" s="12"/>
      <c r="E894" s="12"/>
    </row>
    <row r="895" spans="2:5" ht="15.75" customHeight="1">
      <c r="B895" s="12"/>
      <c r="C895" s="12"/>
      <c r="D895" s="12"/>
      <c r="E895" s="12"/>
    </row>
    <row r="896" spans="2:5" ht="15.75" customHeight="1">
      <c r="B896" s="12"/>
      <c r="C896" s="12"/>
      <c r="D896" s="12"/>
      <c r="E896" s="12"/>
    </row>
    <row r="897" spans="2:5" ht="15.75" customHeight="1">
      <c r="B897" s="12"/>
      <c r="C897" s="12"/>
      <c r="D897" s="12"/>
      <c r="E897" s="12"/>
    </row>
    <row r="898" spans="2:5" ht="15.75" customHeight="1">
      <c r="B898" s="12"/>
      <c r="C898" s="12"/>
      <c r="D898" s="12"/>
      <c r="E898" s="12"/>
    </row>
    <row r="899" spans="2:5" ht="15.75" customHeight="1">
      <c r="B899" s="12"/>
      <c r="C899" s="12"/>
      <c r="D899" s="12"/>
      <c r="E899" s="12"/>
    </row>
    <row r="900" spans="2:5" ht="15.75" customHeight="1">
      <c r="B900" s="12"/>
      <c r="C900" s="12"/>
      <c r="D900" s="12"/>
      <c r="E900" s="12"/>
    </row>
    <row r="901" spans="2:5" ht="15.75" customHeight="1">
      <c r="B901" s="12"/>
      <c r="C901" s="12"/>
      <c r="D901" s="12"/>
      <c r="E901" s="12"/>
    </row>
    <row r="902" spans="2:5" ht="15.75" customHeight="1">
      <c r="B902" s="12"/>
      <c r="C902" s="12"/>
      <c r="D902" s="12"/>
      <c r="E902" s="12"/>
    </row>
    <row r="903" spans="2:5" ht="15.75" customHeight="1">
      <c r="B903" s="12"/>
      <c r="C903" s="12"/>
      <c r="D903" s="12"/>
      <c r="E903" s="12"/>
    </row>
    <row r="904" spans="2:5" ht="15.75" customHeight="1">
      <c r="B904" s="12"/>
      <c r="C904" s="12"/>
      <c r="D904" s="12"/>
      <c r="E904" s="12"/>
    </row>
    <row r="905" spans="2:5" ht="15.75" customHeight="1">
      <c r="B905" s="12"/>
      <c r="C905" s="12"/>
      <c r="D905" s="12"/>
      <c r="E905" s="12"/>
    </row>
    <row r="906" spans="2:5" ht="15.75" customHeight="1">
      <c r="B906" s="12"/>
      <c r="C906" s="12"/>
      <c r="D906" s="12"/>
      <c r="E906" s="12"/>
    </row>
    <row r="907" spans="2:5" ht="15.75" customHeight="1">
      <c r="B907" s="12"/>
      <c r="C907" s="12"/>
      <c r="D907" s="12"/>
      <c r="E907" s="12"/>
    </row>
    <row r="908" spans="2:5" ht="15.75" customHeight="1">
      <c r="B908" s="12"/>
      <c r="C908" s="12"/>
      <c r="D908" s="12"/>
      <c r="E908" s="12"/>
    </row>
    <row r="909" spans="2:5" ht="15.75" customHeight="1">
      <c r="B909" s="12"/>
      <c r="C909" s="12"/>
      <c r="D909" s="12"/>
      <c r="E909" s="12"/>
    </row>
    <row r="910" spans="2:5" ht="15.75" customHeight="1">
      <c r="B910" s="12"/>
      <c r="C910" s="12"/>
      <c r="D910" s="12"/>
      <c r="E910" s="12"/>
    </row>
    <row r="911" spans="2:5" ht="15.75" customHeight="1">
      <c r="B911" s="12"/>
      <c r="C911" s="12"/>
      <c r="D911" s="12"/>
      <c r="E911" s="12"/>
    </row>
    <row r="912" spans="2:5" ht="15.75" customHeight="1">
      <c r="B912" s="12"/>
      <c r="C912" s="12"/>
      <c r="D912" s="12"/>
      <c r="E912" s="12"/>
    </row>
    <row r="913" spans="2:5" ht="15.75" customHeight="1">
      <c r="B913" s="12"/>
      <c r="C913" s="12"/>
      <c r="D913" s="12"/>
      <c r="E913" s="12"/>
    </row>
    <row r="914" spans="2:5" ht="15.75" customHeight="1">
      <c r="B914" s="12"/>
      <c r="C914" s="12"/>
      <c r="D914" s="12"/>
      <c r="E914" s="12"/>
    </row>
    <row r="915" spans="2:5" ht="15.75" customHeight="1">
      <c r="B915" s="12"/>
      <c r="C915" s="12"/>
      <c r="D915" s="12"/>
      <c r="E915" s="12"/>
    </row>
    <row r="916" spans="2:5" ht="15.75" customHeight="1">
      <c r="B916" s="12"/>
      <c r="C916" s="12"/>
      <c r="D916" s="12"/>
      <c r="E916" s="12"/>
    </row>
    <row r="917" spans="2:5" ht="15.75" customHeight="1">
      <c r="B917" s="12"/>
      <c r="C917" s="12"/>
      <c r="D917" s="12"/>
      <c r="E917" s="12"/>
    </row>
    <row r="918" spans="2:5" ht="15.75" customHeight="1">
      <c r="B918" s="12"/>
      <c r="C918" s="12"/>
      <c r="D918" s="12"/>
      <c r="E918" s="12"/>
    </row>
    <row r="919" spans="2:5" ht="15.75" customHeight="1">
      <c r="B919" s="12"/>
      <c r="C919" s="12"/>
      <c r="D919" s="12"/>
      <c r="E919" s="12"/>
    </row>
    <row r="920" spans="2:5" ht="15.75" customHeight="1">
      <c r="B920" s="12"/>
      <c r="C920" s="12"/>
      <c r="D920" s="12"/>
      <c r="E920" s="12"/>
    </row>
    <row r="921" spans="2:5" ht="15.75" customHeight="1">
      <c r="B921" s="12"/>
      <c r="C921" s="12"/>
      <c r="D921" s="12"/>
      <c r="E921" s="12"/>
    </row>
    <row r="922" spans="2:5" ht="15.75" customHeight="1">
      <c r="B922" s="12"/>
      <c r="C922" s="12"/>
      <c r="D922" s="12"/>
      <c r="E922" s="12"/>
    </row>
    <row r="923" spans="2:5" ht="15.75" customHeight="1">
      <c r="B923" s="12"/>
      <c r="C923" s="12"/>
      <c r="D923" s="12"/>
      <c r="E923" s="12"/>
    </row>
    <row r="924" spans="2:5" ht="15.75" customHeight="1">
      <c r="B924" s="12"/>
      <c r="C924" s="12"/>
      <c r="D924" s="12"/>
      <c r="E924" s="12"/>
    </row>
    <row r="925" spans="2:5" ht="15.75" customHeight="1">
      <c r="B925" s="12"/>
      <c r="C925" s="12"/>
      <c r="D925" s="12"/>
      <c r="E925" s="12"/>
    </row>
    <row r="926" spans="2:5" ht="15.75" customHeight="1">
      <c r="B926" s="12"/>
      <c r="C926" s="12"/>
      <c r="D926" s="12"/>
      <c r="E926" s="12"/>
    </row>
    <row r="927" spans="2:5" ht="15.75" customHeight="1">
      <c r="B927" s="12"/>
      <c r="C927" s="12"/>
      <c r="D927" s="12"/>
      <c r="E927" s="12"/>
    </row>
    <row r="928" spans="2:5" ht="15.75" customHeight="1">
      <c r="B928" s="12"/>
      <c r="C928" s="12"/>
      <c r="D928" s="12"/>
      <c r="E928" s="12"/>
    </row>
    <row r="929" spans="2:5" ht="15.75" customHeight="1">
      <c r="B929" s="12"/>
      <c r="C929" s="12"/>
      <c r="D929" s="12"/>
      <c r="E929" s="12"/>
    </row>
    <row r="930" spans="2:5" ht="15.75" customHeight="1">
      <c r="B930" s="12"/>
      <c r="C930" s="12"/>
      <c r="D930" s="12"/>
      <c r="E930" s="12"/>
    </row>
    <row r="931" spans="2:5" ht="15.75" customHeight="1">
      <c r="B931" s="12"/>
      <c r="C931" s="12"/>
      <c r="D931" s="12"/>
      <c r="E931" s="12"/>
    </row>
    <row r="932" spans="2:5" ht="15.75" customHeight="1">
      <c r="B932" s="12"/>
      <c r="C932" s="12"/>
      <c r="D932" s="12"/>
      <c r="E932" s="12"/>
    </row>
    <row r="933" spans="2:5" ht="15.75" customHeight="1">
      <c r="B933" s="12"/>
      <c r="C933" s="12"/>
      <c r="D933" s="12"/>
      <c r="E933" s="12"/>
    </row>
    <row r="934" spans="2:5" ht="15.75" customHeight="1">
      <c r="B934" s="12"/>
      <c r="C934" s="12"/>
      <c r="D934" s="12"/>
      <c r="E934" s="12"/>
    </row>
    <row r="935" spans="2:5" ht="15.75" customHeight="1">
      <c r="B935" s="12"/>
      <c r="C935" s="12"/>
      <c r="D935" s="12"/>
      <c r="E935" s="12"/>
    </row>
    <row r="936" spans="2:5" ht="15.75" customHeight="1">
      <c r="B936" s="12"/>
      <c r="C936" s="12"/>
      <c r="D936" s="12"/>
      <c r="E936" s="12"/>
    </row>
    <row r="937" spans="2:5" ht="15.75" customHeight="1">
      <c r="B937" s="12"/>
      <c r="C937" s="12"/>
      <c r="D937" s="12"/>
      <c r="E937" s="12"/>
    </row>
    <row r="938" spans="2:5" ht="15.75" customHeight="1">
      <c r="B938" s="12"/>
      <c r="C938" s="12"/>
      <c r="D938" s="12"/>
      <c r="E938" s="12"/>
    </row>
    <row r="939" spans="2:5" ht="15.75" customHeight="1">
      <c r="B939" s="12"/>
      <c r="C939" s="12"/>
      <c r="D939" s="12"/>
      <c r="E939" s="12"/>
    </row>
    <row r="940" spans="2:5" ht="15.75" customHeight="1">
      <c r="B940" s="12"/>
      <c r="C940" s="12"/>
      <c r="D940" s="12"/>
      <c r="E940" s="12"/>
    </row>
    <row r="941" spans="2:5" ht="15.75" customHeight="1">
      <c r="B941" s="12"/>
      <c r="C941" s="12"/>
      <c r="D941" s="12"/>
      <c r="E941" s="12"/>
    </row>
    <row r="942" spans="2:5" ht="15.75" customHeight="1">
      <c r="B942" s="12"/>
      <c r="C942" s="12"/>
      <c r="D942" s="12"/>
      <c r="E942" s="12"/>
    </row>
    <row r="943" spans="2:5" ht="15.75" customHeight="1">
      <c r="B943" s="12"/>
      <c r="C943" s="12"/>
      <c r="D943" s="12"/>
      <c r="E943" s="12"/>
    </row>
    <row r="944" spans="2:5" ht="15.75" customHeight="1">
      <c r="B944" s="12"/>
      <c r="C944" s="12"/>
      <c r="D944" s="12"/>
      <c r="E944" s="12"/>
    </row>
    <row r="945" spans="2:5" ht="15.75" customHeight="1">
      <c r="B945" s="12"/>
      <c r="C945" s="12"/>
      <c r="D945" s="12"/>
      <c r="E945" s="12"/>
    </row>
    <row r="946" spans="2:5" ht="15.75" customHeight="1">
      <c r="B946" s="12"/>
      <c r="C946" s="12"/>
      <c r="D946" s="12"/>
      <c r="E946" s="12"/>
    </row>
    <row r="947" spans="2:5" ht="15.75" customHeight="1">
      <c r="B947" s="12"/>
      <c r="C947" s="12"/>
      <c r="D947" s="12"/>
      <c r="E947" s="12"/>
    </row>
    <row r="948" spans="2:5" ht="15.75" customHeight="1">
      <c r="B948" s="12"/>
      <c r="C948" s="12"/>
      <c r="D948" s="12"/>
      <c r="E948" s="12"/>
    </row>
    <row r="949" spans="2:5" ht="15.75" customHeight="1">
      <c r="B949" s="12"/>
      <c r="C949" s="12"/>
      <c r="D949" s="12"/>
      <c r="E949" s="12"/>
    </row>
    <row r="950" spans="2:5" ht="15.75" customHeight="1">
      <c r="B950" s="12"/>
      <c r="C950" s="12"/>
      <c r="D950" s="12"/>
      <c r="E950" s="12"/>
    </row>
    <row r="951" spans="2:5" ht="15.75" customHeight="1">
      <c r="B951" s="12"/>
      <c r="C951" s="12"/>
      <c r="D951" s="12"/>
      <c r="E951" s="12"/>
    </row>
    <row r="952" spans="2:5" ht="15.75" customHeight="1">
      <c r="B952" s="12"/>
      <c r="C952" s="12"/>
      <c r="D952" s="12"/>
      <c r="E952" s="12"/>
    </row>
    <row r="953" spans="2:5" ht="15.75" customHeight="1">
      <c r="B953" s="12"/>
      <c r="C953" s="12"/>
      <c r="D953" s="12"/>
      <c r="E953" s="12"/>
    </row>
    <row r="954" spans="2:5" ht="15.75" customHeight="1">
      <c r="B954" s="12"/>
      <c r="C954" s="12"/>
      <c r="D954" s="12"/>
      <c r="E954" s="12"/>
    </row>
    <row r="955" spans="2:5" ht="15.75" customHeight="1">
      <c r="B955" s="12"/>
      <c r="C955" s="12"/>
      <c r="D955" s="12"/>
      <c r="E955" s="12"/>
    </row>
    <row r="956" spans="2:5" ht="15.75" customHeight="1">
      <c r="B956" s="12"/>
      <c r="C956" s="12"/>
      <c r="D956" s="12"/>
      <c r="E956" s="12"/>
    </row>
    <row r="957" spans="2:5" ht="15.75" customHeight="1">
      <c r="B957" s="12"/>
      <c r="C957" s="12"/>
      <c r="D957" s="12"/>
      <c r="E957" s="12"/>
    </row>
    <row r="958" spans="2:5" ht="15.75" customHeight="1">
      <c r="B958" s="12"/>
      <c r="C958" s="12"/>
      <c r="D958" s="12"/>
      <c r="E958" s="12"/>
    </row>
    <row r="959" spans="2:5" ht="15.75" customHeight="1">
      <c r="B959" s="12"/>
      <c r="C959" s="12"/>
      <c r="D959" s="12"/>
      <c r="E959" s="12"/>
    </row>
    <row r="960" spans="2:5" ht="15.75" customHeight="1">
      <c r="B960" s="12"/>
      <c r="C960" s="12"/>
      <c r="D960" s="12"/>
      <c r="E960" s="12"/>
    </row>
    <row r="961" spans="2:5" ht="15.75" customHeight="1">
      <c r="B961" s="12"/>
      <c r="C961" s="12"/>
      <c r="D961" s="12"/>
      <c r="E961" s="12"/>
    </row>
    <row r="962" spans="2:5" ht="15.75" customHeight="1">
      <c r="B962" s="12"/>
      <c r="C962" s="12"/>
      <c r="D962" s="12"/>
      <c r="E962" s="12"/>
    </row>
    <row r="963" spans="2:5" ht="15.75" customHeight="1">
      <c r="B963" s="12"/>
      <c r="C963" s="12"/>
      <c r="D963" s="12"/>
      <c r="E963" s="12"/>
    </row>
    <row r="964" spans="2:5" ht="15.75" customHeight="1">
      <c r="B964" s="12"/>
      <c r="C964" s="12"/>
      <c r="D964" s="12"/>
      <c r="E964" s="12"/>
    </row>
    <row r="965" spans="2:5" ht="15.75" customHeight="1">
      <c r="B965" s="12"/>
      <c r="C965" s="12"/>
      <c r="D965" s="12"/>
      <c r="E965" s="12"/>
    </row>
    <row r="966" spans="2:5" ht="15.75" customHeight="1">
      <c r="B966" s="12"/>
      <c r="C966" s="12"/>
      <c r="D966" s="12"/>
      <c r="E966" s="12"/>
    </row>
    <row r="967" spans="2:5" ht="15.75" customHeight="1">
      <c r="B967" s="12"/>
      <c r="C967" s="12"/>
      <c r="D967" s="12"/>
      <c r="E967" s="12"/>
    </row>
    <row r="968" spans="2:5" ht="15.75" customHeight="1">
      <c r="B968" s="12"/>
      <c r="C968" s="12"/>
      <c r="D968" s="12"/>
      <c r="E968" s="12"/>
    </row>
    <row r="969" spans="2:5" ht="15.75" customHeight="1">
      <c r="B969" s="12"/>
      <c r="C969" s="12"/>
      <c r="D969" s="12"/>
      <c r="E969" s="12"/>
    </row>
    <row r="970" spans="2:5" ht="15.75" customHeight="1">
      <c r="B970" s="12"/>
      <c r="C970" s="12"/>
      <c r="D970" s="12"/>
      <c r="E970" s="12"/>
    </row>
    <row r="971" spans="2:5" ht="15.75" customHeight="1">
      <c r="B971" s="12"/>
      <c r="C971" s="12"/>
      <c r="D971" s="12"/>
      <c r="E971" s="12"/>
    </row>
    <row r="972" spans="2:5" ht="15.75" customHeight="1">
      <c r="B972" s="12"/>
      <c r="C972" s="12"/>
      <c r="D972" s="12"/>
      <c r="E972" s="12"/>
    </row>
    <row r="973" spans="2:5" ht="15.75" customHeight="1">
      <c r="B973" s="12"/>
      <c r="C973" s="12"/>
      <c r="D973" s="12"/>
      <c r="E973" s="12"/>
    </row>
    <row r="974" spans="2:5" ht="15.75" customHeight="1">
      <c r="B974" s="12"/>
      <c r="C974" s="12"/>
      <c r="D974" s="12"/>
      <c r="E974" s="12"/>
    </row>
    <row r="975" spans="2:5" ht="15.75" customHeight="1">
      <c r="B975" s="12"/>
      <c r="C975" s="12"/>
      <c r="D975" s="12"/>
      <c r="E975" s="12"/>
    </row>
    <row r="976" spans="2:5" ht="15.75" customHeight="1">
      <c r="B976" s="12"/>
      <c r="C976" s="12"/>
      <c r="D976" s="12"/>
      <c r="E976" s="12"/>
    </row>
    <row r="977" spans="2:5" ht="15.75" customHeight="1">
      <c r="B977" s="12"/>
      <c r="C977" s="12"/>
      <c r="D977" s="12"/>
      <c r="E977" s="12"/>
    </row>
    <row r="978" spans="2:5" ht="15.75" customHeight="1">
      <c r="B978" s="12"/>
      <c r="C978" s="12"/>
      <c r="D978" s="12"/>
      <c r="E978" s="12"/>
    </row>
    <row r="979" spans="2:5" ht="15.75" customHeight="1">
      <c r="B979" s="12"/>
      <c r="C979" s="12"/>
      <c r="D979" s="12"/>
      <c r="E979" s="12"/>
    </row>
    <row r="980" spans="2:5" ht="15.75" customHeight="1">
      <c r="B980" s="12"/>
      <c r="C980" s="12"/>
      <c r="D980" s="12"/>
      <c r="E980" s="12"/>
    </row>
    <row r="981" spans="2:5" ht="15.75" customHeight="1">
      <c r="B981" s="12"/>
      <c r="C981" s="12"/>
      <c r="D981" s="12"/>
      <c r="E981" s="12"/>
    </row>
    <row r="982" spans="2:5" ht="15.75" customHeight="1">
      <c r="B982" s="12"/>
      <c r="C982" s="12"/>
      <c r="D982" s="12"/>
      <c r="E982" s="12"/>
    </row>
    <row r="983" spans="2:5" ht="15.75" customHeight="1">
      <c r="B983" s="12"/>
      <c r="C983" s="12"/>
      <c r="D983" s="12"/>
      <c r="E983" s="12"/>
    </row>
    <row r="984" spans="2:5" ht="15.75" customHeight="1">
      <c r="B984" s="12"/>
      <c r="C984" s="12"/>
      <c r="D984" s="12"/>
      <c r="E984" s="12"/>
    </row>
    <row r="985" spans="2:5" ht="15.75" customHeight="1">
      <c r="B985" s="12"/>
      <c r="C985" s="12"/>
      <c r="D985" s="12"/>
      <c r="E985" s="12"/>
    </row>
    <row r="986" spans="2:5" ht="15.75" customHeight="1">
      <c r="B986" s="12"/>
      <c r="C986" s="12"/>
      <c r="D986" s="12"/>
      <c r="E986" s="12"/>
    </row>
    <row r="987" spans="2:5" ht="15.75" customHeight="1">
      <c r="B987" s="12"/>
      <c r="C987" s="12"/>
      <c r="D987" s="12"/>
      <c r="E987" s="12"/>
    </row>
    <row r="988" spans="2:5" ht="15.75" customHeight="1">
      <c r="B988" s="12"/>
      <c r="C988" s="12"/>
      <c r="D988" s="12"/>
      <c r="E988" s="12"/>
    </row>
    <row r="989" spans="2:5" ht="15.75" customHeight="1">
      <c r="B989" s="12"/>
      <c r="C989" s="12"/>
      <c r="D989" s="12"/>
      <c r="E989" s="12"/>
    </row>
    <row r="990" spans="2:5" ht="15.75" customHeight="1">
      <c r="B990" s="12"/>
      <c r="C990" s="12"/>
      <c r="D990" s="12"/>
      <c r="E990" s="12"/>
    </row>
    <row r="991" spans="2:5" ht="15.75" customHeight="1">
      <c r="B991" s="12"/>
      <c r="C991" s="12"/>
      <c r="D991" s="12"/>
      <c r="E991" s="12"/>
    </row>
    <row r="992" spans="2:5" ht="15.75" customHeight="1">
      <c r="B992" s="12"/>
      <c r="C992" s="12"/>
      <c r="D992" s="12"/>
      <c r="E992" s="12"/>
    </row>
    <row r="993" spans="2:5" ht="15.75" customHeight="1">
      <c r="B993" s="12"/>
      <c r="C993" s="12"/>
      <c r="D993" s="12"/>
      <c r="E993" s="12"/>
    </row>
    <row r="994" spans="2:5" ht="15.75" customHeight="1">
      <c r="B994" s="12"/>
      <c r="C994" s="12"/>
      <c r="D994" s="12"/>
      <c r="E994" s="12"/>
    </row>
    <row r="995" spans="2:5" ht="15.75" customHeight="1">
      <c r="B995" s="12"/>
      <c r="C995" s="12"/>
      <c r="D995" s="12"/>
      <c r="E995" s="12"/>
    </row>
    <row r="996" spans="2:5" ht="15.75" customHeight="1">
      <c r="B996" s="12"/>
      <c r="C996" s="12"/>
      <c r="D996" s="12"/>
      <c r="E996" s="12"/>
    </row>
    <row r="997" spans="2:5" ht="15.75" customHeight="1">
      <c r="B997" s="12"/>
      <c r="C997" s="12"/>
      <c r="D997" s="12"/>
      <c r="E997" s="12"/>
    </row>
    <row r="998" spans="2:5" ht="15.75" customHeight="1">
      <c r="B998" s="12"/>
      <c r="C998" s="12"/>
      <c r="D998" s="12"/>
      <c r="E998" s="12"/>
    </row>
    <row r="999" spans="2:5" ht="15.75" customHeight="1">
      <c r="B999" s="12"/>
      <c r="C999" s="12"/>
      <c r="D999" s="12"/>
      <c r="E999" s="12"/>
    </row>
    <row r="1000" spans="2:5" ht="15.75" customHeight="1">
      <c r="B1000" s="12"/>
      <c r="C1000" s="12"/>
      <c r="D1000" s="12"/>
      <c r="E1000" s="12"/>
    </row>
  </sheetData>
  <printOptions headings="1"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4F86-53FF-4603-A1D5-0190643480A1}">
  <sheetPr>
    <outlinePr summaryBelow="0" summaryRight="0"/>
  </sheetPr>
  <dimension ref="A1:F1000"/>
  <sheetViews>
    <sheetView workbookViewId="0">
      <selection activeCell="B3" sqref="B3"/>
    </sheetView>
  </sheetViews>
  <sheetFormatPr defaultColWidth="12.5703125" defaultRowHeight="15.75" customHeight="1"/>
  <cols>
    <col min="1" max="1" width="24.7109375" customWidth="1"/>
    <col min="2" max="2" width="28.42578125" customWidth="1"/>
    <col min="3" max="3" width="31.85546875" customWidth="1"/>
    <col min="4" max="4" width="24" customWidth="1"/>
    <col min="5" max="5" width="31.42578125" customWidth="1"/>
  </cols>
  <sheetData>
    <row r="1" spans="1:6" ht="15.75" customHeight="1">
      <c r="A1" s="33" t="s">
        <v>15</v>
      </c>
      <c r="B1" s="34" t="s">
        <v>85</v>
      </c>
      <c r="C1" s="34" t="s">
        <v>86</v>
      </c>
      <c r="D1" s="34" t="s">
        <v>87</v>
      </c>
      <c r="E1" s="35" t="s">
        <v>88</v>
      </c>
    </row>
    <row r="2" spans="1:6" ht="15.75" customHeight="1">
      <c r="A2" s="30" t="s">
        <v>23</v>
      </c>
      <c r="B2" s="1">
        <f>INDEX('pivot table'!B6:B55,MATCH($A$2,'pivot table'!$A$6:$A$55,0))</f>
        <v>0.65833333333333299</v>
      </c>
      <c r="C2" s="1">
        <f>INDEX('pivot table'!C6:C55,MATCH($A$2,'pivot table'!$A$6:$A$55,0))</f>
        <v>2.7777777777777801E-3</v>
      </c>
      <c r="D2" s="1">
        <f>INDEX('pivot table'!D6:D55,MATCH($A$2,'pivot table'!$A$6:$A$55,0))</f>
        <v>1.6</v>
      </c>
      <c r="E2" s="1">
        <f>INDEX('pivot table'!E6:E55,MATCH($A$2,'pivot table'!$A$6:$A$55,0))</f>
        <v>0.14513888888888901</v>
      </c>
      <c r="F2" s="1"/>
    </row>
    <row r="3" spans="1:6" ht="15.75" customHeight="1">
      <c r="A3" s="31" t="s">
        <v>25</v>
      </c>
      <c r="B3" s="1">
        <f>INDEX('pivot table'!B7:B56,MATCH(A3,'pivot table'!A7:A56,0))</f>
        <v>0.219444444444444</v>
      </c>
      <c r="C3" s="1">
        <f>INDEX('pivot table'!C7:C56,MATCH($A$2,'pivot table'!$A$6:$A$55,0))</f>
        <v>0</v>
      </c>
      <c r="D3" s="1">
        <f>INDEX('pivot table'!D7:D56,MATCH($A$2,'pivot table'!$A$6:$A$55,0))</f>
        <v>0.61180555555555605</v>
      </c>
      <c r="E3" s="1">
        <f>INDEX('pivot table'!E7:E56,MATCH($A$2,'pivot table'!$A$6:$A$55,0))</f>
        <v>0</v>
      </c>
    </row>
    <row r="4" spans="1:6" ht="15.75" customHeight="1">
      <c r="A4" s="30" t="s">
        <v>27</v>
      </c>
      <c r="B4" s="1">
        <f>INDEX('pivot table'!B8:B57,MATCH(A4,'pivot table'!A8:A57,0))</f>
        <v>1.2506944444444399</v>
      </c>
      <c r="C4" s="1">
        <f>INDEX('pivot table'!C8:C57,MATCH($A$2,'pivot table'!$A$6:$A$55,0))</f>
        <v>0.11874999999999999</v>
      </c>
      <c r="D4" s="1">
        <f>INDEX('pivot table'!D8:D57,MATCH($A$2,'pivot table'!$A$6:$A$55,0))</f>
        <v>1.4666666666666699</v>
      </c>
      <c r="E4" s="1">
        <f>INDEX('pivot table'!E8:E57,MATCH($A$2,'pivot table'!$A$6:$A$55,0))</f>
        <v>2.7777777777777801E-2</v>
      </c>
    </row>
    <row r="5" spans="1:6" ht="15.75" customHeight="1">
      <c r="A5" s="31" t="s">
        <v>29</v>
      </c>
      <c r="B5" s="1">
        <f>INDEX('pivot table'!B9:B58,MATCH(A5,'pivot table'!A9:A58,0))</f>
        <v>0.96597222222222201</v>
      </c>
      <c r="C5" s="1">
        <f>INDEX('pivot table'!C9:C58,MATCH($A$2,'pivot table'!$A$6:$A$55,0))</f>
        <v>0</v>
      </c>
      <c r="D5" s="1">
        <f>INDEX('pivot table'!D9:D58,MATCH($A$2,'pivot table'!$A$6:$A$55,0))</f>
        <v>1.0625</v>
      </c>
      <c r="E5" s="1">
        <f>INDEX('pivot table'!E9:E58,MATCH($A$2,'pivot table'!$A$6:$A$55,0))</f>
        <v>0</v>
      </c>
    </row>
    <row r="6" spans="1:6" ht="15.75" customHeight="1">
      <c r="A6" s="30" t="s">
        <v>30</v>
      </c>
      <c r="B6" s="1">
        <f>INDEX('pivot table'!B10:B59,MATCH(A6,'pivot table'!A10:A59,0))</f>
        <v>1.0618055555555601</v>
      </c>
      <c r="C6" s="1">
        <f>INDEX('pivot table'!C10:C59,MATCH($A$2,'pivot table'!$A$6:$A$55,0))</f>
        <v>0</v>
      </c>
      <c r="D6" s="1">
        <f>INDEX('pivot table'!D10:D59,MATCH($A$2,'pivot table'!$A$6:$A$55,0))</f>
        <v>1.2736111111111099</v>
      </c>
      <c r="E6" s="1">
        <f>INDEX('pivot table'!E10:E59,MATCH($A$2,'pivot table'!$A$6:$A$55,0))</f>
        <v>3.8194444444444503E-2</v>
      </c>
    </row>
    <row r="7" spans="1:6" ht="15.75" customHeight="1">
      <c r="A7" s="31" t="s">
        <v>31</v>
      </c>
      <c r="B7" s="1">
        <f>INDEX('pivot table'!B11:B60,MATCH(A7,'pivot table'!A11:A60,0))</f>
        <v>0</v>
      </c>
      <c r="C7" s="1">
        <f>INDEX('pivot table'!C11:C60,MATCH($A$2,'pivot table'!$A$6:$A$55,0))</f>
        <v>0</v>
      </c>
      <c r="D7" s="1">
        <f>INDEX('pivot table'!D11:D60,MATCH($A$2,'pivot table'!$A$6:$A$55,0))</f>
        <v>0.33333333333333298</v>
      </c>
      <c r="E7" s="1">
        <f>INDEX('pivot table'!E11:E60,MATCH($A$2,'pivot table'!$A$6:$A$55,0))</f>
        <v>4.1666666666666701E-3</v>
      </c>
    </row>
    <row r="8" spans="1:6" ht="15.75" customHeight="1">
      <c r="A8" s="30" t="s">
        <v>32</v>
      </c>
      <c r="B8" s="1">
        <f>INDEX('pivot table'!B12:B61,MATCH(A8,'pivot table'!A12:A61,0))</f>
        <v>1.3034722222222199</v>
      </c>
      <c r="C8" s="1">
        <f>INDEX('pivot table'!C12:C61,MATCH($A$2,'pivot table'!$A$6:$A$55,0))</f>
        <v>0.11527777777777801</v>
      </c>
      <c r="D8" s="1">
        <f>INDEX('pivot table'!D12:D61,MATCH($A$2,'pivot table'!$A$6:$A$55,0))</f>
        <v>1.6131944444444399</v>
      </c>
      <c r="E8" s="1">
        <f>INDEX('pivot table'!E12:E61,MATCH($A$2,'pivot table'!$A$6:$A$55,0))</f>
        <v>0.3125</v>
      </c>
    </row>
    <row r="9" spans="1:6" ht="15.75" customHeight="1">
      <c r="A9" s="31" t="s">
        <v>34</v>
      </c>
      <c r="B9" s="1">
        <f>INDEX('pivot table'!B13:B62,MATCH(A9,'pivot table'!A13:A62,0))</f>
        <v>0.59375</v>
      </c>
      <c r="C9" s="1">
        <f>INDEX('pivot table'!C13:C62,MATCH($A$2,'pivot table'!$A$6:$A$55,0))</f>
        <v>4.1666666666666699E-2</v>
      </c>
      <c r="D9" s="1">
        <f>INDEX('pivot table'!D13:D62,MATCH($A$2,'pivot table'!$A$6:$A$55,0))</f>
        <v>0.66666666666666696</v>
      </c>
      <c r="E9" s="1">
        <f>INDEX('pivot table'!E13:E62,MATCH($A$2,'pivot table'!$A$6:$A$55,0))</f>
        <v>6.18055555555556E-2</v>
      </c>
    </row>
    <row r="10" spans="1:6" ht="15.75" customHeight="1">
      <c r="A10" s="30" t="s">
        <v>35</v>
      </c>
      <c r="B10" s="1">
        <f>INDEX('pivot table'!B14:B63,MATCH(A10,'pivot table'!A14:A63,0))</f>
        <v>1.2763888888888899</v>
      </c>
      <c r="C10" s="1">
        <f>INDEX('pivot table'!C14:C63,MATCH($A$2,'pivot table'!$A$6:$A$55,0))</f>
        <v>0</v>
      </c>
      <c r="D10" s="1">
        <f>INDEX('pivot table'!D14:D63,MATCH($A$2,'pivot table'!$A$6:$A$55,0))</f>
        <v>1.6409722222222201</v>
      </c>
      <c r="E10" s="1">
        <f>INDEX('pivot table'!E14:E63,MATCH($A$2,'pivot table'!$A$6:$A$55,0))</f>
        <v>3.6805555555555598E-2</v>
      </c>
    </row>
    <row r="11" spans="1:6" ht="15.75" customHeight="1">
      <c r="A11" s="31" t="s">
        <v>36</v>
      </c>
      <c r="B11" s="1">
        <f>INDEX('pivot table'!B15:B64,MATCH(A11,'pivot table'!A15:A64,0))</f>
        <v>1.12777777777778</v>
      </c>
      <c r="C11" s="1">
        <f>INDEX('pivot table'!C15:C64,MATCH($A$2,'pivot table'!$A$6:$A$55,0))</f>
        <v>4.3055555555555597E-2</v>
      </c>
      <c r="D11" s="1">
        <f>INDEX('pivot table'!D15:D64,MATCH($A$2,'pivot table'!$A$6:$A$55,0))</f>
        <v>1.3256944444444401</v>
      </c>
      <c r="E11" s="1">
        <f>INDEX('pivot table'!E15:E64,MATCH($A$2,'pivot table'!$A$6:$A$55,0))</f>
        <v>2.8472222222222201E-2</v>
      </c>
    </row>
    <row r="12" spans="1:6" ht="15.75" customHeight="1">
      <c r="A12" s="30" t="s">
        <v>37</v>
      </c>
      <c r="B12" s="1">
        <f>INDEX('pivot table'!B16:B65,MATCH(A12,'pivot table'!A16:A65,0))</f>
        <v>0.72152777777777799</v>
      </c>
      <c r="C12" s="1">
        <f>INDEX('pivot table'!C16:C65,MATCH($A$2,'pivot table'!$A$6:$A$55,0))</f>
        <v>0</v>
      </c>
      <c r="D12" s="1">
        <f>INDEX('pivot table'!D16:D65,MATCH($A$2,'pivot table'!$A$6:$A$55,0))</f>
        <v>1.58402777777778</v>
      </c>
      <c r="E12" s="1">
        <f>INDEX('pivot table'!E16:E65,MATCH($A$2,'pivot table'!$A$6:$A$55,0))</f>
        <v>6.2500000000000003E-3</v>
      </c>
    </row>
    <row r="13" spans="1:6" ht="15.75" customHeight="1">
      <c r="A13" s="31" t="s">
        <v>38</v>
      </c>
      <c r="B13" s="1">
        <f>INDEX('pivot table'!B17:B66,MATCH(A13,'pivot table'!A17:A66,0))</f>
        <v>1.11388888888889</v>
      </c>
      <c r="C13" s="1">
        <f>INDEX('pivot table'!C17:C66,MATCH($A$2,'pivot table'!$A$6:$A$55,0))</f>
        <v>3.4722222222222199E-3</v>
      </c>
      <c r="D13" s="1">
        <f>INDEX('pivot table'!D17:D66,MATCH($A$2,'pivot table'!$A$6:$A$55,0))</f>
        <v>0.47291666666666698</v>
      </c>
      <c r="E13" s="1">
        <f>INDEX('pivot table'!E17:E66,MATCH($A$2,'pivot table'!$A$6:$A$55,0))</f>
        <v>0</v>
      </c>
    </row>
    <row r="14" spans="1:6" ht="15.75" customHeight="1">
      <c r="A14" s="30" t="s">
        <v>39</v>
      </c>
      <c r="B14" s="1">
        <f>INDEX('pivot table'!B18:B67,MATCH(A14,'pivot table'!A18:A67,0))</f>
        <v>1.3333333333333299</v>
      </c>
      <c r="C14" s="1">
        <f>INDEX('pivot table'!C18:C67,MATCH($A$2,'pivot table'!$A$6:$A$55,0))</f>
        <v>0.179166666666667</v>
      </c>
      <c r="D14" s="1">
        <f>INDEX('pivot table'!D18:D67,MATCH($A$2,'pivot table'!$A$6:$A$55,0))</f>
        <v>1.66458333333333</v>
      </c>
      <c r="E14" s="1">
        <f>INDEX('pivot table'!E18:E67,MATCH($A$2,'pivot table'!$A$6:$A$55,0))</f>
        <v>0.109722222222222</v>
      </c>
    </row>
    <row r="15" spans="1:6" ht="15.75" customHeight="1">
      <c r="A15" s="31" t="s">
        <v>42</v>
      </c>
      <c r="B15" s="1">
        <f>INDEX('pivot table'!B19:B68,MATCH(A15,'pivot table'!A19:A68,0))</f>
        <v>1.1312500000000001</v>
      </c>
      <c r="C15" s="1">
        <f>INDEX('pivot table'!C19:C68,MATCH($A$2,'pivot table'!$A$6:$A$55,0))</f>
        <v>0</v>
      </c>
      <c r="D15" s="1">
        <f>INDEX('pivot table'!D19:D68,MATCH($A$2,'pivot table'!$A$6:$A$55,0))</f>
        <v>1.9465277777777801</v>
      </c>
      <c r="E15" s="1">
        <f>INDEX('pivot table'!E19:E68,MATCH($A$2,'pivot table'!$A$6:$A$55,0))</f>
        <v>0.21458333333333299</v>
      </c>
    </row>
    <row r="16" spans="1:6" ht="15.75" customHeight="1">
      <c r="A16" s="30" t="s">
        <v>43</v>
      </c>
      <c r="B16" s="1">
        <f>INDEX('pivot table'!B20:B69,MATCH(A16,'pivot table'!A20:A69,0))</f>
        <v>0.94930555555555596</v>
      </c>
      <c r="C16" s="1">
        <f>INDEX('pivot table'!C20:C69,MATCH($A$2,'pivot table'!$A$6:$A$55,0))</f>
        <v>7.6388888888888904E-3</v>
      </c>
      <c r="D16" s="1">
        <f>INDEX('pivot table'!D20:D69,MATCH($A$2,'pivot table'!$A$6:$A$55,0))</f>
        <v>1.25416666666667</v>
      </c>
      <c r="E16" s="1">
        <f>INDEX('pivot table'!E20:E69,MATCH($A$2,'pivot table'!$A$6:$A$55,0))</f>
        <v>2.9861111111111099E-2</v>
      </c>
    </row>
    <row r="17" spans="1:5" ht="15.75" customHeight="1">
      <c r="A17" s="31" t="s">
        <v>44</v>
      </c>
      <c r="B17" s="1">
        <f>INDEX('pivot table'!B21:B70,MATCH(A17,'pivot table'!A21:A70,0))</f>
        <v>0.53125</v>
      </c>
      <c r="C17" s="1">
        <f>INDEX('pivot table'!C21:C70,MATCH($A$2,'pivot table'!$A$6:$A$55,0))</f>
        <v>0</v>
      </c>
      <c r="D17" s="1">
        <f>INDEX('pivot table'!D21:D70,MATCH($A$2,'pivot table'!$A$6:$A$55,0))</f>
        <v>0.77569444444444502</v>
      </c>
      <c r="E17" s="1">
        <f>INDEX('pivot table'!E21:E70,MATCH($A$2,'pivot table'!$A$6:$A$55,0))</f>
        <v>0</v>
      </c>
    </row>
    <row r="18" spans="1:5" ht="15.75" customHeight="1">
      <c r="A18" s="30" t="s">
        <v>45</v>
      </c>
      <c r="B18" s="1">
        <f>INDEX('pivot table'!B22:B71,MATCH(A18,'pivot table'!A22:A71,0))</f>
        <v>0.55069444444444404</v>
      </c>
      <c r="C18" s="1">
        <f>INDEX('pivot table'!C22:C71,MATCH($A$2,'pivot table'!$A$6:$A$55,0))</f>
        <v>0</v>
      </c>
      <c r="D18" s="1">
        <f>INDEX('pivot table'!D22:D71,MATCH($A$2,'pivot table'!$A$6:$A$55,0))</f>
        <v>0.92500000000000004</v>
      </c>
      <c r="E18" s="1">
        <f>INDEX('pivot table'!E22:E71,MATCH($A$2,'pivot table'!$A$6:$A$55,0))</f>
        <v>4.1666666666666701E-3</v>
      </c>
    </row>
    <row r="19" spans="1:5" ht="15.75" customHeight="1">
      <c r="A19" s="31" t="s">
        <v>46</v>
      </c>
      <c r="B19" s="1">
        <f>INDEX('pivot table'!B23:B72,MATCH(A19,'pivot table'!A23:A72,0))</f>
        <v>1.25138888888889</v>
      </c>
      <c r="C19" s="1">
        <f>INDEX('pivot table'!C23:C72,MATCH($A$2,'pivot table'!$A$6:$A$55,0))</f>
        <v>2.4305555555555601E-2</v>
      </c>
      <c r="D19" s="1">
        <f>INDEX('pivot table'!D23:D72,MATCH($A$2,'pivot table'!$A$6:$A$55,0))</f>
        <v>1.66041666666667</v>
      </c>
      <c r="E19" s="1">
        <f>INDEX('pivot table'!E23:E72,MATCH($A$2,'pivot table'!$A$6:$A$55,0))</f>
        <v>0.170833333333333</v>
      </c>
    </row>
    <row r="20" spans="1:5" ht="15.75" customHeight="1">
      <c r="A20" s="30" t="s">
        <v>47</v>
      </c>
      <c r="B20" s="1">
        <f>INDEX('pivot table'!B24:B73,MATCH(A20,'pivot table'!A24:A73,0))</f>
        <v>0</v>
      </c>
      <c r="C20" s="1">
        <f>INDEX('pivot table'!C24:C73,MATCH($A$2,'pivot table'!$A$6:$A$55,0))</f>
        <v>0</v>
      </c>
      <c r="D20" s="1">
        <f>INDEX('pivot table'!D24:D73,MATCH($A$2,'pivot table'!$A$6:$A$55,0))</f>
        <v>0.93402777777777801</v>
      </c>
      <c r="E20" s="1">
        <f>INDEX('pivot table'!E24:E73,MATCH($A$2,'pivot table'!$A$6:$A$55,0))</f>
        <v>2.6388888888888899E-2</v>
      </c>
    </row>
    <row r="21" spans="1:5" ht="15.75" customHeight="1">
      <c r="A21" s="31" t="s">
        <v>49</v>
      </c>
      <c r="B21" s="1">
        <f>INDEX('pivot table'!B25:B74,MATCH(A21,'pivot table'!A25:A74,0))</f>
        <v>0</v>
      </c>
      <c r="C21" s="1">
        <f>INDEX('pivot table'!C25:C74,MATCH($A$2,'pivot table'!$A$6:$A$55,0))</f>
        <v>0</v>
      </c>
      <c r="D21" s="1">
        <f>INDEX('pivot table'!D25:D74,MATCH($A$2,'pivot table'!$A$6:$A$55,0))</f>
        <v>1</v>
      </c>
      <c r="E21" s="1">
        <f>INDEX('pivot table'!E25:E74,MATCH($A$2,'pivot table'!$A$6:$A$55,0))</f>
        <v>7.2222222222222202E-2</v>
      </c>
    </row>
    <row r="22" spans="1:5" ht="15.75" customHeight="1">
      <c r="A22" s="30" t="s">
        <v>50</v>
      </c>
      <c r="B22" s="1">
        <f>INDEX('pivot table'!B26:B75,MATCH(A22,'pivot table'!A26:A75,0))</f>
        <v>0.90416666666666701</v>
      </c>
      <c r="C22" s="1">
        <f>INDEX('pivot table'!C26:C75,MATCH($A$2,'pivot table'!$A$6:$A$55,0))</f>
        <v>1.18055555555556E-2</v>
      </c>
      <c r="D22" s="1">
        <f>INDEX('pivot table'!D26:D75,MATCH($A$2,'pivot table'!$A$6:$A$55,0))</f>
        <v>1.3048611111111099</v>
      </c>
      <c r="E22" s="1">
        <f>INDEX('pivot table'!E26:E75,MATCH($A$2,'pivot table'!$A$6:$A$55,0))</f>
        <v>0.13680555555555601</v>
      </c>
    </row>
    <row r="23" spans="1:5" ht="15.75" customHeight="1">
      <c r="A23" s="31" t="s">
        <v>51</v>
      </c>
      <c r="B23" s="1">
        <f>INDEX('pivot table'!B27:B76,MATCH(A23,'pivot table'!A27:A76,0))</f>
        <v>0.48819444444444499</v>
      </c>
      <c r="C23" s="1">
        <f>INDEX('pivot table'!C27:C76,MATCH($A$2,'pivot table'!$A$6:$A$55,0))</f>
        <v>0</v>
      </c>
      <c r="D23" s="1">
        <f>INDEX('pivot table'!D27:D76,MATCH($A$2,'pivot table'!$A$6:$A$55,0))</f>
        <v>1.08958333333333</v>
      </c>
      <c r="E23" s="1">
        <f>INDEX('pivot table'!E27:E76,MATCH($A$2,'pivot table'!$A$6:$A$55,0))</f>
        <v>9.5138888888888898E-2</v>
      </c>
    </row>
    <row r="24" spans="1:5" ht="15.75" customHeight="1">
      <c r="A24" s="30" t="s">
        <v>53</v>
      </c>
      <c r="B24" s="1">
        <f>INDEX('pivot table'!B28:B77,MATCH(A24,'pivot table'!A28:A77,0))</f>
        <v>1.31111111111111</v>
      </c>
      <c r="C24" s="1">
        <f>INDEX('pivot table'!C28:C77,MATCH($A$2,'pivot table'!$A$6:$A$55,0))</f>
        <v>0.20138888888888901</v>
      </c>
      <c r="D24" s="1">
        <f>INDEX('pivot table'!D28:D77,MATCH($A$2,'pivot table'!$A$6:$A$55,0))</f>
        <v>1.6076388888888899</v>
      </c>
      <c r="E24" s="1">
        <f>INDEX('pivot table'!E28:E77,MATCH($A$2,'pivot table'!$A$6:$A$55,0))</f>
        <v>0.15902777777777799</v>
      </c>
    </row>
    <row r="25" spans="1:5" ht="15.75" customHeight="1">
      <c r="A25" s="31" t="s">
        <v>54</v>
      </c>
      <c r="B25" s="1">
        <f>INDEX('pivot table'!B29:B78,MATCH(A25,'pivot table'!A29:A78,0))</f>
        <v>0.51527777777777795</v>
      </c>
      <c r="C25" s="1">
        <f>INDEX('pivot table'!C29:C78,MATCH($A$2,'pivot table'!$A$6:$A$55,0))</f>
        <v>2.7777777777777801E-3</v>
      </c>
      <c r="D25" s="1">
        <f>INDEX('pivot table'!D29:D78,MATCH($A$2,'pivot table'!$A$6:$A$55,0))</f>
        <v>0</v>
      </c>
      <c r="E25" s="1">
        <f>INDEX('pivot table'!E29:E78,MATCH($A$2,'pivot table'!$A$6:$A$55,0))</f>
        <v>0</v>
      </c>
    </row>
    <row r="26" spans="1:5" ht="15.75" customHeight="1">
      <c r="A26" s="30" t="s">
        <v>55</v>
      </c>
      <c r="B26" s="1">
        <f>INDEX('pivot table'!B30:B79,MATCH(A26,'pivot table'!A30:A79,0))</f>
        <v>1.3958333333333299</v>
      </c>
      <c r="C26" s="1">
        <f>INDEX('pivot table'!C30:C79,MATCH($A$2,'pivot table'!$A$6:$A$55,0))</f>
        <v>0</v>
      </c>
      <c r="D26" s="1">
        <f>INDEX('pivot table'!D30:D79,MATCH($A$2,'pivot table'!$A$6:$A$55,0))</f>
        <v>0.95625000000000004</v>
      </c>
      <c r="E26" s="1">
        <f>INDEX('pivot table'!E30:E79,MATCH($A$2,'pivot table'!$A$6:$A$55,0))</f>
        <v>5.4861111111111097E-2</v>
      </c>
    </row>
    <row r="27" spans="1:5" ht="15.75" customHeight="1">
      <c r="A27" s="31" t="s">
        <v>56</v>
      </c>
      <c r="B27" s="1">
        <f>INDEX('pivot table'!B31:B80,MATCH(A27,'pivot table'!A31:A80,0))</f>
        <v>1.28958333333333</v>
      </c>
      <c r="C27" s="1">
        <f>INDEX('pivot table'!C31:C80,MATCH($A$2,'pivot table'!$A$6:$A$55,0))</f>
        <v>1.2500000000000001E-2</v>
      </c>
      <c r="D27" s="1">
        <f>INDEX('pivot table'!D31:D80,MATCH($A$2,'pivot table'!$A$6:$A$55,0))</f>
        <v>0.96250000000000002</v>
      </c>
      <c r="E27" s="1">
        <f>INDEX('pivot table'!E31:E80,MATCH($A$2,'pivot table'!$A$6:$A$55,0))</f>
        <v>7.6388888888888895E-2</v>
      </c>
    </row>
    <row r="28" spans="1:5" ht="15.75" customHeight="1">
      <c r="A28" s="30" t="s">
        <v>57</v>
      </c>
      <c r="B28" s="1">
        <f>INDEX('pivot table'!B32:B81,MATCH(A28,'pivot table'!A32:A81,0))</f>
        <v>1.3729166666666699</v>
      </c>
      <c r="C28" s="1">
        <f>INDEX('pivot table'!C32:C81,MATCH($A$2,'pivot table'!$A$6:$A$55,0))</f>
        <v>0</v>
      </c>
      <c r="D28" s="1">
        <f>INDEX('pivot table'!D32:D81,MATCH($A$2,'pivot table'!$A$6:$A$55,0))</f>
        <v>1.6097222222222201</v>
      </c>
      <c r="E28" s="1">
        <f>INDEX('pivot table'!E32:E81,MATCH($A$2,'pivot table'!$A$6:$A$55,0))</f>
        <v>0.104166666666667</v>
      </c>
    </row>
    <row r="29" spans="1:5" ht="15.75" customHeight="1">
      <c r="A29" s="31" t="s">
        <v>58</v>
      </c>
      <c r="B29" s="1">
        <f>INDEX('pivot table'!B33:B82,MATCH(A29,'pivot table'!A33:A82,0))</f>
        <v>1.1854166666666699</v>
      </c>
      <c r="C29" s="1">
        <f>INDEX('pivot table'!C33:C82,MATCH($A$2,'pivot table'!$A$6:$A$55,0))</f>
        <v>3.7499999999999999E-2</v>
      </c>
      <c r="D29" s="1">
        <f>INDEX('pivot table'!D33:D82,MATCH($A$2,'pivot table'!$A$6:$A$55,0))</f>
        <v>1.2354166666666699</v>
      </c>
      <c r="E29" s="1">
        <f>INDEX('pivot table'!E33:E82,MATCH($A$2,'pivot table'!$A$6:$A$55,0))</f>
        <v>1.8055555555555599E-2</v>
      </c>
    </row>
    <row r="30" spans="1:5" ht="15.75" customHeight="1">
      <c r="A30" s="30" t="s">
        <v>59</v>
      </c>
      <c r="B30" s="1">
        <f>INDEX('pivot table'!B34:B83,MATCH(A30,'pivot table'!A34:A83,0))</f>
        <v>1.15208333333333</v>
      </c>
      <c r="C30" s="1">
        <f>INDEX('pivot table'!C34:C83,MATCH($A$2,'pivot table'!$A$6:$A$55,0))</f>
        <v>0</v>
      </c>
      <c r="D30" s="1">
        <f>INDEX('pivot table'!D34:D83,MATCH($A$2,'pivot table'!$A$6:$A$55,0))</f>
        <v>1.4680555555555601</v>
      </c>
      <c r="E30" s="1">
        <f>INDEX('pivot table'!E34:E83,MATCH($A$2,'pivot table'!$A$6:$A$55,0))</f>
        <v>6.9444444444444501E-4</v>
      </c>
    </row>
    <row r="31" spans="1:5" ht="15.75" customHeight="1">
      <c r="A31" s="31" t="s">
        <v>60</v>
      </c>
      <c r="B31" s="1">
        <f>INDEX('pivot table'!B35:B84,MATCH(A31,'pivot table'!A35:A84,0))</f>
        <v>1.1569444444444399</v>
      </c>
      <c r="C31" s="1">
        <f>INDEX('pivot table'!C35:C84,MATCH($A$2,'pivot table'!$A$6:$A$55,0))</f>
        <v>5.9722222222222197E-2</v>
      </c>
      <c r="D31" s="1">
        <f>INDEX('pivot table'!D35:D84,MATCH($A$2,'pivot table'!$A$6:$A$55,0))</f>
        <v>0.63541666666666696</v>
      </c>
      <c r="E31" s="1">
        <f>INDEX('pivot table'!E35:E84,MATCH($A$2,'pivot table'!$A$6:$A$55,0))</f>
        <v>5.9027777777777797E-2</v>
      </c>
    </row>
    <row r="32" spans="1:5" ht="15.75" customHeight="1">
      <c r="A32" s="30" t="s">
        <v>61</v>
      </c>
      <c r="B32" s="1">
        <f>INDEX('pivot table'!B36:B85,MATCH(A32,'pivot table'!A36:A85,0))</f>
        <v>1.5277777777777799</v>
      </c>
      <c r="C32" s="1">
        <f>INDEX('pivot table'!C36:C85,MATCH($A$2,'pivot table'!$A$6:$A$55,0))</f>
        <v>6.3888888888888898E-2</v>
      </c>
      <c r="D32" s="1">
        <f>INDEX('pivot table'!D36:D85,MATCH($A$2,'pivot table'!$A$6:$A$55,0))</f>
        <v>1.5888888888888899</v>
      </c>
      <c r="E32" s="1">
        <f>INDEX('pivot table'!E36:E85,MATCH($A$2,'pivot table'!$A$6:$A$55,0))</f>
        <v>0.140277777777778</v>
      </c>
    </row>
    <row r="33" spans="1:5" ht="15.75" customHeight="1">
      <c r="A33" s="31" t="s">
        <v>62</v>
      </c>
      <c r="B33" s="1">
        <f>INDEX('pivot table'!B37:B86,MATCH(A33,'pivot table'!A37:A86,0))</f>
        <v>1.1770833333333299</v>
      </c>
      <c r="C33" s="1">
        <f>INDEX('pivot table'!C37:C86,MATCH($A$2,'pivot table'!$A$6:$A$55,0))</f>
        <v>9.5138888888888898E-2</v>
      </c>
      <c r="D33" s="1">
        <f>INDEX('pivot table'!D37:D86,MATCH($A$2,'pivot table'!$A$6:$A$55,0))</f>
        <v>1.6125</v>
      </c>
      <c r="E33" s="1">
        <f>INDEX('pivot table'!E37:E86,MATCH($A$2,'pivot table'!$A$6:$A$55,0))</f>
        <v>0.16180555555555601</v>
      </c>
    </row>
    <row r="34" spans="1:5" ht="15.75" customHeight="1">
      <c r="A34" s="30" t="s">
        <v>63</v>
      </c>
      <c r="B34" s="1">
        <f>INDEX('pivot table'!B38:B87,MATCH(A34,'pivot table'!A38:A87,0))</f>
        <v>0.86180555555555605</v>
      </c>
      <c r="C34" s="1">
        <f>INDEX('pivot table'!C38:C87,MATCH($A$2,'pivot table'!$A$6:$A$55,0))</f>
        <v>2.4305555555555601E-2</v>
      </c>
      <c r="D34" s="1">
        <f>INDEX('pivot table'!D38:D87,MATCH($A$2,'pivot table'!$A$6:$A$55,0))</f>
        <v>0.99722222222222201</v>
      </c>
      <c r="E34" s="1">
        <f>INDEX('pivot table'!E38:E87,MATCH($A$2,'pivot table'!$A$6:$A$55,0))</f>
        <v>0.149305555555556</v>
      </c>
    </row>
    <row r="35" spans="1:5" ht="15.75" customHeight="1">
      <c r="A35" s="31" t="s">
        <v>64</v>
      </c>
      <c r="B35" s="1">
        <f>INDEX('pivot table'!B39:B88,MATCH(A35,'pivot table'!A39:A88,0))</f>
        <v>0.88749999999999996</v>
      </c>
      <c r="C35" s="1">
        <f>INDEX('pivot table'!C39:C88,MATCH($A$2,'pivot table'!$A$6:$A$55,0))</f>
        <v>1.8749999999999999E-2</v>
      </c>
      <c r="D35" s="1">
        <f>INDEX('pivot table'!D39:D88,MATCH($A$2,'pivot table'!$A$6:$A$55,0))</f>
        <v>0.24374999999999999</v>
      </c>
      <c r="E35" s="1">
        <f>INDEX('pivot table'!E39:E88,MATCH($A$2,'pivot table'!$A$6:$A$55,0))</f>
        <v>0</v>
      </c>
    </row>
    <row r="36" spans="1:5" ht="15.75" customHeight="1">
      <c r="A36" s="30" t="s">
        <v>66</v>
      </c>
      <c r="B36" s="1">
        <f>INDEX('pivot table'!B40:B89,MATCH(A36,'pivot table'!A40:A89,0))</f>
        <v>0.23680555555555599</v>
      </c>
      <c r="C36" s="1">
        <f>INDEX('pivot table'!C40:C89,MATCH($A$2,'pivot table'!$A$6:$A$55,0))</f>
        <v>0</v>
      </c>
      <c r="D36" s="1">
        <f>INDEX('pivot table'!D40:D89,MATCH($A$2,'pivot table'!$A$6:$A$55,0))</f>
        <v>0.50555555555555598</v>
      </c>
      <c r="E36" s="1">
        <f>INDEX('pivot table'!E40:E89,MATCH($A$2,'pivot table'!$A$6:$A$55,0))</f>
        <v>0</v>
      </c>
    </row>
    <row r="37" spans="1:5" ht="15.75" customHeight="1">
      <c r="A37" s="31" t="s">
        <v>68</v>
      </c>
      <c r="B37" s="1">
        <f>INDEX('pivot table'!B41:B90,MATCH(A37,'pivot table'!A41:A90,0))</f>
        <v>0.69166666666666698</v>
      </c>
      <c r="C37" s="1">
        <f>INDEX('pivot table'!C41:C90,MATCH($A$2,'pivot table'!$A$6:$A$55,0))</f>
        <v>8.3333333333333301E-2</v>
      </c>
      <c r="D37" s="1">
        <f>INDEX('pivot table'!D41:D90,MATCH($A$2,'pivot table'!$A$6:$A$55,0))</f>
        <v>1.60347222222222</v>
      </c>
      <c r="E37" s="1">
        <f>INDEX('pivot table'!E41:E90,MATCH($A$2,'pivot table'!$A$6:$A$55,0))</f>
        <v>0.15069444444444399</v>
      </c>
    </row>
    <row r="38" spans="1:5" ht="15.75" customHeight="1">
      <c r="A38" s="30" t="s">
        <v>69</v>
      </c>
      <c r="B38" s="1">
        <f>INDEX('pivot table'!B42:B91,MATCH(A38,'pivot table'!A42:A91,0))</f>
        <v>1.63611111111111</v>
      </c>
      <c r="C38" s="1">
        <f>INDEX('pivot table'!C42:C91,MATCH($A$2,'pivot table'!$A$6:$A$55,0))</f>
        <v>0.163194444444444</v>
      </c>
      <c r="D38" s="1">
        <f>INDEX('pivot table'!D42:D91,MATCH($A$2,'pivot table'!$A$6:$A$55,0))</f>
        <v>1.6125</v>
      </c>
      <c r="E38" s="1">
        <f>INDEX('pivot table'!E42:E91,MATCH($A$2,'pivot table'!$A$6:$A$55,0))</f>
        <v>0.31805555555555598</v>
      </c>
    </row>
    <row r="39" spans="1:5" ht="15.75" customHeight="1">
      <c r="A39" s="31" t="s">
        <v>70</v>
      </c>
      <c r="B39" s="1">
        <f>INDEX('pivot table'!B43:B92,MATCH(A39,'pivot table'!A43:A92,0))</f>
        <v>1.22569444444444</v>
      </c>
      <c r="C39" s="1">
        <f>INDEX('pivot table'!C43:C92,MATCH($A$2,'pivot table'!$A$6:$A$55,0))</f>
        <v>2.8472222222222201E-2</v>
      </c>
      <c r="D39" s="1">
        <f>INDEX('pivot table'!D43:D92,MATCH($A$2,'pivot table'!$A$6:$A$55,0))</f>
        <v>1.3388888888888899</v>
      </c>
      <c r="E39" s="1">
        <f>INDEX('pivot table'!E43:E92,MATCH($A$2,'pivot table'!$A$6:$A$55,0))</f>
        <v>9.1666666666666702E-2</v>
      </c>
    </row>
    <row r="40" spans="1:5" ht="15.75" customHeight="1">
      <c r="A40" s="30" t="s">
        <v>71</v>
      </c>
      <c r="B40" s="1">
        <f>INDEX('pivot table'!B44:B93,MATCH(A40,'pivot table'!A44:A93,0))</f>
        <v>0.89791666666666703</v>
      </c>
      <c r="C40" s="1">
        <f>INDEX('pivot table'!C44:C93,MATCH($A$2,'pivot table'!$A$6:$A$55,0))</f>
        <v>0</v>
      </c>
      <c r="D40" s="1">
        <f>INDEX('pivot table'!D44:D93,MATCH($A$2,'pivot table'!$A$6:$A$55,0))</f>
        <v>1.5034722222222201</v>
      </c>
      <c r="E40" s="1">
        <f>INDEX('pivot table'!E44:E93,MATCH($A$2,'pivot table'!$A$6:$A$55,0))</f>
        <v>2.7777777777777801E-2</v>
      </c>
    </row>
    <row r="41" spans="1:5" ht="15.75" customHeight="1">
      <c r="A41" s="31" t="s">
        <v>72</v>
      </c>
      <c r="B41" s="1">
        <f>INDEX('pivot table'!B45:B94,MATCH(A41,'pivot table'!A45:A94,0))</f>
        <v>0.94444444444444398</v>
      </c>
      <c r="C41" s="1">
        <f>INDEX('pivot table'!C45:C94,MATCH($A$2,'pivot table'!$A$6:$A$55,0))</f>
        <v>0</v>
      </c>
      <c r="D41" s="1">
        <f>INDEX('pivot table'!D45:D94,MATCH($A$2,'pivot table'!$A$6:$A$55,0))</f>
        <v>1.58263888888889</v>
      </c>
      <c r="E41" s="1">
        <f>INDEX('pivot table'!E45:E94,MATCH($A$2,'pivot table'!$A$6:$A$55,0))</f>
        <v>2.8472222222222201E-2</v>
      </c>
    </row>
    <row r="42" spans="1:5" ht="15.75" customHeight="1">
      <c r="A42" s="30" t="s">
        <v>73</v>
      </c>
      <c r="B42" s="1">
        <f>INDEX('pivot table'!B46:B95,MATCH(A42,'pivot table'!A46:A95,0))</f>
        <v>1</v>
      </c>
      <c r="C42" s="1">
        <f>INDEX('pivot table'!C46:C95,MATCH($A$2,'pivot table'!$A$6:$A$55,0))</f>
        <v>0.21597222222222201</v>
      </c>
      <c r="D42" s="1">
        <f>INDEX('pivot table'!D46:D95,MATCH($A$2,'pivot table'!$A$6:$A$55,0))</f>
        <v>1.65625</v>
      </c>
      <c r="E42" s="1">
        <f>INDEX('pivot table'!E46:E95,MATCH($A$2,'pivot table'!$A$6:$A$55,0))</f>
        <v>0.29861111111111099</v>
      </c>
    </row>
    <row r="43" spans="1:5" ht="15.75" customHeight="1">
      <c r="A43" s="31" t="s">
        <v>74</v>
      </c>
      <c r="B43" s="1">
        <f>INDEX('pivot table'!B47:B96,MATCH(A43,'pivot table'!A47:A96,0))</f>
        <v>0.938194444444445</v>
      </c>
      <c r="C43" s="1">
        <f>INDEX('pivot table'!C47:C96,MATCH($A$2,'pivot table'!$A$6:$A$55,0))</f>
        <v>1.8055555555555599E-2</v>
      </c>
      <c r="D43" s="1">
        <f>INDEX('pivot table'!D47:D96,MATCH($A$2,'pivot table'!$A$6:$A$55,0))</f>
        <v>1.2493055555555601</v>
      </c>
      <c r="E43" s="1">
        <f>INDEX('pivot table'!E47:E96,MATCH($A$2,'pivot table'!$A$6:$A$55,0))</f>
        <v>3.3333333333333298E-2</v>
      </c>
    </row>
    <row r="44" spans="1:5" ht="15.75" customHeight="1">
      <c r="A44" s="30" t="s">
        <v>75</v>
      </c>
      <c r="B44" s="1">
        <f>INDEX('pivot table'!B48:B97,MATCH(A44,'pivot table'!A48:A97,0))</f>
        <v>0.77638888888888902</v>
      </c>
      <c r="C44" s="1">
        <f>INDEX('pivot table'!C48:C97,MATCH($A$2,'pivot table'!$A$6:$A$55,0))</f>
        <v>0</v>
      </c>
      <c r="D44" s="1">
        <f>INDEX('pivot table'!D48:D97,MATCH($A$2,'pivot table'!$A$6:$A$55,0))</f>
        <v>1.14791666666667</v>
      </c>
      <c r="E44" s="1">
        <f>INDEX('pivot table'!E48:E97,MATCH($A$2,'pivot table'!$A$6:$A$55,0))</f>
        <v>6.25E-2</v>
      </c>
    </row>
    <row r="45" spans="1:5" ht="15.75" customHeight="1">
      <c r="A45" s="31" t="s">
        <v>76</v>
      </c>
      <c r="B45" s="1">
        <f>INDEX('pivot table'!B49:B98,MATCH(A45,'pivot table'!A49:A98,0))</f>
        <v>0.72569444444444398</v>
      </c>
      <c r="C45" s="1">
        <f>INDEX('pivot table'!C49:C98,MATCH($A$2,'pivot table'!$A$6:$A$55,0))</f>
        <v>0</v>
      </c>
      <c r="D45" s="1">
        <f>INDEX('pivot table'!D49:D98,MATCH($A$2,'pivot table'!$A$6:$A$55,0))</f>
        <v>0</v>
      </c>
      <c r="E45" s="1">
        <f>INDEX('pivot table'!E49:E98,MATCH($A$2,'pivot table'!$A$6:$A$55,0))</f>
        <v>0</v>
      </c>
    </row>
    <row r="46" spans="1:5" ht="15.75" customHeight="1">
      <c r="A46" s="30" t="s">
        <v>77</v>
      </c>
      <c r="B46" s="1">
        <f>INDEX('pivot table'!B50:B99,MATCH(A46,'pivot table'!A50:A99,0))</f>
        <v>1.55833333333333</v>
      </c>
      <c r="C46" s="1">
        <f>INDEX('pivot table'!C50:C99,MATCH($A$2,'pivot table'!$A$6:$A$55,0))</f>
        <v>7.4999999999999997E-2</v>
      </c>
      <c r="D46" s="1">
        <f>INDEX('pivot table'!D50:D99,MATCH($A$2,'pivot table'!$A$6:$A$55,0))</f>
        <v>1.2097222222222199</v>
      </c>
      <c r="E46" s="1">
        <f>INDEX('pivot table'!E50:E99,MATCH($A$2,'pivot table'!$A$6:$A$55,0))</f>
        <v>5.7638888888888899E-2</v>
      </c>
    </row>
    <row r="47" spans="1:5" ht="15.75" customHeight="1">
      <c r="A47" s="31" t="s">
        <v>78</v>
      </c>
      <c r="B47" s="1">
        <f>INDEX('pivot table'!B51:B100,MATCH(A47,'pivot table'!A51:A100,0))</f>
        <v>1.56527777777778</v>
      </c>
      <c r="C47" s="1">
        <f>INDEX('pivot table'!C51:C100,MATCH($A$2,'pivot table'!$A$6:$A$55,0))</f>
        <v>0.133333333333333</v>
      </c>
      <c r="D47" s="1">
        <f>INDEX('pivot table'!D51:D100,MATCH($A$2,'pivot table'!$A$6:$A$55,0))</f>
        <v>1.9791666666666701</v>
      </c>
      <c r="E47" s="1">
        <f>INDEX('pivot table'!E51:E100,MATCH($A$2,'pivot table'!$A$6:$A$55,0))</f>
        <v>0.249305555555556</v>
      </c>
    </row>
    <row r="48" spans="1:5" ht="15.75" customHeight="1">
      <c r="A48" s="30" t="s">
        <v>79</v>
      </c>
      <c r="B48" s="1">
        <f>INDEX('pivot table'!B52:B101,MATCH(A48,'pivot table'!A52:A101,0))</f>
        <v>1.3145833333333301</v>
      </c>
      <c r="C48" s="1">
        <f>INDEX('pivot table'!C52:C101,MATCH($A$2,'pivot table'!$A$6:$A$55,0))</f>
        <v>0.21666666666666701</v>
      </c>
      <c r="D48" s="1">
        <f>INDEX('pivot table'!D52:D101,MATCH($A$2,'pivot table'!$A$6:$A$55,0))</f>
        <v>1.6013888888888901</v>
      </c>
      <c r="E48" s="1">
        <f>INDEX('pivot table'!E52:E101,MATCH($A$2,'pivot table'!$A$6:$A$55,0))</f>
        <v>0.17777777777777801</v>
      </c>
    </row>
    <row r="49" spans="1:5" ht="15.75" customHeight="1">
      <c r="A49" s="31" t="s">
        <v>80</v>
      </c>
      <c r="B49" s="1">
        <f>INDEX('pivot table'!B53:B102,MATCH(A49,'pivot table'!A53:A102,0))</f>
        <v>1.2736111111111099</v>
      </c>
      <c r="C49" s="1">
        <f>INDEX('pivot table'!C53:C102,MATCH($A$2,'pivot table'!$A$6:$A$55,0))</f>
        <v>1.8055555555555599E-2</v>
      </c>
      <c r="D49" s="1">
        <f>INDEX('pivot table'!D53:D102,MATCH($A$2,'pivot table'!$A$6:$A$55,0))</f>
        <v>1.3472222222222201</v>
      </c>
      <c r="E49" s="1">
        <f>INDEX('pivot table'!E53:E102,MATCH($A$2,'pivot table'!$A$6:$A$55,0))</f>
        <v>2.6388888888888899E-2</v>
      </c>
    </row>
    <row r="50" spans="1:5" ht="15.75" customHeight="1">
      <c r="A50" s="30" t="s">
        <v>81</v>
      </c>
      <c r="B50" s="1">
        <f>INDEX('pivot table'!B54:B103,MATCH(A50,'pivot table'!A54:A103,0))</f>
        <v>0.83541666666666703</v>
      </c>
      <c r="C50" s="1">
        <f>INDEX('pivot table'!C54:C103,MATCH($A$2,'pivot table'!$A$6:$A$55,0))</f>
        <v>5.5555555555555601E-3</v>
      </c>
      <c r="D50" s="1">
        <f>INDEX('pivot table'!D54:D103,MATCH($A$2,'pivot table'!$A$6:$A$55,0))</f>
        <v>0.94583333333333297</v>
      </c>
      <c r="E50" s="1">
        <f>INDEX('pivot table'!E54:E103,MATCH($A$2,'pivot table'!$A$6:$A$55,0))</f>
        <v>6.2500000000000003E-3</v>
      </c>
    </row>
    <row r="51" spans="1:5" ht="15.75" customHeight="1">
      <c r="A51" s="32" t="s">
        <v>82</v>
      </c>
      <c r="B51" s="1">
        <f>INDEX('pivot table'!B55:B104,MATCH(A51,'pivot table'!A55:A104,0))</f>
        <v>1.1881944444444399</v>
      </c>
      <c r="C51" s="1">
        <f>INDEX('pivot table'!C55:C104,MATCH($A$2,'pivot table'!$A$6:$A$55,0))</f>
        <v>0</v>
      </c>
      <c r="D51" s="1">
        <f>INDEX('pivot table'!D55:D104,MATCH($A$2,'pivot table'!$A$6:$A$55,0))</f>
        <v>1.4354166666666699</v>
      </c>
      <c r="E51" s="1">
        <f>INDEX('pivot table'!E55:E104,MATCH($A$2,'pivot table'!$A$6:$A$55,0))</f>
        <v>0</v>
      </c>
    </row>
    <row r="52" spans="1:5" ht="15.75" customHeight="1">
      <c r="B52" s="12"/>
      <c r="C52" s="13"/>
      <c r="D52" s="12"/>
      <c r="E52" s="12"/>
    </row>
    <row r="53" spans="1:5" ht="15.75" customHeight="1">
      <c r="B53" s="12"/>
      <c r="C53" s="13"/>
      <c r="D53" s="12"/>
      <c r="E53" s="12"/>
    </row>
    <row r="54" spans="1:5" ht="15.75" customHeight="1">
      <c r="B54" s="12"/>
      <c r="C54" s="13"/>
      <c r="D54" s="12"/>
      <c r="E54" s="12"/>
    </row>
    <row r="55" spans="1:5" ht="15.75" customHeight="1">
      <c r="B55" s="12"/>
      <c r="C55" s="13"/>
      <c r="D55" s="12"/>
      <c r="E55" s="12"/>
    </row>
    <row r="56" spans="1:5" ht="15.75" customHeight="1">
      <c r="B56" s="12"/>
      <c r="C56" s="13"/>
      <c r="D56" s="12"/>
      <c r="E56" s="12"/>
    </row>
    <row r="57" spans="1:5" ht="15.75" customHeight="1">
      <c r="B57" s="12"/>
      <c r="C57" s="13"/>
      <c r="D57" s="12"/>
      <c r="E57" s="12"/>
    </row>
    <row r="58" spans="1:5" ht="15.75" customHeight="1">
      <c r="B58" s="12"/>
      <c r="C58" s="12"/>
      <c r="D58" s="12"/>
      <c r="E58" s="12"/>
    </row>
    <row r="59" spans="1:5" ht="15.75" customHeight="1">
      <c r="B59" s="12"/>
      <c r="C59" s="12"/>
      <c r="D59" s="12"/>
      <c r="E59" s="12"/>
    </row>
    <row r="60" spans="1:5" ht="15.75" customHeight="1">
      <c r="B60" s="12"/>
      <c r="C60" s="12"/>
      <c r="D60" s="12"/>
      <c r="E60" s="12"/>
    </row>
    <row r="61" spans="1:5" ht="15.75" customHeight="1">
      <c r="B61" s="12"/>
      <c r="C61" s="12"/>
      <c r="D61" s="12"/>
      <c r="E61" s="12"/>
    </row>
    <row r="62" spans="1:5" ht="15.75" customHeight="1">
      <c r="B62" s="12"/>
      <c r="C62" s="12"/>
      <c r="D62" s="12"/>
      <c r="E62" s="12"/>
    </row>
    <row r="63" spans="1:5" ht="15.75" customHeight="1">
      <c r="B63" s="12"/>
      <c r="C63" s="12"/>
      <c r="D63" s="12"/>
      <c r="E63" s="12"/>
    </row>
    <row r="64" spans="1:5" ht="15.75" customHeight="1">
      <c r="B64" s="12"/>
      <c r="C64" s="12"/>
      <c r="D64" s="12"/>
      <c r="E64" s="12"/>
    </row>
    <row r="65" spans="2:5" ht="15.75" customHeight="1">
      <c r="B65" s="12"/>
      <c r="C65" s="12"/>
      <c r="D65" s="12"/>
      <c r="E65" s="12"/>
    </row>
    <row r="66" spans="2:5" ht="15.75" customHeight="1">
      <c r="B66" s="12"/>
      <c r="C66" s="12"/>
      <c r="D66" s="12"/>
      <c r="E66" s="12"/>
    </row>
    <row r="67" spans="2:5" ht="15.75" customHeight="1">
      <c r="B67" s="12"/>
      <c r="C67" s="12"/>
      <c r="D67" s="12"/>
      <c r="E67" s="12"/>
    </row>
    <row r="68" spans="2:5" ht="15.75" customHeight="1">
      <c r="B68" s="12"/>
      <c r="C68" s="12"/>
      <c r="D68" s="12"/>
      <c r="E68" s="12"/>
    </row>
    <row r="69" spans="2:5" ht="15.75" customHeight="1">
      <c r="B69" s="12"/>
      <c r="C69" s="12"/>
      <c r="D69" s="12"/>
      <c r="E69" s="12"/>
    </row>
    <row r="70" spans="2:5" ht="15.75" customHeight="1">
      <c r="B70" s="12"/>
      <c r="C70" s="12"/>
      <c r="D70" s="12"/>
      <c r="E70" s="12"/>
    </row>
    <row r="71" spans="2:5" ht="15.75" customHeight="1">
      <c r="B71" s="12"/>
      <c r="C71" s="12"/>
      <c r="D71" s="12"/>
      <c r="E71" s="12"/>
    </row>
    <row r="72" spans="2:5" ht="15.75" customHeight="1">
      <c r="B72" s="12"/>
      <c r="C72" s="12"/>
      <c r="D72" s="12"/>
      <c r="E72" s="12"/>
    </row>
    <row r="73" spans="2:5" ht="15.75" customHeight="1">
      <c r="B73" s="12"/>
      <c r="C73" s="12"/>
      <c r="D73" s="12"/>
      <c r="E73" s="12"/>
    </row>
    <row r="74" spans="2:5" ht="15.75" customHeight="1">
      <c r="B74" s="12"/>
      <c r="C74" s="12"/>
      <c r="D74" s="12"/>
      <c r="E74" s="12"/>
    </row>
    <row r="75" spans="2:5" ht="15.75" customHeight="1">
      <c r="B75" s="12"/>
      <c r="C75" s="12"/>
      <c r="D75" s="12"/>
      <c r="E75" s="12"/>
    </row>
    <row r="76" spans="2:5" ht="15.75" customHeight="1">
      <c r="B76" s="12"/>
      <c r="C76" s="12"/>
      <c r="D76" s="12"/>
      <c r="E76" s="12"/>
    </row>
    <row r="77" spans="2:5" ht="15.75" customHeight="1">
      <c r="B77" s="12"/>
      <c r="C77" s="12"/>
      <c r="D77" s="12"/>
      <c r="E77" s="12"/>
    </row>
    <row r="78" spans="2:5" ht="15.75" customHeight="1">
      <c r="B78" s="12"/>
      <c r="C78" s="12"/>
      <c r="D78" s="12"/>
      <c r="E78" s="12"/>
    </row>
    <row r="79" spans="2:5" ht="15.75" customHeight="1">
      <c r="B79" s="12"/>
      <c r="C79" s="12"/>
      <c r="D79" s="12"/>
      <c r="E79" s="12"/>
    </row>
    <row r="80" spans="2:5" ht="15.75" customHeight="1">
      <c r="B80" s="12"/>
      <c r="C80" s="12"/>
      <c r="D80" s="12"/>
      <c r="E80" s="12"/>
    </row>
    <row r="81" spans="2:5" ht="15.75" customHeight="1">
      <c r="B81" s="12"/>
      <c r="C81" s="12"/>
      <c r="D81" s="12"/>
      <c r="E81" s="12"/>
    </row>
    <row r="82" spans="2:5" ht="15.75" customHeight="1">
      <c r="B82" s="12"/>
      <c r="C82" s="12"/>
      <c r="D82" s="12"/>
      <c r="E82" s="12"/>
    </row>
    <row r="83" spans="2:5" ht="15.75" customHeight="1">
      <c r="B83" s="12"/>
      <c r="C83" s="12"/>
      <c r="D83" s="12"/>
      <c r="E83" s="12"/>
    </row>
    <row r="84" spans="2:5" ht="15.75" customHeight="1">
      <c r="B84" s="12"/>
      <c r="C84" s="12"/>
      <c r="D84" s="12"/>
      <c r="E84" s="12"/>
    </row>
    <row r="85" spans="2:5" ht="15.75" customHeight="1">
      <c r="B85" s="12"/>
      <c r="C85" s="12"/>
      <c r="D85" s="12"/>
      <c r="E85" s="12"/>
    </row>
    <row r="86" spans="2:5" ht="15.75" customHeight="1">
      <c r="B86" s="12"/>
      <c r="C86" s="12"/>
      <c r="D86" s="12"/>
      <c r="E86" s="12"/>
    </row>
    <row r="87" spans="2:5" ht="15.75" customHeight="1">
      <c r="B87" s="12"/>
      <c r="C87" s="12"/>
      <c r="D87" s="12"/>
      <c r="E87" s="12"/>
    </row>
    <row r="88" spans="2:5" ht="15.75" customHeight="1">
      <c r="B88" s="12"/>
      <c r="C88" s="12"/>
      <c r="D88" s="12"/>
      <c r="E88" s="12"/>
    </row>
    <row r="89" spans="2:5" ht="15.75" customHeight="1">
      <c r="B89" s="12"/>
      <c r="C89" s="12"/>
      <c r="D89" s="12"/>
      <c r="E89" s="12"/>
    </row>
    <row r="90" spans="2:5" ht="15.75" customHeight="1">
      <c r="B90" s="12"/>
      <c r="C90" s="12"/>
      <c r="D90" s="12"/>
      <c r="E90" s="12"/>
    </row>
    <row r="91" spans="2:5" ht="15.75" customHeight="1">
      <c r="B91" s="12"/>
      <c r="C91" s="12"/>
      <c r="D91" s="12"/>
      <c r="E91" s="12"/>
    </row>
    <row r="92" spans="2:5" ht="15.75" customHeight="1">
      <c r="B92" s="12"/>
      <c r="C92" s="12"/>
      <c r="D92" s="12"/>
      <c r="E92" s="12"/>
    </row>
    <row r="93" spans="2:5" ht="15.75" customHeight="1">
      <c r="B93" s="12"/>
      <c r="C93" s="12"/>
      <c r="D93" s="12"/>
      <c r="E93" s="12"/>
    </row>
    <row r="94" spans="2:5" ht="15.75" customHeight="1">
      <c r="B94" s="12"/>
      <c r="C94" s="12"/>
      <c r="D94" s="12"/>
      <c r="E94" s="12"/>
    </row>
    <row r="95" spans="2:5" ht="15.75" customHeight="1">
      <c r="B95" s="12"/>
      <c r="C95" s="12"/>
      <c r="D95" s="12"/>
      <c r="E95" s="12"/>
    </row>
    <row r="96" spans="2:5" ht="15.75" customHeight="1">
      <c r="B96" s="12"/>
      <c r="C96" s="12"/>
      <c r="D96" s="12"/>
      <c r="E96" s="12"/>
    </row>
    <row r="97" spans="2:5" ht="15.75" customHeight="1">
      <c r="B97" s="12"/>
      <c r="C97" s="12"/>
      <c r="D97" s="12"/>
      <c r="E97" s="12"/>
    </row>
    <row r="98" spans="2:5" ht="15.75" customHeight="1">
      <c r="B98" s="12"/>
      <c r="C98" s="12"/>
      <c r="D98" s="12"/>
      <c r="E98" s="12"/>
    </row>
    <row r="99" spans="2:5" ht="15.75" customHeight="1">
      <c r="B99" s="12"/>
      <c r="C99" s="12"/>
      <c r="D99" s="12"/>
      <c r="E99" s="12"/>
    </row>
    <row r="100" spans="2:5" ht="15.75" customHeight="1">
      <c r="B100" s="12"/>
      <c r="C100" s="12"/>
      <c r="D100" s="12"/>
      <c r="E100" s="12"/>
    </row>
    <row r="101" spans="2:5" ht="15.75" customHeight="1">
      <c r="B101" s="12"/>
      <c r="C101" s="12"/>
      <c r="D101" s="12"/>
      <c r="E101" s="12"/>
    </row>
    <row r="102" spans="2:5" ht="15.75" customHeight="1">
      <c r="B102" s="12"/>
      <c r="C102" s="12"/>
      <c r="D102" s="12"/>
      <c r="E102" s="12"/>
    </row>
    <row r="103" spans="2:5" ht="15.75" customHeight="1">
      <c r="B103" s="12"/>
      <c r="C103" s="12"/>
      <c r="D103" s="12"/>
      <c r="E103" s="12"/>
    </row>
    <row r="104" spans="2:5" ht="15.75" customHeight="1">
      <c r="B104" s="12"/>
      <c r="C104" s="12"/>
      <c r="D104" s="12"/>
      <c r="E104" s="12"/>
    </row>
    <row r="105" spans="2:5" ht="15.75" customHeight="1">
      <c r="B105" s="12"/>
      <c r="C105" s="12"/>
      <c r="D105" s="12"/>
      <c r="E105" s="12"/>
    </row>
    <row r="106" spans="2:5" ht="15.75" customHeight="1">
      <c r="B106" s="12"/>
      <c r="C106" s="12"/>
      <c r="D106" s="12"/>
      <c r="E106" s="12"/>
    </row>
    <row r="107" spans="2:5" ht="15.75" customHeight="1">
      <c r="B107" s="12"/>
      <c r="C107" s="12"/>
      <c r="D107" s="12"/>
      <c r="E107" s="12"/>
    </row>
    <row r="108" spans="2:5" ht="15.75" customHeight="1">
      <c r="B108" s="12"/>
      <c r="C108" s="12"/>
      <c r="D108" s="12"/>
      <c r="E108" s="12"/>
    </row>
    <row r="109" spans="2:5" ht="15.75" customHeight="1">
      <c r="B109" s="12"/>
      <c r="C109" s="12"/>
      <c r="D109" s="12"/>
      <c r="E109" s="12"/>
    </row>
    <row r="110" spans="2:5" ht="15.75" customHeight="1">
      <c r="B110" s="12"/>
      <c r="C110" s="12"/>
      <c r="D110" s="12"/>
      <c r="E110" s="12"/>
    </row>
    <row r="111" spans="2:5" ht="15.75" customHeight="1">
      <c r="B111" s="12"/>
      <c r="C111" s="12"/>
      <c r="D111" s="12"/>
      <c r="E111" s="12"/>
    </row>
    <row r="112" spans="2:5" ht="15.75" customHeight="1">
      <c r="B112" s="12"/>
      <c r="C112" s="12"/>
      <c r="D112" s="12"/>
      <c r="E112" s="12"/>
    </row>
    <row r="113" spans="2:5" ht="15.75" customHeight="1">
      <c r="B113" s="12"/>
      <c r="C113" s="12"/>
      <c r="D113" s="12"/>
      <c r="E113" s="12"/>
    </row>
    <row r="114" spans="2:5" ht="15.75" customHeight="1">
      <c r="B114" s="12"/>
      <c r="C114" s="12"/>
      <c r="D114" s="12"/>
      <c r="E114" s="12"/>
    </row>
    <row r="115" spans="2:5" ht="15.75" customHeight="1">
      <c r="B115" s="12"/>
      <c r="C115" s="12"/>
      <c r="D115" s="12"/>
      <c r="E115" s="12"/>
    </row>
    <row r="116" spans="2:5" ht="15.75" customHeight="1">
      <c r="B116" s="12"/>
      <c r="C116" s="12"/>
      <c r="D116" s="12"/>
      <c r="E116" s="12"/>
    </row>
    <row r="117" spans="2:5" ht="15.75" customHeight="1">
      <c r="B117" s="12"/>
      <c r="C117" s="12"/>
      <c r="D117" s="12"/>
      <c r="E117" s="12"/>
    </row>
    <row r="118" spans="2:5" ht="15.75" customHeight="1">
      <c r="B118" s="12"/>
      <c r="C118" s="12"/>
      <c r="D118" s="12"/>
      <c r="E118" s="12"/>
    </row>
    <row r="119" spans="2:5" ht="15.75" customHeight="1">
      <c r="B119" s="12"/>
      <c r="C119" s="12"/>
      <c r="D119" s="12"/>
      <c r="E119" s="12"/>
    </row>
    <row r="120" spans="2:5" ht="15.75" customHeight="1">
      <c r="B120" s="12"/>
      <c r="C120" s="12"/>
      <c r="D120" s="12"/>
      <c r="E120" s="12"/>
    </row>
    <row r="121" spans="2:5" ht="15.75" customHeight="1">
      <c r="B121" s="12"/>
      <c r="C121" s="12"/>
      <c r="D121" s="12"/>
      <c r="E121" s="12"/>
    </row>
    <row r="122" spans="2:5" ht="15.75" customHeight="1">
      <c r="B122" s="12"/>
      <c r="C122" s="12"/>
      <c r="D122" s="12"/>
      <c r="E122" s="12"/>
    </row>
    <row r="123" spans="2:5" ht="15.75" customHeight="1">
      <c r="B123" s="12"/>
      <c r="C123" s="12"/>
      <c r="D123" s="12"/>
      <c r="E123" s="12"/>
    </row>
    <row r="124" spans="2:5" ht="15.75" customHeight="1">
      <c r="B124" s="12"/>
      <c r="C124" s="12"/>
      <c r="D124" s="12"/>
      <c r="E124" s="12"/>
    </row>
    <row r="125" spans="2:5" ht="15.75" customHeight="1">
      <c r="B125" s="12"/>
      <c r="C125" s="12"/>
      <c r="D125" s="12"/>
      <c r="E125" s="12"/>
    </row>
    <row r="126" spans="2:5" ht="15.75" customHeight="1">
      <c r="B126" s="12"/>
      <c r="C126" s="12"/>
      <c r="D126" s="12"/>
      <c r="E126" s="12"/>
    </row>
    <row r="127" spans="2:5" ht="15.75" customHeight="1">
      <c r="B127" s="12"/>
      <c r="C127" s="12"/>
      <c r="D127" s="12"/>
      <c r="E127" s="12"/>
    </row>
    <row r="128" spans="2:5" ht="15.75" customHeight="1">
      <c r="B128" s="12"/>
      <c r="C128" s="12"/>
      <c r="D128" s="12"/>
      <c r="E128" s="12"/>
    </row>
    <row r="129" spans="2:5" ht="15.75" customHeight="1">
      <c r="B129" s="12"/>
      <c r="C129" s="12"/>
      <c r="D129" s="12"/>
      <c r="E129" s="12"/>
    </row>
    <row r="130" spans="2:5" ht="15.75" customHeight="1">
      <c r="B130" s="12"/>
      <c r="C130" s="12"/>
      <c r="D130" s="12"/>
      <c r="E130" s="12"/>
    </row>
    <row r="131" spans="2:5" ht="15.75" customHeight="1">
      <c r="B131" s="12"/>
      <c r="C131" s="12"/>
      <c r="D131" s="12"/>
      <c r="E131" s="12"/>
    </row>
    <row r="132" spans="2:5" ht="15.75" customHeight="1">
      <c r="B132" s="12"/>
      <c r="C132" s="12"/>
      <c r="D132" s="12"/>
      <c r="E132" s="12"/>
    </row>
    <row r="133" spans="2:5" ht="15.75" customHeight="1">
      <c r="B133" s="12"/>
      <c r="C133" s="12"/>
      <c r="D133" s="12"/>
      <c r="E133" s="12"/>
    </row>
    <row r="134" spans="2:5" ht="15.75" customHeight="1">
      <c r="B134" s="12"/>
      <c r="C134" s="12"/>
      <c r="D134" s="12"/>
      <c r="E134" s="12"/>
    </row>
    <row r="135" spans="2:5" ht="15.75" customHeight="1">
      <c r="B135" s="12"/>
      <c r="C135" s="12"/>
      <c r="D135" s="12"/>
      <c r="E135" s="12"/>
    </row>
    <row r="136" spans="2:5" ht="15.75" customHeight="1">
      <c r="B136" s="12"/>
      <c r="C136" s="12"/>
      <c r="D136" s="12"/>
      <c r="E136" s="12"/>
    </row>
    <row r="137" spans="2:5" ht="15.75" customHeight="1">
      <c r="B137" s="12"/>
      <c r="C137" s="12"/>
      <c r="D137" s="12"/>
      <c r="E137" s="12"/>
    </row>
    <row r="138" spans="2:5" ht="15.75" customHeight="1">
      <c r="B138" s="12"/>
      <c r="C138" s="12"/>
      <c r="D138" s="12"/>
      <c r="E138" s="12"/>
    </row>
    <row r="139" spans="2:5" ht="15.75" customHeight="1">
      <c r="B139" s="12"/>
      <c r="C139" s="12"/>
      <c r="D139" s="12"/>
      <c r="E139" s="12"/>
    </row>
    <row r="140" spans="2:5" ht="15.75" customHeight="1">
      <c r="B140" s="12"/>
      <c r="C140" s="12"/>
      <c r="D140" s="12"/>
      <c r="E140" s="12"/>
    </row>
    <row r="141" spans="2:5" ht="15.75" customHeight="1">
      <c r="B141" s="12"/>
      <c r="C141" s="12"/>
      <c r="D141" s="12"/>
      <c r="E141" s="12"/>
    </row>
    <row r="142" spans="2:5" ht="15.75" customHeight="1">
      <c r="B142" s="12"/>
      <c r="C142" s="12"/>
      <c r="D142" s="12"/>
      <c r="E142" s="12"/>
    </row>
    <row r="143" spans="2:5" ht="15.75" customHeight="1">
      <c r="B143" s="12"/>
      <c r="C143" s="12"/>
      <c r="D143" s="12"/>
      <c r="E143" s="12"/>
    </row>
    <row r="144" spans="2:5" ht="15.75" customHeight="1">
      <c r="B144" s="12"/>
      <c r="C144" s="12"/>
      <c r="D144" s="12"/>
      <c r="E144" s="12"/>
    </row>
    <row r="145" spans="2:5" ht="15.75" customHeight="1">
      <c r="B145" s="12"/>
      <c r="C145" s="12"/>
      <c r="D145" s="12"/>
      <c r="E145" s="12"/>
    </row>
    <row r="146" spans="2:5" ht="15.75" customHeight="1">
      <c r="B146" s="12"/>
      <c r="C146" s="12"/>
      <c r="D146" s="12"/>
      <c r="E146" s="12"/>
    </row>
    <row r="147" spans="2:5" ht="15.75" customHeight="1">
      <c r="B147" s="12"/>
      <c r="C147" s="12"/>
      <c r="D147" s="12"/>
      <c r="E147" s="12"/>
    </row>
    <row r="148" spans="2:5" ht="15.75" customHeight="1">
      <c r="B148" s="12"/>
      <c r="C148" s="12"/>
      <c r="D148" s="12"/>
      <c r="E148" s="12"/>
    </row>
    <row r="149" spans="2:5" ht="15.75" customHeight="1">
      <c r="B149" s="12"/>
      <c r="C149" s="12"/>
      <c r="D149" s="12"/>
      <c r="E149" s="12"/>
    </row>
    <row r="150" spans="2:5" ht="15.75" customHeight="1">
      <c r="B150" s="12"/>
      <c r="C150" s="12"/>
      <c r="D150" s="12"/>
      <c r="E150" s="12"/>
    </row>
    <row r="151" spans="2:5" ht="15.75" customHeight="1">
      <c r="B151" s="12"/>
      <c r="C151" s="12"/>
      <c r="D151" s="12"/>
      <c r="E151" s="12"/>
    </row>
    <row r="152" spans="2:5" ht="15.75" customHeight="1">
      <c r="B152" s="12"/>
      <c r="C152" s="12"/>
      <c r="D152" s="12"/>
      <c r="E152" s="12"/>
    </row>
    <row r="153" spans="2:5" ht="15.75" customHeight="1">
      <c r="B153" s="12"/>
      <c r="C153" s="12"/>
      <c r="D153" s="12"/>
      <c r="E153" s="12"/>
    </row>
    <row r="154" spans="2:5" ht="15.75" customHeight="1">
      <c r="B154" s="12"/>
      <c r="C154" s="12"/>
      <c r="D154" s="12"/>
      <c r="E154" s="12"/>
    </row>
    <row r="155" spans="2:5" ht="15.75" customHeight="1">
      <c r="B155" s="12"/>
      <c r="C155" s="12"/>
      <c r="D155" s="12"/>
      <c r="E155" s="12"/>
    </row>
    <row r="156" spans="2:5" ht="15.75" customHeight="1">
      <c r="B156" s="12"/>
      <c r="C156" s="12"/>
      <c r="D156" s="12"/>
      <c r="E156" s="12"/>
    </row>
    <row r="157" spans="2:5" ht="15.75" customHeight="1">
      <c r="B157" s="12"/>
      <c r="C157" s="12"/>
      <c r="D157" s="12"/>
      <c r="E157" s="12"/>
    </row>
    <row r="158" spans="2:5" ht="15.75" customHeight="1">
      <c r="B158" s="12"/>
      <c r="C158" s="12"/>
      <c r="D158" s="12"/>
      <c r="E158" s="12"/>
    </row>
    <row r="159" spans="2:5" ht="15.75" customHeight="1">
      <c r="B159" s="12"/>
      <c r="C159" s="12"/>
      <c r="D159" s="12"/>
      <c r="E159" s="12"/>
    </row>
    <row r="160" spans="2:5" ht="15.75" customHeight="1">
      <c r="B160" s="12"/>
      <c r="C160" s="12"/>
      <c r="D160" s="12"/>
      <c r="E160" s="12"/>
    </row>
    <row r="161" spans="2:5" ht="15.75" customHeight="1">
      <c r="B161" s="12"/>
      <c r="C161" s="12"/>
      <c r="D161" s="12"/>
      <c r="E161" s="12"/>
    </row>
    <row r="162" spans="2:5" ht="15.75" customHeight="1">
      <c r="B162" s="12"/>
      <c r="C162" s="12"/>
      <c r="D162" s="12"/>
      <c r="E162" s="12"/>
    </row>
    <row r="163" spans="2:5" ht="15.75" customHeight="1">
      <c r="B163" s="12"/>
      <c r="C163" s="12"/>
      <c r="D163" s="12"/>
      <c r="E163" s="12"/>
    </row>
    <row r="164" spans="2:5" ht="15.75" customHeight="1">
      <c r="B164" s="12"/>
      <c r="C164" s="12"/>
      <c r="D164" s="12"/>
      <c r="E164" s="12"/>
    </row>
    <row r="165" spans="2:5" ht="15.75" customHeight="1">
      <c r="B165" s="12"/>
      <c r="C165" s="12"/>
      <c r="D165" s="12"/>
      <c r="E165" s="12"/>
    </row>
    <row r="166" spans="2:5" ht="15.75" customHeight="1">
      <c r="B166" s="12"/>
      <c r="C166" s="12"/>
      <c r="D166" s="12"/>
      <c r="E166" s="12"/>
    </row>
    <row r="167" spans="2:5" ht="15.75" customHeight="1">
      <c r="B167" s="12"/>
      <c r="C167" s="12"/>
      <c r="D167" s="12"/>
      <c r="E167" s="12"/>
    </row>
    <row r="168" spans="2:5" ht="15.75" customHeight="1">
      <c r="B168" s="12"/>
      <c r="C168" s="12"/>
      <c r="D168" s="12"/>
      <c r="E168" s="12"/>
    </row>
    <row r="169" spans="2:5" ht="15.75" customHeight="1">
      <c r="B169" s="12"/>
      <c r="C169" s="12"/>
      <c r="D169" s="12"/>
      <c r="E169" s="12"/>
    </row>
    <row r="170" spans="2:5" ht="15.75" customHeight="1">
      <c r="B170" s="12"/>
      <c r="C170" s="12"/>
      <c r="D170" s="12"/>
      <c r="E170" s="12"/>
    </row>
    <row r="171" spans="2:5" ht="15.75" customHeight="1">
      <c r="B171" s="12"/>
      <c r="C171" s="12"/>
      <c r="D171" s="12"/>
      <c r="E171" s="12"/>
    </row>
    <row r="172" spans="2:5" ht="15.75" customHeight="1">
      <c r="B172" s="12"/>
      <c r="C172" s="12"/>
      <c r="D172" s="12"/>
      <c r="E172" s="12"/>
    </row>
    <row r="173" spans="2:5" ht="15.75" customHeight="1">
      <c r="B173" s="12"/>
      <c r="C173" s="12"/>
      <c r="D173" s="12"/>
      <c r="E173" s="12"/>
    </row>
    <row r="174" spans="2:5" ht="15.75" customHeight="1">
      <c r="B174" s="12"/>
      <c r="C174" s="12"/>
      <c r="D174" s="12"/>
      <c r="E174" s="12"/>
    </row>
    <row r="175" spans="2:5" ht="15.75" customHeight="1">
      <c r="B175" s="12"/>
      <c r="C175" s="12"/>
      <c r="D175" s="12"/>
      <c r="E175" s="12"/>
    </row>
    <row r="176" spans="2:5" ht="15.75" customHeight="1">
      <c r="B176" s="12"/>
      <c r="C176" s="12"/>
      <c r="D176" s="12"/>
      <c r="E176" s="12"/>
    </row>
    <row r="177" spans="2:5" ht="15.75" customHeight="1">
      <c r="B177" s="12"/>
      <c r="C177" s="12"/>
      <c r="D177" s="12"/>
      <c r="E177" s="12"/>
    </row>
    <row r="178" spans="2:5" ht="15.75" customHeight="1">
      <c r="B178" s="12"/>
      <c r="C178" s="12"/>
      <c r="D178" s="12"/>
      <c r="E178" s="12"/>
    </row>
    <row r="179" spans="2:5" ht="15.75" customHeight="1">
      <c r="B179" s="12"/>
      <c r="C179" s="12"/>
      <c r="D179" s="12"/>
      <c r="E179" s="12"/>
    </row>
    <row r="180" spans="2:5" ht="15.75" customHeight="1">
      <c r="B180" s="12"/>
      <c r="C180" s="12"/>
      <c r="D180" s="12"/>
      <c r="E180" s="12"/>
    </row>
    <row r="181" spans="2:5" ht="15.75" customHeight="1">
      <c r="B181" s="12"/>
      <c r="C181" s="12"/>
      <c r="D181" s="12"/>
      <c r="E181" s="12"/>
    </row>
    <row r="182" spans="2:5" ht="15.75" customHeight="1">
      <c r="B182" s="12"/>
      <c r="C182" s="12"/>
      <c r="D182" s="12"/>
      <c r="E182" s="12"/>
    </row>
    <row r="183" spans="2:5" ht="15.75" customHeight="1">
      <c r="B183" s="12"/>
      <c r="C183" s="12"/>
      <c r="D183" s="12"/>
      <c r="E183" s="12"/>
    </row>
    <row r="184" spans="2:5" ht="15.75" customHeight="1">
      <c r="B184" s="12"/>
      <c r="C184" s="12"/>
      <c r="D184" s="12"/>
      <c r="E184" s="12"/>
    </row>
    <row r="185" spans="2:5" ht="15.75" customHeight="1">
      <c r="B185" s="12"/>
      <c r="C185" s="12"/>
      <c r="D185" s="12"/>
      <c r="E185" s="12"/>
    </row>
    <row r="186" spans="2:5" ht="15.75" customHeight="1">
      <c r="B186" s="12"/>
      <c r="C186" s="12"/>
      <c r="D186" s="12"/>
      <c r="E186" s="12"/>
    </row>
    <row r="187" spans="2:5" ht="15.75" customHeight="1">
      <c r="B187" s="12"/>
      <c r="C187" s="12"/>
      <c r="D187" s="12"/>
      <c r="E187" s="12"/>
    </row>
    <row r="188" spans="2:5" ht="15.75" customHeight="1">
      <c r="B188" s="12"/>
      <c r="C188" s="12"/>
      <c r="D188" s="12"/>
      <c r="E188" s="12"/>
    </row>
    <row r="189" spans="2:5" ht="15.75" customHeight="1">
      <c r="B189" s="12"/>
      <c r="C189" s="12"/>
      <c r="D189" s="12"/>
      <c r="E189" s="12"/>
    </row>
    <row r="190" spans="2:5" ht="15.75" customHeight="1">
      <c r="B190" s="12"/>
      <c r="C190" s="12"/>
      <c r="D190" s="12"/>
      <c r="E190" s="12"/>
    </row>
    <row r="191" spans="2:5" ht="15.75" customHeight="1">
      <c r="B191" s="12"/>
      <c r="C191" s="12"/>
      <c r="D191" s="12"/>
      <c r="E191" s="12"/>
    </row>
    <row r="192" spans="2:5" ht="15.75" customHeight="1">
      <c r="B192" s="12"/>
      <c r="C192" s="12"/>
      <c r="D192" s="12"/>
      <c r="E192" s="12"/>
    </row>
    <row r="193" spans="2:5" ht="15.75" customHeight="1">
      <c r="B193" s="12"/>
      <c r="C193" s="12"/>
      <c r="D193" s="12"/>
      <c r="E193" s="12"/>
    </row>
    <row r="194" spans="2:5" ht="15.75" customHeight="1">
      <c r="B194" s="12"/>
      <c r="C194" s="12"/>
      <c r="D194" s="12"/>
      <c r="E194" s="12"/>
    </row>
    <row r="195" spans="2:5" ht="15.75" customHeight="1">
      <c r="B195" s="12"/>
      <c r="C195" s="12"/>
      <c r="D195" s="12"/>
      <c r="E195" s="12"/>
    </row>
    <row r="196" spans="2:5" ht="15.75" customHeight="1">
      <c r="B196" s="12"/>
      <c r="C196" s="12"/>
      <c r="D196" s="12"/>
      <c r="E196" s="12"/>
    </row>
    <row r="197" spans="2:5" ht="15.75" customHeight="1">
      <c r="B197" s="12"/>
      <c r="C197" s="12"/>
      <c r="D197" s="12"/>
      <c r="E197" s="12"/>
    </row>
    <row r="198" spans="2:5" ht="15.75" customHeight="1">
      <c r="B198" s="12"/>
      <c r="C198" s="12"/>
      <c r="D198" s="12"/>
      <c r="E198" s="12"/>
    </row>
    <row r="199" spans="2:5" ht="15.75" customHeight="1">
      <c r="B199" s="12"/>
      <c r="C199" s="12"/>
      <c r="D199" s="12"/>
      <c r="E199" s="12"/>
    </row>
    <row r="200" spans="2:5" ht="15.75" customHeight="1">
      <c r="B200" s="12"/>
      <c r="C200" s="12"/>
      <c r="D200" s="12"/>
      <c r="E200" s="12"/>
    </row>
    <row r="201" spans="2:5" ht="15.75" customHeight="1">
      <c r="B201" s="12"/>
      <c r="C201" s="12"/>
      <c r="D201" s="12"/>
      <c r="E201" s="12"/>
    </row>
    <row r="202" spans="2:5" ht="15.75" customHeight="1">
      <c r="B202" s="12"/>
      <c r="C202" s="12"/>
      <c r="D202" s="12"/>
      <c r="E202" s="12"/>
    </row>
    <row r="203" spans="2:5" ht="15.75" customHeight="1">
      <c r="B203" s="12"/>
      <c r="C203" s="12"/>
      <c r="D203" s="12"/>
      <c r="E203" s="12"/>
    </row>
    <row r="204" spans="2:5" ht="15.75" customHeight="1">
      <c r="B204" s="12"/>
      <c r="C204" s="12"/>
      <c r="D204" s="12"/>
      <c r="E204" s="12"/>
    </row>
    <row r="205" spans="2:5" ht="15.75" customHeight="1">
      <c r="B205" s="12"/>
      <c r="C205" s="12"/>
      <c r="D205" s="12"/>
      <c r="E205" s="12"/>
    </row>
    <row r="206" spans="2:5" ht="15.75" customHeight="1">
      <c r="B206" s="12"/>
      <c r="C206" s="12"/>
      <c r="D206" s="12"/>
      <c r="E206" s="12"/>
    </row>
    <row r="207" spans="2:5" ht="15.75" customHeight="1">
      <c r="B207" s="12"/>
      <c r="C207" s="12"/>
      <c r="D207" s="12"/>
      <c r="E207" s="12"/>
    </row>
    <row r="208" spans="2:5" ht="15.75" customHeight="1">
      <c r="B208" s="12"/>
      <c r="C208" s="12"/>
      <c r="D208" s="12"/>
      <c r="E208" s="12"/>
    </row>
    <row r="209" spans="2:5" ht="15.75" customHeight="1">
      <c r="B209" s="12"/>
      <c r="C209" s="12"/>
      <c r="D209" s="12"/>
      <c r="E209" s="12"/>
    </row>
    <row r="210" spans="2:5" ht="15.75" customHeight="1">
      <c r="B210" s="12"/>
      <c r="C210" s="12"/>
      <c r="D210" s="12"/>
      <c r="E210" s="12"/>
    </row>
    <row r="211" spans="2:5" ht="15.75" customHeight="1">
      <c r="B211" s="12"/>
      <c r="C211" s="12"/>
      <c r="D211" s="12"/>
      <c r="E211" s="12"/>
    </row>
    <row r="212" spans="2:5" ht="15.75" customHeight="1">
      <c r="B212" s="12"/>
      <c r="C212" s="12"/>
      <c r="D212" s="12"/>
      <c r="E212" s="12"/>
    </row>
    <row r="213" spans="2:5" ht="15.75" customHeight="1">
      <c r="B213" s="12"/>
      <c r="C213" s="12"/>
      <c r="D213" s="12"/>
      <c r="E213" s="12"/>
    </row>
    <row r="214" spans="2:5" ht="15.75" customHeight="1">
      <c r="B214" s="12"/>
      <c r="C214" s="12"/>
      <c r="D214" s="12"/>
      <c r="E214" s="12"/>
    </row>
    <row r="215" spans="2:5" ht="15.75" customHeight="1">
      <c r="B215" s="12"/>
      <c r="C215" s="12"/>
      <c r="D215" s="12"/>
      <c r="E215" s="12"/>
    </row>
    <row r="216" spans="2:5" ht="15.75" customHeight="1">
      <c r="B216" s="12"/>
      <c r="C216" s="12"/>
      <c r="D216" s="12"/>
      <c r="E216" s="12"/>
    </row>
    <row r="217" spans="2:5" ht="15.75" customHeight="1">
      <c r="B217" s="12"/>
      <c r="C217" s="12"/>
      <c r="D217" s="12"/>
      <c r="E217" s="12"/>
    </row>
    <row r="218" spans="2:5" ht="15.75" customHeight="1">
      <c r="B218" s="12"/>
      <c r="C218" s="12"/>
      <c r="D218" s="12"/>
      <c r="E218" s="12"/>
    </row>
    <row r="219" spans="2:5" ht="15.75" customHeight="1">
      <c r="B219" s="12"/>
      <c r="C219" s="12"/>
      <c r="D219" s="12"/>
      <c r="E219" s="12"/>
    </row>
    <row r="220" spans="2:5" ht="15.75" customHeight="1">
      <c r="B220" s="12"/>
      <c r="C220" s="12"/>
      <c r="D220" s="12"/>
      <c r="E220" s="12"/>
    </row>
    <row r="221" spans="2:5" ht="15.75" customHeight="1">
      <c r="B221" s="12"/>
      <c r="C221" s="12"/>
      <c r="D221" s="12"/>
      <c r="E221" s="12"/>
    </row>
    <row r="222" spans="2:5" ht="15.75" customHeight="1">
      <c r="B222" s="12"/>
      <c r="C222" s="12"/>
      <c r="D222" s="12"/>
      <c r="E222" s="12"/>
    </row>
    <row r="223" spans="2:5" ht="15.75" customHeight="1">
      <c r="B223" s="12"/>
      <c r="C223" s="12"/>
      <c r="D223" s="12"/>
      <c r="E223" s="12"/>
    </row>
    <row r="224" spans="2:5" ht="15.75" customHeight="1">
      <c r="B224" s="12"/>
      <c r="C224" s="12"/>
      <c r="D224" s="12"/>
      <c r="E224" s="12"/>
    </row>
    <row r="225" spans="2:5" ht="15.75" customHeight="1">
      <c r="B225" s="12"/>
      <c r="C225" s="12"/>
      <c r="D225" s="12"/>
      <c r="E225" s="12"/>
    </row>
    <row r="226" spans="2:5" ht="15.75" customHeight="1">
      <c r="B226" s="12"/>
      <c r="C226" s="12"/>
      <c r="D226" s="12"/>
      <c r="E226" s="12"/>
    </row>
    <row r="227" spans="2:5" ht="15.75" customHeight="1">
      <c r="B227" s="12"/>
      <c r="C227" s="12"/>
      <c r="D227" s="12"/>
      <c r="E227" s="12"/>
    </row>
    <row r="228" spans="2:5" ht="15.75" customHeight="1">
      <c r="B228" s="12"/>
      <c r="C228" s="12"/>
      <c r="D228" s="12"/>
      <c r="E228" s="12"/>
    </row>
    <row r="229" spans="2:5" ht="15.75" customHeight="1">
      <c r="B229" s="12"/>
      <c r="C229" s="12"/>
      <c r="D229" s="12"/>
      <c r="E229" s="12"/>
    </row>
    <row r="230" spans="2:5" ht="15.75" customHeight="1">
      <c r="B230" s="12"/>
      <c r="C230" s="12"/>
      <c r="D230" s="12"/>
      <c r="E230" s="12"/>
    </row>
    <row r="231" spans="2:5" ht="15.75" customHeight="1">
      <c r="B231" s="12"/>
      <c r="C231" s="12"/>
      <c r="D231" s="12"/>
      <c r="E231" s="12"/>
    </row>
    <row r="232" spans="2:5" ht="15.75" customHeight="1">
      <c r="B232" s="12"/>
      <c r="C232" s="12"/>
      <c r="D232" s="12"/>
      <c r="E232" s="12"/>
    </row>
    <row r="233" spans="2:5" ht="15.75" customHeight="1">
      <c r="B233" s="12"/>
      <c r="C233" s="12"/>
      <c r="D233" s="12"/>
      <c r="E233" s="12"/>
    </row>
    <row r="234" spans="2:5" ht="15.75" customHeight="1">
      <c r="B234" s="12"/>
      <c r="C234" s="12"/>
      <c r="D234" s="12"/>
      <c r="E234" s="12"/>
    </row>
    <row r="235" spans="2:5" ht="15.75" customHeight="1">
      <c r="B235" s="12"/>
      <c r="C235" s="12"/>
      <c r="D235" s="12"/>
      <c r="E235" s="12"/>
    </row>
    <row r="236" spans="2:5" ht="15.75" customHeight="1">
      <c r="B236" s="12"/>
      <c r="C236" s="12"/>
      <c r="D236" s="12"/>
      <c r="E236" s="12"/>
    </row>
    <row r="237" spans="2:5" ht="15.75" customHeight="1">
      <c r="B237" s="12"/>
      <c r="C237" s="12"/>
      <c r="D237" s="12"/>
      <c r="E237" s="12"/>
    </row>
    <row r="238" spans="2:5" ht="15.75" customHeight="1">
      <c r="B238" s="12"/>
      <c r="C238" s="12"/>
      <c r="D238" s="12"/>
      <c r="E238" s="12"/>
    </row>
    <row r="239" spans="2:5" ht="15.75" customHeight="1">
      <c r="B239" s="12"/>
      <c r="C239" s="12"/>
      <c r="D239" s="12"/>
      <c r="E239" s="12"/>
    </row>
    <row r="240" spans="2:5" ht="15.75" customHeight="1">
      <c r="B240" s="12"/>
      <c r="C240" s="12"/>
      <c r="D240" s="12"/>
      <c r="E240" s="12"/>
    </row>
    <row r="241" spans="2:5" ht="15.75" customHeight="1">
      <c r="B241" s="12"/>
      <c r="C241" s="12"/>
      <c r="D241" s="12"/>
      <c r="E241" s="12"/>
    </row>
    <row r="242" spans="2:5" ht="15.75" customHeight="1">
      <c r="B242" s="12"/>
      <c r="C242" s="12"/>
      <c r="D242" s="12"/>
      <c r="E242" s="12"/>
    </row>
    <row r="243" spans="2:5" ht="15.75" customHeight="1">
      <c r="B243" s="12"/>
      <c r="C243" s="12"/>
      <c r="D243" s="12"/>
      <c r="E243" s="12"/>
    </row>
    <row r="244" spans="2:5" ht="15.75" customHeight="1">
      <c r="B244" s="12"/>
      <c r="C244" s="12"/>
      <c r="D244" s="12"/>
      <c r="E244" s="12"/>
    </row>
    <row r="245" spans="2:5" ht="15.75" customHeight="1">
      <c r="B245" s="12"/>
      <c r="C245" s="12"/>
      <c r="D245" s="12"/>
      <c r="E245" s="12"/>
    </row>
    <row r="246" spans="2:5" ht="15.75" customHeight="1">
      <c r="B246" s="12"/>
      <c r="C246" s="12"/>
      <c r="D246" s="12"/>
      <c r="E246" s="12"/>
    </row>
    <row r="247" spans="2:5" ht="15.75" customHeight="1">
      <c r="B247" s="12"/>
      <c r="C247" s="12"/>
      <c r="D247" s="12"/>
      <c r="E247" s="12"/>
    </row>
    <row r="248" spans="2:5" ht="15.75" customHeight="1">
      <c r="B248" s="12"/>
      <c r="C248" s="12"/>
      <c r="D248" s="12"/>
      <c r="E248" s="12"/>
    </row>
    <row r="249" spans="2:5" ht="15.75" customHeight="1">
      <c r="B249" s="12"/>
      <c r="C249" s="12"/>
      <c r="D249" s="12"/>
      <c r="E249" s="12"/>
    </row>
    <row r="250" spans="2:5" ht="15.75" customHeight="1">
      <c r="B250" s="12"/>
      <c r="C250" s="12"/>
      <c r="D250" s="12"/>
      <c r="E250" s="12"/>
    </row>
    <row r="251" spans="2:5" ht="15.75" customHeight="1">
      <c r="B251" s="12"/>
      <c r="C251" s="12"/>
      <c r="D251" s="12"/>
      <c r="E251" s="12"/>
    </row>
    <row r="252" spans="2:5" ht="15.75" customHeight="1">
      <c r="B252" s="12"/>
      <c r="C252" s="12"/>
      <c r="D252" s="12"/>
      <c r="E252" s="12"/>
    </row>
    <row r="253" spans="2:5" ht="15.75" customHeight="1">
      <c r="B253" s="12"/>
      <c r="C253" s="12"/>
      <c r="D253" s="12"/>
      <c r="E253" s="12"/>
    </row>
    <row r="254" spans="2:5" ht="15.75" customHeight="1">
      <c r="B254" s="12"/>
      <c r="C254" s="12"/>
      <c r="D254" s="12"/>
      <c r="E254" s="12"/>
    </row>
    <row r="255" spans="2:5" ht="15.75" customHeight="1">
      <c r="B255" s="12"/>
      <c r="C255" s="12"/>
      <c r="D255" s="12"/>
      <c r="E255" s="12"/>
    </row>
    <row r="256" spans="2:5" ht="15.75" customHeight="1">
      <c r="B256" s="12"/>
      <c r="C256" s="12"/>
      <c r="D256" s="12"/>
      <c r="E256" s="12"/>
    </row>
    <row r="257" spans="2:5" ht="15.75" customHeight="1">
      <c r="B257" s="12"/>
      <c r="C257" s="12"/>
      <c r="D257" s="12"/>
      <c r="E257" s="12"/>
    </row>
    <row r="258" spans="2:5" ht="15.75" customHeight="1">
      <c r="B258" s="12"/>
      <c r="C258" s="12"/>
      <c r="D258" s="12"/>
      <c r="E258" s="12"/>
    </row>
    <row r="259" spans="2:5" ht="15.75" customHeight="1">
      <c r="B259" s="12"/>
      <c r="C259" s="12"/>
      <c r="D259" s="12"/>
      <c r="E259" s="12"/>
    </row>
    <row r="260" spans="2:5" ht="15.75" customHeight="1">
      <c r="B260" s="12"/>
      <c r="C260" s="12"/>
      <c r="D260" s="12"/>
      <c r="E260" s="12"/>
    </row>
    <row r="261" spans="2:5" ht="15.75" customHeight="1">
      <c r="B261" s="12"/>
      <c r="C261" s="12"/>
      <c r="D261" s="12"/>
      <c r="E261" s="12"/>
    </row>
    <row r="262" spans="2:5" ht="15.75" customHeight="1">
      <c r="B262" s="12"/>
      <c r="C262" s="12"/>
      <c r="D262" s="12"/>
      <c r="E262" s="12"/>
    </row>
    <row r="263" spans="2:5" ht="15.75" customHeight="1">
      <c r="B263" s="12"/>
      <c r="C263" s="12"/>
      <c r="D263" s="12"/>
      <c r="E263" s="12"/>
    </row>
    <row r="264" spans="2:5" ht="15.75" customHeight="1">
      <c r="B264" s="12"/>
      <c r="C264" s="12"/>
      <c r="D264" s="12"/>
      <c r="E264" s="12"/>
    </row>
    <row r="265" spans="2:5" ht="15.75" customHeight="1">
      <c r="B265" s="12"/>
      <c r="C265" s="12"/>
      <c r="D265" s="12"/>
      <c r="E265" s="12"/>
    </row>
    <row r="266" spans="2:5" ht="15.75" customHeight="1">
      <c r="B266" s="12"/>
      <c r="C266" s="12"/>
      <c r="D266" s="12"/>
      <c r="E266" s="12"/>
    </row>
    <row r="267" spans="2:5" ht="15.75" customHeight="1">
      <c r="B267" s="12"/>
      <c r="C267" s="12"/>
      <c r="D267" s="12"/>
      <c r="E267" s="12"/>
    </row>
    <row r="268" spans="2:5" ht="15.75" customHeight="1">
      <c r="B268" s="12"/>
      <c r="C268" s="12"/>
      <c r="D268" s="12"/>
      <c r="E268" s="12"/>
    </row>
    <row r="269" spans="2:5" ht="15.75" customHeight="1">
      <c r="B269" s="12"/>
      <c r="C269" s="12"/>
      <c r="D269" s="12"/>
      <c r="E269" s="12"/>
    </row>
    <row r="270" spans="2:5" ht="15.75" customHeight="1">
      <c r="B270" s="12"/>
      <c r="C270" s="12"/>
      <c r="D270" s="12"/>
      <c r="E270" s="12"/>
    </row>
    <row r="271" spans="2:5" ht="15.75" customHeight="1">
      <c r="B271" s="12"/>
      <c r="C271" s="12"/>
      <c r="D271" s="12"/>
      <c r="E271" s="12"/>
    </row>
    <row r="272" spans="2:5" ht="15.75" customHeight="1">
      <c r="B272" s="12"/>
      <c r="C272" s="12"/>
      <c r="D272" s="12"/>
      <c r="E272" s="12"/>
    </row>
    <row r="273" spans="2:5" ht="15.75" customHeight="1">
      <c r="B273" s="12"/>
      <c r="C273" s="12"/>
      <c r="D273" s="12"/>
      <c r="E273" s="12"/>
    </row>
    <row r="274" spans="2:5" ht="15.75" customHeight="1">
      <c r="B274" s="12"/>
      <c r="C274" s="12"/>
      <c r="D274" s="12"/>
      <c r="E274" s="12"/>
    </row>
    <row r="275" spans="2:5" ht="15.75" customHeight="1">
      <c r="B275" s="12"/>
      <c r="C275" s="12"/>
      <c r="D275" s="12"/>
      <c r="E275" s="12"/>
    </row>
    <row r="276" spans="2:5" ht="15.75" customHeight="1">
      <c r="B276" s="12"/>
      <c r="C276" s="12"/>
      <c r="D276" s="12"/>
      <c r="E276" s="12"/>
    </row>
    <row r="277" spans="2:5" ht="15.75" customHeight="1">
      <c r="B277" s="12"/>
      <c r="C277" s="12"/>
      <c r="D277" s="12"/>
      <c r="E277" s="12"/>
    </row>
    <row r="278" spans="2:5" ht="15.75" customHeight="1">
      <c r="B278" s="12"/>
      <c r="C278" s="12"/>
      <c r="D278" s="12"/>
      <c r="E278" s="12"/>
    </row>
    <row r="279" spans="2:5" ht="15.75" customHeight="1">
      <c r="B279" s="12"/>
      <c r="C279" s="12"/>
      <c r="D279" s="12"/>
      <c r="E279" s="12"/>
    </row>
    <row r="280" spans="2:5" ht="15.75" customHeight="1">
      <c r="B280" s="12"/>
      <c r="C280" s="12"/>
      <c r="D280" s="12"/>
      <c r="E280" s="12"/>
    </row>
    <row r="281" spans="2:5" ht="15.75" customHeight="1">
      <c r="B281" s="12"/>
      <c r="C281" s="12"/>
      <c r="D281" s="12"/>
      <c r="E281" s="12"/>
    </row>
    <row r="282" spans="2:5" ht="15.75" customHeight="1">
      <c r="B282" s="12"/>
      <c r="C282" s="12"/>
      <c r="D282" s="12"/>
      <c r="E282" s="12"/>
    </row>
    <row r="283" spans="2:5" ht="15.75" customHeight="1">
      <c r="B283" s="12"/>
      <c r="C283" s="12"/>
      <c r="D283" s="12"/>
      <c r="E283" s="12"/>
    </row>
    <row r="284" spans="2:5" ht="15.75" customHeight="1">
      <c r="B284" s="12"/>
      <c r="C284" s="12"/>
      <c r="D284" s="12"/>
      <c r="E284" s="12"/>
    </row>
    <row r="285" spans="2:5" ht="15.75" customHeight="1">
      <c r="B285" s="12"/>
      <c r="C285" s="12"/>
      <c r="D285" s="12"/>
      <c r="E285" s="12"/>
    </row>
    <row r="286" spans="2:5" ht="15.75" customHeight="1">
      <c r="B286" s="12"/>
      <c r="C286" s="12"/>
      <c r="D286" s="12"/>
      <c r="E286" s="12"/>
    </row>
    <row r="287" spans="2:5" ht="15.75" customHeight="1">
      <c r="B287" s="12"/>
      <c r="C287" s="12"/>
      <c r="D287" s="12"/>
      <c r="E287" s="12"/>
    </row>
    <row r="288" spans="2:5" ht="15.75" customHeight="1">
      <c r="B288" s="12"/>
      <c r="C288" s="12"/>
      <c r="D288" s="12"/>
      <c r="E288" s="12"/>
    </row>
    <row r="289" spans="2:5" ht="15.75" customHeight="1">
      <c r="B289" s="12"/>
      <c r="C289" s="12"/>
      <c r="D289" s="12"/>
      <c r="E289" s="12"/>
    </row>
    <row r="290" spans="2:5" ht="15.75" customHeight="1">
      <c r="B290" s="12"/>
      <c r="C290" s="12"/>
      <c r="D290" s="12"/>
      <c r="E290" s="12"/>
    </row>
    <row r="291" spans="2:5" ht="15.75" customHeight="1">
      <c r="B291" s="12"/>
      <c r="C291" s="12"/>
      <c r="D291" s="12"/>
      <c r="E291" s="12"/>
    </row>
    <row r="292" spans="2:5" ht="15.75" customHeight="1">
      <c r="B292" s="12"/>
      <c r="C292" s="12"/>
      <c r="D292" s="12"/>
      <c r="E292" s="12"/>
    </row>
    <row r="293" spans="2:5" ht="15.75" customHeight="1">
      <c r="B293" s="12"/>
      <c r="C293" s="12"/>
      <c r="D293" s="12"/>
      <c r="E293" s="12"/>
    </row>
    <row r="294" spans="2:5" ht="15.75" customHeight="1">
      <c r="B294" s="12"/>
      <c r="C294" s="12"/>
      <c r="D294" s="12"/>
      <c r="E294" s="12"/>
    </row>
    <row r="295" spans="2:5" ht="15.75" customHeight="1">
      <c r="B295" s="12"/>
      <c r="C295" s="12"/>
      <c r="D295" s="12"/>
      <c r="E295" s="12"/>
    </row>
    <row r="296" spans="2:5" ht="15.75" customHeight="1">
      <c r="B296" s="12"/>
      <c r="C296" s="12"/>
      <c r="D296" s="12"/>
      <c r="E296" s="12"/>
    </row>
    <row r="297" spans="2:5" ht="15.75" customHeight="1">
      <c r="B297" s="12"/>
      <c r="C297" s="12"/>
      <c r="D297" s="12"/>
      <c r="E297" s="12"/>
    </row>
    <row r="298" spans="2:5" ht="15.75" customHeight="1">
      <c r="B298" s="12"/>
      <c r="C298" s="12"/>
      <c r="D298" s="12"/>
      <c r="E298" s="12"/>
    </row>
    <row r="299" spans="2:5" ht="15.75" customHeight="1">
      <c r="B299" s="12"/>
      <c r="C299" s="12"/>
      <c r="D299" s="12"/>
      <c r="E299" s="12"/>
    </row>
    <row r="300" spans="2:5" ht="15.75" customHeight="1">
      <c r="B300" s="12"/>
      <c r="C300" s="12"/>
      <c r="D300" s="12"/>
      <c r="E300" s="12"/>
    </row>
    <row r="301" spans="2:5" ht="15.75" customHeight="1">
      <c r="B301" s="12"/>
      <c r="C301" s="12"/>
      <c r="D301" s="12"/>
      <c r="E301" s="12"/>
    </row>
    <row r="302" spans="2:5" ht="15.75" customHeight="1">
      <c r="B302" s="12"/>
      <c r="C302" s="12"/>
      <c r="D302" s="12"/>
      <c r="E302" s="12"/>
    </row>
    <row r="303" spans="2:5" ht="15.75" customHeight="1">
      <c r="B303" s="12"/>
      <c r="C303" s="12"/>
      <c r="D303" s="12"/>
      <c r="E303" s="12"/>
    </row>
    <row r="304" spans="2:5" ht="15.75" customHeight="1">
      <c r="B304" s="12"/>
      <c r="C304" s="12"/>
      <c r="D304" s="12"/>
      <c r="E304" s="12"/>
    </row>
    <row r="305" spans="2:5" ht="15.75" customHeight="1">
      <c r="B305" s="12"/>
      <c r="C305" s="12"/>
      <c r="D305" s="12"/>
      <c r="E305" s="12"/>
    </row>
    <row r="306" spans="2:5" ht="15.75" customHeight="1">
      <c r="B306" s="12"/>
      <c r="C306" s="12"/>
      <c r="D306" s="12"/>
      <c r="E306" s="12"/>
    </row>
    <row r="307" spans="2:5" ht="15.75" customHeight="1">
      <c r="B307" s="12"/>
      <c r="C307" s="12"/>
      <c r="D307" s="12"/>
      <c r="E307" s="12"/>
    </row>
    <row r="308" spans="2:5" ht="15.75" customHeight="1">
      <c r="B308" s="12"/>
      <c r="C308" s="12"/>
      <c r="D308" s="12"/>
      <c r="E308" s="12"/>
    </row>
    <row r="309" spans="2:5" ht="15.75" customHeight="1">
      <c r="B309" s="12"/>
      <c r="C309" s="12"/>
      <c r="D309" s="12"/>
      <c r="E309" s="12"/>
    </row>
    <row r="310" spans="2:5" ht="15.75" customHeight="1">
      <c r="B310" s="12"/>
      <c r="C310" s="12"/>
      <c r="D310" s="12"/>
      <c r="E310" s="12"/>
    </row>
    <row r="311" spans="2:5" ht="15.75" customHeight="1">
      <c r="B311" s="12"/>
      <c r="C311" s="12"/>
      <c r="D311" s="12"/>
      <c r="E311" s="12"/>
    </row>
    <row r="312" spans="2:5" ht="15.75" customHeight="1">
      <c r="B312" s="12"/>
      <c r="C312" s="12"/>
      <c r="D312" s="12"/>
      <c r="E312" s="12"/>
    </row>
    <row r="313" spans="2:5" ht="15.75" customHeight="1">
      <c r="B313" s="12"/>
      <c r="C313" s="12"/>
      <c r="D313" s="12"/>
      <c r="E313" s="12"/>
    </row>
    <row r="314" spans="2:5" ht="15.75" customHeight="1">
      <c r="B314" s="12"/>
      <c r="C314" s="12"/>
      <c r="D314" s="12"/>
      <c r="E314" s="12"/>
    </row>
    <row r="315" spans="2:5" ht="15.75" customHeight="1">
      <c r="B315" s="12"/>
      <c r="C315" s="12"/>
      <c r="D315" s="12"/>
      <c r="E315" s="12"/>
    </row>
    <row r="316" spans="2:5" ht="15.75" customHeight="1">
      <c r="B316" s="12"/>
      <c r="C316" s="12"/>
      <c r="D316" s="12"/>
      <c r="E316" s="12"/>
    </row>
    <row r="317" spans="2:5" ht="15.75" customHeight="1">
      <c r="B317" s="12"/>
      <c r="C317" s="12"/>
      <c r="D317" s="12"/>
      <c r="E317" s="12"/>
    </row>
    <row r="318" spans="2:5" ht="15.75" customHeight="1">
      <c r="B318" s="12"/>
      <c r="C318" s="12"/>
      <c r="D318" s="12"/>
      <c r="E318" s="12"/>
    </row>
    <row r="319" spans="2:5" ht="15.75" customHeight="1">
      <c r="B319" s="12"/>
      <c r="C319" s="12"/>
      <c r="D319" s="12"/>
      <c r="E319" s="12"/>
    </row>
    <row r="320" spans="2:5" ht="15.75" customHeight="1">
      <c r="B320" s="12"/>
      <c r="C320" s="12"/>
      <c r="D320" s="12"/>
      <c r="E320" s="12"/>
    </row>
    <row r="321" spans="2:5" ht="15.75" customHeight="1">
      <c r="B321" s="12"/>
      <c r="C321" s="12"/>
      <c r="D321" s="12"/>
      <c r="E321" s="12"/>
    </row>
    <row r="322" spans="2:5" ht="15.75" customHeight="1">
      <c r="B322" s="12"/>
      <c r="C322" s="12"/>
      <c r="D322" s="12"/>
      <c r="E322" s="12"/>
    </row>
    <row r="323" spans="2:5" ht="15.75" customHeight="1">
      <c r="B323" s="12"/>
      <c r="C323" s="12"/>
      <c r="D323" s="12"/>
      <c r="E323" s="12"/>
    </row>
    <row r="324" spans="2:5" ht="15.75" customHeight="1">
      <c r="B324" s="12"/>
      <c r="C324" s="12"/>
      <c r="D324" s="12"/>
      <c r="E324" s="12"/>
    </row>
    <row r="325" spans="2:5" ht="15.75" customHeight="1">
      <c r="B325" s="12"/>
      <c r="C325" s="12"/>
      <c r="D325" s="12"/>
      <c r="E325" s="12"/>
    </row>
    <row r="326" spans="2:5" ht="15.75" customHeight="1">
      <c r="B326" s="12"/>
      <c r="C326" s="12"/>
      <c r="D326" s="12"/>
      <c r="E326" s="12"/>
    </row>
    <row r="327" spans="2:5" ht="15.75" customHeight="1">
      <c r="B327" s="12"/>
      <c r="C327" s="12"/>
      <c r="D327" s="12"/>
      <c r="E327" s="12"/>
    </row>
    <row r="328" spans="2:5" ht="15.75" customHeight="1">
      <c r="B328" s="12"/>
      <c r="C328" s="12"/>
      <c r="D328" s="12"/>
      <c r="E328" s="12"/>
    </row>
    <row r="329" spans="2:5" ht="15.75" customHeight="1">
      <c r="B329" s="12"/>
      <c r="C329" s="12"/>
      <c r="D329" s="12"/>
      <c r="E329" s="12"/>
    </row>
    <row r="330" spans="2:5" ht="15.75" customHeight="1">
      <c r="B330" s="12"/>
      <c r="C330" s="12"/>
      <c r="D330" s="12"/>
      <c r="E330" s="12"/>
    </row>
    <row r="331" spans="2:5" ht="15.75" customHeight="1">
      <c r="B331" s="12"/>
      <c r="C331" s="12"/>
      <c r="D331" s="12"/>
      <c r="E331" s="12"/>
    </row>
    <row r="332" spans="2:5" ht="15.75" customHeight="1">
      <c r="B332" s="12"/>
      <c r="C332" s="12"/>
      <c r="D332" s="12"/>
      <c r="E332" s="12"/>
    </row>
    <row r="333" spans="2:5" ht="15.75" customHeight="1">
      <c r="B333" s="12"/>
      <c r="C333" s="12"/>
      <c r="D333" s="12"/>
      <c r="E333" s="12"/>
    </row>
    <row r="334" spans="2:5" ht="15.75" customHeight="1">
      <c r="B334" s="12"/>
      <c r="C334" s="12"/>
      <c r="D334" s="12"/>
      <c r="E334" s="12"/>
    </row>
    <row r="335" spans="2:5" ht="15.75" customHeight="1">
      <c r="B335" s="12"/>
      <c r="C335" s="12"/>
      <c r="D335" s="12"/>
      <c r="E335" s="12"/>
    </row>
    <row r="336" spans="2:5" ht="15.75" customHeight="1">
      <c r="B336" s="12"/>
      <c r="C336" s="12"/>
      <c r="D336" s="12"/>
      <c r="E336" s="12"/>
    </row>
    <row r="337" spans="2:5" ht="15.75" customHeight="1">
      <c r="B337" s="12"/>
      <c r="C337" s="12"/>
      <c r="D337" s="12"/>
      <c r="E337" s="12"/>
    </row>
    <row r="338" spans="2:5" ht="15.75" customHeight="1">
      <c r="B338" s="12"/>
      <c r="C338" s="12"/>
      <c r="D338" s="12"/>
      <c r="E338" s="12"/>
    </row>
    <row r="339" spans="2:5" ht="15.75" customHeight="1">
      <c r="B339" s="12"/>
      <c r="C339" s="12"/>
      <c r="D339" s="12"/>
      <c r="E339" s="12"/>
    </row>
    <row r="340" spans="2:5" ht="15.75" customHeight="1">
      <c r="B340" s="12"/>
      <c r="C340" s="12"/>
      <c r="D340" s="12"/>
      <c r="E340" s="12"/>
    </row>
    <row r="341" spans="2:5" ht="15.75" customHeight="1">
      <c r="B341" s="12"/>
      <c r="C341" s="12"/>
      <c r="D341" s="12"/>
      <c r="E341" s="12"/>
    </row>
    <row r="342" spans="2:5" ht="15.75" customHeight="1">
      <c r="B342" s="12"/>
      <c r="C342" s="12"/>
      <c r="D342" s="12"/>
      <c r="E342" s="12"/>
    </row>
    <row r="343" spans="2:5" ht="15.75" customHeight="1">
      <c r="B343" s="12"/>
      <c r="C343" s="12"/>
      <c r="D343" s="12"/>
      <c r="E343" s="12"/>
    </row>
    <row r="344" spans="2:5" ht="15.75" customHeight="1">
      <c r="B344" s="12"/>
      <c r="C344" s="12"/>
      <c r="D344" s="12"/>
      <c r="E344" s="12"/>
    </row>
    <row r="345" spans="2:5" ht="15.75" customHeight="1">
      <c r="B345" s="12"/>
      <c r="C345" s="12"/>
      <c r="D345" s="12"/>
      <c r="E345" s="12"/>
    </row>
    <row r="346" spans="2:5" ht="15.75" customHeight="1">
      <c r="B346" s="12"/>
      <c r="C346" s="12"/>
      <c r="D346" s="12"/>
      <c r="E346" s="12"/>
    </row>
    <row r="347" spans="2:5" ht="15.75" customHeight="1">
      <c r="B347" s="12"/>
      <c r="C347" s="12"/>
      <c r="D347" s="12"/>
      <c r="E347" s="12"/>
    </row>
    <row r="348" spans="2:5" ht="15.75" customHeight="1">
      <c r="B348" s="12"/>
      <c r="C348" s="12"/>
      <c r="D348" s="12"/>
      <c r="E348" s="12"/>
    </row>
    <row r="349" spans="2:5" ht="15.75" customHeight="1">
      <c r="B349" s="12"/>
      <c r="C349" s="12"/>
      <c r="D349" s="12"/>
      <c r="E349" s="12"/>
    </row>
    <row r="350" spans="2:5" ht="15.75" customHeight="1">
      <c r="B350" s="12"/>
      <c r="C350" s="12"/>
      <c r="D350" s="12"/>
      <c r="E350" s="12"/>
    </row>
    <row r="351" spans="2:5" ht="15.75" customHeight="1">
      <c r="B351" s="12"/>
      <c r="C351" s="12"/>
      <c r="D351" s="12"/>
      <c r="E351" s="12"/>
    </row>
    <row r="352" spans="2:5" ht="15.75" customHeight="1">
      <c r="B352" s="12"/>
      <c r="C352" s="12"/>
      <c r="D352" s="12"/>
      <c r="E352" s="12"/>
    </row>
    <row r="353" spans="2:5" ht="15.75" customHeight="1">
      <c r="B353" s="12"/>
      <c r="C353" s="12"/>
      <c r="D353" s="12"/>
      <c r="E353" s="12"/>
    </row>
    <row r="354" spans="2:5" ht="15.75" customHeight="1">
      <c r="B354" s="12"/>
      <c r="C354" s="12"/>
      <c r="D354" s="12"/>
      <c r="E354" s="12"/>
    </row>
    <row r="355" spans="2:5" ht="15.75" customHeight="1">
      <c r="B355" s="12"/>
      <c r="C355" s="12"/>
      <c r="D355" s="12"/>
      <c r="E355" s="12"/>
    </row>
    <row r="356" spans="2:5" ht="15.75" customHeight="1">
      <c r="B356" s="12"/>
      <c r="C356" s="12"/>
      <c r="D356" s="12"/>
      <c r="E356" s="12"/>
    </row>
    <row r="357" spans="2:5" ht="15.75" customHeight="1">
      <c r="B357" s="12"/>
      <c r="C357" s="12"/>
      <c r="D357" s="12"/>
      <c r="E357" s="12"/>
    </row>
    <row r="358" spans="2:5" ht="15.75" customHeight="1">
      <c r="B358" s="12"/>
      <c r="C358" s="12"/>
      <c r="D358" s="12"/>
      <c r="E358" s="12"/>
    </row>
    <row r="359" spans="2:5" ht="15.75" customHeight="1">
      <c r="B359" s="12"/>
      <c r="C359" s="12"/>
      <c r="D359" s="12"/>
      <c r="E359" s="12"/>
    </row>
    <row r="360" spans="2:5" ht="15.75" customHeight="1">
      <c r="B360" s="12"/>
      <c r="C360" s="12"/>
      <c r="D360" s="12"/>
      <c r="E360" s="12"/>
    </row>
    <row r="361" spans="2:5" ht="15.75" customHeight="1">
      <c r="B361" s="12"/>
      <c r="C361" s="12"/>
      <c r="D361" s="12"/>
      <c r="E361" s="12"/>
    </row>
    <row r="362" spans="2:5" ht="15.75" customHeight="1">
      <c r="B362" s="12"/>
      <c r="C362" s="12"/>
      <c r="D362" s="12"/>
      <c r="E362" s="12"/>
    </row>
    <row r="363" spans="2:5" ht="15.75" customHeight="1">
      <c r="B363" s="12"/>
      <c r="C363" s="12"/>
      <c r="D363" s="12"/>
      <c r="E363" s="12"/>
    </row>
    <row r="364" spans="2:5" ht="15.75" customHeight="1">
      <c r="B364" s="12"/>
      <c r="C364" s="12"/>
      <c r="D364" s="12"/>
      <c r="E364" s="12"/>
    </row>
    <row r="365" spans="2:5" ht="15.75" customHeight="1">
      <c r="B365" s="12"/>
      <c r="C365" s="12"/>
      <c r="D365" s="12"/>
      <c r="E365" s="12"/>
    </row>
    <row r="366" spans="2:5" ht="15.75" customHeight="1">
      <c r="B366" s="12"/>
      <c r="C366" s="12"/>
      <c r="D366" s="12"/>
      <c r="E366" s="12"/>
    </row>
    <row r="367" spans="2:5" ht="15.75" customHeight="1">
      <c r="B367" s="12"/>
      <c r="C367" s="12"/>
      <c r="D367" s="12"/>
      <c r="E367" s="12"/>
    </row>
    <row r="368" spans="2:5" ht="15.75" customHeight="1">
      <c r="B368" s="12"/>
      <c r="C368" s="12"/>
      <c r="D368" s="12"/>
      <c r="E368" s="12"/>
    </row>
    <row r="369" spans="2:5" ht="15.75" customHeight="1">
      <c r="B369" s="12"/>
      <c r="C369" s="12"/>
      <c r="D369" s="12"/>
      <c r="E369" s="12"/>
    </row>
    <row r="370" spans="2:5" ht="15.75" customHeight="1">
      <c r="B370" s="12"/>
      <c r="C370" s="12"/>
      <c r="D370" s="12"/>
      <c r="E370" s="12"/>
    </row>
    <row r="371" spans="2:5" ht="15.75" customHeight="1">
      <c r="B371" s="12"/>
      <c r="C371" s="12"/>
      <c r="D371" s="12"/>
      <c r="E371" s="12"/>
    </row>
    <row r="372" spans="2:5" ht="15.75" customHeight="1">
      <c r="B372" s="12"/>
      <c r="C372" s="12"/>
      <c r="D372" s="12"/>
      <c r="E372" s="12"/>
    </row>
    <row r="373" spans="2:5" ht="15.75" customHeight="1">
      <c r="B373" s="12"/>
      <c r="C373" s="12"/>
      <c r="D373" s="12"/>
      <c r="E373" s="12"/>
    </row>
    <row r="374" spans="2:5" ht="15.75" customHeight="1">
      <c r="B374" s="12"/>
      <c r="C374" s="12"/>
      <c r="D374" s="12"/>
      <c r="E374" s="12"/>
    </row>
    <row r="375" spans="2:5" ht="15.75" customHeight="1">
      <c r="B375" s="12"/>
      <c r="C375" s="12"/>
      <c r="D375" s="12"/>
      <c r="E375" s="12"/>
    </row>
    <row r="376" spans="2:5" ht="15.75" customHeight="1">
      <c r="B376" s="12"/>
      <c r="C376" s="12"/>
      <c r="D376" s="12"/>
      <c r="E376" s="12"/>
    </row>
    <row r="377" spans="2:5" ht="15.75" customHeight="1">
      <c r="B377" s="12"/>
      <c r="C377" s="12"/>
      <c r="D377" s="12"/>
      <c r="E377" s="12"/>
    </row>
    <row r="378" spans="2:5" ht="15.75" customHeight="1">
      <c r="B378" s="12"/>
      <c r="C378" s="12"/>
      <c r="D378" s="12"/>
      <c r="E378" s="12"/>
    </row>
    <row r="379" spans="2:5" ht="15.75" customHeight="1">
      <c r="B379" s="12"/>
      <c r="C379" s="12"/>
      <c r="D379" s="12"/>
      <c r="E379" s="12"/>
    </row>
    <row r="380" spans="2:5" ht="15.75" customHeight="1">
      <c r="B380" s="12"/>
      <c r="C380" s="12"/>
      <c r="D380" s="12"/>
      <c r="E380" s="12"/>
    </row>
    <row r="381" spans="2:5" ht="15.75" customHeight="1">
      <c r="B381" s="12"/>
      <c r="C381" s="12"/>
      <c r="D381" s="12"/>
      <c r="E381" s="12"/>
    </row>
    <row r="382" spans="2:5" ht="15.75" customHeight="1">
      <c r="B382" s="12"/>
      <c r="C382" s="12"/>
      <c r="D382" s="12"/>
      <c r="E382" s="12"/>
    </row>
    <row r="383" spans="2:5" ht="15.75" customHeight="1">
      <c r="B383" s="12"/>
      <c r="C383" s="12"/>
      <c r="D383" s="12"/>
      <c r="E383" s="12"/>
    </row>
    <row r="384" spans="2:5" ht="15.75" customHeight="1">
      <c r="B384" s="12"/>
      <c r="C384" s="12"/>
      <c r="D384" s="12"/>
      <c r="E384" s="12"/>
    </row>
    <row r="385" spans="2:5" ht="15.75" customHeight="1">
      <c r="B385" s="12"/>
      <c r="C385" s="12"/>
      <c r="D385" s="12"/>
      <c r="E385" s="12"/>
    </row>
    <row r="386" spans="2:5" ht="15.75" customHeight="1">
      <c r="B386" s="12"/>
      <c r="C386" s="12"/>
      <c r="D386" s="12"/>
      <c r="E386" s="12"/>
    </row>
    <row r="387" spans="2:5" ht="15.75" customHeight="1">
      <c r="B387" s="12"/>
      <c r="C387" s="12"/>
      <c r="D387" s="12"/>
      <c r="E387" s="12"/>
    </row>
    <row r="388" spans="2:5" ht="15.75" customHeight="1">
      <c r="B388" s="12"/>
      <c r="C388" s="12"/>
      <c r="D388" s="12"/>
      <c r="E388" s="12"/>
    </row>
    <row r="389" spans="2:5" ht="15.75" customHeight="1">
      <c r="B389" s="12"/>
      <c r="C389" s="12"/>
      <c r="D389" s="12"/>
      <c r="E389" s="12"/>
    </row>
    <row r="390" spans="2:5" ht="15.75" customHeight="1">
      <c r="B390" s="12"/>
      <c r="C390" s="12"/>
      <c r="D390" s="12"/>
      <c r="E390" s="12"/>
    </row>
    <row r="391" spans="2:5" ht="15.75" customHeight="1">
      <c r="B391" s="12"/>
      <c r="C391" s="12"/>
      <c r="D391" s="12"/>
      <c r="E391" s="12"/>
    </row>
    <row r="392" spans="2:5" ht="15.75" customHeight="1">
      <c r="B392" s="12"/>
      <c r="C392" s="12"/>
      <c r="D392" s="12"/>
      <c r="E392" s="12"/>
    </row>
    <row r="393" spans="2:5" ht="15.75" customHeight="1">
      <c r="B393" s="12"/>
      <c r="C393" s="12"/>
      <c r="D393" s="12"/>
      <c r="E393" s="12"/>
    </row>
    <row r="394" spans="2:5" ht="15.75" customHeight="1">
      <c r="B394" s="12"/>
      <c r="C394" s="12"/>
      <c r="D394" s="12"/>
      <c r="E394" s="12"/>
    </row>
    <row r="395" spans="2:5" ht="15.75" customHeight="1">
      <c r="B395" s="12"/>
      <c r="C395" s="12"/>
      <c r="D395" s="12"/>
      <c r="E395" s="12"/>
    </row>
    <row r="396" spans="2:5" ht="15.75" customHeight="1">
      <c r="B396" s="12"/>
      <c r="C396" s="12"/>
      <c r="D396" s="12"/>
      <c r="E396" s="12"/>
    </row>
    <row r="397" spans="2:5" ht="15.75" customHeight="1">
      <c r="B397" s="12"/>
      <c r="C397" s="12"/>
      <c r="D397" s="12"/>
      <c r="E397" s="12"/>
    </row>
    <row r="398" spans="2:5" ht="15.75" customHeight="1">
      <c r="B398" s="12"/>
      <c r="C398" s="12"/>
      <c r="D398" s="12"/>
      <c r="E398" s="12"/>
    </row>
    <row r="399" spans="2:5" ht="15.75" customHeight="1">
      <c r="B399" s="12"/>
      <c r="C399" s="12"/>
      <c r="D399" s="12"/>
      <c r="E399" s="12"/>
    </row>
    <row r="400" spans="2:5" ht="15.75" customHeight="1">
      <c r="B400" s="12"/>
      <c r="C400" s="12"/>
      <c r="D400" s="12"/>
      <c r="E400" s="12"/>
    </row>
    <row r="401" spans="2:5" ht="15.75" customHeight="1">
      <c r="B401" s="12"/>
      <c r="C401" s="12"/>
      <c r="D401" s="12"/>
      <c r="E401" s="12"/>
    </row>
    <row r="402" spans="2:5" ht="15.75" customHeight="1">
      <c r="B402" s="12"/>
      <c r="C402" s="12"/>
      <c r="D402" s="12"/>
      <c r="E402" s="12"/>
    </row>
    <row r="403" spans="2:5" ht="15.75" customHeight="1">
      <c r="B403" s="12"/>
      <c r="C403" s="12"/>
      <c r="D403" s="12"/>
      <c r="E403" s="12"/>
    </row>
    <row r="404" spans="2:5" ht="15.75" customHeight="1">
      <c r="B404" s="12"/>
      <c r="C404" s="12"/>
      <c r="D404" s="12"/>
      <c r="E404" s="12"/>
    </row>
    <row r="405" spans="2:5" ht="15.75" customHeight="1">
      <c r="B405" s="12"/>
      <c r="C405" s="12"/>
      <c r="D405" s="12"/>
      <c r="E405" s="12"/>
    </row>
    <row r="406" spans="2:5" ht="15.75" customHeight="1">
      <c r="B406" s="12"/>
      <c r="C406" s="12"/>
      <c r="D406" s="12"/>
      <c r="E406" s="12"/>
    </row>
    <row r="407" spans="2:5" ht="15.75" customHeight="1">
      <c r="B407" s="12"/>
      <c r="C407" s="12"/>
      <c r="D407" s="12"/>
      <c r="E407" s="12"/>
    </row>
    <row r="408" spans="2:5" ht="15.75" customHeight="1">
      <c r="B408" s="12"/>
      <c r="C408" s="12"/>
      <c r="D408" s="12"/>
      <c r="E408" s="12"/>
    </row>
    <row r="409" spans="2:5" ht="15.75" customHeight="1">
      <c r="B409" s="12"/>
      <c r="C409" s="12"/>
      <c r="D409" s="12"/>
      <c r="E409" s="12"/>
    </row>
    <row r="410" spans="2:5" ht="15.75" customHeight="1">
      <c r="B410" s="12"/>
      <c r="C410" s="12"/>
      <c r="D410" s="12"/>
      <c r="E410" s="12"/>
    </row>
    <row r="411" spans="2:5" ht="15.75" customHeight="1">
      <c r="B411" s="12"/>
      <c r="C411" s="12"/>
      <c r="D411" s="12"/>
      <c r="E411" s="12"/>
    </row>
    <row r="412" spans="2:5" ht="15.75" customHeight="1">
      <c r="B412" s="12"/>
      <c r="C412" s="12"/>
      <c r="D412" s="12"/>
      <c r="E412" s="12"/>
    </row>
    <row r="413" spans="2:5" ht="15.75" customHeight="1">
      <c r="B413" s="12"/>
      <c r="C413" s="12"/>
      <c r="D413" s="12"/>
      <c r="E413" s="12"/>
    </row>
    <row r="414" spans="2:5" ht="15.75" customHeight="1">
      <c r="B414" s="12"/>
      <c r="C414" s="12"/>
      <c r="D414" s="12"/>
      <c r="E414" s="12"/>
    </row>
    <row r="415" spans="2:5" ht="15.75" customHeight="1">
      <c r="B415" s="12"/>
      <c r="C415" s="12"/>
      <c r="D415" s="12"/>
      <c r="E415" s="12"/>
    </row>
    <row r="416" spans="2:5" ht="15.75" customHeight="1">
      <c r="B416" s="12"/>
      <c r="C416" s="12"/>
      <c r="D416" s="12"/>
      <c r="E416" s="12"/>
    </row>
    <row r="417" spans="2:5" ht="15.75" customHeight="1">
      <c r="B417" s="12"/>
      <c r="C417" s="12"/>
      <c r="D417" s="12"/>
      <c r="E417" s="12"/>
    </row>
    <row r="418" spans="2:5" ht="15.75" customHeight="1">
      <c r="B418" s="12"/>
      <c r="C418" s="12"/>
      <c r="D418" s="12"/>
      <c r="E418" s="12"/>
    </row>
    <row r="419" spans="2:5" ht="15.75" customHeight="1">
      <c r="B419" s="12"/>
      <c r="C419" s="12"/>
      <c r="D419" s="12"/>
      <c r="E419" s="12"/>
    </row>
    <row r="420" spans="2:5" ht="15.75" customHeight="1">
      <c r="B420" s="12"/>
      <c r="C420" s="12"/>
      <c r="D420" s="12"/>
      <c r="E420" s="12"/>
    </row>
    <row r="421" spans="2:5" ht="15.75" customHeight="1">
      <c r="B421" s="12"/>
      <c r="C421" s="12"/>
      <c r="D421" s="12"/>
      <c r="E421" s="12"/>
    </row>
    <row r="422" spans="2:5" ht="15.75" customHeight="1">
      <c r="B422" s="12"/>
      <c r="C422" s="12"/>
      <c r="D422" s="12"/>
      <c r="E422" s="12"/>
    </row>
    <row r="423" spans="2:5" ht="15.75" customHeight="1">
      <c r="B423" s="12"/>
      <c r="C423" s="12"/>
      <c r="D423" s="12"/>
      <c r="E423" s="12"/>
    </row>
    <row r="424" spans="2:5" ht="15.75" customHeight="1">
      <c r="B424" s="12"/>
      <c r="C424" s="12"/>
      <c r="D424" s="12"/>
      <c r="E424" s="12"/>
    </row>
    <row r="425" spans="2:5" ht="15.75" customHeight="1">
      <c r="B425" s="12"/>
      <c r="C425" s="12"/>
      <c r="D425" s="12"/>
      <c r="E425" s="12"/>
    </row>
    <row r="426" spans="2:5" ht="15.75" customHeight="1">
      <c r="B426" s="12"/>
      <c r="C426" s="12"/>
      <c r="D426" s="12"/>
      <c r="E426" s="12"/>
    </row>
    <row r="427" spans="2:5" ht="15.75" customHeight="1">
      <c r="B427" s="12"/>
      <c r="C427" s="12"/>
      <c r="D427" s="12"/>
      <c r="E427" s="12"/>
    </row>
    <row r="428" spans="2:5" ht="15.75" customHeight="1">
      <c r="B428" s="12"/>
      <c r="C428" s="12"/>
      <c r="D428" s="12"/>
      <c r="E428" s="12"/>
    </row>
    <row r="429" spans="2:5" ht="15.75" customHeight="1">
      <c r="B429" s="12"/>
      <c r="C429" s="12"/>
      <c r="D429" s="12"/>
      <c r="E429" s="12"/>
    </row>
    <row r="430" spans="2:5" ht="15.75" customHeight="1">
      <c r="B430" s="12"/>
      <c r="C430" s="12"/>
      <c r="D430" s="12"/>
      <c r="E430" s="12"/>
    </row>
    <row r="431" spans="2:5" ht="15.75" customHeight="1">
      <c r="B431" s="12"/>
      <c r="C431" s="12"/>
      <c r="D431" s="12"/>
      <c r="E431" s="12"/>
    </row>
    <row r="432" spans="2:5" ht="15.75" customHeight="1">
      <c r="B432" s="12"/>
      <c r="C432" s="12"/>
      <c r="D432" s="12"/>
      <c r="E432" s="12"/>
    </row>
    <row r="433" spans="2:5" ht="15.75" customHeight="1">
      <c r="B433" s="12"/>
      <c r="C433" s="12"/>
      <c r="D433" s="12"/>
      <c r="E433" s="12"/>
    </row>
    <row r="434" spans="2:5" ht="15.75" customHeight="1">
      <c r="B434" s="12"/>
      <c r="C434" s="12"/>
      <c r="D434" s="12"/>
      <c r="E434" s="12"/>
    </row>
    <row r="435" spans="2:5" ht="15.75" customHeight="1">
      <c r="B435" s="12"/>
      <c r="C435" s="12"/>
      <c r="D435" s="12"/>
      <c r="E435" s="12"/>
    </row>
    <row r="436" spans="2:5" ht="15.75" customHeight="1">
      <c r="B436" s="12"/>
      <c r="C436" s="12"/>
      <c r="D436" s="12"/>
      <c r="E436" s="12"/>
    </row>
    <row r="437" spans="2:5" ht="15.75" customHeight="1">
      <c r="B437" s="12"/>
      <c r="C437" s="12"/>
      <c r="D437" s="12"/>
      <c r="E437" s="12"/>
    </row>
    <row r="438" spans="2:5" ht="15.75" customHeight="1">
      <c r="B438" s="12"/>
      <c r="C438" s="12"/>
      <c r="D438" s="12"/>
      <c r="E438" s="12"/>
    </row>
    <row r="439" spans="2:5" ht="15.75" customHeight="1">
      <c r="B439" s="12"/>
      <c r="C439" s="12"/>
      <c r="D439" s="12"/>
      <c r="E439" s="12"/>
    </row>
    <row r="440" spans="2:5" ht="15.75" customHeight="1">
      <c r="B440" s="12"/>
      <c r="C440" s="12"/>
      <c r="D440" s="12"/>
      <c r="E440" s="12"/>
    </row>
    <row r="441" spans="2:5" ht="15.75" customHeight="1">
      <c r="B441" s="12"/>
      <c r="C441" s="12"/>
      <c r="D441" s="12"/>
      <c r="E441" s="12"/>
    </row>
    <row r="442" spans="2:5" ht="15.75" customHeight="1">
      <c r="B442" s="12"/>
      <c r="C442" s="12"/>
      <c r="D442" s="12"/>
      <c r="E442" s="12"/>
    </row>
    <row r="443" spans="2:5" ht="15.75" customHeight="1">
      <c r="B443" s="12"/>
      <c r="C443" s="12"/>
      <c r="D443" s="12"/>
      <c r="E443" s="12"/>
    </row>
    <row r="444" spans="2:5" ht="15.75" customHeight="1">
      <c r="B444" s="12"/>
      <c r="C444" s="12"/>
      <c r="D444" s="12"/>
      <c r="E444" s="12"/>
    </row>
    <row r="445" spans="2:5" ht="15.75" customHeight="1">
      <c r="B445" s="12"/>
      <c r="C445" s="12"/>
      <c r="D445" s="12"/>
      <c r="E445" s="12"/>
    </row>
    <row r="446" spans="2:5" ht="15.75" customHeight="1">
      <c r="B446" s="12"/>
      <c r="C446" s="12"/>
      <c r="D446" s="12"/>
      <c r="E446" s="12"/>
    </row>
    <row r="447" spans="2:5" ht="15.75" customHeight="1">
      <c r="B447" s="12"/>
      <c r="C447" s="12"/>
      <c r="D447" s="12"/>
      <c r="E447" s="12"/>
    </row>
    <row r="448" spans="2:5" ht="15.75" customHeight="1">
      <c r="B448" s="12"/>
      <c r="C448" s="12"/>
      <c r="D448" s="12"/>
      <c r="E448" s="12"/>
    </row>
    <row r="449" spans="2:5" ht="15.75" customHeight="1">
      <c r="B449" s="12"/>
      <c r="C449" s="12"/>
      <c r="D449" s="12"/>
      <c r="E449" s="12"/>
    </row>
    <row r="450" spans="2:5" ht="15.75" customHeight="1">
      <c r="B450" s="12"/>
      <c r="C450" s="12"/>
      <c r="D450" s="12"/>
      <c r="E450" s="12"/>
    </row>
    <row r="451" spans="2:5" ht="15.75" customHeight="1">
      <c r="B451" s="12"/>
      <c r="C451" s="12"/>
      <c r="D451" s="12"/>
      <c r="E451" s="12"/>
    </row>
    <row r="452" spans="2:5" ht="15.75" customHeight="1">
      <c r="B452" s="12"/>
      <c r="C452" s="12"/>
      <c r="D452" s="12"/>
      <c r="E452" s="12"/>
    </row>
    <row r="453" spans="2:5" ht="15.75" customHeight="1">
      <c r="B453" s="12"/>
      <c r="C453" s="12"/>
      <c r="D453" s="12"/>
      <c r="E453" s="12"/>
    </row>
    <row r="454" spans="2:5" ht="15.75" customHeight="1">
      <c r="B454" s="12"/>
      <c r="C454" s="12"/>
      <c r="D454" s="12"/>
      <c r="E454" s="12"/>
    </row>
    <row r="455" spans="2:5" ht="15.75" customHeight="1">
      <c r="B455" s="12"/>
      <c r="C455" s="12"/>
      <c r="D455" s="12"/>
      <c r="E455" s="12"/>
    </row>
    <row r="456" spans="2:5" ht="15.75" customHeight="1">
      <c r="B456" s="12"/>
      <c r="C456" s="12"/>
      <c r="D456" s="12"/>
      <c r="E456" s="12"/>
    </row>
    <row r="457" spans="2:5" ht="15.75" customHeight="1">
      <c r="B457" s="12"/>
      <c r="C457" s="12"/>
      <c r="D457" s="12"/>
      <c r="E457" s="12"/>
    </row>
    <row r="458" spans="2:5" ht="15.75" customHeight="1">
      <c r="B458" s="12"/>
      <c r="C458" s="12"/>
      <c r="D458" s="12"/>
      <c r="E458" s="12"/>
    </row>
    <row r="459" spans="2:5" ht="15.75" customHeight="1">
      <c r="B459" s="12"/>
      <c r="C459" s="12"/>
      <c r="D459" s="12"/>
      <c r="E459" s="12"/>
    </row>
    <row r="460" spans="2:5" ht="15.75" customHeight="1">
      <c r="B460" s="12"/>
      <c r="C460" s="12"/>
      <c r="D460" s="12"/>
      <c r="E460" s="12"/>
    </row>
    <row r="461" spans="2:5" ht="15.75" customHeight="1">
      <c r="B461" s="12"/>
      <c r="C461" s="12"/>
      <c r="D461" s="12"/>
      <c r="E461" s="12"/>
    </row>
    <row r="462" spans="2:5" ht="15.75" customHeight="1">
      <c r="B462" s="12"/>
      <c r="C462" s="12"/>
      <c r="D462" s="12"/>
      <c r="E462" s="12"/>
    </row>
    <row r="463" spans="2:5" ht="15.75" customHeight="1">
      <c r="B463" s="12"/>
      <c r="C463" s="12"/>
      <c r="D463" s="12"/>
      <c r="E463" s="12"/>
    </row>
    <row r="464" spans="2:5" ht="15.75" customHeight="1">
      <c r="B464" s="12"/>
      <c r="C464" s="12"/>
      <c r="D464" s="12"/>
      <c r="E464" s="12"/>
    </row>
    <row r="465" spans="2:5" ht="15.75" customHeight="1">
      <c r="B465" s="12"/>
      <c r="C465" s="12"/>
      <c r="D465" s="12"/>
      <c r="E465" s="12"/>
    </row>
    <row r="466" spans="2:5" ht="15.75" customHeight="1">
      <c r="B466" s="12"/>
      <c r="C466" s="12"/>
      <c r="D466" s="12"/>
      <c r="E466" s="12"/>
    </row>
    <row r="467" spans="2:5" ht="15.75" customHeight="1">
      <c r="B467" s="12"/>
      <c r="C467" s="12"/>
      <c r="D467" s="12"/>
      <c r="E467" s="12"/>
    </row>
    <row r="468" spans="2:5" ht="15.75" customHeight="1">
      <c r="B468" s="12"/>
      <c r="C468" s="12"/>
      <c r="D468" s="12"/>
      <c r="E468" s="12"/>
    </row>
    <row r="469" spans="2:5" ht="15.75" customHeight="1">
      <c r="B469" s="12"/>
      <c r="C469" s="12"/>
      <c r="D469" s="12"/>
      <c r="E469" s="12"/>
    </row>
    <row r="470" spans="2:5" ht="15.75" customHeight="1">
      <c r="B470" s="12"/>
      <c r="C470" s="12"/>
      <c r="D470" s="12"/>
      <c r="E470" s="12"/>
    </row>
    <row r="471" spans="2:5" ht="15.75" customHeight="1">
      <c r="B471" s="12"/>
      <c r="C471" s="12"/>
      <c r="D471" s="12"/>
      <c r="E471" s="12"/>
    </row>
    <row r="472" spans="2:5" ht="15.75" customHeight="1">
      <c r="B472" s="12"/>
      <c r="C472" s="12"/>
      <c r="D472" s="12"/>
      <c r="E472" s="12"/>
    </row>
    <row r="473" spans="2:5" ht="15.75" customHeight="1">
      <c r="B473" s="12"/>
      <c r="C473" s="12"/>
      <c r="D473" s="12"/>
      <c r="E473" s="12"/>
    </row>
    <row r="474" spans="2:5" ht="15.75" customHeight="1">
      <c r="B474" s="12"/>
      <c r="C474" s="12"/>
      <c r="D474" s="12"/>
      <c r="E474" s="12"/>
    </row>
    <row r="475" spans="2:5" ht="15.75" customHeight="1">
      <c r="B475" s="12"/>
      <c r="C475" s="12"/>
      <c r="D475" s="12"/>
      <c r="E475" s="12"/>
    </row>
    <row r="476" spans="2:5" ht="15.75" customHeight="1">
      <c r="B476" s="12"/>
      <c r="C476" s="12"/>
      <c r="D476" s="12"/>
      <c r="E476" s="12"/>
    </row>
    <row r="477" spans="2:5" ht="15.75" customHeight="1">
      <c r="B477" s="12"/>
      <c r="C477" s="12"/>
      <c r="D477" s="12"/>
      <c r="E477" s="12"/>
    </row>
    <row r="478" spans="2:5" ht="15.75" customHeight="1">
      <c r="B478" s="12"/>
      <c r="C478" s="12"/>
      <c r="D478" s="12"/>
      <c r="E478" s="12"/>
    </row>
    <row r="479" spans="2:5" ht="15.75" customHeight="1">
      <c r="B479" s="12"/>
      <c r="C479" s="12"/>
      <c r="D479" s="12"/>
      <c r="E479" s="12"/>
    </row>
    <row r="480" spans="2:5" ht="15.75" customHeight="1">
      <c r="B480" s="12"/>
      <c r="C480" s="12"/>
      <c r="D480" s="12"/>
      <c r="E480" s="12"/>
    </row>
    <row r="481" spans="2:5" ht="15.75" customHeight="1">
      <c r="B481" s="12"/>
      <c r="C481" s="12"/>
      <c r="D481" s="12"/>
      <c r="E481" s="12"/>
    </row>
    <row r="482" spans="2:5" ht="15.75" customHeight="1">
      <c r="B482" s="12"/>
      <c r="C482" s="12"/>
      <c r="D482" s="12"/>
      <c r="E482" s="12"/>
    </row>
    <row r="483" spans="2:5" ht="15.75" customHeight="1">
      <c r="B483" s="12"/>
      <c r="C483" s="12"/>
      <c r="D483" s="12"/>
      <c r="E483" s="12"/>
    </row>
    <row r="484" spans="2:5" ht="15.75" customHeight="1">
      <c r="B484" s="12"/>
      <c r="C484" s="12"/>
      <c r="D484" s="12"/>
      <c r="E484" s="12"/>
    </row>
    <row r="485" spans="2:5" ht="15.75" customHeight="1">
      <c r="B485" s="12"/>
      <c r="C485" s="12"/>
      <c r="D485" s="12"/>
      <c r="E485" s="12"/>
    </row>
    <row r="486" spans="2:5" ht="15.75" customHeight="1">
      <c r="B486" s="12"/>
      <c r="C486" s="12"/>
      <c r="D486" s="12"/>
      <c r="E486" s="12"/>
    </row>
    <row r="487" spans="2:5" ht="15.75" customHeight="1">
      <c r="B487" s="12"/>
      <c r="C487" s="12"/>
      <c r="D487" s="12"/>
      <c r="E487" s="12"/>
    </row>
    <row r="488" spans="2:5" ht="15.75" customHeight="1">
      <c r="B488" s="12"/>
      <c r="C488" s="12"/>
      <c r="D488" s="12"/>
      <c r="E488" s="12"/>
    </row>
    <row r="489" spans="2:5" ht="15.75" customHeight="1">
      <c r="B489" s="12"/>
      <c r="C489" s="12"/>
      <c r="D489" s="12"/>
      <c r="E489" s="12"/>
    </row>
    <row r="490" spans="2:5" ht="15.75" customHeight="1">
      <c r="B490" s="12"/>
      <c r="C490" s="12"/>
      <c r="D490" s="12"/>
      <c r="E490" s="12"/>
    </row>
    <row r="491" spans="2:5" ht="15.75" customHeight="1">
      <c r="B491" s="12"/>
      <c r="C491" s="12"/>
      <c r="D491" s="12"/>
      <c r="E491" s="12"/>
    </row>
    <row r="492" spans="2:5" ht="15.75" customHeight="1">
      <c r="B492" s="12"/>
      <c r="C492" s="12"/>
      <c r="D492" s="12"/>
      <c r="E492" s="12"/>
    </row>
    <row r="493" spans="2:5" ht="15.75" customHeight="1">
      <c r="B493" s="12"/>
      <c r="C493" s="12"/>
      <c r="D493" s="12"/>
      <c r="E493" s="12"/>
    </row>
    <row r="494" spans="2:5" ht="15.75" customHeight="1">
      <c r="B494" s="12"/>
      <c r="C494" s="12"/>
      <c r="D494" s="12"/>
      <c r="E494" s="12"/>
    </row>
    <row r="495" spans="2:5" ht="15.75" customHeight="1">
      <c r="B495" s="12"/>
      <c r="C495" s="12"/>
      <c r="D495" s="12"/>
      <c r="E495" s="12"/>
    </row>
    <row r="496" spans="2:5" ht="15.75" customHeight="1">
      <c r="B496" s="12"/>
      <c r="C496" s="12"/>
      <c r="D496" s="12"/>
      <c r="E496" s="12"/>
    </row>
    <row r="497" spans="2:5" ht="15.75" customHeight="1">
      <c r="B497" s="12"/>
      <c r="C497" s="12"/>
      <c r="D497" s="12"/>
      <c r="E497" s="12"/>
    </row>
    <row r="498" spans="2:5" ht="15.75" customHeight="1">
      <c r="B498" s="12"/>
      <c r="C498" s="12"/>
      <c r="D498" s="12"/>
      <c r="E498" s="12"/>
    </row>
    <row r="499" spans="2:5" ht="15.75" customHeight="1">
      <c r="B499" s="12"/>
      <c r="C499" s="12"/>
      <c r="D499" s="12"/>
      <c r="E499" s="12"/>
    </row>
    <row r="500" spans="2:5" ht="15.75" customHeight="1">
      <c r="B500" s="12"/>
      <c r="C500" s="12"/>
      <c r="D500" s="12"/>
      <c r="E500" s="12"/>
    </row>
    <row r="501" spans="2:5" ht="15.75" customHeight="1">
      <c r="B501" s="12"/>
      <c r="C501" s="12"/>
      <c r="D501" s="12"/>
      <c r="E501" s="12"/>
    </row>
    <row r="502" spans="2:5" ht="15.75" customHeight="1">
      <c r="B502" s="12"/>
      <c r="C502" s="12"/>
      <c r="D502" s="12"/>
      <c r="E502" s="12"/>
    </row>
    <row r="503" spans="2:5" ht="15.75" customHeight="1">
      <c r="B503" s="12"/>
      <c r="C503" s="12"/>
      <c r="D503" s="12"/>
      <c r="E503" s="12"/>
    </row>
    <row r="504" spans="2:5" ht="15.75" customHeight="1">
      <c r="B504" s="12"/>
      <c r="C504" s="12"/>
      <c r="D504" s="12"/>
      <c r="E504" s="12"/>
    </row>
    <row r="505" spans="2:5" ht="15.75" customHeight="1">
      <c r="B505" s="12"/>
      <c r="C505" s="12"/>
      <c r="D505" s="12"/>
      <c r="E505" s="12"/>
    </row>
    <row r="506" spans="2:5" ht="15.75" customHeight="1">
      <c r="B506" s="12"/>
      <c r="C506" s="12"/>
      <c r="D506" s="12"/>
      <c r="E506" s="12"/>
    </row>
    <row r="507" spans="2:5" ht="15.75" customHeight="1">
      <c r="B507" s="12"/>
      <c r="C507" s="12"/>
      <c r="D507" s="12"/>
      <c r="E507" s="12"/>
    </row>
    <row r="508" spans="2:5" ht="15.75" customHeight="1">
      <c r="B508" s="12"/>
      <c r="C508" s="12"/>
      <c r="D508" s="12"/>
      <c r="E508" s="12"/>
    </row>
    <row r="509" spans="2:5" ht="15.75" customHeight="1">
      <c r="B509" s="12"/>
      <c r="C509" s="12"/>
      <c r="D509" s="12"/>
      <c r="E509" s="12"/>
    </row>
    <row r="510" spans="2:5" ht="15.75" customHeight="1">
      <c r="B510" s="12"/>
      <c r="C510" s="12"/>
      <c r="D510" s="12"/>
      <c r="E510" s="12"/>
    </row>
    <row r="511" spans="2:5" ht="15.75" customHeight="1">
      <c r="B511" s="12"/>
      <c r="C511" s="12"/>
      <c r="D511" s="12"/>
      <c r="E511" s="12"/>
    </row>
    <row r="512" spans="2:5" ht="15.75" customHeight="1">
      <c r="B512" s="12"/>
      <c r="C512" s="12"/>
      <c r="D512" s="12"/>
      <c r="E512" s="12"/>
    </row>
    <row r="513" spans="2:5" ht="15.75" customHeight="1">
      <c r="B513" s="12"/>
      <c r="C513" s="12"/>
      <c r="D513" s="12"/>
      <c r="E513" s="12"/>
    </row>
    <row r="514" spans="2:5" ht="15.75" customHeight="1">
      <c r="B514" s="12"/>
      <c r="C514" s="12"/>
      <c r="D514" s="12"/>
      <c r="E514" s="12"/>
    </row>
    <row r="515" spans="2:5" ht="15.75" customHeight="1">
      <c r="B515" s="12"/>
      <c r="C515" s="12"/>
      <c r="D515" s="12"/>
      <c r="E515" s="12"/>
    </row>
    <row r="516" spans="2:5" ht="15.75" customHeight="1">
      <c r="B516" s="12"/>
      <c r="C516" s="12"/>
      <c r="D516" s="12"/>
      <c r="E516" s="12"/>
    </row>
    <row r="517" spans="2:5" ht="15.75" customHeight="1">
      <c r="B517" s="12"/>
      <c r="C517" s="12"/>
      <c r="D517" s="12"/>
      <c r="E517" s="12"/>
    </row>
    <row r="518" spans="2:5" ht="15.75" customHeight="1">
      <c r="B518" s="12"/>
      <c r="C518" s="12"/>
      <c r="D518" s="12"/>
      <c r="E518" s="12"/>
    </row>
    <row r="519" spans="2:5" ht="15.75" customHeight="1">
      <c r="B519" s="12"/>
      <c r="C519" s="12"/>
      <c r="D519" s="12"/>
      <c r="E519" s="12"/>
    </row>
    <row r="520" spans="2:5" ht="15.75" customHeight="1">
      <c r="B520" s="12"/>
      <c r="C520" s="12"/>
      <c r="D520" s="12"/>
      <c r="E520" s="12"/>
    </row>
    <row r="521" spans="2:5" ht="15.75" customHeight="1">
      <c r="B521" s="12"/>
      <c r="C521" s="12"/>
      <c r="D521" s="12"/>
      <c r="E521" s="12"/>
    </row>
    <row r="522" spans="2:5" ht="15.75" customHeight="1">
      <c r="B522" s="12"/>
      <c r="C522" s="12"/>
      <c r="D522" s="12"/>
      <c r="E522" s="12"/>
    </row>
    <row r="523" spans="2:5" ht="15.75" customHeight="1">
      <c r="B523" s="12"/>
      <c r="C523" s="12"/>
      <c r="D523" s="12"/>
      <c r="E523" s="12"/>
    </row>
    <row r="524" spans="2:5" ht="15.75" customHeight="1">
      <c r="B524" s="12"/>
      <c r="C524" s="12"/>
      <c r="D524" s="12"/>
      <c r="E524" s="12"/>
    </row>
    <row r="525" spans="2:5" ht="15.75" customHeight="1">
      <c r="B525" s="12"/>
      <c r="C525" s="12"/>
      <c r="D525" s="12"/>
      <c r="E525" s="12"/>
    </row>
    <row r="526" spans="2:5" ht="15.75" customHeight="1">
      <c r="B526" s="12"/>
      <c r="C526" s="12"/>
      <c r="D526" s="12"/>
      <c r="E526" s="12"/>
    </row>
    <row r="527" spans="2:5" ht="15.75" customHeight="1">
      <c r="B527" s="12"/>
      <c r="C527" s="12"/>
      <c r="D527" s="12"/>
      <c r="E527" s="12"/>
    </row>
    <row r="528" spans="2:5" ht="15.75" customHeight="1">
      <c r="B528" s="12"/>
      <c r="C528" s="12"/>
      <c r="D528" s="12"/>
      <c r="E528" s="12"/>
    </row>
    <row r="529" spans="2:5" ht="15.75" customHeight="1">
      <c r="B529" s="12"/>
      <c r="C529" s="12"/>
      <c r="D529" s="12"/>
      <c r="E529" s="12"/>
    </row>
    <row r="530" spans="2:5" ht="15.75" customHeight="1">
      <c r="B530" s="12"/>
      <c r="C530" s="12"/>
      <c r="D530" s="12"/>
      <c r="E530" s="12"/>
    </row>
    <row r="531" spans="2:5" ht="15.75" customHeight="1">
      <c r="B531" s="12"/>
      <c r="C531" s="12"/>
      <c r="D531" s="12"/>
      <c r="E531" s="12"/>
    </row>
    <row r="532" spans="2:5" ht="15.75" customHeight="1">
      <c r="B532" s="12"/>
      <c r="C532" s="12"/>
      <c r="D532" s="12"/>
      <c r="E532" s="12"/>
    </row>
    <row r="533" spans="2:5" ht="15.75" customHeight="1">
      <c r="B533" s="12"/>
      <c r="C533" s="12"/>
      <c r="D533" s="12"/>
      <c r="E533" s="12"/>
    </row>
    <row r="534" spans="2:5" ht="15.75" customHeight="1">
      <c r="B534" s="12"/>
      <c r="C534" s="12"/>
      <c r="D534" s="12"/>
      <c r="E534" s="12"/>
    </row>
    <row r="535" spans="2:5" ht="15.75" customHeight="1">
      <c r="B535" s="12"/>
      <c r="C535" s="12"/>
      <c r="D535" s="12"/>
      <c r="E535" s="12"/>
    </row>
    <row r="536" spans="2:5" ht="15.75" customHeight="1">
      <c r="B536" s="12"/>
      <c r="C536" s="12"/>
      <c r="D536" s="12"/>
      <c r="E536" s="12"/>
    </row>
    <row r="537" spans="2:5" ht="15.75" customHeight="1">
      <c r="B537" s="12"/>
      <c r="C537" s="12"/>
      <c r="D537" s="12"/>
      <c r="E537" s="12"/>
    </row>
    <row r="538" spans="2:5" ht="15.75" customHeight="1">
      <c r="B538" s="12"/>
      <c r="C538" s="12"/>
      <c r="D538" s="12"/>
      <c r="E538" s="12"/>
    </row>
    <row r="539" spans="2:5" ht="15.75" customHeight="1">
      <c r="B539" s="12"/>
      <c r="C539" s="12"/>
      <c r="D539" s="12"/>
      <c r="E539" s="12"/>
    </row>
    <row r="540" spans="2:5" ht="15.75" customHeight="1">
      <c r="B540" s="12"/>
      <c r="C540" s="12"/>
      <c r="D540" s="12"/>
      <c r="E540" s="12"/>
    </row>
    <row r="541" spans="2:5" ht="15.75" customHeight="1">
      <c r="B541" s="12"/>
      <c r="C541" s="12"/>
      <c r="D541" s="12"/>
      <c r="E541" s="12"/>
    </row>
    <row r="542" spans="2:5" ht="15.75" customHeight="1">
      <c r="B542" s="12"/>
      <c r="C542" s="12"/>
      <c r="D542" s="12"/>
      <c r="E542" s="12"/>
    </row>
    <row r="543" spans="2:5" ht="15.75" customHeight="1">
      <c r="B543" s="12"/>
      <c r="C543" s="12"/>
      <c r="D543" s="12"/>
      <c r="E543" s="12"/>
    </row>
    <row r="544" spans="2:5" ht="15.75" customHeight="1">
      <c r="B544" s="12"/>
      <c r="C544" s="12"/>
      <c r="D544" s="12"/>
      <c r="E544" s="12"/>
    </row>
    <row r="545" spans="2:5" ht="15.75" customHeight="1">
      <c r="B545" s="12"/>
      <c r="C545" s="12"/>
      <c r="D545" s="12"/>
      <c r="E545" s="12"/>
    </row>
    <row r="546" spans="2:5" ht="15.75" customHeight="1">
      <c r="B546" s="12"/>
      <c r="C546" s="12"/>
      <c r="D546" s="12"/>
      <c r="E546" s="12"/>
    </row>
    <row r="547" spans="2:5" ht="15.75" customHeight="1">
      <c r="B547" s="12"/>
      <c r="C547" s="12"/>
      <c r="D547" s="12"/>
      <c r="E547" s="12"/>
    </row>
    <row r="548" spans="2:5" ht="15.75" customHeight="1">
      <c r="B548" s="12"/>
      <c r="C548" s="12"/>
      <c r="D548" s="12"/>
      <c r="E548" s="12"/>
    </row>
    <row r="549" spans="2:5" ht="15.75" customHeight="1">
      <c r="B549" s="12"/>
      <c r="C549" s="12"/>
      <c r="D549" s="12"/>
      <c r="E549" s="12"/>
    </row>
    <row r="550" spans="2:5" ht="15.75" customHeight="1">
      <c r="B550" s="12"/>
      <c r="C550" s="12"/>
      <c r="D550" s="12"/>
      <c r="E550" s="12"/>
    </row>
    <row r="551" spans="2:5" ht="15.75" customHeight="1">
      <c r="B551" s="12"/>
      <c r="C551" s="12"/>
      <c r="D551" s="12"/>
      <c r="E551" s="12"/>
    </row>
    <row r="552" spans="2:5" ht="15.75" customHeight="1">
      <c r="B552" s="12"/>
      <c r="C552" s="12"/>
      <c r="D552" s="12"/>
      <c r="E552" s="12"/>
    </row>
    <row r="553" spans="2:5" ht="15.75" customHeight="1">
      <c r="B553" s="12"/>
      <c r="C553" s="12"/>
      <c r="D553" s="12"/>
      <c r="E553" s="12"/>
    </row>
    <row r="554" spans="2:5" ht="15.75" customHeight="1">
      <c r="B554" s="12"/>
      <c r="C554" s="12"/>
      <c r="D554" s="12"/>
      <c r="E554" s="12"/>
    </row>
    <row r="555" spans="2:5" ht="15.75" customHeight="1">
      <c r="B555" s="12"/>
      <c r="C555" s="12"/>
      <c r="D555" s="12"/>
      <c r="E555" s="12"/>
    </row>
    <row r="556" spans="2:5" ht="15.75" customHeight="1">
      <c r="B556" s="12"/>
      <c r="C556" s="12"/>
      <c r="D556" s="12"/>
      <c r="E556" s="12"/>
    </row>
    <row r="557" spans="2:5" ht="15.75" customHeight="1">
      <c r="B557" s="12"/>
      <c r="C557" s="12"/>
      <c r="D557" s="12"/>
      <c r="E557" s="12"/>
    </row>
    <row r="558" spans="2:5" ht="15.75" customHeight="1">
      <c r="B558" s="12"/>
      <c r="C558" s="12"/>
      <c r="D558" s="12"/>
      <c r="E558" s="12"/>
    </row>
    <row r="559" spans="2:5" ht="15.75" customHeight="1">
      <c r="B559" s="12"/>
      <c r="C559" s="12"/>
      <c r="D559" s="12"/>
      <c r="E559" s="12"/>
    </row>
    <row r="560" spans="2:5" ht="15.75" customHeight="1">
      <c r="B560" s="12"/>
      <c r="C560" s="12"/>
      <c r="D560" s="12"/>
      <c r="E560" s="12"/>
    </row>
    <row r="561" spans="2:5" ht="15.75" customHeight="1">
      <c r="B561" s="12"/>
      <c r="C561" s="12"/>
      <c r="D561" s="12"/>
      <c r="E561" s="12"/>
    </row>
    <row r="562" spans="2:5" ht="15.75" customHeight="1">
      <c r="B562" s="12"/>
      <c r="C562" s="12"/>
      <c r="D562" s="12"/>
      <c r="E562" s="12"/>
    </row>
    <row r="563" spans="2:5" ht="15.75" customHeight="1">
      <c r="B563" s="12"/>
      <c r="C563" s="12"/>
      <c r="D563" s="12"/>
      <c r="E563" s="12"/>
    </row>
    <row r="564" spans="2:5" ht="15.75" customHeight="1">
      <c r="B564" s="12"/>
      <c r="C564" s="12"/>
      <c r="D564" s="12"/>
      <c r="E564" s="12"/>
    </row>
    <row r="565" spans="2:5" ht="15.75" customHeight="1">
      <c r="B565" s="12"/>
      <c r="C565" s="12"/>
      <c r="D565" s="12"/>
      <c r="E565" s="12"/>
    </row>
    <row r="566" spans="2:5" ht="15.75" customHeight="1">
      <c r="B566" s="12"/>
      <c r="C566" s="12"/>
      <c r="D566" s="12"/>
      <c r="E566" s="12"/>
    </row>
    <row r="567" spans="2:5" ht="15.75" customHeight="1">
      <c r="B567" s="12"/>
      <c r="C567" s="12"/>
      <c r="D567" s="12"/>
      <c r="E567" s="12"/>
    </row>
    <row r="568" spans="2:5" ht="15.75" customHeight="1">
      <c r="B568" s="12"/>
      <c r="C568" s="12"/>
      <c r="D568" s="12"/>
      <c r="E568" s="12"/>
    </row>
    <row r="569" spans="2:5" ht="15.75" customHeight="1">
      <c r="B569" s="12"/>
      <c r="C569" s="12"/>
      <c r="D569" s="12"/>
      <c r="E569" s="12"/>
    </row>
    <row r="570" spans="2:5" ht="15.75" customHeight="1">
      <c r="B570" s="12"/>
      <c r="C570" s="12"/>
      <c r="D570" s="12"/>
      <c r="E570" s="12"/>
    </row>
    <row r="571" spans="2:5" ht="15.75" customHeight="1">
      <c r="B571" s="12"/>
      <c r="C571" s="12"/>
      <c r="D571" s="12"/>
      <c r="E571" s="12"/>
    </row>
    <row r="572" spans="2:5" ht="15.75" customHeight="1">
      <c r="B572" s="12"/>
      <c r="C572" s="12"/>
      <c r="D572" s="12"/>
      <c r="E572" s="12"/>
    </row>
    <row r="573" spans="2:5" ht="15.75" customHeight="1">
      <c r="B573" s="12"/>
      <c r="C573" s="12"/>
      <c r="D573" s="12"/>
      <c r="E573" s="12"/>
    </row>
    <row r="574" spans="2:5" ht="15.75" customHeight="1">
      <c r="B574" s="12"/>
      <c r="C574" s="12"/>
      <c r="D574" s="12"/>
      <c r="E574" s="12"/>
    </row>
    <row r="575" spans="2:5" ht="15.75" customHeight="1">
      <c r="B575" s="12"/>
      <c r="C575" s="12"/>
      <c r="D575" s="12"/>
      <c r="E575" s="12"/>
    </row>
    <row r="576" spans="2:5" ht="15.75" customHeight="1">
      <c r="B576" s="12"/>
      <c r="C576" s="12"/>
      <c r="D576" s="12"/>
      <c r="E576" s="12"/>
    </row>
    <row r="577" spans="2:5" ht="15.75" customHeight="1">
      <c r="B577" s="12"/>
      <c r="C577" s="12"/>
      <c r="D577" s="12"/>
      <c r="E577" s="12"/>
    </row>
    <row r="578" spans="2:5" ht="15.75" customHeight="1">
      <c r="B578" s="12"/>
      <c r="C578" s="12"/>
      <c r="D578" s="12"/>
      <c r="E578" s="12"/>
    </row>
    <row r="579" spans="2:5" ht="15.75" customHeight="1">
      <c r="B579" s="12"/>
      <c r="C579" s="12"/>
      <c r="D579" s="12"/>
      <c r="E579" s="12"/>
    </row>
    <row r="580" spans="2:5" ht="15.75" customHeight="1">
      <c r="B580" s="12"/>
      <c r="C580" s="12"/>
      <c r="D580" s="12"/>
      <c r="E580" s="12"/>
    </row>
    <row r="581" spans="2:5" ht="15.75" customHeight="1">
      <c r="B581" s="12"/>
      <c r="C581" s="12"/>
      <c r="D581" s="12"/>
      <c r="E581" s="12"/>
    </row>
    <row r="582" spans="2:5" ht="15.75" customHeight="1">
      <c r="B582" s="12"/>
      <c r="C582" s="12"/>
      <c r="D582" s="12"/>
      <c r="E582" s="12"/>
    </row>
    <row r="583" spans="2:5" ht="15.75" customHeight="1">
      <c r="B583" s="12"/>
      <c r="C583" s="12"/>
      <c r="D583" s="12"/>
      <c r="E583" s="12"/>
    </row>
    <row r="584" spans="2:5" ht="15.75" customHeight="1">
      <c r="B584" s="12"/>
      <c r="C584" s="12"/>
      <c r="D584" s="12"/>
      <c r="E584" s="12"/>
    </row>
    <row r="585" spans="2:5" ht="15.75" customHeight="1">
      <c r="B585" s="12"/>
      <c r="C585" s="12"/>
      <c r="D585" s="12"/>
      <c r="E585" s="12"/>
    </row>
    <row r="586" spans="2:5" ht="15.75" customHeight="1">
      <c r="B586" s="12"/>
      <c r="C586" s="12"/>
      <c r="D586" s="12"/>
      <c r="E586" s="12"/>
    </row>
    <row r="587" spans="2:5" ht="15.75" customHeight="1">
      <c r="B587" s="12"/>
      <c r="C587" s="12"/>
      <c r="D587" s="12"/>
      <c r="E587" s="12"/>
    </row>
    <row r="588" spans="2:5" ht="15.75" customHeight="1">
      <c r="B588" s="12"/>
      <c r="C588" s="12"/>
      <c r="D588" s="12"/>
      <c r="E588" s="12"/>
    </row>
    <row r="589" spans="2:5" ht="15.75" customHeight="1">
      <c r="B589" s="12"/>
      <c r="C589" s="12"/>
      <c r="D589" s="12"/>
      <c r="E589" s="12"/>
    </row>
    <row r="590" spans="2:5" ht="15.75" customHeight="1">
      <c r="B590" s="12"/>
      <c r="C590" s="12"/>
      <c r="D590" s="12"/>
      <c r="E590" s="12"/>
    </row>
    <row r="591" spans="2:5" ht="15.75" customHeight="1">
      <c r="B591" s="12"/>
      <c r="C591" s="12"/>
      <c r="D591" s="12"/>
      <c r="E591" s="12"/>
    </row>
    <row r="592" spans="2:5" ht="15.75" customHeight="1">
      <c r="B592" s="12"/>
      <c r="C592" s="12"/>
      <c r="D592" s="12"/>
      <c r="E592" s="12"/>
    </row>
    <row r="593" spans="2:5" ht="15.75" customHeight="1">
      <c r="B593" s="12"/>
      <c r="C593" s="12"/>
      <c r="D593" s="12"/>
      <c r="E593" s="12"/>
    </row>
    <row r="594" spans="2:5" ht="15.75" customHeight="1">
      <c r="B594" s="12"/>
      <c r="C594" s="12"/>
      <c r="D594" s="12"/>
      <c r="E594" s="12"/>
    </row>
    <row r="595" spans="2:5" ht="15.75" customHeight="1">
      <c r="B595" s="12"/>
      <c r="C595" s="12"/>
      <c r="D595" s="12"/>
      <c r="E595" s="12"/>
    </row>
    <row r="596" spans="2:5" ht="15.75" customHeight="1">
      <c r="B596" s="12"/>
      <c r="C596" s="12"/>
      <c r="D596" s="12"/>
      <c r="E596" s="12"/>
    </row>
    <row r="597" spans="2:5" ht="15.75" customHeight="1">
      <c r="B597" s="12"/>
      <c r="C597" s="12"/>
      <c r="D597" s="12"/>
      <c r="E597" s="12"/>
    </row>
    <row r="598" spans="2:5" ht="15.75" customHeight="1">
      <c r="B598" s="12"/>
      <c r="C598" s="12"/>
      <c r="D598" s="12"/>
      <c r="E598" s="12"/>
    </row>
    <row r="599" spans="2:5" ht="15.75" customHeight="1">
      <c r="B599" s="12"/>
      <c r="C599" s="12"/>
      <c r="D599" s="12"/>
      <c r="E599" s="12"/>
    </row>
    <row r="600" spans="2:5" ht="15.75" customHeight="1">
      <c r="B600" s="12"/>
      <c r="C600" s="12"/>
      <c r="D600" s="12"/>
      <c r="E600" s="12"/>
    </row>
    <row r="601" spans="2:5" ht="15.75" customHeight="1">
      <c r="B601" s="12"/>
      <c r="C601" s="12"/>
      <c r="D601" s="12"/>
      <c r="E601" s="12"/>
    </row>
    <row r="602" spans="2:5" ht="15.75" customHeight="1">
      <c r="B602" s="12"/>
      <c r="C602" s="12"/>
      <c r="D602" s="12"/>
      <c r="E602" s="12"/>
    </row>
    <row r="603" spans="2:5" ht="15.75" customHeight="1">
      <c r="B603" s="12"/>
      <c r="C603" s="12"/>
      <c r="D603" s="12"/>
      <c r="E603" s="12"/>
    </row>
    <row r="604" spans="2:5" ht="15.75" customHeight="1">
      <c r="B604" s="12"/>
      <c r="C604" s="12"/>
      <c r="D604" s="12"/>
      <c r="E604" s="12"/>
    </row>
    <row r="605" spans="2:5" ht="15.75" customHeight="1">
      <c r="B605" s="12"/>
      <c r="C605" s="12"/>
      <c r="D605" s="12"/>
      <c r="E605" s="12"/>
    </row>
    <row r="606" spans="2:5" ht="15.75" customHeight="1">
      <c r="B606" s="12"/>
      <c r="C606" s="12"/>
      <c r="D606" s="12"/>
      <c r="E606" s="12"/>
    </row>
    <row r="607" spans="2:5" ht="15.75" customHeight="1">
      <c r="B607" s="12"/>
      <c r="C607" s="12"/>
      <c r="D607" s="12"/>
      <c r="E607" s="12"/>
    </row>
    <row r="608" spans="2:5" ht="15.75" customHeight="1">
      <c r="B608" s="12"/>
      <c r="C608" s="12"/>
      <c r="D608" s="12"/>
      <c r="E608" s="12"/>
    </row>
    <row r="609" spans="2:5" ht="15.75" customHeight="1">
      <c r="B609" s="12"/>
      <c r="C609" s="12"/>
      <c r="D609" s="12"/>
      <c r="E609" s="12"/>
    </row>
    <row r="610" spans="2:5" ht="15.75" customHeight="1">
      <c r="B610" s="12"/>
      <c r="C610" s="12"/>
      <c r="D610" s="12"/>
      <c r="E610" s="12"/>
    </row>
    <row r="611" spans="2:5" ht="15.75" customHeight="1">
      <c r="B611" s="12"/>
      <c r="C611" s="12"/>
      <c r="D611" s="12"/>
      <c r="E611" s="12"/>
    </row>
    <row r="612" spans="2:5" ht="15.75" customHeight="1">
      <c r="B612" s="12"/>
      <c r="C612" s="12"/>
      <c r="D612" s="12"/>
      <c r="E612" s="12"/>
    </row>
    <row r="613" spans="2:5" ht="15.75" customHeight="1">
      <c r="B613" s="12"/>
      <c r="C613" s="12"/>
      <c r="D613" s="12"/>
      <c r="E613" s="12"/>
    </row>
    <row r="614" spans="2:5" ht="15.75" customHeight="1">
      <c r="B614" s="12"/>
      <c r="C614" s="12"/>
      <c r="D614" s="12"/>
      <c r="E614" s="12"/>
    </row>
    <row r="615" spans="2:5" ht="15.75" customHeight="1">
      <c r="B615" s="12"/>
      <c r="C615" s="12"/>
      <c r="D615" s="12"/>
      <c r="E615" s="12"/>
    </row>
    <row r="616" spans="2:5" ht="15.75" customHeight="1">
      <c r="B616" s="12"/>
      <c r="C616" s="12"/>
      <c r="D616" s="12"/>
      <c r="E616" s="12"/>
    </row>
    <row r="617" spans="2:5" ht="15.75" customHeight="1">
      <c r="B617" s="12"/>
      <c r="C617" s="12"/>
      <c r="D617" s="12"/>
      <c r="E617" s="12"/>
    </row>
    <row r="618" spans="2:5" ht="15.75" customHeight="1">
      <c r="B618" s="12"/>
      <c r="C618" s="12"/>
      <c r="D618" s="12"/>
      <c r="E618" s="12"/>
    </row>
    <row r="619" spans="2:5" ht="15.75" customHeight="1">
      <c r="B619" s="12"/>
      <c r="C619" s="12"/>
      <c r="D619" s="12"/>
      <c r="E619" s="12"/>
    </row>
    <row r="620" spans="2:5" ht="15.75" customHeight="1">
      <c r="B620" s="12"/>
      <c r="C620" s="12"/>
      <c r="D620" s="12"/>
      <c r="E620" s="12"/>
    </row>
    <row r="621" spans="2:5" ht="15.75" customHeight="1">
      <c r="B621" s="12"/>
      <c r="C621" s="12"/>
      <c r="D621" s="12"/>
      <c r="E621" s="12"/>
    </row>
    <row r="622" spans="2:5" ht="15.75" customHeight="1">
      <c r="B622" s="12"/>
      <c r="C622" s="12"/>
      <c r="D622" s="12"/>
      <c r="E622" s="12"/>
    </row>
    <row r="623" spans="2:5" ht="15.75" customHeight="1">
      <c r="B623" s="12"/>
      <c r="C623" s="12"/>
      <c r="D623" s="12"/>
      <c r="E623" s="12"/>
    </row>
    <row r="624" spans="2:5" ht="15.75" customHeight="1">
      <c r="B624" s="12"/>
      <c r="C624" s="12"/>
      <c r="D624" s="12"/>
      <c r="E624" s="12"/>
    </row>
    <row r="625" spans="2:5" ht="15.75" customHeight="1">
      <c r="B625" s="12"/>
      <c r="C625" s="12"/>
      <c r="D625" s="12"/>
      <c r="E625" s="12"/>
    </row>
    <row r="626" spans="2:5" ht="15.75" customHeight="1">
      <c r="B626" s="12"/>
      <c r="C626" s="12"/>
      <c r="D626" s="12"/>
      <c r="E626" s="12"/>
    </row>
    <row r="627" spans="2:5" ht="15.75" customHeight="1">
      <c r="B627" s="12"/>
      <c r="C627" s="12"/>
      <c r="D627" s="12"/>
      <c r="E627" s="12"/>
    </row>
    <row r="628" spans="2:5" ht="15.75" customHeight="1">
      <c r="B628" s="12"/>
      <c r="C628" s="12"/>
      <c r="D628" s="12"/>
      <c r="E628" s="12"/>
    </row>
    <row r="629" spans="2:5" ht="15.75" customHeight="1">
      <c r="B629" s="12"/>
      <c r="C629" s="12"/>
      <c r="D629" s="12"/>
      <c r="E629" s="12"/>
    </row>
    <row r="630" spans="2:5" ht="15.75" customHeight="1">
      <c r="B630" s="12"/>
      <c r="C630" s="12"/>
      <c r="D630" s="12"/>
      <c r="E630" s="12"/>
    </row>
    <row r="631" spans="2:5" ht="15.75" customHeight="1">
      <c r="B631" s="12"/>
      <c r="C631" s="12"/>
      <c r="D631" s="12"/>
      <c r="E631" s="12"/>
    </row>
    <row r="632" spans="2:5" ht="15.75" customHeight="1">
      <c r="B632" s="12"/>
      <c r="C632" s="12"/>
      <c r="D632" s="12"/>
      <c r="E632" s="12"/>
    </row>
    <row r="633" spans="2:5" ht="15.75" customHeight="1">
      <c r="B633" s="12"/>
      <c r="C633" s="12"/>
      <c r="D633" s="12"/>
      <c r="E633" s="12"/>
    </row>
    <row r="634" spans="2:5" ht="15.75" customHeight="1">
      <c r="B634" s="12"/>
      <c r="C634" s="12"/>
      <c r="D634" s="12"/>
      <c r="E634" s="12"/>
    </row>
    <row r="635" spans="2:5" ht="15.75" customHeight="1">
      <c r="B635" s="12"/>
      <c r="C635" s="12"/>
      <c r="D635" s="12"/>
      <c r="E635" s="12"/>
    </row>
    <row r="636" spans="2:5" ht="15.75" customHeight="1">
      <c r="B636" s="12"/>
      <c r="C636" s="12"/>
      <c r="D636" s="12"/>
      <c r="E636" s="12"/>
    </row>
    <row r="637" spans="2:5" ht="15.75" customHeight="1">
      <c r="B637" s="12"/>
      <c r="C637" s="12"/>
      <c r="D637" s="12"/>
      <c r="E637" s="12"/>
    </row>
    <row r="638" spans="2:5" ht="15.75" customHeight="1">
      <c r="B638" s="12"/>
      <c r="C638" s="12"/>
      <c r="D638" s="12"/>
      <c r="E638" s="12"/>
    </row>
    <row r="639" spans="2:5" ht="15.75" customHeight="1">
      <c r="B639" s="12"/>
      <c r="C639" s="12"/>
      <c r="D639" s="12"/>
      <c r="E639" s="12"/>
    </row>
    <row r="640" spans="2:5" ht="15.75" customHeight="1">
      <c r="B640" s="12"/>
      <c r="C640" s="12"/>
      <c r="D640" s="12"/>
      <c r="E640" s="12"/>
    </row>
    <row r="641" spans="2:5" ht="15.75" customHeight="1">
      <c r="B641" s="12"/>
      <c r="C641" s="12"/>
      <c r="D641" s="12"/>
      <c r="E641" s="12"/>
    </row>
    <row r="642" spans="2:5" ht="15.75" customHeight="1">
      <c r="B642" s="12"/>
      <c r="C642" s="12"/>
      <c r="D642" s="12"/>
      <c r="E642" s="12"/>
    </row>
    <row r="643" spans="2:5" ht="15.75" customHeight="1">
      <c r="B643" s="12"/>
      <c r="C643" s="12"/>
      <c r="D643" s="12"/>
      <c r="E643" s="12"/>
    </row>
    <row r="644" spans="2:5" ht="15.75" customHeight="1">
      <c r="B644" s="12"/>
      <c r="C644" s="12"/>
      <c r="D644" s="12"/>
      <c r="E644" s="12"/>
    </row>
    <row r="645" spans="2:5" ht="15.75" customHeight="1">
      <c r="B645" s="12"/>
      <c r="C645" s="12"/>
      <c r="D645" s="12"/>
      <c r="E645" s="12"/>
    </row>
    <row r="646" spans="2:5" ht="15.75" customHeight="1">
      <c r="B646" s="12"/>
      <c r="C646" s="12"/>
      <c r="D646" s="12"/>
      <c r="E646" s="12"/>
    </row>
    <row r="647" spans="2:5" ht="15.75" customHeight="1">
      <c r="B647" s="12"/>
      <c r="C647" s="12"/>
      <c r="D647" s="12"/>
      <c r="E647" s="12"/>
    </row>
    <row r="648" spans="2:5" ht="15.75" customHeight="1">
      <c r="B648" s="12"/>
      <c r="C648" s="12"/>
      <c r="D648" s="12"/>
      <c r="E648" s="12"/>
    </row>
    <row r="649" spans="2:5" ht="15.75" customHeight="1">
      <c r="B649" s="12"/>
      <c r="C649" s="12"/>
      <c r="D649" s="12"/>
      <c r="E649" s="12"/>
    </row>
    <row r="650" spans="2:5" ht="15.75" customHeight="1">
      <c r="B650" s="12"/>
      <c r="C650" s="12"/>
      <c r="D650" s="12"/>
      <c r="E650" s="12"/>
    </row>
    <row r="651" spans="2:5" ht="15.75" customHeight="1">
      <c r="B651" s="12"/>
      <c r="C651" s="12"/>
      <c r="D651" s="12"/>
      <c r="E651" s="12"/>
    </row>
    <row r="652" spans="2:5" ht="15.75" customHeight="1">
      <c r="B652" s="12"/>
      <c r="C652" s="12"/>
      <c r="D652" s="12"/>
      <c r="E652" s="12"/>
    </row>
    <row r="653" spans="2:5" ht="15.75" customHeight="1">
      <c r="B653" s="12"/>
      <c r="C653" s="12"/>
      <c r="D653" s="12"/>
      <c r="E653" s="12"/>
    </row>
    <row r="654" spans="2:5" ht="15.75" customHeight="1">
      <c r="B654" s="12"/>
      <c r="C654" s="12"/>
      <c r="D654" s="12"/>
      <c r="E654" s="12"/>
    </row>
    <row r="655" spans="2:5" ht="15.75" customHeight="1">
      <c r="B655" s="12"/>
      <c r="C655" s="12"/>
      <c r="D655" s="12"/>
      <c r="E655" s="12"/>
    </row>
    <row r="656" spans="2:5" ht="15.75" customHeight="1">
      <c r="B656" s="12"/>
      <c r="C656" s="12"/>
      <c r="D656" s="12"/>
      <c r="E656" s="12"/>
    </row>
    <row r="657" spans="2:5" ht="15.75" customHeight="1">
      <c r="B657" s="12"/>
      <c r="C657" s="12"/>
      <c r="D657" s="12"/>
      <c r="E657" s="12"/>
    </row>
    <row r="658" spans="2:5" ht="15.75" customHeight="1">
      <c r="B658" s="12"/>
      <c r="C658" s="12"/>
      <c r="D658" s="12"/>
      <c r="E658" s="12"/>
    </row>
    <row r="659" spans="2:5" ht="15.75" customHeight="1">
      <c r="B659" s="12"/>
      <c r="C659" s="12"/>
      <c r="D659" s="12"/>
      <c r="E659" s="12"/>
    </row>
    <row r="660" spans="2:5" ht="15.75" customHeight="1">
      <c r="B660" s="12"/>
      <c r="C660" s="12"/>
      <c r="D660" s="12"/>
      <c r="E660" s="12"/>
    </row>
    <row r="661" spans="2:5" ht="15.75" customHeight="1">
      <c r="B661" s="12"/>
      <c r="C661" s="12"/>
      <c r="D661" s="12"/>
      <c r="E661" s="12"/>
    </row>
    <row r="662" spans="2:5" ht="15.75" customHeight="1">
      <c r="B662" s="12"/>
      <c r="C662" s="12"/>
      <c r="D662" s="12"/>
      <c r="E662" s="12"/>
    </row>
    <row r="663" spans="2:5" ht="15.75" customHeight="1">
      <c r="B663" s="12"/>
      <c r="C663" s="12"/>
      <c r="D663" s="12"/>
      <c r="E663" s="12"/>
    </row>
    <row r="664" spans="2:5" ht="15.75" customHeight="1">
      <c r="B664" s="12"/>
      <c r="C664" s="12"/>
      <c r="D664" s="12"/>
      <c r="E664" s="12"/>
    </row>
    <row r="665" spans="2:5" ht="15.75" customHeight="1">
      <c r="B665" s="12"/>
      <c r="C665" s="12"/>
      <c r="D665" s="12"/>
      <c r="E665" s="12"/>
    </row>
    <row r="666" spans="2:5" ht="15.75" customHeight="1">
      <c r="B666" s="12"/>
      <c r="C666" s="12"/>
      <c r="D666" s="12"/>
      <c r="E666" s="12"/>
    </row>
    <row r="667" spans="2:5" ht="15.75" customHeight="1">
      <c r="B667" s="12"/>
      <c r="C667" s="12"/>
      <c r="D667" s="12"/>
      <c r="E667" s="12"/>
    </row>
    <row r="668" spans="2:5" ht="15.75" customHeight="1">
      <c r="B668" s="12"/>
      <c r="C668" s="12"/>
      <c r="D668" s="12"/>
      <c r="E668" s="12"/>
    </row>
    <row r="669" spans="2:5" ht="15.75" customHeight="1">
      <c r="B669" s="12"/>
      <c r="C669" s="12"/>
      <c r="D669" s="12"/>
      <c r="E669" s="12"/>
    </row>
    <row r="670" spans="2:5" ht="15.75" customHeight="1">
      <c r="B670" s="12"/>
      <c r="C670" s="12"/>
      <c r="D670" s="12"/>
      <c r="E670" s="12"/>
    </row>
    <row r="671" spans="2:5" ht="15.75" customHeight="1">
      <c r="B671" s="12"/>
      <c r="C671" s="12"/>
      <c r="D671" s="12"/>
      <c r="E671" s="12"/>
    </row>
    <row r="672" spans="2:5" ht="15.75" customHeight="1">
      <c r="B672" s="12"/>
      <c r="C672" s="12"/>
      <c r="D672" s="12"/>
      <c r="E672" s="12"/>
    </row>
    <row r="673" spans="2:5" ht="15.75" customHeight="1">
      <c r="B673" s="12"/>
      <c r="C673" s="12"/>
      <c r="D673" s="12"/>
      <c r="E673" s="12"/>
    </row>
    <row r="674" spans="2:5" ht="15.75" customHeight="1">
      <c r="B674" s="12"/>
      <c r="C674" s="12"/>
      <c r="D674" s="12"/>
      <c r="E674" s="12"/>
    </row>
    <row r="675" spans="2:5" ht="15.75" customHeight="1">
      <c r="B675" s="12"/>
      <c r="C675" s="12"/>
      <c r="D675" s="12"/>
      <c r="E675" s="12"/>
    </row>
    <row r="676" spans="2:5" ht="15.75" customHeight="1">
      <c r="B676" s="12"/>
      <c r="C676" s="12"/>
      <c r="D676" s="12"/>
      <c r="E676" s="12"/>
    </row>
    <row r="677" spans="2:5" ht="15.75" customHeight="1">
      <c r="B677" s="12"/>
      <c r="C677" s="12"/>
      <c r="D677" s="12"/>
      <c r="E677" s="12"/>
    </row>
    <row r="678" spans="2:5" ht="15.75" customHeight="1">
      <c r="B678" s="12"/>
      <c r="C678" s="12"/>
      <c r="D678" s="12"/>
      <c r="E678" s="12"/>
    </row>
    <row r="679" spans="2:5" ht="15.75" customHeight="1">
      <c r="B679" s="12"/>
      <c r="C679" s="12"/>
      <c r="D679" s="12"/>
      <c r="E679" s="12"/>
    </row>
    <row r="680" spans="2:5" ht="15.75" customHeight="1">
      <c r="B680" s="12"/>
      <c r="C680" s="12"/>
      <c r="D680" s="12"/>
      <c r="E680" s="12"/>
    </row>
    <row r="681" spans="2:5" ht="15.75" customHeight="1">
      <c r="B681" s="12"/>
      <c r="C681" s="12"/>
      <c r="D681" s="12"/>
      <c r="E681" s="12"/>
    </row>
    <row r="682" spans="2:5" ht="15.75" customHeight="1">
      <c r="B682" s="12"/>
      <c r="C682" s="12"/>
      <c r="D682" s="12"/>
      <c r="E682" s="12"/>
    </row>
    <row r="683" spans="2:5" ht="15.75" customHeight="1">
      <c r="B683" s="12"/>
      <c r="C683" s="12"/>
      <c r="D683" s="12"/>
      <c r="E683" s="12"/>
    </row>
    <row r="684" spans="2:5" ht="15.75" customHeight="1">
      <c r="B684" s="12"/>
      <c r="C684" s="12"/>
      <c r="D684" s="12"/>
      <c r="E684" s="12"/>
    </row>
    <row r="685" spans="2:5" ht="15.75" customHeight="1">
      <c r="B685" s="12"/>
      <c r="C685" s="12"/>
      <c r="D685" s="12"/>
      <c r="E685" s="12"/>
    </row>
    <row r="686" spans="2:5" ht="15.75" customHeight="1">
      <c r="B686" s="12"/>
      <c r="C686" s="12"/>
      <c r="D686" s="12"/>
      <c r="E686" s="12"/>
    </row>
    <row r="687" spans="2:5" ht="15.75" customHeight="1">
      <c r="B687" s="12"/>
      <c r="C687" s="12"/>
      <c r="D687" s="12"/>
      <c r="E687" s="12"/>
    </row>
    <row r="688" spans="2:5" ht="15.75" customHeight="1">
      <c r="B688" s="12"/>
      <c r="C688" s="12"/>
      <c r="D688" s="12"/>
      <c r="E688" s="12"/>
    </row>
    <row r="689" spans="2:5" ht="15.75" customHeight="1">
      <c r="B689" s="12"/>
      <c r="C689" s="12"/>
      <c r="D689" s="12"/>
      <c r="E689" s="12"/>
    </row>
    <row r="690" spans="2:5" ht="15.75" customHeight="1">
      <c r="B690" s="12"/>
      <c r="C690" s="12"/>
      <c r="D690" s="12"/>
      <c r="E690" s="12"/>
    </row>
    <row r="691" spans="2:5" ht="15.75" customHeight="1">
      <c r="B691" s="12"/>
      <c r="C691" s="12"/>
      <c r="D691" s="12"/>
      <c r="E691" s="12"/>
    </row>
    <row r="692" spans="2:5" ht="15.75" customHeight="1">
      <c r="B692" s="12"/>
      <c r="C692" s="12"/>
      <c r="D692" s="12"/>
      <c r="E692" s="12"/>
    </row>
    <row r="693" spans="2:5" ht="15.75" customHeight="1">
      <c r="B693" s="12"/>
      <c r="C693" s="12"/>
      <c r="D693" s="12"/>
      <c r="E693" s="12"/>
    </row>
    <row r="694" spans="2:5" ht="15.75" customHeight="1">
      <c r="B694" s="12"/>
      <c r="C694" s="12"/>
      <c r="D694" s="12"/>
      <c r="E694" s="12"/>
    </row>
    <row r="695" spans="2:5" ht="15.75" customHeight="1">
      <c r="B695" s="12"/>
      <c r="C695" s="12"/>
      <c r="D695" s="12"/>
      <c r="E695" s="12"/>
    </row>
    <row r="696" spans="2:5" ht="15.75" customHeight="1">
      <c r="B696" s="12"/>
      <c r="C696" s="12"/>
      <c r="D696" s="12"/>
      <c r="E696" s="12"/>
    </row>
    <row r="697" spans="2:5" ht="15.75" customHeight="1">
      <c r="B697" s="12"/>
      <c r="C697" s="12"/>
      <c r="D697" s="12"/>
      <c r="E697" s="12"/>
    </row>
    <row r="698" spans="2:5" ht="15.75" customHeight="1">
      <c r="B698" s="12"/>
      <c r="C698" s="12"/>
      <c r="D698" s="12"/>
      <c r="E698" s="12"/>
    </row>
    <row r="699" spans="2:5" ht="15.75" customHeight="1">
      <c r="B699" s="12"/>
      <c r="C699" s="12"/>
      <c r="D699" s="12"/>
      <c r="E699" s="12"/>
    </row>
    <row r="700" spans="2:5" ht="15.75" customHeight="1">
      <c r="B700" s="12"/>
      <c r="C700" s="12"/>
      <c r="D700" s="12"/>
      <c r="E700" s="12"/>
    </row>
    <row r="701" spans="2:5" ht="15.75" customHeight="1">
      <c r="B701" s="12"/>
      <c r="C701" s="12"/>
      <c r="D701" s="12"/>
      <c r="E701" s="12"/>
    </row>
    <row r="702" spans="2:5" ht="15.75" customHeight="1">
      <c r="B702" s="12"/>
      <c r="C702" s="12"/>
      <c r="D702" s="12"/>
      <c r="E702" s="12"/>
    </row>
    <row r="703" spans="2:5" ht="15.75" customHeight="1">
      <c r="B703" s="12"/>
      <c r="C703" s="12"/>
      <c r="D703" s="12"/>
      <c r="E703" s="12"/>
    </row>
    <row r="704" spans="2:5" ht="15.75" customHeight="1">
      <c r="B704" s="12"/>
      <c r="C704" s="12"/>
      <c r="D704" s="12"/>
      <c r="E704" s="12"/>
    </row>
    <row r="705" spans="2:5" ht="15.75" customHeight="1">
      <c r="B705" s="12"/>
      <c r="C705" s="12"/>
      <c r="D705" s="12"/>
      <c r="E705" s="12"/>
    </row>
    <row r="706" spans="2:5" ht="15.75" customHeight="1">
      <c r="B706" s="12"/>
      <c r="C706" s="12"/>
      <c r="D706" s="12"/>
      <c r="E706" s="12"/>
    </row>
    <row r="707" spans="2:5" ht="15.75" customHeight="1">
      <c r="B707" s="12"/>
      <c r="C707" s="12"/>
      <c r="D707" s="12"/>
      <c r="E707" s="12"/>
    </row>
    <row r="708" spans="2:5" ht="15.75" customHeight="1">
      <c r="B708" s="12"/>
      <c r="C708" s="12"/>
      <c r="D708" s="12"/>
      <c r="E708" s="12"/>
    </row>
    <row r="709" spans="2:5" ht="15.75" customHeight="1">
      <c r="B709" s="12"/>
      <c r="C709" s="12"/>
      <c r="D709" s="12"/>
      <c r="E709" s="12"/>
    </row>
    <row r="710" spans="2:5" ht="15.75" customHeight="1">
      <c r="B710" s="12"/>
      <c r="C710" s="12"/>
      <c r="D710" s="12"/>
      <c r="E710" s="12"/>
    </row>
    <row r="711" spans="2:5" ht="15.75" customHeight="1">
      <c r="B711" s="12"/>
      <c r="C711" s="12"/>
      <c r="D711" s="12"/>
      <c r="E711" s="12"/>
    </row>
    <row r="712" spans="2:5" ht="15.75" customHeight="1">
      <c r="B712" s="12"/>
      <c r="C712" s="12"/>
      <c r="D712" s="12"/>
      <c r="E712" s="12"/>
    </row>
    <row r="713" spans="2:5" ht="15.75" customHeight="1">
      <c r="B713" s="12"/>
      <c r="C713" s="12"/>
      <c r="D713" s="12"/>
      <c r="E713" s="12"/>
    </row>
    <row r="714" spans="2:5" ht="15.75" customHeight="1">
      <c r="B714" s="12"/>
      <c r="C714" s="12"/>
      <c r="D714" s="12"/>
      <c r="E714" s="12"/>
    </row>
    <row r="715" spans="2:5" ht="15.75" customHeight="1">
      <c r="B715" s="12"/>
      <c r="C715" s="12"/>
      <c r="D715" s="12"/>
      <c r="E715" s="12"/>
    </row>
    <row r="716" spans="2:5" ht="15.75" customHeight="1">
      <c r="B716" s="12"/>
      <c r="C716" s="12"/>
      <c r="D716" s="12"/>
      <c r="E716" s="12"/>
    </row>
    <row r="717" spans="2:5" ht="15.75" customHeight="1">
      <c r="B717" s="12"/>
      <c r="C717" s="12"/>
      <c r="D717" s="12"/>
      <c r="E717" s="12"/>
    </row>
    <row r="718" spans="2:5" ht="15.75" customHeight="1">
      <c r="B718" s="12"/>
      <c r="C718" s="12"/>
      <c r="D718" s="12"/>
      <c r="E718" s="12"/>
    </row>
    <row r="719" spans="2:5" ht="15.75" customHeight="1">
      <c r="B719" s="12"/>
      <c r="C719" s="12"/>
      <c r="D719" s="12"/>
      <c r="E719" s="12"/>
    </row>
    <row r="720" spans="2:5" ht="15.75" customHeight="1">
      <c r="B720" s="12"/>
      <c r="C720" s="12"/>
      <c r="D720" s="12"/>
      <c r="E720" s="12"/>
    </row>
    <row r="721" spans="2:5" ht="15.75" customHeight="1">
      <c r="B721" s="12"/>
      <c r="C721" s="12"/>
      <c r="D721" s="12"/>
      <c r="E721" s="12"/>
    </row>
    <row r="722" spans="2:5" ht="15.75" customHeight="1">
      <c r="B722" s="12"/>
      <c r="C722" s="12"/>
      <c r="D722" s="12"/>
      <c r="E722" s="12"/>
    </row>
    <row r="723" spans="2:5" ht="15.75" customHeight="1">
      <c r="B723" s="12"/>
      <c r="C723" s="12"/>
      <c r="D723" s="12"/>
      <c r="E723" s="12"/>
    </row>
    <row r="724" spans="2:5" ht="15.75" customHeight="1">
      <c r="B724" s="12"/>
      <c r="C724" s="12"/>
      <c r="D724" s="12"/>
      <c r="E724" s="12"/>
    </row>
    <row r="725" spans="2:5" ht="15.75" customHeight="1">
      <c r="B725" s="12"/>
      <c r="C725" s="12"/>
      <c r="D725" s="12"/>
      <c r="E725" s="12"/>
    </row>
    <row r="726" spans="2:5" ht="15.75" customHeight="1">
      <c r="B726" s="12"/>
      <c r="C726" s="12"/>
      <c r="D726" s="12"/>
      <c r="E726" s="12"/>
    </row>
    <row r="727" spans="2:5" ht="15.75" customHeight="1">
      <c r="B727" s="12"/>
      <c r="C727" s="12"/>
      <c r="D727" s="12"/>
      <c r="E727" s="12"/>
    </row>
    <row r="728" spans="2:5" ht="15.75" customHeight="1">
      <c r="B728" s="12"/>
      <c r="C728" s="12"/>
      <c r="D728" s="12"/>
      <c r="E728" s="12"/>
    </row>
    <row r="729" spans="2:5" ht="15.75" customHeight="1">
      <c r="B729" s="12"/>
      <c r="C729" s="12"/>
      <c r="D729" s="12"/>
      <c r="E729" s="12"/>
    </row>
    <row r="730" spans="2:5" ht="15.75" customHeight="1">
      <c r="B730" s="12"/>
      <c r="C730" s="12"/>
      <c r="D730" s="12"/>
      <c r="E730" s="12"/>
    </row>
    <row r="731" spans="2:5" ht="15.75" customHeight="1">
      <c r="B731" s="12"/>
      <c r="C731" s="12"/>
      <c r="D731" s="12"/>
      <c r="E731" s="12"/>
    </row>
    <row r="732" spans="2:5" ht="15.75" customHeight="1">
      <c r="B732" s="12"/>
      <c r="C732" s="12"/>
      <c r="D732" s="12"/>
      <c r="E732" s="12"/>
    </row>
    <row r="733" spans="2:5" ht="15.75" customHeight="1">
      <c r="B733" s="12"/>
      <c r="C733" s="12"/>
      <c r="D733" s="12"/>
      <c r="E733" s="12"/>
    </row>
    <row r="734" spans="2:5" ht="15.75" customHeight="1">
      <c r="B734" s="12"/>
      <c r="C734" s="12"/>
      <c r="D734" s="12"/>
      <c r="E734" s="12"/>
    </row>
    <row r="735" spans="2:5" ht="15.75" customHeight="1">
      <c r="B735" s="12"/>
      <c r="C735" s="12"/>
      <c r="D735" s="12"/>
      <c r="E735" s="12"/>
    </row>
    <row r="736" spans="2:5" ht="15.75" customHeight="1">
      <c r="B736" s="12"/>
      <c r="C736" s="12"/>
      <c r="D736" s="12"/>
      <c r="E736" s="12"/>
    </row>
    <row r="737" spans="2:5" ht="15.75" customHeight="1">
      <c r="B737" s="12"/>
      <c r="C737" s="12"/>
      <c r="D737" s="12"/>
      <c r="E737" s="12"/>
    </row>
    <row r="738" spans="2:5" ht="15.75" customHeight="1">
      <c r="B738" s="12"/>
      <c r="C738" s="12"/>
      <c r="D738" s="12"/>
      <c r="E738" s="12"/>
    </row>
    <row r="739" spans="2:5" ht="15.75" customHeight="1">
      <c r="B739" s="12"/>
      <c r="C739" s="12"/>
      <c r="D739" s="12"/>
      <c r="E739" s="12"/>
    </row>
    <row r="740" spans="2:5" ht="15.75" customHeight="1">
      <c r="B740" s="12"/>
      <c r="C740" s="12"/>
      <c r="D740" s="12"/>
      <c r="E740" s="12"/>
    </row>
    <row r="741" spans="2:5" ht="15.75" customHeight="1">
      <c r="B741" s="12"/>
      <c r="C741" s="12"/>
      <c r="D741" s="12"/>
      <c r="E741" s="12"/>
    </row>
    <row r="742" spans="2:5" ht="15.75" customHeight="1">
      <c r="B742" s="12"/>
      <c r="C742" s="12"/>
      <c r="D742" s="12"/>
      <c r="E742" s="12"/>
    </row>
    <row r="743" spans="2:5" ht="15.75" customHeight="1">
      <c r="B743" s="12"/>
      <c r="C743" s="12"/>
      <c r="D743" s="12"/>
      <c r="E743" s="12"/>
    </row>
    <row r="744" spans="2:5" ht="15.75" customHeight="1">
      <c r="B744" s="12"/>
      <c r="C744" s="12"/>
      <c r="D744" s="12"/>
      <c r="E744" s="12"/>
    </row>
    <row r="745" spans="2:5" ht="15.75" customHeight="1">
      <c r="B745" s="12"/>
      <c r="C745" s="12"/>
      <c r="D745" s="12"/>
      <c r="E745" s="12"/>
    </row>
    <row r="746" spans="2:5" ht="15.75" customHeight="1">
      <c r="B746" s="12"/>
      <c r="C746" s="12"/>
      <c r="D746" s="12"/>
      <c r="E746" s="12"/>
    </row>
    <row r="747" spans="2:5" ht="15.75" customHeight="1">
      <c r="B747" s="12"/>
      <c r="C747" s="12"/>
      <c r="D747" s="12"/>
      <c r="E747" s="12"/>
    </row>
    <row r="748" spans="2:5" ht="15.75" customHeight="1">
      <c r="B748" s="12"/>
      <c r="C748" s="12"/>
      <c r="D748" s="12"/>
      <c r="E748" s="12"/>
    </row>
    <row r="749" spans="2:5" ht="15.75" customHeight="1">
      <c r="B749" s="12"/>
      <c r="C749" s="12"/>
      <c r="D749" s="12"/>
      <c r="E749" s="12"/>
    </row>
    <row r="750" spans="2:5" ht="15.75" customHeight="1">
      <c r="B750" s="12"/>
      <c r="C750" s="12"/>
      <c r="D750" s="12"/>
      <c r="E750" s="12"/>
    </row>
    <row r="751" spans="2:5" ht="15.75" customHeight="1">
      <c r="B751" s="12"/>
      <c r="C751" s="12"/>
      <c r="D751" s="12"/>
      <c r="E751" s="12"/>
    </row>
    <row r="752" spans="2:5" ht="15.75" customHeight="1">
      <c r="B752" s="12"/>
      <c r="C752" s="12"/>
      <c r="D752" s="12"/>
      <c r="E752" s="12"/>
    </row>
    <row r="753" spans="2:5" ht="15.75" customHeight="1">
      <c r="B753" s="12"/>
      <c r="C753" s="12"/>
      <c r="D753" s="12"/>
      <c r="E753" s="12"/>
    </row>
    <row r="754" spans="2:5" ht="15.75" customHeight="1">
      <c r="B754" s="12"/>
      <c r="C754" s="12"/>
      <c r="D754" s="12"/>
      <c r="E754" s="12"/>
    </row>
    <row r="755" spans="2:5" ht="15.75" customHeight="1">
      <c r="B755" s="12"/>
      <c r="C755" s="12"/>
      <c r="D755" s="12"/>
      <c r="E755" s="12"/>
    </row>
    <row r="756" spans="2:5" ht="15.75" customHeight="1">
      <c r="B756" s="12"/>
      <c r="C756" s="12"/>
      <c r="D756" s="12"/>
      <c r="E756" s="12"/>
    </row>
    <row r="757" spans="2:5" ht="15.75" customHeight="1">
      <c r="B757" s="12"/>
      <c r="C757" s="12"/>
      <c r="D757" s="12"/>
      <c r="E757" s="12"/>
    </row>
    <row r="758" spans="2:5" ht="15.75" customHeight="1">
      <c r="B758" s="12"/>
      <c r="C758" s="12"/>
      <c r="D758" s="12"/>
      <c r="E758" s="12"/>
    </row>
    <row r="759" spans="2:5" ht="15.75" customHeight="1">
      <c r="B759" s="12"/>
      <c r="C759" s="12"/>
      <c r="D759" s="12"/>
      <c r="E759" s="12"/>
    </row>
    <row r="760" spans="2:5" ht="15.75" customHeight="1">
      <c r="B760" s="12"/>
      <c r="C760" s="12"/>
      <c r="D760" s="12"/>
      <c r="E760" s="12"/>
    </row>
    <row r="761" spans="2:5" ht="15.75" customHeight="1">
      <c r="B761" s="12"/>
      <c r="C761" s="12"/>
      <c r="D761" s="12"/>
      <c r="E761" s="12"/>
    </row>
    <row r="762" spans="2:5" ht="15.75" customHeight="1">
      <c r="B762" s="12"/>
      <c r="C762" s="12"/>
      <c r="D762" s="12"/>
      <c r="E762" s="12"/>
    </row>
    <row r="763" spans="2:5" ht="15.75" customHeight="1">
      <c r="B763" s="12"/>
      <c r="C763" s="12"/>
      <c r="D763" s="12"/>
      <c r="E763" s="12"/>
    </row>
    <row r="764" spans="2:5" ht="15.75" customHeight="1">
      <c r="B764" s="12"/>
      <c r="C764" s="12"/>
      <c r="D764" s="12"/>
      <c r="E764" s="12"/>
    </row>
    <row r="765" spans="2:5" ht="15.75" customHeight="1">
      <c r="B765" s="12"/>
      <c r="C765" s="12"/>
      <c r="D765" s="12"/>
      <c r="E765" s="12"/>
    </row>
    <row r="766" spans="2:5" ht="15.75" customHeight="1">
      <c r="B766" s="12"/>
      <c r="C766" s="12"/>
      <c r="D766" s="12"/>
      <c r="E766" s="12"/>
    </row>
    <row r="767" spans="2:5" ht="15.75" customHeight="1">
      <c r="B767" s="12"/>
      <c r="C767" s="12"/>
      <c r="D767" s="12"/>
      <c r="E767" s="12"/>
    </row>
    <row r="768" spans="2:5" ht="15.75" customHeight="1">
      <c r="B768" s="12"/>
      <c r="C768" s="12"/>
      <c r="D768" s="12"/>
      <c r="E768" s="12"/>
    </row>
    <row r="769" spans="2:5" ht="15.75" customHeight="1">
      <c r="B769" s="12"/>
      <c r="C769" s="12"/>
      <c r="D769" s="12"/>
      <c r="E769" s="12"/>
    </row>
    <row r="770" spans="2:5" ht="15.75" customHeight="1">
      <c r="B770" s="12"/>
      <c r="C770" s="12"/>
      <c r="D770" s="12"/>
      <c r="E770" s="12"/>
    </row>
    <row r="771" spans="2:5" ht="15.75" customHeight="1">
      <c r="B771" s="12"/>
      <c r="C771" s="12"/>
      <c r="D771" s="12"/>
      <c r="E771" s="12"/>
    </row>
    <row r="772" spans="2:5" ht="15.75" customHeight="1">
      <c r="B772" s="12"/>
      <c r="C772" s="12"/>
      <c r="D772" s="12"/>
      <c r="E772" s="12"/>
    </row>
    <row r="773" spans="2:5" ht="15.75" customHeight="1">
      <c r="B773" s="12"/>
      <c r="C773" s="12"/>
      <c r="D773" s="12"/>
      <c r="E773" s="12"/>
    </row>
    <row r="774" spans="2:5" ht="15.75" customHeight="1">
      <c r="B774" s="12"/>
      <c r="C774" s="12"/>
      <c r="D774" s="12"/>
      <c r="E774" s="12"/>
    </row>
    <row r="775" spans="2:5" ht="15.75" customHeight="1">
      <c r="B775" s="12"/>
      <c r="C775" s="12"/>
      <c r="D775" s="12"/>
      <c r="E775" s="12"/>
    </row>
    <row r="776" spans="2:5" ht="15.75" customHeight="1">
      <c r="B776" s="12"/>
      <c r="C776" s="12"/>
      <c r="D776" s="12"/>
      <c r="E776" s="12"/>
    </row>
    <row r="777" spans="2:5" ht="15.75" customHeight="1">
      <c r="B777" s="12"/>
      <c r="C777" s="12"/>
      <c r="D777" s="12"/>
      <c r="E777" s="12"/>
    </row>
    <row r="778" spans="2:5" ht="15.75" customHeight="1">
      <c r="B778" s="12"/>
      <c r="C778" s="12"/>
      <c r="D778" s="12"/>
      <c r="E778" s="12"/>
    </row>
    <row r="779" spans="2:5" ht="15.75" customHeight="1">
      <c r="B779" s="12"/>
      <c r="C779" s="12"/>
      <c r="D779" s="12"/>
      <c r="E779" s="12"/>
    </row>
    <row r="780" spans="2:5" ht="15.75" customHeight="1">
      <c r="B780" s="12"/>
      <c r="C780" s="12"/>
      <c r="D780" s="12"/>
      <c r="E780" s="12"/>
    </row>
    <row r="781" spans="2:5" ht="15.75" customHeight="1">
      <c r="B781" s="12"/>
      <c r="C781" s="12"/>
      <c r="D781" s="12"/>
      <c r="E781" s="12"/>
    </row>
    <row r="782" spans="2:5" ht="15.75" customHeight="1">
      <c r="B782" s="12"/>
      <c r="C782" s="12"/>
      <c r="D782" s="12"/>
      <c r="E782" s="12"/>
    </row>
    <row r="783" spans="2:5" ht="15.75" customHeight="1">
      <c r="B783" s="12"/>
      <c r="C783" s="12"/>
      <c r="D783" s="12"/>
      <c r="E783" s="12"/>
    </row>
    <row r="784" spans="2:5" ht="15.75" customHeight="1">
      <c r="B784" s="12"/>
      <c r="C784" s="12"/>
      <c r="D784" s="12"/>
      <c r="E784" s="12"/>
    </row>
    <row r="785" spans="2:5" ht="15.75" customHeight="1">
      <c r="B785" s="12"/>
      <c r="C785" s="12"/>
      <c r="D785" s="12"/>
      <c r="E785" s="12"/>
    </row>
    <row r="786" spans="2:5" ht="15.75" customHeight="1">
      <c r="B786" s="12"/>
      <c r="C786" s="12"/>
      <c r="D786" s="12"/>
      <c r="E786" s="12"/>
    </row>
    <row r="787" spans="2:5" ht="15.75" customHeight="1">
      <c r="B787" s="12"/>
      <c r="C787" s="12"/>
      <c r="D787" s="12"/>
      <c r="E787" s="12"/>
    </row>
    <row r="788" spans="2:5" ht="15.75" customHeight="1">
      <c r="B788" s="12"/>
      <c r="C788" s="12"/>
      <c r="D788" s="12"/>
      <c r="E788" s="12"/>
    </row>
    <row r="789" spans="2:5" ht="15.75" customHeight="1">
      <c r="B789" s="12"/>
      <c r="C789" s="12"/>
      <c r="D789" s="12"/>
      <c r="E789" s="12"/>
    </row>
    <row r="790" spans="2:5" ht="15.75" customHeight="1">
      <c r="B790" s="12"/>
      <c r="C790" s="12"/>
      <c r="D790" s="12"/>
      <c r="E790" s="12"/>
    </row>
    <row r="791" spans="2:5" ht="15.75" customHeight="1">
      <c r="B791" s="12"/>
      <c r="C791" s="12"/>
      <c r="D791" s="12"/>
      <c r="E791" s="12"/>
    </row>
    <row r="792" spans="2:5" ht="15.75" customHeight="1">
      <c r="B792" s="12"/>
      <c r="C792" s="12"/>
      <c r="D792" s="12"/>
      <c r="E792" s="12"/>
    </row>
    <row r="793" spans="2:5" ht="15.75" customHeight="1">
      <c r="B793" s="12"/>
      <c r="C793" s="12"/>
      <c r="D793" s="12"/>
      <c r="E793" s="12"/>
    </row>
    <row r="794" spans="2:5" ht="15.75" customHeight="1">
      <c r="B794" s="12"/>
      <c r="C794" s="12"/>
      <c r="D794" s="12"/>
      <c r="E794" s="12"/>
    </row>
    <row r="795" spans="2:5" ht="15.75" customHeight="1">
      <c r="B795" s="12"/>
      <c r="C795" s="12"/>
      <c r="D795" s="12"/>
      <c r="E795" s="12"/>
    </row>
    <row r="796" spans="2:5" ht="15.75" customHeight="1">
      <c r="B796" s="12"/>
      <c r="C796" s="12"/>
      <c r="D796" s="12"/>
      <c r="E796" s="12"/>
    </row>
    <row r="797" spans="2:5" ht="15.75" customHeight="1">
      <c r="B797" s="12"/>
      <c r="C797" s="12"/>
      <c r="D797" s="12"/>
      <c r="E797" s="12"/>
    </row>
    <row r="798" spans="2:5" ht="15.75" customHeight="1">
      <c r="B798" s="12"/>
      <c r="C798" s="12"/>
      <c r="D798" s="12"/>
      <c r="E798" s="12"/>
    </row>
    <row r="799" spans="2:5" ht="15.75" customHeight="1">
      <c r="B799" s="12"/>
      <c r="C799" s="12"/>
      <c r="D799" s="12"/>
      <c r="E799" s="12"/>
    </row>
    <row r="800" spans="2:5" ht="15.75" customHeight="1">
      <c r="B800" s="12"/>
      <c r="C800" s="12"/>
      <c r="D800" s="12"/>
      <c r="E800" s="12"/>
    </row>
    <row r="801" spans="2:5" ht="15.75" customHeight="1">
      <c r="B801" s="12"/>
      <c r="C801" s="12"/>
      <c r="D801" s="12"/>
      <c r="E801" s="12"/>
    </row>
    <row r="802" spans="2:5" ht="15.75" customHeight="1">
      <c r="B802" s="12"/>
      <c r="C802" s="12"/>
      <c r="D802" s="12"/>
      <c r="E802" s="12"/>
    </row>
    <row r="803" spans="2:5" ht="15.75" customHeight="1">
      <c r="B803" s="12"/>
      <c r="C803" s="12"/>
      <c r="D803" s="12"/>
      <c r="E803" s="12"/>
    </row>
    <row r="804" spans="2:5" ht="15.75" customHeight="1">
      <c r="B804" s="12"/>
      <c r="C804" s="12"/>
      <c r="D804" s="12"/>
      <c r="E804" s="12"/>
    </row>
    <row r="805" spans="2:5" ht="15.75" customHeight="1">
      <c r="B805" s="12"/>
      <c r="C805" s="12"/>
      <c r="D805" s="12"/>
      <c r="E805" s="12"/>
    </row>
    <row r="806" spans="2:5" ht="15.75" customHeight="1">
      <c r="B806" s="12"/>
      <c r="C806" s="12"/>
      <c r="D806" s="12"/>
      <c r="E806" s="12"/>
    </row>
    <row r="807" spans="2:5" ht="15.75" customHeight="1">
      <c r="B807" s="12"/>
      <c r="C807" s="12"/>
      <c r="D807" s="12"/>
      <c r="E807" s="12"/>
    </row>
    <row r="808" spans="2:5" ht="15.75" customHeight="1">
      <c r="B808" s="12"/>
      <c r="C808" s="12"/>
      <c r="D808" s="12"/>
      <c r="E808" s="12"/>
    </row>
    <row r="809" spans="2:5" ht="15.75" customHeight="1">
      <c r="B809" s="12"/>
      <c r="C809" s="12"/>
      <c r="D809" s="12"/>
      <c r="E809" s="12"/>
    </row>
    <row r="810" spans="2:5" ht="15.75" customHeight="1">
      <c r="B810" s="12"/>
      <c r="C810" s="12"/>
      <c r="D810" s="12"/>
      <c r="E810" s="12"/>
    </row>
    <row r="811" spans="2:5" ht="15.75" customHeight="1">
      <c r="B811" s="12"/>
      <c r="C811" s="12"/>
      <c r="D811" s="12"/>
      <c r="E811" s="12"/>
    </row>
    <row r="812" spans="2:5" ht="15.75" customHeight="1">
      <c r="B812" s="12"/>
      <c r="C812" s="12"/>
      <c r="D812" s="12"/>
      <c r="E812" s="12"/>
    </row>
    <row r="813" spans="2:5" ht="15.75" customHeight="1">
      <c r="B813" s="12"/>
      <c r="C813" s="12"/>
      <c r="D813" s="12"/>
      <c r="E813" s="12"/>
    </row>
    <row r="814" spans="2:5" ht="15.75" customHeight="1">
      <c r="B814" s="12"/>
      <c r="C814" s="12"/>
      <c r="D814" s="12"/>
      <c r="E814" s="12"/>
    </row>
    <row r="815" spans="2:5" ht="15.75" customHeight="1">
      <c r="B815" s="12"/>
      <c r="C815" s="12"/>
      <c r="D815" s="12"/>
      <c r="E815" s="12"/>
    </row>
    <row r="816" spans="2:5" ht="15.75" customHeight="1">
      <c r="B816" s="12"/>
      <c r="C816" s="12"/>
      <c r="D816" s="12"/>
      <c r="E816" s="12"/>
    </row>
    <row r="817" spans="2:5" ht="15.75" customHeight="1">
      <c r="B817" s="12"/>
      <c r="C817" s="12"/>
      <c r="D817" s="12"/>
      <c r="E817" s="12"/>
    </row>
    <row r="818" spans="2:5" ht="15.75" customHeight="1">
      <c r="B818" s="12"/>
      <c r="C818" s="12"/>
      <c r="D818" s="12"/>
      <c r="E818" s="12"/>
    </row>
    <row r="819" spans="2:5" ht="15.75" customHeight="1">
      <c r="B819" s="12"/>
      <c r="C819" s="12"/>
      <c r="D819" s="12"/>
      <c r="E819" s="12"/>
    </row>
    <row r="820" spans="2:5" ht="15.75" customHeight="1">
      <c r="B820" s="12"/>
      <c r="C820" s="12"/>
      <c r="D820" s="12"/>
      <c r="E820" s="12"/>
    </row>
    <row r="821" spans="2:5" ht="15.75" customHeight="1">
      <c r="B821" s="12"/>
      <c r="C821" s="12"/>
      <c r="D821" s="12"/>
      <c r="E821" s="12"/>
    </row>
    <row r="822" spans="2:5" ht="15.75" customHeight="1">
      <c r="B822" s="12"/>
      <c r="C822" s="12"/>
      <c r="D822" s="12"/>
      <c r="E822" s="12"/>
    </row>
    <row r="823" spans="2:5" ht="15.75" customHeight="1">
      <c r="B823" s="12"/>
      <c r="C823" s="12"/>
      <c r="D823" s="12"/>
      <c r="E823" s="12"/>
    </row>
    <row r="824" spans="2:5" ht="15.75" customHeight="1">
      <c r="B824" s="12"/>
      <c r="C824" s="12"/>
      <c r="D824" s="12"/>
      <c r="E824" s="12"/>
    </row>
    <row r="825" spans="2:5" ht="15.75" customHeight="1">
      <c r="B825" s="12"/>
      <c r="C825" s="12"/>
      <c r="D825" s="12"/>
      <c r="E825" s="12"/>
    </row>
    <row r="826" spans="2:5" ht="15.75" customHeight="1">
      <c r="B826" s="12"/>
      <c r="C826" s="12"/>
      <c r="D826" s="12"/>
      <c r="E826" s="12"/>
    </row>
    <row r="827" spans="2:5" ht="15.75" customHeight="1">
      <c r="B827" s="12"/>
      <c r="C827" s="12"/>
      <c r="D827" s="12"/>
      <c r="E827" s="12"/>
    </row>
    <row r="828" spans="2:5" ht="15.75" customHeight="1">
      <c r="B828" s="12"/>
      <c r="C828" s="12"/>
      <c r="D828" s="12"/>
      <c r="E828" s="12"/>
    </row>
    <row r="829" spans="2:5" ht="15.75" customHeight="1">
      <c r="B829" s="12"/>
      <c r="C829" s="12"/>
      <c r="D829" s="12"/>
      <c r="E829" s="12"/>
    </row>
    <row r="830" spans="2:5" ht="15.75" customHeight="1">
      <c r="B830" s="12"/>
      <c r="C830" s="12"/>
      <c r="D830" s="12"/>
      <c r="E830" s="12"/>
    </row>
    <row r="831" spans="2:5" ht="15.75" customHeight="1">
      <c r="B831" s="12"/>
      <c r="C831" s="12"/>
      <c r="D831" s="12"/>
      <c r="E831" s="12"/>
    </row>
    <row r="832" spans="2:5" ht="15.75" customHeight="1">
      <c r="B832" s="12"/>
      <c r="C832" s="12"/>
      <c r="D832" s="12"/>
      <c r="E832" s="12"/>
    </row>
    <row r="833" spans="2:5" ht="15.75" customHeight="1">
      <c r="B833" s="12"/>
      <c r="C833" s="12"/>
      <c r="D833" s="12"/>
      <c r="E833" s="12"/>
    </row>
    <row r="834" spans="2:5" ht="15.75" customHeight="1">
      <c r="B834" s="12"/>
      <c r="C834" s="12"/>
      <c r="D834" s="12"/>
      <c r="E834" s="12"/>
    </row>
    <row r="835" spans="2:5" ht="15.75" customHeight="1">
      <c r="B835" s="12"/>
      <c r="C835" s="12"/>
      <c r="D835" s="12"/>
      <c r="E835" s="12"/>
    </row>
    <row r="836" spans="2:5" ht="15.75" customHeight="1">
      <c r="B836" s="12"/>
      <c r="C836" s="12"/>
      <c r="D836" s="12"/>
      <c r="E836" s="12"/>
    </row>
    <row r="837" spans="2:5" ht="15.75" customHeight="1">
      <c r="B837" s="12"/>
      <c r="C837" s="12"/>
      <c r="D837" s="12"/>
      <c r="E837" s="12"/>
    </row>
    <row r="838" spans="2:5" ht="15.75" customHeight="1">
      <c r="B838" s="12"/>
      <c r="C838" s="12"/>
      <c r="D838" s="12"/>
      <c r="E838" s="12"/>
    </row>
    <row r="839" spans="2:5" ht="15.75" customHeight="1">
      <c r="B839" s="12"/>
      <c r="C839" s="12"/>
      <c r="D839" s="12"/>
      <c r="E839" s="12"/>
    </row>
    <row r="840" spans="2:5" ht="15.75" customHeight="1">
      <c r="B840" s="12"/>
      <c r="C840" s="12"/>
      <c r="D840" s="12"/>
      <c r="E840" s="12"/>
    </row>
    <row r="841" spans="2:5" ht="15.75" customHeight="1">
      <c r="B841" s="12"/>
      <c r="C841" s="12"/>
      <c r="D841" s="12"/>
      <c r="E841" s="12"/>
    </row>
    <row r="842" spans="2:5" ht="15.75" customHeight="1">
      <c r="B842" s="12"/>
      <c r="C842" s="12"/>
      <c r="D842" s="12"/>
      <c r="E842" s="12"/>
    </row>
    <row r="843" spans="2:5" ht="15.75" customHeight="1">
      <c r="B843" s="12"/>
      <c r="C843" s="12"/>
      <c r="D843" s="12"/>
      <c r="E843" s="12"/>
    </row>
    <row r="844" spans="2:5" ht="15.75" customHeight="1">
      <c r="B844" s="12"/>
      <c r="C844" s="12"/>
      <c r="D844" s="12"/>
      <c r="E844" s="12"/>
    </row>
    <row r="845" spans="2:5" ht="15.75" customHeight="1">
      <c r="B845" s="12"/>
      <c r="C845" s="12"/>
      <c r="D845" s="12"/>
      <c r="E845" s="12"/>
    </row>
    <row r="846" spans="2:5" ht="15.75" customHeight="1">
      <c r="B846" s="12"/>
      <c r="C846" s="12"/>
      <c r="D846" s="12"/>
      <c r="E846" s="12"/>
    </row>
    <row r="847" spans="2:5" ht="15.75" customHeight="1">
      <c r="B847" s="12"/>
      <c r="C847" s="12"/>
      <c r="D847" s="12"/>
      <c r="E847" s="12"/>
    </row>
    <row r="848" spans="2:5" ht="15.75" customHeight="1">
      <c r="B848" s="12"/>
      <c r="C848" s="12"/>
      <c r="D848" s="12"/>
      <c r="E848" s="12"/>
    </row>
    <row r="849" spans="2:5" ht="15.75" customHeight="1">
      <c r="B849" s="12"/>
      <c r="C849" s="12"/>
      <c r="D849" s="12"/>
      <c r="E849" s="12"/>
    </row>
    <row r="850" spans="2:5" ht="15.75" customHeight="1">
      <c r="B850" s="12"/>
      <c r="C850" s="12"/>
      <c r="D850" s="12"/>
      <c r="E850" s="12"/>
    </row>
    <row r="851" spans="2:5" ht="15.75" customHeight="1">
      <c r="B851" s="12"/>
      <c r="C851" s="12"/>
      <c r="D851" s="12"/>
      <c r="E851" s="12"/>
    </row>
    <row r="852" spans="2:5" ht="15.75" customHeight="1">
      <c r="B852" s="12"/>
      <c r="C852" s="12"/>
      <c r="D852" s="12"/>
      <c r="E852" s="12"/>
    </row>
    <row r="853" spans="2:5" ht="15.75" customHeight="1">
      <c r="B853" s="12"/>
      <c r="C853" s="12"/>
      <c r="D853" s="12"/>
      <c r="E853" s="12"/>
    </row>
    <row r="854" spans="2:5" ht="15.75" customHeight="1">
      <c r="B854" s="12"/>
      <c r="C854" s="12"/>
      <c r="D854" s="12"/>
      <c r="E854" s="12"/>
    </row>
    <row r="855" spans="2:5" ht="15.75" customHeight="1">
      <c r="B855" s="12"/>
      <c r="C855" s="12"/>
      <c r="D855" s="12"/>
      <c r="E855" s="12"/>
    </row>
    <row r="856" spans="2:5" ht="15.75" customHeight="1">
      <c r="B856" s="12"/>
      <c r="C856" s="12"/>
      <c r="D856" s="12"/>
      <c r="E856" s="12"/>
    </row>
    <row r="857" spans="2:5" ht="15.75" customHeight="1">
      <c r="B857" s="12"/>
      <c r="C857" s="12"/>
      <c r="D857" s="12"/>
      <c r="E857" s="12"/>
    </row>
    <row r="858" spans="2:5" ht="15.75" customHeight="1">
      <c r="B858" s="12"/>
      <c r="C858" s="12"/>
      <c r="D858" s="12"/>
      <c r="E858" s="12"/>
    </row>
    <row r="859" spans="2:5" ht="15.75" customHeight="1">
      <c r="B859" s="12"/>
      <c r="C859" s="12"/>
      <c r="D859" s="12"/>
      <c r="E859" s="12"/>
    </row>
    <row r="860" spans="2:5" ht="15.75" customHeight="1">
      <c r="B860" s="12"/>
      <c r="C860" s="12"/>
      <c r="D860" s="12"/>
      <c r="E860" s="12"/>
    </row>
    <row r="861" spans="2:5" ht="15.75" customHeight="1">
      <c r="B861" s="12"/>
      <c r="C861" s="12"/>
      <c r="D861" s="12"/>
      <c r="E861" s="12"/>
    </row>
    <row r="862" spans="2:5" ht="15.75" customHeight="1">
      <c r="B862" s="12"/>
      <c r="C862" s="12"/>
      <c r="D862" s="12"/>
      <c r="E862" s="12"/>
    </row>
    <row r="863" spans="2:5" ht="15.75" customHeight="1">
      <c r="B863" s="12"/>
      <c r="C863" s="12"/>
      <c r="D863" s="12"/>
      <c r="E863" s="12"/>
    </row>
    <row r="864" spans="2:5" ht="15.75" customHeight="1">
      <c r="B864" s="12"/>
      <c r="C864" s="12"/>
      <c r="D864" s="12"/>
      <c r="E864" s="12"/>
    </row>
    <row r="865" spans="2:5" ht="15.75" customHeight="1">
      <c r="B865" s="12"/>
      <c r="C865" s="12"/>
      <c r="D865" s="12"/>
      <c r="E865" s="12"/>
    </row>
    <row r="866" spans="2:5" ht="15.75" customHeight="1">
      <c r="B866" s="12"/>
      <c r="C866" s="12"/>
      <c r="D866" s="12"/>
      <c r="E866" s="12"/>
    </row>
    <row r="867" spans="2:5" ht="15.75" customHeight="1">
      <c r="B867" s="12"/>
      <c r="C867" s="12"/>
      <c r="D867" s="12"/>
      <c r="E867" s="12"/>
    </row>
    <row r="868" spans="2:5" ht="15.75" customHeight="1">
      <c r="B868" s="12"/>
      <c r="C868" s="12"/>
      <c r="D868" s="12"/>
      <c r="E868" s="12"/>
    </row>
    <row r="869" spans="2:5" ht="15.75" customHeight="1">
      <c r="B869" s="12"/>
      <c r="C869" s="12"/>
      <c r="D869" s="12"/>
      <c r="E869" s="12"/>
    </row>
    <row r="870" spans="2:5" ht="15.75" customHeight="1">
      <c r="B870" s="12"/>
      <c r="C870" s="12"/>
      <c r="D870" s="12"/>
      <c r="E870" s="12"/>
    </row>
    <row r="871" spans="2:5" ht="15.75" customHeight="1">
      <c r="B871" s="12"/>
      <c r="C871" s="12"/>
      <c r="D871" s="12"/>
      <c r="E871" s="12"/>
    </row>
    <row r="872" spans="2:5" ht="15.75" customHeight="1">
      <c r="B872" s="12"/>
      <c r="C872" s="12"/>
      <c r="D872" s="12"/>
      <c r="E872" s="12"/>
    </row>
    <row r="873" spans="2:5" ht="15.75" customHeight="1">
      <c r="B873" s="12"/>
      <c r="C873" s="12"/>
      <c r="D873" s="12"/>
      <c r="E873" s="12"/>
    </row>
    <row r="874" spans="2:5" ht="15.75" customHeight="1">
      <c r="B874" s="12"/>
      <c r="C874" s="12"/>
      <c r="D874" s="12"/>
      <c r="E874" s="12"/>
    </row>
    <row r="875" spans="2:5" ht="15.75" customHeight="1">
      <c r="B875" s="12"/>
      <c r="C875" s="12"/>
      <c r="D875" s="12"/>
      <c r="E875" s="12"/>
    </row>
    <row r="876" spans="2:5" ht="15.75" customHeight="1">
      <c r="B876" s="12"/>
      <c r="C876" s="12"/>
      <c r="D876" s="12"/>
      <c r="E876" s="12"/>
    </row>
    <row r="877" spans="2:5" ht="15.75" customHeight="1">
      <c r="B877" s="12"/>
      <c r="C877" s="12"/>
      <c r="D877" s="12"/>
      <c r="E877" s="12"/>
    </row>
    <row r="878" spans="2:5" ht="15.75" customHeight="1">
      <c r="B878" s="12"/>
      <c r="C878" s="12"/>
      <c r="D878" s="12"/>
      <c r="E878" s="12"/>
    </row>
    <row r="879" spans="2:5" ht="15.75" customHeight="1">
      <c r="B879" s="12"/>
      <c r="C879" s="12"/>
      <c r="D879" s="12"/>
      <c r="E879" s="12"/>
    </row>
    <row r="880" spans="2:5" ht="15.75" customHeight="1">
      <c r="B880" s="12"/>
      <c r="C880" s="12"/>
      <c r="D880" s="12"/>
      <c r="E880" s="12"/>
    </row>
    <row r="881" spans="2:5" ht="15.75" customHeight="1">
      <c r="B881" s="12"/>
      <c r="C881" s="12"/>
      <c r="D881" s="12"/>
      <c r="E881" s="12"/>
    </row>
    <row r="882" spans="2:5" ht="15.75" customHeight="1">
      <c r="B882" s="12"/>
      <c r="C882" s="12"/>
      <c r="D882" s="12"/>
      <c r="E882" s="12"/>
    </row>
    <row r="883" spans="2:5" ht="15.75" customHeight="1">
      <c r="B883" s="12"/>
      <c r="C883" s="12"/>
      <c r="D883" s="12"/>
      <c r="E883" s="12"/>
    </row>
    <row r="884" spans="2:5" ht="15.75" customHeight="1">
      <c r="B884" s="12"/>
      <c r="C884" s="12"/>
      <c r="D884" s="12"/>
      <c r="E884" s="12"/>
    </row>
    <row r="885" spans="2:5" ht="15.75" customHeight="1">
      <c r="B885" s="12"/>
      <c r="C885" s="12"/>
      <c r="D885" s="12"/>
      <c r="E885" s="12"/>
    </row>
    <row r="886" spans="2:5" ht="15.75" customHeight="1">
      <c r="B886" s="12"/>
      <c r="C886" s="12"/>
      <c r="D886" s="12"/>
      <c r="E886" s="12"/>
    </row>
    <row r="887" spans="2:5" ht="15.75" customHeight="1">
      <c r="B887" s="12"/>
      <c r="C887" s="12"/>
      <c r="D887" s="12"/>
      <c r="E887" s="12"/>
    </row>
    <row r="888" spans="2:5" ht="15.75" customHeight="1">
      <c r="B888" s="12"/>
      <c r="C888" s="12"/>
      <c r="D888" s="12"/>
      <c r="E888" s="12"/>
    </row>
    <row r="889" spans="2:5" ht="15.75" customHeight="1">
      <c r="B889" s="12"/>
      <c r="C889" s="12"/>
      <c r="D889" s="12"/>
      <c r="E889" s="12"/>
    </row>
    <row r="890" spans="2:5" ht="15.75" customHeight="1">
      <c r="B890" s="12"/>
      <c r="C890" s="12"/>
      <c r="D890" s="12"/>
      <c r="E890" s="12"/>
    </row>
    <row r="891" spans="2:5" ht="15.75" customHeight="1">
      <c r="B891" s="12"/>
      <c r="C891" s="12"/>
      <c r="D891" s="12"/>
      <c r="E891" s="12"/>
    </row>
    <row r="892" spans="2:5" ht="15.75" customHeight="1">
      <c r="B892" s="12"/>
      <c r="C892" s="12"/>
      <c r="D892" s="12"/>
      <c r="E892" s="12"/>
    </row>
    <row r="893" spans="2:5" ht="15.75" customHeight="1">
      <c r="B893" s="12"/>
      <c r="C893" s="12"/>
      <c r="D893" s="12"/>
      <c r="E893" s="12"/>
    </row>
    <row r="894" spans="2:5" ht="15.75" customHeight="1">
      <c r="B894" s="12"/>
      <c r="C894" s="12"/>
      <c r="D894" s="12"/>
      <c r="E894" s="12"/>
    </row>
    <row r="895" spans="2:5" ht="15.75" customHeight="1">
      <c r="B895" s="12"/>
      <c r="C895" s="12"/>
      <c r="D895" s="12"/>
      <c r="E895" s="12"/>
    </row>
    <row r="896" spans="2:5" ht="15.75" customHeight="1">
      <c r="B896" s="12"/>
      <c r="C896" s="12"/>
      <c r="D896" s="12"/>
      <c r="E896" s="12"/>
    </row>
    <row r="897" spans="2:5" ht="15.75" customHeight="1">
      <c r="B897" s="12"/>
      <c r="C897" s="12"/>
      <c r="D897" s="12"/>
      <c r="E897" s="12"/>
    </row>
    <row r="898" spans="2:5" ht="15.75" customHeight="1">
      <c r="B898" s="12"/>
      <c r="C898" s="12"/>
      <c r="D898" s="12"/>
      <c r="E898" s="12"/>
    </row>
    <row r="899" spans="2:5" ht="15.75" customHeight="1">
      <c r="B899" s="12"/>
      <c r="C899" s="12"/>
      <c r="D899" s="12"/>
      <c r="E899" s="12"/>
    </row>
    <row r="900" spans="2:5" ht="15.75" customHeight="1">
      <c r="B900" s="12"/>
      <c r="C900" s="12"/>
      <c r="D900" s="12"/>
      <c r="E900" s="12"/>
    </row>
    <row r="901" spans="2:5" ht="15.75" customHeight="1">
      <c r="B901" s="12"/>
      <c r="C901" s="12"/>
      <c r="D901" s="12"/>
      <c r="E901" s="12"/>
    </row>
    <row r="902" spans="2:5" ht="15.75" customHeight="1">
      <c r="B902" s="12"/>
      <c r="C902" s="12"/>
      <c r="D902" s="12"/>
      <c r="E902" s="12"/>
    </row>
    <row r="903" spans="2:5" ht="15.75" customHeight="1">
      <c r="B903" s="12"/>
      <c r="C903" s="12"/>
      <c r="D903" s="12"/>
      <c r="E903" s="12"/>
    </row>
    <row r="904" spans="2:5" ht="15.75" customHeight="1">
      <c r="B904" s="12"/>
      <c r="C904" s="12"/>
      <c r="D904" s="12"/>
      <c r="E904" s="12"/>
    </row>
    <row r="905" spans="2:5" ht="15.75" customHeight="1">
      <c r="B905" s="12"/>
      <c r="C905" s="12"/>
      <c r="D905" s="12"/>
      <c r="E905" s="12"/>
    </row>
    <row r="906" spans="2:5" ht="15.75" customHeight="1">
      <c r="B906" s="12"/>
      <c r="C906" s="12"/>
      <c r="D906" s="12"/>
      <c r="E906" s="12"/>
    </row>
    <row r="907" spans="2:5" ht="15.75" customHeight="1">
      <c r="B907" s="12"/>
      <c r="C907" s="12"/>
      <c r="D907" s="12"/>
      <c r="E907" s="12"/>
    </row>
    <row r="908" spans="2:5" ht="15.75" customHeight="1">
      <c r="B908" s="12"/>
      <c r="C908" s="12"/>
      <c r="D908" s="12"/>
      <c r="E908" s="12"/>
    </row>
    <row r="909" spans="2:5" ht="15.75" customHeight="1">
      <c r="B909" s="12"/>
      <c r="C909" s="12"/>
      <c r="D909" s="12"/>
      <c r="E909" s="12"/>
    </row>
    <row r="910" spans="2:5" ht="15.75" customHeight="1">
      <c r="B910" s="12"/>
      <c r="C910" s="12"/>
      <c r="D910" s="12"/>
      <c r="E910" s="12"/>
    </row>
    <row r="911" spans="2:5" ht="15.75" customHeight="1">
      <c r="B911" s="12"/>
      <c r="C911" s="12"/>
      <c r="D911" s="12"/>
      <c r="E911" s="12"/>
    </row>
    <row r="912" spans="2:5" ht="15.75" customHeight="1">
      <c r="B912" s="12"/>
      <c r="C912" s="12"/>
      <c r="D912" s="12"/>
      <c r="E912" s="12"/>
    </row>
    <row r="913" spans="2:5" ht="15.75" customHeight="1">
      <c r="B913" s="12"/>
      <c r="C913" s="12"/>
      <c r="D913" s="12"/>
      <c r="E913" s="12"/>
    </row>
    <row r="914" spans="2:5" ht="15.75" customHeight="1">
      <c r="B914" s="12"/>
      <c r="C914" s="12"/>
      <c r="D914" s="12"/>
      <c r="E914" s="12"/>
    </row>
    <row r="915" spans="2:5" ht="15.75" customHeight="1">
      <c r="B915" s="12"/>
      <c r="C915" s="12"/>
      <c r="D915" s="12"/>
      <c r="E915" s="12"/>
    </row>
    <row r="916" spans="2:5" ht="15.75" customHeight="1">
      <c r="B916" s="12"/>
      <c r="C916" s="12"/>
      <c r="D916" s="12"/>
      <c r="E916" s="12"/>
    </row>
    <row r="917" spans="2:5" ht="15.75" customHeight="1">
      <c r="B917" s="12"/>
      <c r="C917" s="12"/>
      <c r="D917" s="12"/>
      <c r="E917" s="12"/>
    </row>
    <row r="918" spans="2:5" ht="15.75" customHeight="1">
      <c r="B918" s="12"/>
      <c r="C918" s="12"/>
      <c r="D918" s="12"/>
      <c r="E918" s="12"/>
    </row>
    <row r="919" spans="2:5" ht="15.75" customHeight="1">
      <c r="B919" s="12"/>
      <c r="C919" s="12"/>
      <c r="D919" s="12"/>
      <c r="E919" s="12"/>
    </row>
    <row r="920" spans="2:5" ht="15.75" customHeight="1">
      <c r="B920" s="12"/>
      <c r="C920" s="12"/>
      <c r="D920" s="12"/>
      <c r="E920" s="12"/>
    </row>
    <row r="921" spans="2:5" ht="15.75" customHeight="1">
      <c r="B921" s="12"/>
      <c r="C921" s="12"/>
      <c r="D921" s="12"/>
      <c r="E921" s="12"/>
    </row>
    <row r="922" spans="2:5" ht="15.75" customHeight="1">
      <c r="B922" s="12"/>
      <c r="C922" s="12"/>
      <c r="D922" s="12"/>
      <c r="E922" s="12"/>
    </row>
    <row r="923" spans="2:5" ht="15.75" customHeight="1">
      <c r="B923" s="12"/>
      <c r="C923" s="12"/>
      <c r="D923" s="12"/>
      <c r="E923" s="12"/>
    </row>
    <row r="924" spans="2:5" ht="15.75" customHeight="1">
      <c r="B924" s="12"/>
      <c r="C924" s="12"/>
      <c r="D924" s="12"/>
      <c r="E924" s="12"/>
    </row>
    <row r="925" spans="2:5" ht="15.75" customHeight="1">
      <c r="B925" s="12"/>
      <c r="C925" s="12"/>
      <c r="D925" s="12"/>
      <c r="E925" s="12"/>
    </row>
    <row r="926" spans="2:5" ht="15.75" customHeight="1">
      <c r="B926" s="12"/>
      <c r="C926" s="12"/>
      <c r="D926" s="12"/>
      <c r="E926" s="12"/>
    </row>
    <row r="927" spans="2:5" ht="15.75" customHeight="1">
      <c r="B927" s="12"/>
      <c r="C927" s="12"/>
      <c r="D927" s="12"/>
      <c r="E927" s="12"/>
    </row>
    <row r="928" spans="2:5" ht="15.75" customHeight="1">
      <c r="B928" s="12"/>
      <c r="C928" s="12"/>
      <c r="D928" s="12"/>
      <c r="E928" s="12"/>
    </row>
    <row r="929" spans="2:5" ht="15.75" customHeight="1">
      <c r="B929" s="12"/>
      <c r="C929" s="12"/>
      <c r="D929" s="12"/>
      <c r="E929" s="12"/>
    </row>
    <row r="930" spans="2:5" ht="15.75" customHeight="1">
      <c r="B930" s="12"/>
      <c r="C930" s="12"/>
      <c r="D930" s="12"/>
      <c r="E930" s="12"/>
    </row>
    <row r="931" spans="2:5" ht="15.75" customHeight="1">
      <c r="B931" s="12"/>
      <c r="C931" s="12"/>
      <c r="D931" s="12"/>
      <c r="E931" s="12"/>
    </row>
    <row r="932" spans="2:5" ht="15.75" customHeight="1">
      <c r="B932" s="12"/>
      <c r="C932" s="12"/>
      <c r="D932" s="12"/>
      <c r="E932" s="12"/>
    </row>
    <row r="933" spans="2:5" ht="15.75" customHeight="1">
      <c r="B933" s="12"/>
      <c r="C933" s="12"/>
      <c r="D933" s="12"/>
      <c r="E933" s="12"/>
    </row>
    <row r="934" spans="2:5" ht="15.75" customHeight="1">
      <c r="B934" s="12"/>
      <c r="C934" s="12"/>
      <c r="D934" s="12"/>
      <c r="E934" s="12"/>
    </row>
    <row r="935" spans="2:5" ht="15.75" customHeight="1">
      <c r="B935" s="12"/>
      <c r="C935" s="12"/>
      <c r="D935" s="12"/>
      <c r="E935" s="12"/>
    </row>
    <row r="936" spans="2:5" ht="15.75" customHeight="1">
      <c r="B936" s="12"/>
      <c r="C936" s="12"/>
      <c r="D936" s="12"/>
      <c r="E936" s="12"/>
    </row>
    <row r="937" spans="2:5" ht="15.75" customHeight="1">
      <c r="B937" s="12"/>
      <c r="C937" s="12"/>
      <c r="D937" s="12"/>
      <c r="E937" s="12"/>
    </row>
    <row r="938" spans="2:5" ht="15.75" customHeight="1">
      <c r="B938" s="12"/>
      <c r="C938" s="12"/>
      <c r="D938" s="12"/>
      <c r="E938" s="12"/>
    </row>
    <row r="939" spans="2:5" ht="15.75" customHeight="1">
      <c r="B939" s="12"/>
      <c r="C939" s="12"/>
      <c r="D939" s="12"/>
      <c r="E939" s="12"/>
    </row>
    <row r="940" spans="2:5" ht="15.75" customHeight="1">
      <c r="B940" s="12"/>
      <c r="C940" s="12"/>
      <c r="D940" s="12"/>
      <c r="E940" s="12"/>
    </row>
    <row r="941" spans="2:5" ht="15.75" customHeight="1">
      <c r="B941" s="12"/>
      <c r="C941" s="12"/>
      <c r="D941" s="12"/>
      <c r="E941" s="12"/>
    </row>
    <row r="942" spans="2:5" ht="15.75" customHeight="1">
      <c r="B942" s="12"/>
      <c r="C942" s="12"/>
      <c r="D942" s="12"/>
      <c r="E942" s="12"/>
    </row>
    <row r="943" spans="2:5" ht="15.75" customHeight="1">
      <c r="B943" s="12"/>
      <c r="C943" s="12"/>
      <c r="D943" s="12"/>
      <c r="E943" s="12"/>
    </row>
    <row r="944" spans="2:5" ht="15.75" customHeight="1">
      <c r="B944" s="12"/>
      <c r="C944" s="12"/>
      <c r="D944" s="12"/>
      <c r="E944" s="12"/>
    </row>
    <row r="945" spans="2:5" ht="15.75" customHeight="1">
      <c r="B945" s="12"/>
      <c r="C945" s="12"/>
      <c r="D945" s="12"/>
      <c r="E945" s="12"/>
    </row>
    <row r="946" spans="2:5" ht="15.75" customHeight="1">
      <c r="B946" s="12"/>
      <c r="C946" s="12"/>
      <c r="D946" s="12"/>
      <c r="E946" s="12"/>
    </row>
    <row r="947" spans="2:5" ht="15.75" customHeight="1">
      <c r="B947" s="12"/>
      <c r="C947" s="12"/>
      <c r="D947" s="12"/>
      <c r="E947" s="12"/>
    </row>
    <row r="948" spans="2:5" ht="15.75" customHeight="1">
      <c r="B948" s="12"/>
      <c r="C948" s="12"/>
      <c r="D948" s="12"/>
      <c r="E948" s="12"/>
    </row>
    <row r="949" spans="2:5" ht="15.75" customHeight="1">
      <c r="B949" s="12"/>
      <c r="C949" s="12"/>
      <c r="D949" s="12"/>
      <c r="E949" s="12"/>
    </row>
    <row r="950" spans="2:5" ht="15.75" customHeight="1">
      <c r="B950" s="12"/>
      <c r="C950" s="12"/>
      <c r="D950" s="12"/>
      <c r="E950" s="12"/>
    </row>
    <row r="951" spans="2:5" ht="15.75" customHeight="1">
      <c r="B951" s="12"/>
      <c r="C951" s="12"/>
      <c r="D951" s="12"/>
      <c r="E951" s="12"/>
    </row>
    <row r="952" spans="2:5" ht="15.75" customHeight="1">
      <c r="B952" s="12"/>
      <c r="C952" s="12"/>
      <c r="D952" s="12"/>
      <c r="E952" s="12"/>
    </row>
    <row r="953" spans="2:5" ht="15.75" customHeight="1">
      <c r="B953" s="12"/>
      <c r="C953" s="12"/>
      <c r="D953" s="12"/>
      <c r="E953" s="12"/>
    </row>
    <row r="954" spans="2:5" ht="15.75" customHeight="1">
      <c r="B954" s="12"/>
      <c r="C954" s="12"/>
      <c r="D954" s="12"/>
      <c r="E954" s="12"/>
    </row>
    <row r="955" spans="2:5" ht="15.75" customHeight="1">
      <c r="B955" s="12"/>
      <c r="C955" s="12"/>
      <c r="D955" s="12"/>
      <c r="E955" s="12"/>
    </row>
    <row r="956" spans="2:5" ht="15.75" customHeight="1">
      <c r="B956" s="12"/>
      <c r="C956" s="12"/>
      <c r="D956" s="12"/>
      <c r="E956" s="12"/>
    </row>
    <row r="957" spans="2:5" ht="15.75" customHeight="1">
      <c r="B957" s="12"/>
      <c r="C957" s="12"/>
      <c r="D957" s="12"/>
      <c r="E957" s="12"/>
    </row>
    <row r="958" spans="2:5" ht="15.75" customHeight="1">
      <c r="B958" s="12"/>
      <c r="C958" s="12"/>
      <c r="D958" s="12"/>
      <c r="E958" s="12"/>
    </row>
    <row r="959" spans="2:5" ht="15.75" customHeight="1">
      <c r="B959" s="12"/>
      <c r="C959" s="12"/>
      <c r="D959" s="12"/>
      <c r="E959" s="12"/>
    </row>
    <row r="960" spans="2:5" ht="15.75" customHeight="1">
      <c r="B960" s="12"/>
      <c r="C960" s="12"/>
      <c r="D960" s="12"/>
      <c r="E960" s="12"/>
    </row>
    <row r="961" spans="2:5" ht="15.75" customHeight="1">
      <c r="B961" s="12"/>
      <c r="C961" s="12"/>
      <c r="D961" s="12"/>
      <c r="E961" s="12"/>
    </row>
    <row r="962" spans="2:5" ht="15.75" customHeight="1">
      <c r="B962" s="12"/>
      <c r="C962" s="12"/>
      <c r="D962" s="12"/>
      <c r="E962" s="12"/>
    </row>
    <row r="963" spans="2:5" ht="15.75" customHeight="1">
      <c r="B963" s="12"/>
      <c r="C963" s="12"/>
      <c r="D963" s="12"/>
      <c r="E963" s="12"/>
    </row>
    <row r="964" spans="2:5" ht="15.75" customHeight="1">
      <c r="B964" s="12"/>
      <c r="C964" s="12"/>
      <c r="D964" s="12"/>
      <c r="E964" s="12"/>
    </row>
    <row r="965" spans="2:5" ht="15.75" customHeight="1">
      <c r="B965" s="12"/>
      <c r="C965" s="12"/>
      <c r="D965" s="12"/>
      <c r="E965" s="12"/>
    </row>
    <row r="966" spans="2:5" ht="15.75" customHeight="1">
      <c r="B966" s="12"/>
      <c r="C966" s="12"/>
      <c r="D966" s="12"/>
      <c r="E966" s="12"/>
    </row>
    <row r="967" spans="2:5" ht="15.75" customHeight="1">
      <c r="B967" s="12"/>
      <c r="C967" s="12"/>
      <c r="D967" s="12"/>
      <c r="E967" s="12"/>
    </row>
    <row r="968" spans="2:5" ht="15.75" customHeight="1">
      <c r="B968" s="12"/>
      <c r="C968" s="12"/>
      <c r="D968" s="12"/>
      <c r="E968" s="12"/>
    </row>
    <row r="969" spans="2:5" ht="15.75" customHeight="1">
      <c r="B969" s="12"/>
      <c r="C969" s="12"/>
      <c r="D969" s="12"/>
      <c r="E969" s="12"/>
    </row>
    <row r="970" spans="2:5" ht="15.75" customHeight="1">
      <c r="B970" s="12"/>
      <c r="C970" s="12"/>
      <c r="D970" s="12"/>
      <c r="E970" s="12"/>
    </row>
    <row r="971" spans="2:5" ht="15.75" customHeight="1">
      <c r="B971" s="12"/>
      <c r="C971" s="12"/>
      <c r="D971" s="12"/>
      <c r="E971" s="12"/>
    </row>
    <row r="972" spans="2:5" ht="15.75" customHeight="1">
      <c r="B972" s="12"/>
      <c r="C972" s="12"/>
      <c r="D972" s="12"/>
      <c r="E972" s="12"/>
    </row>
    <row r="973" spans="2:5" ht="15.75" customHeight="1">
      <c r="B973" s="12"/>
      <c r="C973" s="12"/>
      <c r="D973" s="12"/>
      <c r="E973" s="12"/>
    </row>
    <row r="974" spans="2:5" ht="15.75" customHeight="1">
      <c r="B974" s="12"/>
      <c r="C974" s="12"/>
      <c r="D974" s="12"/>
      <c r="E974" s="12"/>
    </row>
    <row r="975" spans="2:5" ht="15.75" customHeight="1">
      <c r="B975" s="12"/>
      <c r="C975" s="12"/>
      <c r="D975" s="12"/>
      <c r="E975" s="12"/>
    </row>
    <row r="976" spans="2:5" ht="15.75" customHeight="1">
      <c r="B976" s="12"/>
      <c r="C976" s="12"/>
      <c r="D976" s="12"/>
      <c r="E976" s="12"/>
    </row>
    <row r="977" spans="2:5" ht="15.75" customHeight="1">
      <c r="B977" s="12"/>
      <c r="C977" s="12"/>
      <c r="D977" s="12"/>
      <c r="E977" s="12"/>
    </row>
    <row r="978" spans="2:5" ht="15.75" customHeight="1">
      <c r="B978" s="12"/>
      <c r="C978" s="12"/>
      <c r="D978" s="12"/>
      <c r="E978" s="12"/>
    </row>
    <row r="979" spans="2:5" ht="15.75" customHeight="1">
      <c r="B979" s="12"/>
      <c r="C979" s="12"/>
      <c r="D979" s="12"/>
      <c r="E979" s="12"/>
    </row>
    <row r="980" spans="2:5" ht="15.75" customHeight="1">
      <c r="B980" s="12"/>
      <c r="C980" s="12"/>
      <c r="D980" s="12"/>
      <c r="E980" s="12"/>
    </row>
    <row r="981" spans="2:5" ht="15.75" customHeight="1">
      <c r="B981" s="12"/>
      <c r="C981" s="12"/>
      <c r="D981" s="12"/>
      <c r="E981" s="12"/>
    </row>
    <row r="982" spans="2:5" ht="15.75" customHeight="1">
      <c r="B982" s="12"/>
      <c r="C982" s="12"/>
      <c r="D982" s="12"/>
      <c r="E982" s="12"/>
    </row>
    <row r="983" spans="2:5" ht="15.75" customHeight="1">
      <c r="B983" s="12"/>
      <c r="C983" s="12"/>
      <c r="D983" s="12"/>
      <c r="E983" s="12"/>
    </row>
    <row r="984" spans="2:5" ht="15.75" customHeight="1">
      <c r="B984" s="12"/>
      <c r="C984" s="12"/>
      <c r="D984" s="12"/>
      <c r="E984" s="12"/>
    </row>
    <row r="985" spans="2:5" ht="15.75" customHeight="1">
      <c r="B985" s="12"/>
      <c r="C985" s="12"/>
      <c r="D985" s="12"/>
      <c r="E985" s="12"/>
    </row>
    <row r="986" spans="2:5" ht="15.75" customHeight="1">
      <c r="B986" s="12"/>
      <c r="C986" s="12"/>
      <c r="D986" s="12"/>
      <c r="E986" s="12"/>
    </row>
    <row r="987" spans="2:5" ht="15.75" customHeight="1">
      <c r="B987" s="12"/>
      <c r="C987" s="12"/>
      <c r="D987" s="12"/>
      <c r="E987" s="12"/>
    </row>
    <row r="988" spans="2:5" ht="15.75" customHeight="1">
      <c r="B988" s="12"/>
      <c r="C988" s="12"/>
      <c r="D988" s="12"/>
      <c r="E988" s="12"/>
    </row>
    <row r="989" spans="2:5" ht="15.75" customHeight="1">
      <c r="B989" s="12"/>
      <c r="C989" s="12"/>
      <c r="D989" s="12"/>
      <c r="E989" s="12"/>
    </row>
    <row r="990" spans="2:5" ht="15.75" customHeight="1">
      <c r="B990" s="12"/>
      <c r="C990" s="12"/>
      <c r="D990" s="12"/>
      <c r="E990" s="12"/>
    </row>
    <row r="991" spans="2:5" ht="15.75" customHeight="1">
      <c r="B991" s="12"/>
      <c r="C991" s="12"/>
      <c r="D991" s="12"/>
      <c r="E991" s="12"/>
    </row>
    <row r="992" spans="2:5" ht="15.75" customHeight="1">
      <c r="B992" s="12"/>
      <c r="C992" s="12"/>
      <c r="D992" s="12"/>
      <c r="E992" s="12"/>
    </row>
    <row r="993" spans="2:5" ht="15.75" customHeight="1">
      <c r="B993" s="12"/>
      <c r="C993" s="12"/>
      <c r="D993" s="12"/>
      <c r="E993" s="12"/>
    </row>
    <row r="994" spans="2:5" ht="15.75" customHeight="1">
      <c r="B994" s="12"/>
      <c r="C994" s="12"/>
      <c r="D994" s="12"/>
      <c r="E994" s="12"/>
    </row>
    <row r="995" spans="2:5" ht="15.75" customHeight="1">
      <c r="B995" s="12"/>
      <c r="C995" s="12"/>
      <c r="D995" s="12"/>
      <c r="E995" s="12"/>
    </row>
    <row r="996" spans="2:5" ht="15.75" customHeight="1">
      <c r="B996" s="12"/>
      <c r="C996" s="12"/>
      <c r="D996" s="12"/>
      <c r="E996" s="12"/>
    </row>
    <row r="997" spans="2:5" ht="15.75" customHeight="1">
      <c r="B997" s="12"/>
      <c r="C997" s="12"/>
      <c r="D997" s="12"/>
      <c r="E997" s="12"/>
    </row>
    <row r="998" spans="2:5" ht="15.75" customHeight="1">
      <c r="B998" s="12"/>
      <c r="C998" s="12"/>
      <c r="D998" s="12"/>
      <c r="E998" s="12"/>
    </row>
    <row r="999" spans="2:5" ht="15.75" customHeight="1">
      <c r="B999" s="12"/>
      <c r="C999" s="12"/>
      <c r="D999" s="12"/>
      <c r="E999" s="12"/>
    </row>
    <row r="1000" spans="2:5" ht="15.75" customHeight="1">
      <c r="B1000" s="12"/>
      <c r="C1000" s="12"/>
      <c r="D1000" s="12"/>
      <c r="E1000" s="12"/>
    </row>
  </sheetData>
  <printOptions headings="1" gridLines="1"/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B7" sqref="B7"/>
    </sheetView>
  </sheetViews>
  <sheetFormatPr defaultColWidth="12.5703125" defaultRowHeight="15.75" customHeight="1"/>
  <cols>
    <col min="1" max="1" width="24.7109375" customWidth="1"/>
    <col min="2" max="2" width="28.42578125" customWidth="1"/>
    <col min="3" max="3" width="31.85546875" customWidth="1"/>
    <col min="4" max="4" width="23.28515625" customWidth="1"/>
    <col min="5" max="5" width="31.42578125" customWidth="1"/>
  </cols>
  <sheetData>
    <row r="1" spans="1:5" ht="15.75" customHeight="1">
      <c r="A1" s="3" t="s">
        <v>15</v>
      </c>
      <c r="B1" s="4" t="s">
        <v>85</v>
      </c>
      <c r="C1" s="4" t="s">
        <v>86</v>
      </c>
      <c r="D1" s="4" t="s">
        <v>87</v>
      </c>
      <c r="E1" s="5" t="s">
        <v>88</v>
      </c>
    </row>
    <row r="2" spans="1:5" ht="15.75" customHeight="1">
      <c r="A2" s="6" t="s">
        <v>23</v>
      </c>
      <c r="B2" s="7">
        <f>VLOOKUP($A2,'pivot table'!A5:G55,2,0)</f>
        <v>0.65833333333333299</v>
      </c>
      <c r="C2" s="7">
        <f>VLOOKUP($A2,'pivot table'!$A$5:$G$55,3,0)</f>
        <v>2.7777777777777801E-3</v>
      </c>
      <c r="D2" s="7">
        <f>VLOOKUP($A2,'pivot table'!$A$5:$G$55,4,0)</f>
        <v>1.6</v>
      </c>
      <c r="E2" s="8">
        <f>VLOOKUP($A2,'pivot table'!$A$5:$G$55,5,0)</f>
        <v>0.14513888888888901</v>
      </c>
    </row>
    <row r="3" spans="1:5" ht="15.75" customHeight="1">
      <c r="A3" s="6" t="s">
        <v>25</v>
      </c>
      <c r="B3" s="7">
        <f>VLOOKUP($A3,'pivot table'!A6:G56,2,0)</f>
        <v>0.219444444444444</v>
      </c>
      <c r="C3" s="7">
        <f>VLOOKUP($A3,'pivot table'!$A$5:$G$55,3,0)</f>
        <v>0</v>
      </c>
      <c r="D3" s="7">
        <f>VLOOKUP($A3,'pivot table'!$A$5:$G$55,4,0)</f>
        <v>0.61180555555555605</v>
      </c>
      <c r="E3" s="8">
        <f>VLOOKUP($A3,'pivot table'!$A$5:$G$55,5,0)</f>
        <v>0</v>
      </c>
    </row>
    <row r="4" spans="1:5" ht="15.75" customHeight="1">
      <c r="A4" s="6" t="s">
        <v>27</v>
      </c>
      <c r="B4" s="7">
        <f>VLOOKUP($A4,'pivot table'!A7:G57,2,0)</f>
        <v>1.2506944444444399</v>
      </c>
      <c r="C4" s="7">
        <f>VLOOKUP($A4,'pivot table'!$A$5:$G$55,3,0)</f>
        <v>0.11874999999999999</v>
      </c>
      <c r="D4" s="7">
        <f>VLOOKUP($A4,'pivot table'!$A$5:$G$55,4,0)</f>
        <v>1.4666666666666699</v>
      </c>
      <c r="E4" s="8">
        <f>VLOOKUP($A4,'pivot table'!$A$5:$G$55,5,0)</f>
        <v>2.7777777777777801E-2</v>
      </c>
    </row>
    <row r="5" spans="1:5" ht="15.75" customHeight="1">
      <c r="A5" s="6" t="s">
        <v>29</v>
      </c>
      <c r="B5" s="7">
        <f>VLOOKUP($A5,'pivot table'!A8:G58,2,0)</f>
        <v>0.96597222222222201</v>
      </c>
      <c r="C5" s="7">
        <f>VLOOKUP($A5,'pivot table'!$A$5:$G$55,3,0)</f>
        <v>0</v>
      </c>
      <c r="D5" s="7">
        <f>VLOOKUP($A5,'pivot table'!$A$5:$G$55,4,0)</f>
        <v>1.0625</v>
      </c>
      <c r="E5" s="8">
        <f>VLOOKUP($A5,'pivot table'!$A$5:$G$55,5,0)</f>
        <v>0</v>
      </c>
    </row>
    <row r="6" spans="1:5" ht="15.75" customHeight="1">
      <c r="A6" s="6" t="s">
        <v>30</v>
      </c>
      <c r="B6" s="7">
        <f>VLOOKUP($A6,'pivot table'!A9:G59,2,0)</f>
        <v>1.0618055555555601</v>
      </c>
      <c r="C6" s="7">
        <f>VLOOKUP($A6,'pivot table'!$A$5:$G$55,3,0)</f>
        <v>0</v>
      </c>
      <c r="D6" s="7">
        <f>VLOOKUP($A6,'pivot table'!$A$5:$G$55,4,0)</f>
        <v>1.2736111111111099</v>
      </c>
      <c r="E6" s="8">
        <f>VLOOKUP($A6,'pivot table'!$A$5:$G$55,5,0)</f>
        <v>3.8194444444444503E-2</v>
      </c>
    </row>
    <row r="7" spans="1:5" ht="15.75" customHeight="1">
      <c r="A7" s="6" t="s">
        <v>31</v>
      </c>
      <c r="B7" s="7">
        <f>VLOOKUP($A7,'pivot table'!A10:G60,2,0)</f>
        <v>0</v>
      </c>
      <c r="C7" s="7">
        <f>VLOOKUP($A7,'pivot table'!$A$5:$G$55,3,0)</f>
        <v>0</v>
      </c>
      <c r="D7" s="7">
        <f>VLOOKUP($A7,'pivot table'!$A$5:$G$55,4,0)</f>
        <v>0.33333333333333298</v>
      </c>
      <c r="E7" s="8">
        <f>VLOOKUP($A7,'pivot table'!$A$5:$G$55,5,0)</f>
        <v>4.1666666666666701E-3</v>
      </c>
    </row>
    <row r="8" spans="1:5" ht="15.75" customHeight="1">
      <c r="A8" s="6" t="s">
        <v>32</v>
      </c>
      <c r="B8" s="7">
        <f>VLOOKUP($A8,'pivot table'!A11:G61,2,0)</f>
        <v>1.3034722222222199</v>
      </c>
      <c r="C8" s="7">
        <f>VLOOKUP($A8,'pivot table'!$A$5:$G$55,3,0)</f>
        <v>0.11527777777777801</v>
      </c>
      <c r="D8" s="7">
        <f>VLOOKUP($A8,'pivot table'!$A$5:$G$55,4,0)</f>
        <v>1.6131944444444399</v>
      </c>
      <c r="E8" s="8">
        <f>VLOOKUP($A8,'pivot table'!$A$5:$G$55,5,0)</f>
        <v>0.3125</v>
      </c>
    </row>
    <row r="9" spans="1:5" ht="15.75" customHeight="1">
      <c r="A9" s="6" t="s">
        <v>34</v>
      </c>
      <c r="B9" s="7">
        <f>VLOOKUP($A9,'pivot table'!A12:G62,2,0)</f>
        <v>0.59375</v>
      </c>
      <c r="C9" s="7">
        <f>VLOOKUP($A9,'pivot table'!$A$5:$G$55,3,0)</f>
        <v>4.1666666666666699E-2</v>
      </c>
      <c r="D9" s="7">
        <f>VLOOKUP($A9,'pivot table'!$A$5:$G$55,4,0)</f>
        <v>0.66666666666666696</v>
      </c>
      <c r="E9" s="8">
        <f>VLOOKUP($A9,'pivot table'!$A$5:$G$55,5,0)</f>
        <v>6.18055555555556E-2</v>
      </c>
    </row>
    <row r="10" spans="1:5" ht="15.75" customHeight="1">
      <c r="A10" s="6" t="s">
        <v>35</v>
      </c>
      <c r="B10" s="7">
        <f>VLOOKUP($A10,'pivot table'!A13:G63,2,0)</f>
        <v>1.2763888888888899</v>
      </c>
      <c r="C10" s="7">
        <f>VLOOKUP($A10,'pivot table'!$A$5:$G$55,3,0)</f>
        <v>0</v>
      </c>
      <c r="D10" s="7">
        <f>VLOOKUP($A10,'pivot table'!$A$5:$G$55,4,0)</f>
        <v>1.6409722222222201</v>
      </c>
      <c r="E10" s="8">
        <f>VLOOKUP($A10,'pivot table'!$A$5:$G$55,5,0)</f>
        <v>3.6805555555555598E-2</v>
      </c>
    </row>
    <row r="11" spans="1:5" ht="15.75" customHeight="1">
      <c r="A11" s="6" t="s">
        <v>36</v>
      </c>
      <c r="B11" s="7">
        <f>VLOOKUP($A11,'pivot table'!A14:G64,2,0)</f>
        <v>1.12777777777778</v>
      </c>
      <c r="C11" s="7">
        <f>VLOOKUP($A11,'pivot table'!$A$5:$G$55,3,0)</f>
        <v>4.3055555555555597E-2</v>
      </c>
      <c r="D11" s="7">
        <f>VLOOKUP($A11,'pivot table'!$A$5:$G$55,4,0)</f>
        <v>1.3256944444444401</v>
      </c>
      <c r="E11" s="8">
        <f>VLOOKUP($A11,'pivot table'!$A$5:$G$55,5,0)</f>
        <v>2.8472222222222201E-2</v>
      </c>
    </row>
    <row r="12" spans="1:5" ht="15.75" customHeight="1">
      <c r="A12" s="6" t="s">
        <v>37</v>
      </c>
      <c r="B12" s="7">
        <f>VLOOKUP($A12,'pivot table'!A15:G65,2,0)</f>
        <v>0.72152777777777799</v>
      </c>
      <c r="C12" s="7">
        <f>VLOOKUP($A12,'pivot table'!$A$5:$G$55,3,0)</f>
        <v>0</v>
      </c>
      <c r="D12" s="7">
        <f>VLOOKUP($A12,'pivot table'!$A$5:$G$55,4,0)</f>
        <v>1.58402777777778</v>
      </c>
      <c r="E12" s="8">
        <f>VLOOKUP($A12,'pivot table'!$A$5:$G$55,5,0)</f>
        <v>6.2500000000000003E-3</v>
      </c>
    </row>
    <row r="13" spans="1:5" ht="15.75" customHeight="1">
      <c r="A13" s="6" t="s">
        <v>38</v>
      </c>
      <c r="B13" s="7">
        <f>VLOOKUP($A13,'pivot table'!A16:G66,2,0)</f>
        <v>1.11388888888889</v>
      </c>
      <c r="C13" s="7">
        <f>VLOOKUP($A13,'pivot table'!$A$5:$G$55,3,0)</f>
        <v>3.4722222222222199E-3</v>
      </c>
      <c r="D13" s="7">
        <f>VLOOKUP($A13,'pivot table'!$A$5:$G$55,4,0)</f>
        <v>0.47291666666666698</v>
      </c>
      <c r="E13" s="8">
        <f>VLOOKUP($A13,'pivot table'!$A$5:$G$55,5,0)</f>
        <v>0</v>
      </c>
    </row>
    <row r="14" spans="1:5" ht="15.75" customHeight="1">
      <c r="A14" s="6" t="s">
        <v>39</v>
      </c>
      <c r="B14" s="7">
        <f>VLOOKUP($A14,'pivot table'!A17:G67,2,0)</f>
        <v>1.3333333333333299</v>
      </c>
      <c r="C14" s="7">
        <f>VLOOKUP($A14,'pivot table'!$A$5:$G$55,3,0)</f>
        <v>0.179166666666667</v>
      </c>
      <c r="D14" s="7">
        <f>VLOOKUP($A14,'pivot table'!$A$5:$G$55,4,0)</f>
        <v>1.66458333333333</v>
      </c>
      <c r="E14" s="8">
        <f>VLOOKUP($A14,'pivot table'!$A$5:$G$55,5,0)</f>
        <v>0.109722222222222</v>
      </c>
    </row>
    <row r="15" spans="1:5" ht="15.75" customHeight="1">
      <c r="A15" s="6" t="s">
        <v>42</v>
      </c>
      <c r="B15" s="7">
        <f>VLOOKUP($A15,'pivot table'!A18:G68,2,0)</f>
        <v>1.1312500000000001</v>
      </c>
      <c r="C15" s="7">
        <f>VLOOKUP($A15,'pivot table'!$A$5:$G$55,3,0)</f>
        <v>0</v>
      </c>
      <c r="D15" s="7">
        <f>VLOOKUP($A15,'pivot table'!$A$5:$G$55,4,0)</f>
        <v>1.9465277777777801</v>
      </c>
      <c r="E15" s="8">
        <f>VLOOKUP($A15,'pivot table'!$A$5:$G$55,5,0)</f>
        <v>0.21458333333333299</v>
      </c>
    </row>
    <row r="16" spans="1:5" ht="15.75" customHeight="1">
      <c r="A16" s="6" t="s">
        <v>43</v>
      </c>
      <c r="B16" s="7">
        <f>VLOOKUP($A16,'pivot table'!A19:G69,2,0)</f>
        <v>0.94930555555555596</v>
      </c>
      <c r="C16" s="7">
        <f>VLOOKUP($A16,'pivot table'!$A$5:$G$55,3,0)</f>
        <v>7.6388888888888904E-3</v>
      </c>
      <c r="D16" s="7">
        <f>VLOOKUP($A16,'pivot table'!$A$5:$G$55,4,0)</f>
        <v>1.25416666666667</v>
      </c>
      <c r="E16" s="8">
        <f>VLOOKUP($A16,'pivot table'!$A$5:$G$55,5,0)</f>
        <v>2.9861111111111099E-2</v>
      </c>
    </row>
    <row r="17" spans="1:5" ht="15.75" customHeight="1">
      <c r="A17" s="6" t="s">
        <v>44</v>
      </c>
      <c r="B17" s="7">
        <f>VLOOKUP($A17,'pivot table'!A20:G70,2,0)</f>
        <v>0.53125</v>
      </c>
      <c r="C17" s="7">
        <f>VLOOKUP($A17,'pivot table'!$A$5:$G$55,3,0)</f>
        <v>0</v>
      </c>
      <c r="D17" s="7">
        <f>VLOOKUP($A17,'pivot table'!$A$5:$G$55,4,0)</f>
        <v>0.77569444444444502</v>
      </c>
      <c r="E17" s="8">
        <f>VLOOKUP($A17,'pivot table'!$A$5:$G$55,5,0)</f>
        <v>0</v>
      </c>
    </row>
    <row r="18" spans="1:5" ht="15.75" customHeight="1">
      <c r="A18" s="6" t="s">
        <v>45</v>
      </c>
      <c r="B18" s="7">
        <f>VLOOKUP($A18,'pivot table'!A21:G71,2,0)</f>
        <v>0.55069444444444404</v>
      </c>
      <c r="C18" s="7">
        <f>VLOOKUP($A18,'pivot table'!$A$5:$G$55,3,0)</f>
        <v>0</v>
      </c>
      <c r="D18" s="7">
        <f>VLOOKUP($A18,'pivot table'!$A$5:$G$55,4,0)</f>
        <v>0.92500000000000004</v>
      </c>
      <c r="E18" s="8">
        <f>VLOOKUP($A18,'pivot table'!$A$5:$G$55,5,0)</f>
        <v>4.1666666666666701E-3</v>
      </c>
    </row>
    <row r="19" spans="1:5" ht="15.75" customHeight="1">
      <c r="A19" s="6" t="s">
        <v>46</v>
      </c>
      <c r="B19" s="7">
        <f>VLOOKUP($A19,'pivot table'!A22:G72,2,0)</f>
        <v>1.25138888888889</v>
      </c>
      <c r="C19" s="7">
        <f>VLOOKUP($A19,'pivot table'!$A$5:$G$55,3,0)</f>
        <v>2.4305555555555601E-2</v>
      </c>
      <c r="D19" s="7">
        <f>VLOOKUP($A19,'pivot table'!$A$5:$G$55,4,0)</f>
        <v>1.66041666666667</v>
      </c>
      <c r="E19" s="8">
        <f>VLOOKUP($A19,'pivot table'!$A$5:$G$55,5,0)</f>
        <v>0.170833333333333</v>
      </c>
    </row>
    <row r="20" spans="1:5" ht="15.75" customHeight="1">
      <c r="A20" s="6" t="s">
        <v>47</v>
      </c>
      <c r="B20" s="7">
        <f>VLOOKUP($A20,'pivot table'!A23:G73,2,0)</f>
        <v>0</v>
      </c>
      <c r="C20" s="7">
        <f>VLOOKUP($A20,'pivot table'!$A$5:$G$55,3,0)</f>
        <v>0</v>
      </c>
      <c r="D20" s="7">
        <f>VLOOKUP($A20,'pivot table'!$A$5:$G$55,4,0)</f>
        <v>0.93402777777777801</v>
      </c>
      <c r="E20" s="8">
        <f>VLOOKUP($A20,'pivot table'!$A$5:$G$55,5,0)</f>
        <v>2.6388888888888899E-2</v>
      </c>
    </row>
    <row r="21" spans="1:5" ht="15.75" customHeight="1">
      <c r="A21" s="6" t="s">
        <v>49</v>
      </c>
      <c r="B21" s="7">
        <f>VLOOKUP($A21,'pivot table'!A24:G74,2,0)</f>
        <v>0</v>
      </c>
      <c r="C21" s="7">
        <f>VLOOKUP($A21,'pivot table'!$A$5:$G$55,3,0)</f>
        <v>0</v>
      </c>
      <c r="D21" s="7">
        <f>VLOOKUP($A21,'pivot table'!$A$5:$G$55,4,0)</f>
        <v>1</v>
      </c>
      <c r="E21" s="8">
        <f>VLOOKUP($A21,'pivot table'!$A$5:$G$55,5,0)</f>
        <v>7.2222222222222202E-2</v>
      </c>
    </row>
    <row r="22" spans="1:5" ht="15.75" customHeight="1">
      <c r="A22" s="6" t="s">
        <v>50</v>
      </c>
      <c r="B22" s="7">
        <f>VLOOKUP($A22,'pivot table'!A25:G75,2,0)</f>
        <v>0.90416666666666701</v>
      </c>
      <c r="C22" s="7">
        <f>VLOOKUP($A22,'pivot table'!$A$5:$G$55,3,0)</f>
        <v>1.18055555555556E-2</v>
      </c>
      <c r="D22" s="7">
        <f>VLOOKUP($A22,'pivot table'!$A$5:$G$55,4,0)</f>
        <v>1.3048611111111099</v>
      </c>
      <c r="E22" s="8">
        <f>VLOOKUP($A22,'pivot table'!$A$5:$G$55,5,0)</f>
        <v>0.13680555555555601</v>
      </c>
    </row>
    <row r="23" spans="1:5" ht="15.75" customHeight="1">
      <c r="A23" s="6" t="s">
        <v>51</v>
      </c>
      <c r="B23" s="7">
        <f>VLOOKUP($A23,'pivot table'!A26:G76,2,0)</f>
        <v>0.48819444444444499</v>
      </c>
      <c r="C23" s="7">
        <f>VLOOKUP($A23,'pivot table'!$A$5:$G$55,3,0)</f>
        <v>0</v>
      </c>
      <c r="D23" s="7">
        <f>VLOOKUP($A23,'pivot table'!$A$5:$G$55,4,0)</f>
        <v>1.08958333333333</v>
      </c>
      <c r="E23" s="8">
        <f>VLOOKUP($A23,'pivot table'!$A$5:$G$55,5,0)</f>
        <v>9.5138888888888898E-2</v>
      </c>
    </row>
    <row r="24" spans="1:5" ht="15.75" customHeight="1">
      <c r="A24" s="6" t="s">
        <v>53</v>
      </c>
      <c r="B24" s="7">
        <f>VLOOKUP($A24,'pivot table'!A27:G77,2,0)</f>
        <v>1.31111111111111</v>
      </c>
      <c r="C24" s="7">
        <f>VLOOKUP($A24,'pivot table'!$A$5:$G$55,3,0)</f>
        <v>0.20138888888888901</v>
      </c>
      <c r="D24" s="7">
        <f>VLOOKUP($A24,'pivot table'!$A$5:$G$55,4,0)</f>
        <v>1.6076388888888899</v>
      </c>
      <c r="E24" s="8">
        <f>VLOOKUP($A24,'pivot table'!$A$5:$G$55,5,0)</f>
        <v>0.15902777777777799</v>
      </c>
    </row>
    <row r="25" spans="1:5" ht="15.75" customHeight="1">
      <c r="A25" s="6" t="s">
        <v>54</v>
      </c>
      <c r="B25" s="7">
        <f>VLOOKUP($A25,'pivot table'!A28:G78,2,0)</f>
        <v>0.51527777777777795</v>
      </c>
      <c r="C25" s="7">
        <f>VLOOKUP($A25,'pivot table'!$A$5:$G$55,3,0)</f>
        <v>2.7777777777777801E-3</v>
      </c>
      <c r="D25" s="7">
        <f>VLOOKUP($A25,'pivot table'!$A$5:$G$55,4,0)</f>
        <v>0</v>
      </c>
      <c r="E25" s="8">
        <f>VLOOKUP($A25,'pivot table'!$A$5:$G$55,5,0)</f>
        <v>0</v>
      </c>
    </row>
    <row r="26" spans="1:5" ht="15.75" customHeight="1">
      <c r="A26" s="6" t="s">
        <v>55</v>
      </c>
      <c r="B26" s="7">
        <f>VLOOKUP($A26,'pivot table'!A29:G79,2,0)</f>
        <v>1.3958333333333299</v>
      </c>
      <c r="C26" s="7">
        <f>VLOOKUP($A26,'pivot table'!$A$5:$G$55,3,0)</f>
        <v>0</v>
      </c>
      <c r="D26" s="7">
        <f>VLOOKUP($A26,'pivot table'!$A$5:$G$55,4,0)</f>
        <v>0.95625000000000004</v>
      </c>
      <c r="E26" s="8">
        <f>VLOOKUP($A26,'pivot table'!$A$5:$G$55,5,0)</f>
        <v>5.4861111111111097E-2</v>
      </c>
    </row>
    <row r="27" spans="1:5" ht="15.75" customHeight="1">
      <c r="A27" s="6" t="s">
        <v>56</v>
      </c>
      <c r="B27" s="7">
        <f>VLOOKUP($A27,'pivot table'!A30:G80,2,0)</f>
        <v>1.28958333333333</v>
      </c>
      <c r="C27" s="7">
        <f>VLOOKUP($A27,'pivot table'!$A$5:$G$55,3,0)</f>
        <v>1.2500000000000001E-2</v>
      </c>
      <c r="D27" s="7">
        <f>VLOOKUP($A27,'pivot table'!$A$5:$G$55,4,0)</f>
        <v>0.96250000000000002</v>
      </c>
      <c r="E27" s="8">
        <f>VLOOKUP($A27,'pivot table'!$A$5:$G$55,5,0)</f>
        <v>7.6388888888888895E-2</v>
      </c>
    </row>
    <row r="28" spans="1:5" ht="15.75" customHeight="1">
      <c r="A28" s="6" t="s">
        <v>57</v>
      </c>
      <c r="B28" s="7">
        <f>VLOOKUP($A28,'pivot table'!A31:G81,2,0)</f>
        <v>1.3729166666666699</v>
      </c>
      <c r="C28" s="7">
        <f>VLOOKUP($A28,'pivot table'!$A$5:$G$55,3,0)</f>
        <v>0</v>
      </c>
      <c r="D28" s="7">
        <f>VLOOKUP($A28,'pivot table'!$A$5:$G$55,4,0)</f>
        <v>1.6097222222222201</v>
      </c>
      <c r="E28" s="8">
        <f>VLOOKUP($A28,'pivot table'!$A$5:$G$55,5,0)</f>
        <v>0.104166666666667</v>
      </c>
    </row>
    <row r="29" spans="1:5" ht="15.75" customHeight="1">
      <c r="A29" s="6" t="s">
        <v>58</v>
      </c>
      <c r="B29" s="7">
        <f>VLOOKUP($A29,'pivot table'!A32:G82,2,0)</f>
        <v>1.1854166666666699</v>
      </c>
      <c r="C29" s="7">
        <f>VLOOKUP($A29,'pivot table'!$A$5:$G$55,3,0)</f>
        <v>3.7499999999999999E-2</v>
      </c>
      <c r="D29" s="7">
        <f>VLOOKUP($A29,'pivot table'!$A$5:$G$55,4,0)</f>
        <v>1.2354166666666699</v>
      </c>
      <c r="E29" s="8">
        <f>VLOOKUP($A29,'pivot table'!$A$5:$G$55,5,0)</f>
        <v>1.8055555555555599E-2</v>
      </c>
    </row>
    <row r="30" spans="1:5" ht="15.75" customHeight="1">
      <c r="A30" s="6" t="s">
        <v>59</v>
      </c>
      <c r="B30" s="7">
        <f>VLOOKUP($A30,'pivot table'!A33:G83,2,0)</f>
        <v>1.15208333333333</v>
      </c>
      <c r="C30" s="7">
        <f>VLOOKUP($A30,'pivot table'!$A$5:$G$55,3,0)</f>
        <v>0</v>
      </c>
      <c r="D30" s="7">
        <f>VLOOKUP($A30,'pivot table'!$A$5:$G$55,4,0)</f>
        <v>1.4680555555555601</v>
      </c>
      <c r="E30" s="8">
        <f>VLOOKUP($A30,'pivot table'!$A$5:$G$55,5,0)</f>
        <v>6.9444444444444501E-4</v>
      </c>
    </row>
    <row r="31" spans="1:5" ht="15.75" customHeight="1">
      <c r="A31" s="6" t="s">
        <v>60</v>
      </c>
      <c r="B31" s="7">
        <f>VLOOKUP($A31,'pivot table'!A34:G84,2,0)</f>
        <v>1.1569444444444399</v>
      </c>
      <c r="C31" s="7">
        <f>VLOOKUP($A31,'pivot table'!$A$5:$G$55,3,0)</f>
        <v>5.9722222222222197E-2</v>
      </c>
      <c r="D31" s="7">
        <f>VLOOKUP($A31,'pivot table'!$A$5:$G$55,4,0)</f>
        <v>0.63541666666666696</v>
      </c>
      <c r="E31" s="8">
        <f>VLOOKUP($A31,'pivot table'!$A$5:$G$55,5,0)</f>
        <v>5.9027777777777797E-2</v>
      </c>
    </row>
    <row r="32" spans="1:5" ht="15.75" customHeight="1">
      <c r="A32" s="6" t="s">
        <v>61</v>
      </c>
      <c r="B32" s="7">
        <f>VLOOKUP($A32,'pivot table'!A35:G85,2,0)</f>
        <v>1.5277777777777799</v>
      </c>
      <c r="C32" s="7">
        <f>VLOOKUP($A32,'pivot table'!$A$5:$G$55,3,0)</f>
        <v>6.3888888888888898E-2</v>
      </c>
      <c r="D32" s="7">
        <f>VLOOKUP($A32,'pivot table'!$A$5:$G$55,4,0)</f>
        <v>1.5888888888888899</v>
      </c>
      <c r="E32" s="8">
        <f>VLOOKUP($A32,'pivot table'!$A$5:$G$55,5,0)</f>
        <v>0.140277777777778</v>
      </c>
    </row>
    <row r="33" spans="1:5" ht="15.75" customHeight="1">
      <c r="A33" s="6" t="s">
        <v>62</v>
      </c>
      <c r="B33" s="7">
        <f>VLOOKUP($A33,'pivot table'!A36:G86,2,0)</f>
        <v>1.1770833333333299</v>
      </c>
      <c r="C33" s="7">
        <f>VLOOKUP($A33,'pivot table'!$A$5:$G$55,3,0)</f>
        <v>9.5138888888888898E-2</v>
      </c>
      <c r="D33" s="7">
        <f>VLOOKUP($A33,'pivot table'!$A$5:$G$55,4,0)</f>
        <v>1.6125</v>
      </c>
      <c r="E33" s="8">
        <f>VLOOKUP($A33,'pivot table'!$A$5:$G$55,5,0)</f>
        <v>0.16180555555555601</v>
      </c>
    </row>
    <row r="34" spans="1:5" ht="15.75" customHeight="1">
      <c r="A34" s="6" t="s">
        <v>63</v>
      </c>
      <c r="B34" s="7">
        <f>VLOOKUP($A34,'pivot table'!A37:G87,2,0)</f>
        <v>0.86180555555555605</v>
      </c>
      <c r="C34" s="7">
        <f>VLOOKUP($A34,'pivot table'!$A$5:$G$55,3,0)</f>
        <v>2.4305555555555601E-2</v>
      </c>
      <c r="D34" s="7">
        <f>VLOOKUP($A34,'pivot table'!$A$5:$G$55,4,0)</f>
        <v>0.99722222222222201</v>
      </c>
      <c r="E34" s="8">
        <f>VLOOKUP($A34,'pivot table'!$A$5:$G$55,5,0)</f>
        <v>0.149305555555556</v>
      </c>
    </row>
    <row r="35" spans="1:5" ht="15.75" customHeight="1">
      <c r="A35" s="6" t="s">
        <v>64</v>
      </c>
      <c r="B35" s="7">
        <f>VLOOKUP($A35,'pivot table'!A38:G88,2,0)</f>
        <v>0.88749999999999996</v>
      </c>
      <c r="C35" s="7">
        <f>VLOOKUP($A35,'pivot table'!$A$5:$G$55,3,0)</f>
        <v>1.8749999999999999E-2</v>
      </c>
      <c r="D35" s="7">
        <f>VLOOKUP($A35,'pivot table'!$A$5:$G$55,4,0)</f>
        <v>0.24374999999999999</v>
      </c>
      <c r="E35" s="8">
        <f>VLOOKUP($A35,'pivot table'!$A$5:$G$55,5,0)</f>
        <v>0</v>
      </c>
    </row>
    <row r="36" spans="1:5" ht="15.75" customHeight="1">
      <c r="A36" s="6" t="s">
        <v>66</v>
      </c>
      <c r="B36" s="7">
        <f>VLOOKUP($A36,'pivot table'!A39:G89,2,0)</f>
        <v>0.23680555555555599</v>
      </c>
      <c r="C36" s="7">
        <f>VLOOKUP($A36,'pivot table'!$A$5:$G$55,3,0)</f>
        <v>0</v>
      </c>
      <c r="D36" s="7">
        <f>VLOOKUP($A36,'pivot table'!$A$5:$G$55,4,0)</f>
        <v>0.50555555555555598</v>
      </c>
      <c r="E36" s="8">
        <f>VLOOKUP($A36,'pivot table'!$A$5:$G$55,5,0)</f>
        <v>0</v>
      </c>
    </row>
    <row r="37" spans="1:5" ht="15.75" customHeight="1">
      <c r="A37" s="6" t="s">
        <v>68</v>
      </c>
      <c r="B37" s="7">
        <f>VLOOKUP($A37,'pivot table'!A40:G90,2,0)</f>
        <v>0.69166666666666698</v>
      </c>
      <c r="C37" s="7">
        <f>VLOOKUP($A37,'pivot table'!$A$5:$G$55,3,0)</f>
        <v>8.3333333333333301E-2</v>
      </c>
      <c r="D37" s="7">
        <f>VLOOKUP($A37,'pivot table'!$A$5:$G$55,4,0)</f>
        <v>1.60347222222222</v>
      </c>
      <c r="E37" s="8">
        <f>VLOOKUP($A37,'pivot table'!$A$5:$G$55,5,0)</f>
        <v>0.15069444444444399</v>
      </c>
    </row>
    <row r="38" spans="1:5" ht="15.75" customHeight="1">
      <c r="A38" s="6" t="s">
        <v>69</v>
      </c>
      <c r="B38" s="7">
        <f>VLOOKUP($A38,'pivot table'!A41:G91,2,0)</f>
        <v>1.63611111111111</v>
      </c>
      <c r="C38" s="7">
        <f>VLOOKUP($A38,'pivot table'!$A$5:$G$55,3,0)</f>
        <v>0.163194444444444</v>
      </c>
      <c r="D38" s="7">
        <f>VLOOKUP($A38,'pivot table'!$A$5:$G$55,4,0)</f>
        <v>1.6125</v>
      </c>
      <c r="E38" s="8">
        <f>VLOOKUP($A38,'pivot table'!$A$5:$G$55,5,0)</f>
        <v>0.31805555555555598</v>
      </c>
    </row>
    <row r="39" spans="1:5" ht="15.75" customHeight="1">
      <c r="A39" s="6" t="s">
        <v>70</v>
      </c>
      <c r="B39" s="7">
        <f>VLOOKUP($A39,'pivot table'!A42:G92,2,0)</f>
        <v>1.22569444444444</v>
      </c>
      <c r="C39" s="7">
        <f>VLOOKUP($A39,'pivot table'!$A$5:$G$55,3,0)</f>
        <v>2.8472222222222201E-2</v>
      </c>
      <c r="D39" s="7">
        <f>VLOOKUP($A39,'pivot table'!$A$5:$G$55,4,0)</f>
        <v>1.3388888888888899</v>
      </c>
      <c r="E39" s="8">
        <f>VLOOKUP($A39,'pivot table'!$A$5:$G$55,5,0)</f>
        <v>9.1666666666666702E-2</v>
      </c>
    </row>
    <row r="40" spans="1:5" ht="15.75" customHeight="1">
      <c r="A40" s="6" t="s">
        <v>71</v>
      </c>
      <c r="B40" s="7">
        <f>VLOOKUP($A40,'pivot table'!A43:G93,2,0)</f>
        <v>0.89791666666666703</v>
      </c>
      <c r="C40" s="7">
        <f>VLOOKUP($A40,'pivot table'!$A$5:$G$55,3,0)</f>
        <v>0</v>
      </c>
      <c r="D40" s="7">
        <f>VLOOKUP($A40,'pivot table'!$A$5:$G$55,4,0)</f>
        <v>1.5034722222222201</v>
      </c>
      <c r="E40" s="8">
        <f>VLOOKUP($A40,'pivot table'!$A$5:$G$55,5,0)</f>
        <v>2.7777777777777801E-2</v>
      </c>
    </row>
    <row r="41" spans="1:5" ht="15.75" customHeight="1">
      <c r="A41" s="6" t="s">
        <v>72</v>
      </c>
      <c r="B41" s="7">
        <f>VLOOKUP($A41,'pivot table'!A44:G94,2,0)</f>
        <v>0.94444444444444398</v>
      </c>
      <c r="C41" s="7">
        <f>VLOOKUP($A41,'pivot table'!$A$5:$G$55,3,0)</f>
        <v>0</v>
      </c>
      <c r="D41" s="7">
        <f>VLOOKUP($A41,'pivot table'!$A$5:$G$55,4,0)</f>
        <v>1.58263888888889</v>
      </c>
      <c r="E41" s="8">
        <f>VLOOKUP($A41,'pivot table'!$A$5:$G$55,5,0)</f>
        <v>2.8472222222222201E-2</v>
      </c>
    </row>
    <row r="42" spans="1:5" ht="15.75" customHeight="1">
      <c r="A42" s="6" t="s">
        <v>73</v>
      </c>
      <c r="B42" s="7">
        <f>VLOOKUP($A42,'pivot table'!A45:G95,2,0)</f>
        <v>1</v>
      </c>
      <c r="C42" s="7">
        <f>VLOOKUP($A42,'pivot table'!$A$5:$G$55,3,0)</f>
        <v>0.21597222222222201</v>
      </c>
      <c r="D42" s="7">
        <f>VLOOKUP($A42,'pivot table'!$A$5:$G$55,4,0)</f>
        <v>1.65625</v>
      </c>
      <c r="E42" s="8">
        <f>VLOOKUP($A42,'pivot table'!$A$5:$G$55,5,0)</f>
        <v>0.29861111111111099</v>
      </c>
    </row>
    <row r="43" spans="1:5" ht="15.75" customHeight="1">
      <c r="A43" s="6" t="s">
        <v>74</v>
      </c>
      <c r="B43" s="7">
        <f>VLOOKUP($A43,'pivot table'!A46:G96,2,0)</f>
        <v>0.938194444444445</v>
      </c>
      <c r="C43" s="7">
        <f>VLOOKUP($A43,'pivot table'!$A$5:$G$55,3,0)</f>
        <v>1.8055555555555599E-2</v>
      </c>
      <c r="D43" s="7">
        <f>VLOOKUP($A43,'pivot table'!$A$5:$G$55,4,0)</f>
        <v>1.2493055555555601</v>
      </c>
      <c r="E43" s="8">
        <f>VLOOKUP($A43,'pivot table'!$A$5:$G$55,5,0)</f>
        <v>3.3333333333333298E-2</v>
      </c>
    </row>
    <row r="44" spans="1:5" ht="15.75" customHeight="1">
      <c r="A44" s="6" t="s">
        <v>75</v>
      </c>
      <c r="B44" s="7">
        <f>VLOOKUP($A44,'pivot table'!A47:G97,2,0)</f>
        <v>0.77638888888888902</v>
      </c>
      <c r="C44" s="7">
        <f>VLOOKUP($A44,'pivot table'!$A$5:$G$55,3,0)</f>
        <v>0</v>
      </c>
      <c r="D44" s="7">
        <f>VLOOKUP($A44,'pivot table'!$A$5:$G$55,4,0)</f>
        <v>1.14791666666667</v>
      </c>
      <c r="E44" s="8">
        <f>VLOOKUP($A44,'pivot table'!$A$5:$G$55,5,0)</f>
        <v>6.25E-2</v>
      </c>
    </row>
    <row r="45" spans="1:5" ht="15.75" customHeight="1">
      <c r="A45" s="6" t="s">
        <v>76</v>
      </c>
      <c r="B45" s="7">
        <f>VLOOKUP($A45,'pivot table'!A48:G98,2,0)</f>
        <v>0.72569444444444398</v>
      </c>
      <c r="C45" s="7">
        <f>VLOOKUP($A45,'pivot table'!$A$5:$G$55,3,0)</f>
        <v>0</v>
      </c>
      <c r="D45" s="7">
        <f>VLOOKUP($A45,'pivot table'!$A$5:$G$55,4,0)</f>
        <v>0</v>
      </c>
      <c r="E45" s="8">
        <f>VLOOKUP($A45,'pivot table'!$A$5:$G$55,5,0)</f>
        <v>0</v>
      </c>
    </row>
    <row r="46" spans="1:5" ht="15.75" customHeight="1">
      <c r="A46" s="6" t="s">
        <v>77</v>
      </c>
      <c r="B46" s="7">
        <f>VLOOKUP($A46,'pivot table'!A49:G99,2,0)</f>
        <v>1.55833333333333</v>
      </c>
      <c r="C46" s="7">
        <f>VLOOKUP($A46,'pivot table'!$A$5:$G$55,3,0)</f>
        <v>7.4999999999999997E-2</v>
      </c>
      <c r="D46" s="7">
        <f>VLOOKUP($A46,'pivot table'!$A$5:$G$55,4,0)</f>
        <v>1.2097222222222199</v>
      </c>
      <c r="E46" s="8">
        <f>VLOOKUP($A46,'pivot table'!$A$5:$G$55,5,0)</f>
        <v>5.7638888888888899E-2</v>
      </c>
    </row>
    <row r="47" spans="1:5" ht="15.75" customHeight="1">
      <c r="A47" s="6" t="s">
        <v>78</v>
      </c>
      <c r="B47" s="7">
        <f>VLOOKUP($A47,'pivot table'!A50:G100,2,0)</f>
        <v>1.56527777777778</v>
      </c>
      <c r="C47" s="7">
        <f>VLOOKUP($A47,'pivot table'!$A$5:$G$55,3,0)</f>
        <v>0.133333333333333</v>
      </c>
      <c r="D47" s="7">
        <f>VLOOKUP($A47,'pivot table'!$A$5:$G$55,4,0)</f>
        <v>1.9791666666666701</v>
      </c>
      <c r="E47" s="8">
        <f>VLOOKUP($A47,'pivot table'!$A$5:$G$55,5,0)</f>
        <v>0.249305555555556</v>
      </c>
    </row>
    <row r="48" spans="1:5" ht="15.75" customHeight="1">
      <c r="A48" s="6" t="s">
        <v>79</v>
      </c>
      <c r="B48" s="7">
        <f>VLOOKUP($A48,'pivot table'!A51:G101,2,0)</f>
        <v>1.3145833333333301</v>
      </c>
      <c r="C48" s="7">
        <f>VLOOKUP($A48,'pivot table'!$A$5:$G$55,3,0)</f>
        <v>0.21666666666666701</v>
      </c>
      <c r="D48" s="7">
        <f>VLOOKUP($A48,'pivot table'!$A$5:$G$55,4,0)</f>
        <v>1.6013888888888901</v>
      </c>
      <c r="E48" s="8">
        <f>VLOOKUP($A48,'pivot table'!$A$5:$G$55,5,0)</f>
        <v>0.17777777777777801</v>
      </c>
    </row>
    <row r="49" spans="1:5" ht="15.75" customHeight="1">
      <c r="A49" s="6" t="s">
        <v>80</v>
      </c>
      <c r="B49" s="7">
        <f>VLOOKUP($A49,'pivot table'!A52:G102,2,0)</f>
        <v>1.2736111111111099</v>
      </c>
      <c r="C49" s="7">
        <f>VLOOKUP($A49,'pivot table'!$A$5:$G$55,3,0)</f>
        <v>1.8055555555555599E-2</v>
      </c>
      <c r="D49" s="7">
        <f>VLOOKUP($A49,'pivot table'!$A$5:$G$55,4,0)</f>
        <v>1.3472222222222201</v>
      </c>
      <c r="E49" s="8">
        <f>VLOOKUP($A49,'pivot table'!$A$5:$G$55,5,0)</f>
        <v>2.6388888888888899E-2</v>
      </c>
    </row>
    <row r="50" spans="1:5" ht="15.75" customHeight="1">
      <c r="A50" s="6" t="s">
        <v>81</v>
      </c>
      <c r="B50" s="7">
        <f>VLOOKUP($A50,'pivot table'!A53:G103,2,0)</f>
        <v>0.83541666666666703</v>
      </c>
      <c r="C50" s="7">
        <f>VLOOKUP($A50,'pivot table'!$A$5:$G$55,3,0)</f>
        <v>5.5555555555555601E-3</v>
      </c>
      <c r="D50" s="7">
        <f>VLOOKUP($A50,'pivot table'!$A$5:$G$55,4,0)</f>
        <v>0.94583333333333297</v>
      </c>
      <c r="E50" s="8">
        <f>VLOOKUP($A50,'pivot table'!$A$5:$G$55,5,0)</f>
        <v>6.2500000000000003E-3</v>
      </c>
    </row>
    <row r="51" spans="1:5" ht="15.75" customHeight="1">
      <c r="A51" s="9" t="s">
        <v>82</v>
      </c>
      <c r="B51" s="10">
        <f>VLOOKUP($A51,'pivot table'!A54:G104,2,0)</f>
        <v>1.1881944444444399</v>
      </c>
      <c r="C51" s="10">
        <f>VLOOKUP($A51,'pivot table'!$A$5:$G$55,3,0)</f>
        <v>0</v>
      </c>
      <c r="D51" s="10">
        <f>VLOOKUP($A51,'pivot table'!$A$5:$G$55,4,0)</f>
        <v>1.4354166666666699</v>
      </c>
      <c r="E51" s="11">
        <f>VLOOKUP($A51,'pivot table'!$A$5:$G$55,5,0)</f>
        <v>0</v>
      </c>
    </row>
    <row r="52" spans="1:5" ht="15.75" customHeight="1">
      <c r="B52" s="12"/>
      <c r="C52" s="13"/>
      <c r="D52" s="12"/>
      <c r="E52" s="12"/>
    </row>
    <row r="53" spans="1:5" ht="15.75" customHeight="1">
      <c r="B53" s="12"/>
      <c r="C53" s="13"/>
      <c r="D53" s="12"/>
      <c r="E53" s="12"/>
    </row>
    <row r="54" spans="1:5" ht="15.75" customHeight="1">
      <c r="B54" s="12"/>
      <c r="C54" s="13"/>
      <c r="D54" s="12"/>
      <c r="E54" s="12"/>
    </row>
    <row r="55" spans="1:5" ht="15.75" customHeight="1">
      <c r="B55" s="12"/>
      <c r="C55" s="13"/>
      <c r="D55" s="12"/>
      <c r="E55" s="12"/>
    </row>
    <row r="56" spans="1:5" ht="15.75" customHeight="1">
      <c r="B56" s="12"/>
      <c r="C56" s="13"/>
      <c r="D56" s="12"/>
      <c r="E56" s="12"/>
    </row>
    <row r="57" spans="1:5" ht="15.75" customHeight="1">
      <c r="B57" s="12"/>
      <c r="C57" s="13"/>
      <c r="D57" s="12"/>
      <c r="E57" s="12"/>
    </row>
    <row r="58" spans="1:5" ht="15.75" customHeight="1">
      <c r="B58" s="12"/>
      <c r="C58" s="12"/>
      <c r="D58" s="12"/>
      <c r="E58" s="12"/>
    </row>
    <row r="59" spans="1:5" ht="15.75" customHeight="1">
      <c r="B59" s="12"/>
      <c r="C59" s="12"/>
      <c r="D59" s="12"/>
      <c r="E59" s="12"/>
    </row>
    <row r="60" spans="1:5" ht="15.75" customHeight="1">
      <c r="B60" s="12"/>
      <c r="C60" s="12"/>
      <c r="D60" s="12"/>
      <c r="E60" s="12"/>
    </row>
    <row r="61" spans="1:5" ht="15.75" customHeight="1">
      <c r="B61" s="12"/>
      <c r="C61" s="12"/>
      <c r="D61" s="12"/>
      <c r="E61" s="12"/>
    </row>
    <row r="62" spans="1:5" ht="15.75" customHeight="1">
      <c r="B62" s="12"/>
      <c r="C62" s="12"/>
      <c r="D62" s="12"/>
      <c r="E62" s="12"/>
    </row>
    <row r="63" spans="1:5" ht="15.75" customHeight="1">
      <c r="B63" s="12"/>
      <c r="C63" s="12"/>
      <c r="D63" s="12"/>
      <c r="E63" s="12"/>
    </row>
    <row r="64" spans="1:5" ht="15.75" customHeight="1">
      <c r="B64" s="12"/>
      <c r="C64" s="12"/>
      <c r="D64" s="12"/>
      <c r="E64" s="12"/>
    </row>
    <row r="65" spans="2:5" ht="15.75" customHeight="1">
      <c r="B65" s="12"/>
      <c r="C65" s="12"/>
      <c r="D65" s="12"/>
      <c r="E65" s="12"/>
    </row>
    <row r="66" spans="2:5" ht="15.75" customHeight="1">
      <c r="B66" s="12"/>
      <c r="C66" s="12"/>
      <c r="D66" s="12"/>
      <c r="E66" s="12"/>
    </row>
    <row r="67" spans="2:5" ht="15.75" customHeight="1">
      <c r="B67" s="12"/>
      <c r="C67" s="12"/>
      <c r="D67" s="12"/>
      <c r="E67" s="12"/>
    </row>
    <row r="68" spans="2:5" ht="15.75" customHeight="1">
      <c r="B68" s="12"/>
      <c r="C68" s="12"/>
      <c r="D68" s="12"/>
      <c r="E68" s="12"/>
    </row>
    <row r="69" spans="2:5" ht="15.75" customHeight="1">
      <c r="B69" s="12"/>
      <c r="C69" s="12"/>
      <c r="D69" s="12"/>
      <c r="E69" s="12"/>
    </row>
    <row r="70" spans="2:5" ht="15.75" customHeight="1">
      <c r="B70" s="12"/>
      <c r="C70" s="12"/>
      <c r="D70" s="12"/>
      <c r="E70" s="12"/>
    </row>
    <row r="71" spans="2:5" ht="15.75" customHeight="1">
      <c r="B71" s="12"/>
      <c r="C71" s="12"/>
      <c r="D71" s="12"/>
      <c r="E71" s="12"/>
    </row>
    <row r="72" spans="2:5" ht="15.75" customHeight="1">
      <c r="B72" s="12"/>
      <c r="C72" s="12"/>
      <c r="D72" s="12"/>
      <c r="E72" s="12"/>
    </row>
    <row r="73" spans="2:5" ht="15.75" customHeight="1">
      <c r="B73" s="12"/>
      <c r="C73" s="12"/>
      <c r="D73" s="12"/>
      <c r="E73" s="12"/>
    </row>
    <row r="74" spans="2:5" ht="15.75" customHeight="1">
      <c r="B74" s="12"/>
      <c r="C74" s="12"/>
      <c r="D74" s="12"/>
      <c r="E74" s="12"/>
    </row>
    <row r="75" spans="2:5" ht="15.75" customHeight="1">
      <c r="B75" s="12"/>
      <c r="C75" s="12"/>
      <c r="D75" s="12"/>
      <c r="E75" s="12"/>
    </row>
    <row r="76" spans="2:5" ht="15.75" customHeight="1">
      <c r="B76" s="12"/>
      <c r="C76" s="12"/>
      <c r="D76" s="12"/>
      <c r="E76" s="12"/>
    </row>
    <row r="77" spans="2:5" ht="15.75" customHeight="1">
      <c r="B77" s="12"/>
      <c r="C77" s="12"/>
      <c r="D77" s="12"/>
      <c r="E77" s="12"/>
    </row>
    <row r="78" spans="2:5" ht="15.75" customHeight="1">
      <c r="B78" s="12"/>
      <c r="C78" s="12"/>
      <c r="D78" s="12"/>
      <c r="E78" s="12"/>
    </row>
    <row r="79" spans="2:5" ht="15.75" customHeight="1">
      <c r="B79" s="12"/>
      <c r="C79" s="12"/>
      <c r="D79" s="12"/>
      <c r="E79" s="12"/>
    </row>
    <row r="80" spans="2:5" ht="15.75" customHeight="1">
      <c r="B80" s="12"/>
      <c r="C80" s="12"/>
      <c r="D80" s="12"/>
      <c r="E80" s="12"/>
    </row>
    <row r="81" spans="2:5" ht="15.75" customHeight="1">
      <c r="B81" s="12"/>
      <c r="C81" s="12"/>
      <c r="D81" s="12"/>
      <c r="E81" s="12"/>
    </row>
    <row r="82" spans="2:5" ht="15.75" customHeight="1">
      <c r="B82" s="12"/>
      <c r="C82" s="12"/>
      <c r="D82" s="12"/>
      <c r="E82" s="12"/>
    </row>
    <row r="83" spans="2:5" ht="15.75" customHeight="1">
      <c r="B83" s="12"/>
      <c r="C83" s="12"/>
      <c r="D83" s="12"/>
      <c r="E83" s="12"/>
    </row>
    <row r="84" spans="2:5" ht="15.75" customHeight="1">
      <c r="B84" s="12"/>
      <c r="C84" s="12"/>
      <c r="D84" s="12"/>
      <c r="E84" s="12"/>
    </row>
    <row r="85" spans="2:5" ht="15.75" customHeight="1">
      <c r="B85" s="12"/>
      <c r="C85" s="12"/>
      <c r="D85" s="12"/>
      <c r="E85" s="12"/>
    </row>
    <row r="86" spans="2:5" ht="15.75" customHeight="1">
      <c r="B86" s="12"/>
      <c r="C86" s="12"/>
      <c r="D86" s="12"/>
      <c r="E86" s="12"/>
    </row>
    <row r="87" spans="2:5" ht="15.75" customHeight="1">
      <c r="B87" s="12"/>
      <c r="C87" s="12"/>
      <c r="D87" s="12"/>
      <c r="E87" s="12"/>
    </row>
    <row r="88" spans="2:5" ht="15.75" customHeight="1">
      <c r="B88" s="12"/>
      <c r="C88" s="12"/>
      <c r="D88" s="12"/>
      <c r="E88" s="12"/>
    </row>
    <row r="89" spans="2:5" ht="15.75" customHeight="1">
      <c r="B89" s="12"/>
      <c r="C89" s="12"/>
      <c r="D89" s="12"/>
      <c r="E89" s="12"/>
    </row>
    <row r="90" spans="2:5" ht="15.75" customHeight="1">
      <c r="B90" s="12"/>
      <c r="C90" s="12"/>
      <c r="D90" s="12"/>
      <c r="E90" s="12"/>
    </row>
    <row r="91" spans="2:5" ht="15.75" customHeight="1">
      <c r="B91" s="12"/>
      <c r="C91" s="12"/>
      <c r="D91" s="12"/>
      <c r="E91" s="12"/>
    </row>
    <row r="92" spans="2:5" ht="15.75" customHeight="1">
      <c r="B92" s="12"/>
      <c r="C92" s="12"/>
      <c r="D92" s="12"/>
      <c r="E92" s="12"/>
    </row>
    <row r="93" spans="2:5" ht="15.75" customHeight="1">
      <c r="B93" s="12"/>
      <c r="C93" s="12"/>
      <c r="D93" s="12"/>
      <c r="E93" s="12"/>
    </row>
    <row r="94" spans="2:5" ht="15.75" customHeight="1">
      <c r="B94" s="12"/>
      <c r="C94" s="12"/>
      <c r="D94" s="12"/>
      <c r="E94" s="12"/>
    </row>
    <row r="95" spans="2:5" ht="15.75" customHeight="1">
      <c r="B95" s="12"/>
      <c r="C95" s="12"/>
      <c r="D95" s="12"/>
      <c r="E95" s="12"/>
    </row>
    <row r="96" spans="2:5" ht="15.75" customHeight="1">
      <c r="B96" s="12"/>
      <c r="C96" s="12"/>
      <c r="D96" s="12"/>
      <c r="E96" s="12"/>
    </row>
    <row r="97" spans="2:5" ht="15.75" customHeight="1">
      <c r="B97" s="12"/>
      <c r="C97" s="12"/>
      <c r="D97" s="12"/>
      <c r="E97" s="12"/>
    </row>
    <row r="98" spans="2:5" ht="15.75" customHeight="1">
      <c r="B98" s="12"/>
      <c r="C98" s="12"/>
      <c r="D98" s="12"/>
      <c r="E98" s="12"/>
    </row>
    <row r="99" spans="2:5" ht="15.75" customHeight="1">
      <c r="B99" s="12"/>
      <c r="C99" s="12"/>
      <c r="D99" s="12"/>
      <c r="E99" s="12"/>
    </row>
    <row r="100" spans="2:5" ht="15.75" customHeight="1">
      <c r="B100" s="12"/>
      <c r="C100" s="12"/>
      <c r="D100" s="12"/>
      <c r="E100" s="12"/>
    </row>
    <row r="101" spans="2:5" ht="15.75" customHeight="1">
      <c r="B101" s="12"/>
      <c r="C101" s="12"/>
      <c r="D101" s="12"/>
      <c r="E101" s="12"/>
    </row>
    <row r="102" spans="2:5" ht="15.75" customHeight="1">
      <c r="B102" s="12"/>
      <c r="C102" s="12"/>
      <c r="D102" s="12"/>
      <c r="E102" s="12"/>
    </row>
    <row r="103" spans="2:5" ht="15.75" customHeight="1">
      <c r="B103" s="12"/>
      <c r="C103" s="12"/>
      <c r="D103" s="12"/>
      <c r="E103" s="12"/>
    </row>
    <row r="104" spans="2:5" ht="15.75" customHeight="1">
      <c r="B104" s="12"/>
      <c r="C104" s="12"/>
      <c r="D104" s="12"/>
      <c r="E104" s="12"/>
    </row>
    <row r="105" spans="2:5" ht="15.75" customHeight="1">
      <c r="B105" s="12"/>
      <c r="C105" s="12"/>
      <c r="D105" s="12"/>
      <c r="E105" s="12"/>
    </row>
    <row r="106" spans="2:5" ht="15.75" customHeight="1">
      <c r="B106" s="12"/>
      <c r="C106" s="12"/>
      <c r="D106" s="12"/>
      <c r="E106" s="12"/>
    </row>
    <row r="107" spans="2:5" ht="15.75" customHeight="1">
      <c r="B107" s="12"/>
      <c r="C107" s="12"/>
      <c r="D107" s="12"/>
      <c r="E107" s="12"/>
    </row>
    <row r="108" spans="2:5" ht="15.75" customHeight="1">
      <c r="B108" s="12"/>
      <c r="C108" s="12"/>
      <c r="D108" s="12"/>
      <c r="E108" s="12"/>
    </row>
    <row r="109" spans="2:5" ht="15.75" customHeight="1">
      <c r="B109" s="12"/>
      <c r="C109" s="12"/>
      <c r="D109" s="12"/>
      <c r="E109" s="12"/>
    </row>
    <row r="110" spans="2:5" ht="15.75" customHeight="1">
      <c r="B110" s="12"/>
      <c r="C110" s="12"/>
      <c r="D110" s="12"/>
      <c r="E110" s="12"/>
    </row>
    <row r="111" spans="2:5" ht="15.75" customHeight="1">
      <c r="B111" s="12"/>
      <c r="C111" s="12"/>
      <c r="D111" s="12"/>
      <c r="E111" s="12"/>
    </row>
    <row r="112" spans="2:5" ht="15.75" customHeight="1">
      <c r="B112" s="12"/>
      <c r="C112" s="12"/>
      <c r="D112" s="12"/>
      <c r="E112" s="12"/>
    </row>
    <row r="113" spans="2:5" ht="15.75" customHeight="1">
      <c r="B113" s="12"/>
      <c r="C113" s="12"/>
      <c r="D113" s="12"/>
      <c r="E113" s="12"/>
    </row>
    <row r="114" spans="2:5" ht="15.75" customHeight="1">
      <c r="B114" s="12"/>
      <c r="C114" s="12"/>
      <c r="D114" s="12"/>
      <c r="E114" s="12"/>
    </row>
    <row r="115" spans="2:5" ht="15.75" customHeight="1">
      <c r="B115" s="12"/>
      <c r="C115" s="12"/>
      <c r="D115" s="12"/>
      <c r="E115" s="12"/>
    </row>
    <row r="116" spans="2:5" ht="15.75" customHeight="1">
      <c r="B116" s="12"/>
      <c r="C116" s="12"/>
      <c r="D116" s="12"/>
      <c r="E116" s="12"/>
    </row>
    <row r="117" spans="2:5" ht="15.75" customHeight="1">
      <c r="B117" s="12"/>
      <c r="C117" s="12"/>
      <c r="D117" s="12"/>
      <c r="E117" s="12"/>
    </row>
    <row r="118" spans="2:5" ht="15.75" customHeight="1">
      <c r="B118" s="12"/>
      <c r="C118" s="12"/>
      <c r="D118" s="12"/>
      <c r="E118" s="12"/>
    </row>
    <row r="119" spans="2:5" ht="15.75" customHeight="1">
      <c r="B119" s="12"/>
      <c r="C119" s="12"/>
      <c r="D119" s="12"/>
      <c r="E119" s="12"/>
    </row>
    <row r="120" spans="2:5" ht="15.75" customHeight="1">
      <c r="B120" s="12"/>
      <c r="C120" s="12"/>
      <c r="D120" s="12"/>
      <c r="E120" s="12"/>
    </row>
    <row r="121" spans="2:5" ht="15.75" customHeight="1">
      <c r="B121" s="12"/>
      <c r="C121" s="12"/>
      <c r="D121" s="12"/>
      <c r="E121" s="12"/>
    </row>
    <row r="122" spans="2:5" ht="15.75" customHeight="1">
      <c r="B122" s="12"/>
      <c r="C122" s="12"/>
      <c r="D122" s="12"/>
      <c r="E122" s="12"/>
    </row>
    <row r="123" spans="2:5" ht="15.75" customHeight="1">
      <c r="B123" s="12"/>
      <c r="C123" s="12"/>
      <c r="D123" s="12"/>
      <c r="E123" s="12"/>
    </row>
    <row r="124" spans="2:5" ht="15.75" customHeight="1">
      <c r="B124" s="12"/>
      <c r="C124" s="12"/>
      <c r="D124" s="12"/>
      <c r="E124" s="12"/>
    </row>
    <row r="125" spans="2:5" ht="15.75" customHeight="1">
      <c r="B125" s="12"/>
      <c r="C125" s="12"/>
      <c r="D125" s="12"/>
      <c r="E125" s="12"/>
    </row>
    <row r="126" spans="2:5" ht="15.75" customHeight="1">
      <c r="B126" s="12"/>
      <c r="C126" s="12"/>
      <c r="D126" s="12"/>
      <c r="E126" s="12"/>
    </row>
    <row r="127" spans="2:5" ht="15.75" customHeight="1">
      <c r="B127" s="12"/>
      <c r="C127" s="12"/>
      <c r="D127" s="12"/>
      <c r="E127" s="12"/>
    </row>
    <row r="128" spans="2:5" ht="15.75" customHeight="1">
      <c r="B128" s="12"/>
      <c r="C128" s="12"/>
      <c r="D128" s="12"/>
      <c r="E128" s="12"/>
    </row>
    <row r="129" spans="2:5" ht="15.75" customHeight="1">
      <c r="B129" s="12"/>
      <c r="C129" s="12"/>
      <c r="D129" s="12"/>
      <c r="E129" s="12"/>
    </row>
    <row r="130" spans="2:5" ht="15.75" customHeight="1">
      <c r="B130" s="12"/>
      <c r="C130" s="12"/>
      <c r="D130" s="12"/>
      <c r="E130" s="12"/>
    </row>
    <row r="131" spans="2:5" ht="15.75" customHeight="1">
      <c r="B131" s="12"/>
      <c r="C131" s="12"/>
      <c r="D131" s="12"/>
      <c r="E131" s="12"/>
    </row>
    <row r="132" spans="2:5" ht="15.75" customHeight="1">
      <c r="B132" s="12"/>
      <c r="C132" s="12"/>
      <c r="D132" s="12"/>
      <c r="E132" s="12"/>
    </row>
    <row r="133" spans="2:5" ht="15.75" customHeight="1">
      <c r="B133" s="12"/>
      <c r="C133" s="12"/>
      <c r="D133" s="12"/>
      <c r="E133" s="12"/>
    </row>
    <row r="134" spans="2:5" ht="15.75" customHeight="1">
      <c r="B134" s="12"/>
      <c r="C134" s="12"/>
      <c r="D134" s="12"/>
      <c r="E134" s="12"/>
    </row>
    <row r="135" spans="2:5" ht="15.75" customHeight="1">
      <c r="B135" s="12"/>
      <c r="C135" s="12"/>
      <c r="D135" s="12"/>
      <c r="E135" s="12"/>
    </row>
    <row r="136" spans="2:5" ht="15.75" customHeight="1">
      <c r="B136" s="12"/>
      <c r="C136" s="12"/>
      <c r="D136" s="12"/>
      <c r="E136" s="12"/>
    </row>
    <row r="137" spans="2:5" ht="15.75" customHeight="1">
      <c r="B137" s="12"/>
      <c r="C137" s="12"/>
      <c r="D137" s="12"/>
      <c r="E137" s="12"/>
    </row>
    <row r="138" spans="2:5" ht="15.75" customHeight="1">
      <c r="B138" s="12"/>
      <c r="C138" s="12"/>
      <c r="D138" s="12"/>
      <c r="E138" s="12"/>
    </row>
    <row r="139" spans="2:5" ht="15.75" customHeight="1">
      <c r="B139" s="12"/>
      <c r="C139" s="12"/>
      <c r="D139" s="12"/>
      <c r="E139" s="12"/>
    </row>
    <row r="140" spans="2:5" ht="15.75" customHeight="1">
      <c r="B140" s="12"/>
      <c r="C140" s="12"/>
      <c r="D140" s="12"/>
      <c r="E140" s="12"/>
    </row>
    <row r="141" spans="2:5" ht="15.75" customHeight="1">
      <c r="B141" s="12"/>
      <c r="C141" s="12"/>
      <c r="D141" s="12"/>
      <c r="E141" s="12"/>
    </row>
    <row r="142" spans="2:5" ht="15.75" customHeight="1">
      <c r="B142" s="12"/>
      <c r="C142" s="12"/>
      <c r="D142" s="12"/>
      <c r="E142" s="12"/>
    </row>
    <row r="143" spans="2:5" ht="15.75" customHeight="1">
      <c r="B143" s="12"/>
      <c r="C143" s="12"/>
      <c r="D143" s="12"/>
      <c r="E143" s="12"/>
    </row>
    <row r="144" spans="2:5" ht="15.75" customHeight="1">
      <c r="B144" s="12"/>
      <c r="C144" s="12"/>
      <c r="D144" s="12"/>
      <c r="E144" s="12"/>
    </row>
    <row r="145" spans="2:5" ht="15.75" customHeight="1">
      <c r="B145" s="12"/>
      <c r="C145" s="12"/>
      <c r="D145" s="12"/>
      <c r="E145" s="12"/>
    </row>
    <row r="146" spans="2:5" ht="15.75" customHeight="1">
      <c r="B146" s="12"/>
      <c r="C146" s="12"/>
      <c r="D146" s="12"/>
      <c r="E146" s="12"/>
    </row>
    <row r="147" spans="2:5" ht="15.75" customHeight="1">
      <c r="B147" s="12"/>
      <c r="C147" s="12"/>
      <c r="D147" s="12"/>
      <c r="E147" s="12"/>
    </row>
    <row r="148" spans="2:5" ht="15.75" customHeight="1">
      <c r="B148" s="12"/>
      <c r="C148" s="12"/>
      <c r="D148" s="12"/>
      <c r="E148" s="12"/>
    </row>
    <row r="149" spans="2:5" ht="15.75" customHeight="1">
      <c r="B149" s="12"/>
      <c r="C149" s="12"/>
      <c r="D149" s="12"/>
      <c r="E149" s="12"/>
    </row>
    <row r="150" spans="2:5" ht="15.75" customHeight="1">
      <c r="B150" s="12"/>
      <c r="C150" s="12"/>
      <c r="D150" s="12"/>
      <c r="E150" s="12"/>
    </row>
    <row r="151" spans="2:5" ht="15.75" customHeight="1">
      <c r="B151" s="12"/>
      <c r="C151" s="12"/>
      <c r="D151" s="12"/>
      <c r="E151" s="12"/>
    </row>
    <row r="152" spans="2:5" ht="15.75" customHeight="1">
      <c r="B152" s="12"/>
      <c r="C152" s="12"/>
      <c r="D152" s="12"/>
      <c r="E152" s="12"/>
    </row>
    <row r="153" spans="2:5" ht="15.75" customHeight="1">
      <c r="B153" s="12"/>
      <c r="C153" s="12"/>
      <c r="D153" s="12"/>
      <c r="E153" s="12"/>
    </row>
    <row r="154" spans="2:5" ht="15.75" customHeight="1">
      <c r="B154" s="12"/>
      <c r="C154" s="12"/>
      <c r="D154" s="12"/>
      <c r="E154" s="12"/>
    </row>
    <row r="155" spans="2:5" ht="15.75" customHeight="1">
      <c r="B155" s="12"/>
      <c r="C155" s="12"/>
      <c r="D155" s="12"/>
      <c r="E155" s="12"/>
    </row>
    <row r="156" spans="2:5" ht="15.75" customHeight="1">
      <c r="B156" s="12"/>
      <c r="C156" s="12"/>
      <c r="D156" s="12"/>
      <c r="E156" s="12"/>
    </row>
    <row r="157" spans="2:5" ht="15.75" customHeight="1">
      <c r="B157" s="12"/>
      <c r="C157" s="12"/>
      <c r="D157" s="12"/>
      <c r="E157" s="12"/>
    </row>
    <row r="158" spans="2:5" ht="15.75" customHeight="1">
      <c r="B158" s="12"/>
      <c r="C158" s="12"/>
      <c r="D158" s="12"/>
      <c r="E158" s="12"/>
    </row>
    <row r="159" spans="2:5" ht="15.75" customHeight="1">
      <c r="B159" s="12"/>
      <c r="C159" s="12"/>
      <c r="D159" s="12"/>
      <c r="E159" s="12"/>
    </row>
    <row r="160" spans="2:5" ht="15.75" customHeight="1">
      <c r="B160" s="12"/>
      <c r="C160" s="12"/>
      <c r="D160" s="12"/>
      <c r="E160" s="12"/>
    </row>
    <row r="161" spans="2:5" ht="15.75" customHeight="1">
      <c r="B161" s="12"/>
      <c r="C161" s="12"/>
      <c r="D161" s="12"/>
      <c r="E161" s="12"/>
    </row>
    <row r="162" spans="2:5" ht="15.75" customHeight="1">
      <c r="B162" s="12"/>
      <c r="C162" s="12"/>
      <c r="D162" s="12"/>
      <c r="E162" s="12"/>
    </row>
    <row r="163" spans="2:5" ht="15.75" customHeight="1">
      <c r="B163" s="12"/>
      <c r="C163" s="12"/>
      <c r="D163" s="12"/>
      <c r="E163" s="12"/>
    </row>
    <row r="164" spans="2:5" ht="15.75" customHeight="1">
      <c r="B164" s="12"/>
      <c r="C164" s="12"/>
      <c r="D164" s="12"/>
      <c r="E164" s="12"/>
    </row>
    <row r="165" spans="2:5" ht="15.75" customHeight="1">
      <c r="B165" s="12"/>
      <c r="C165" s="12"/>
      <c r="D165" s="12"/>
      <c r="E165" s="12"/>
    </row>
    <row r="166" spans="2:5" ht="15.75" customHeight="1">
      <c r="B166" s="12"/>
      <c r="C166" s="12"/>
      <c r="D166" s="12"/>
      <c r="E166" s="12"/>
    </row>
    <row r="167" spans="2:5" ht="15.75" customHeight="1">
      <c r="B167" s="12"/>
      <c r="C167" s="12"/>
      <c r="D167" s="12"/>
      <c r="E167" s="12"/>
    </row>
    <row r="168" spans="2:5" ht="15.75" customHeight="1">
      <c r="B168" s="12"/>
      <c r="C168" s="12"/>
      <c r="D168" s="12"/>
      <c r="E168" s="12"/>
    </row>
    <row r="169" spans="2:5" ht="15.75" customHeight="1">
      <c r="B169" s="12"/>
      <c r="C169" s="12"/>
      <c r="D169" s="12"/>
      <c r="E169" s="12"/>
    </row>
    <row r="170" spans="2:5" ht="15.75" customHeight="1">
      <c r="B170" s="12"/>
      <c r="C170" s="12"/>
      <c r="D170" s="12"/>
      <c r="E170" s="12"/>
    </row>
    <row r="171" spans="2:5" ht="15.75" customHeight="1">
      <c r="B171" s="12"/>
      <c r="C171" s="12"/>
      <c r="D171" s="12"/>
      <c r="E171" s="12"/>
    </row>
    <row r="172" spans="2:5" ht="15.75" customHeight="1">
      <c r="B172" s="12"/>
      <c r="C172" s="12"/>
      <c r="D172" s="12"/>
      <c r="E172" s="12"/>
    </row>
    <row r="173" spans="2:5" ht="15.75" customHeight="1">
      <c r="B173" s="12"/>
      <c r="C173" s="12"/>
      <c r="D173" s="12"/>
      <c r="E173" s="12"/>
    </row>
    <row r="174" spans="2:5" ht="15.75" customHeight="1">
      <c r="B174" s="12"/>
      <c r="C174" s="12"/>
      <c r="D174" s="12"/>
      <c r="E174" s="12"/>
    </row>
    <row r="175" spans="2:5" ht="15.75" customHeight="1">
      <c r="B175" s="12"/>
      <c r="C175" s="12"/>
      <c r="D175" s="12"/>
      <c r="E175" s="12"/>
    </row>
    <row r="176" spans="2:5" ht="15.75" customHeight="1">
      <c r="B176" s="12"/>
      <c r="C176" s="12"/>
      <c r="D176" s="12"/>
      <c r="E176" s="12"/>
    </row>
    <row r="177" spans="2:5" ht="15.75" customHeight="1">
      <c r="B177" s="12"/>
      <c r="C177" s="12"/>
      <c r="D177" s="12"/>
      <c r="E177" s="12"/>
    </row>
    <row r="178" spans="2:5" ht="15.75" customHeight="1">
      <c r="B178" s="12"/>
      <c r="C178" s="12"/>
      <c r="D178" s="12"/>
      <c r="E178" s="12"/>
    </row>
    <row r="179" spans="2:5" ht="15.75" customHeight="1">
      <c r="B179" s="12"/>
      <c r="C179" s="12"/>
      <c r="D179" s="12"/>
      <c r="E179" s="12"/>
    </row>
    <row r="180" spans="2:5" ht="15.75" customHeight="1">
      <c r="B180" s="12"/>
      <c r="C180" s="12"/>
      <c r="D180" s="12"/>
      <c r="E180" s="12"/>
    </row>
    <row r="181" spans="2:5" ht="15.75" customHeight="1">
      <c r="B181" s="12"/>
      <c r="C181" s="12"/>
      <c r="D181" s="12"/>
      <c r="E181" s="12"/>
    </row>
    <row r="182" spans="2:5" ht="15.75" customHeight="1">
      <c r="B182" s="12"/>
      <c r="C182" s="12"/>
      <c r="D182" s="12"/>
      <c r="E182" s="12"/>
    </row>
    <row r="183" spans="2:5" ht="15.75" customHeight="1">
      <c r="B183" s="12"/>
      <c r="C183" s="12"/>
      <c r="D183" s="12"/>
      <c r="E183" s="12"/>
    </row>
    <row r="184" spans="2:5" ht="15.75" customHeight="1">
      <c r="B184" s="12"/>
      <c r="C184" s="12"/>
      <c r="D184" s="12"/>
      <c r="E184" s="12"/>
    </row>
    <row r="185" spans="2:5" ht="15.75" customHeight="1">
      <c r="B185" s="12"/>
      <c r="C185" s="12"/>
      <c r="D185" s="12"/>
      <c r="E185" s="12"/>
    </row>
    <row r="186" spans="2:5" ht="15.75" customHeight="1">
      <c r="B186" s="12"/>
      <c r="C186" s="12"/>
      <c r="D186" s="12"/>
      <c r="E186" s="12"/>
    </row>
    <row r="187" spans="2:5" ht="15.75" customHeight="1">
      <c r="B187" s="12"/>
      <c r="C187" s="12"/>
      <c r="D187" s="12"/>
      <c r="E187" s="12"/>
    </row>
    <row r="188" spans="2:5" ht="15.75" customHeight="1">
      <c r="B188" s="12"/>
      <c r="C188" s="12"/>
      <c r="D188" s="12"/>
      <c r="E188" s="12"/>
    </row>
    <row r="189" spans="2:5" ht="15.75" customHeight="1">
      <c r="B189" s="12"/>
      <c r="C189" s="12"/>
      <c r="D189" s="12"/>
      <c r="E189" s="12"/>
    </row>
    <row r="190" spans="2:5" ht="15.75" customHeight="1">
      <c r="B190" s="12"/>
      <c r="C190" s="12"/>
      <c r="D190" s="12"/>
      <c r="E190" s="12"/>
    </row>
    <row r="191" spans="2:5" ht="15.75" customHeight="1">
      <c r="B191" s="12"/>
      <c r="C191" s="12"/>
      <c r="D191" s="12"/>
      <c r="E191" s="12"/>
    </row>
    <row r="192" spans="2:5" ht="15.75" customHeight="1">
      <c r="B192" s="12"/>
      <c r="C192" s="12"/>
      <c r="D192" s="12"/>
      <c r="E192" s="12"/>
    </row>
    <row r="193" spans="2:5" ht="15.75" customHeight="1">
      <c r="B193" s="12"/>
      <c r="C193" s="12"/>
      <c r="D193" s="12"/>
      <c r="E193" s="12"/>
    </row>
    <row r="194" spans="2:5" ht="15.75" customHeight="1">
      <c r="B194" s="12"/>
      <c r="C194" s="12"/>
      <c r="D194" s="12"/>
      <c r="E194" s="12"/>
    </row>
    <row r="195" spans="2:5" ht="15.75" customHeight="1">
      <c r="B195" s="12"/>
      <c r="C195" s="12"/>
      <c r="D195" s="12"/>
      <c r="E195" s="12"/>
    </row>
    <row r="196" spans="2:5" ht="15.75" customHeight="1">
      <c r="B196" s="12"/>
      <c r="C196" s="12"/>
      <c r="D196" s="12"/>
      <c r="E196" s="12"/>
    </row>
    <row r="197" spans="2:5" ht="15.75" customHeight="1">
      <c r="B197" s="12"/>
      <c r="C197" s="12"/>
      <c r="D197" s="12"/>
      <c r="E197" s="12"/>
    </row>
    <row r="198" spans="2:5" ht="15.75" customHeight="1">
      <c r="B198" s="12"/>
      <c r="C198" s="12"/>
      <c r="D198" s="12"/>
      <c r="E198" s="12"/>
    </row>
    <row r="199" spans="2:5" ht="15.75" customHeight="1">
      <c r="B199" s="12"/>
      <c r="C199" s="12"/>
      <c r="D199" s="12"/>
      <c r="E199" s="12"/>
    </row>
    <row r="200" spans="2:5" ht="15.75" customHeight="1">
      <c r="B200" s="12"/>
      <c r="C200" s="12"/>
      <c r="D200" s="12"/>
      <c r="E200" s="12"/>
    </row>
    <row r="201" spans="2:5" ht="15.75" customHeight="1">
      <c r="B201" s="12"/>
      <c r="C201" s="12"/>
      <c r="D201" s="12"/>
      <c r="E201" s="12"/>
    </row>
    <row r="202" spans="2:5" ht="15.75" customHeight="1">
      <c r="B202" s="12"/>
      <c r="C202" s="12"/>
      <c r="D202" s="12"/>
      <c r="E202" s="12"/>
    </row>
    <row r="203" spans="2:5" ht="15.75" customHeight="1">
      <c r="B203" s="12"/>
      <c r="C203" s="12"/>
      <c r="D203" s="12"/>
      <c r="E203" s="12"/>
    </row>
    <row r="204" spans="2:5" ht="15.75" customHeight="1">
      <c r="B204" s="12"/>
      <c r="C204" s="12"/>
      <c r="D204" s="12"/>
      <c r="E204" s="12"/>
    </row>
    <row r="205" spans="2:5" ht="15.75" customHeight="1">
      <c r="B205" s="12"/>
      <c r="C205" s="12"/>
      <c r="D205" s="12"/>
      <c r="E205" s="12"/>
    </row>
    <row r="206" spans="2:5" ht="15.75" customHeight="1">
      <c r="B206" s="12"/>
      <c r="C206" s="12"/>
      <c r="D206" s="12"/>
      <c r="E206" s="12"/>
    </row>
    <row r="207" spans="2:5" ht="15.75" customHeight="1">
      <c r="B207" s="12"/>
      <c r="C207" s="12"/>
      <c r="D207" s="12"/>
      <c r="E207" s="12"/>
    </row>
    <row r="208" spans="2:5" ht="15.75" customHeight="1">
      <c r="B208" s="12"/>
      <c r="C208" s="12"/>
      <c r="D208" s="12"/>
      <c r="E208" s="12"/>
    </row>
    <row r="209" spans="2:5" ht="15.75" customHeight="1">
      <c r="B209" s="12"/>
      <c r="C209" s="12"/>
      <c r="D209" s="12"/>
      <c r="E209" s="12"/>
    </row>
    <row r="210" spans="2:5" ht="15.75" customHeight="1">
      <c r="B210" s="12"/>
      <c r="C210" s="12"/>
      <c r="D210" s="12"/>
      <c r="E210" s="12"/>
    </row>
    <row r="211" spans="2:5" ht="15.75" customHeight="1">
      <c r="B211" s="12"/>
      <c r="C211" s="12"/>
      <c r="D211" s="12"/>
      <c r="E211" s="12"/>
    </row>
    <row r="212" spans="2:5" ht="15.75" customHeight="1">
      <c r="B212" s="12"/>
      <c r="C212" s="12"/>
      <c r="D212" s="12"/>
      <c r="E212" s="12"/>
    </row>
    <row r="213" spans="2:5" ht="15.75" customHeight="1">
      <c r="B213" s="12"/>
      <c r="C213" s="12"/>
      <c r="D213" s="12"/>
      <c r="E213" s="12"/>
    </row>
    <row r="214" spans="2:5" ht="15.75" customHeight="1">
      <c r="B214" s="12"/>
      <c r="C214" s="12"/>
      <c r="D214" s="12"/>
      <c r="E214" s="12"/>
    </row>
    <row r="215" spans="2:5" ht="15.75" customHeight="1">
      <c r="B215" s="12"/>
      <c r="C215" s="12"/>
      <c r="D215" s="12"/>
      <c r="E215" s="12"/>
    </row>
    <row r="216" spans="2:5" ht="15.75" customHeight="1">
      <c r="B216" s="12"/>
      <c r="C216" s="12"/>
      <c r="D216" s="12"/>
      <c r="E216" s="12"/>
    </row>
    <row r="217" spans="2:5" ht="15.75" customHeight="1">
      <c r="B217" s="12"/>
      <c r="C217" s="12"/>
      <c r="D217" s="12"/>
      <c r="E217" s="12"/>
    </row>
    <row r="218" spans="2:5" ht="15.75" customHeight="1">
      <c r="B218" s="12"/>
      <c r="C218" s="12"/>
      <c r="D218" s="12"/>
      <c r="E218" s="12"/>
    </row>
    <row r="219" spans="2:5" ht="15.75" customHeight="1">
      <c r="B219" s="12"/>
      <c r="C219" s="12"/>
      <c r="D219" s="12"/>
      <c r="E219" s="12"/>
    </row>
    <row r="220" spans="2:5" ht="15.75" customHeight="1">
      <c r="B220" s="12"/>
      <c r="C220" s="12"/>
      <c r="D220" s="12"/>
      <c r="E220" s="12"/>
    </row>
    <row r="221" spans="2:5" ht="15.75" customHeight="1">
      <c r="B221" s="12"/>
      <c r="C221" s="12"/>
      <c r="D221" s="12"/>
      <c r="E221" s="12"/>
    </row>
    <row r="222" spans="2:5" ht="15.75" customHeight="1">
      <c r="B222" s="12"/>
      <c r="C222" s="12"/>
      <c r="D222" s="12"/>
      <c r="E222" s="12"/>
    </row>
    <row r="223" spans="2:5" ht="15.75" customHeight="1">
      <c r="B223" s="12"/>
      <c r="C223" s="12"/>
      <c r="D223" s="12"/>
      <c r="E223" s="12"/>
    </row>
    <row r="224" spans="2:5" ht="15.75" customHeight="1">
      <c r="B224" s="12"/>
      <c r="C224" s="12"/>
      <c r="D224" s="12"/>
      <c r="E224" s="12"/>
    </row>
    <row r="225" spans="2:5" ht="15.75" customHeight="1">
      <c r="B225" s="12"/>
      <c r="C225" s="12"/>
      <c r="D225" s="12"/>
      <c r="E225" s="12"/>
    </row>
    <row r="226" spans="2:5" ht="15.75" customHeight="1">
      <c r="B226" s="12"/>
      <c r="C226" s="12"/>
      <c r="D226" s="12"/>
      <c r="E226" s="12"/>
    </row>
    <row r="227" spans="2:5" ht="15.75" customHeight="1">
      <c r="B227" s="12"/>
      <c r="C227" s="12"/>
      <c r="D227" s="12"/>
      <c r="E227" s="12"/>
    </row>
    <row r="228" spans="2:5" ht="15.75" customHeight="1">
      <c r="B228" s="12"/>
      <c r="C228" s="12"/>
      <c r="D228" s="12"/>
      <c r="E228" s="12"/>
    </row>
    <row r="229" spans="2:5" ht="15.75" customHeight="1">
      <c r="B229" s="12"/>
      <c r="C229" s="12"/>
      <c r="D229" s="12"/>
      <c r="E229" s="12"/>
    </row>
    <row r="230" spans="2:5" ht="15.75" customHeight="1">
      <c r="B230" s="12"/>
      <c r="C230" s="12"/>
      <c r="D230" s="12"/>
      <c r="E230" s="12"/>
    </row>
    <row r="231" spans="2:5" ht="15.75" customHeight="1">
      <c r="B231" s="12"/>
      <c r="C231" s="12"/>
      <c r="D231" s="12"/>
      <c r="E231" s="12"/>
    </row>
    <row r="232" spans="2:5" ht="15.75" customHeight="1">
      <c r="B232" s="12"/>
      <c r="C232" s="12"/>
      <c r="D232" s="12"/>
      <c r="E232" s="12"/>
    </row>
    <row r="233" spans="2:5" ht="15.75" customHeight="1">
      <c r="B233" s="12"/>
      <c r="C233" s="12"/>
      <c r="D233" s="12"/>
      <c r="E233" s="12"/>
    </row>
    <row r="234" spans="2:5" ht="15.75" customHeight="1">
      <c r="B234" s="12"/>
      <c r="C234" s="12"/>
      <c r="D234" s="12"/>
      <c r="E234" s="12"/>
    </row>
    <row r="235" spans="2:5" ht="15.75" customHeight="1">
      <c r="B235" s="12"/>
      <c r="C235" s="12"/>
      <c r="D235" s="12"/>
      <c r="E235" s="12"/>
    </row>
    <row r="236" spans="2:5" ht="15.75" customHeight="1">
      <c r="B236" s="12"/>
      <c r="C236" s="12"/>
      <c r="D236" s="12"/>
      <c r="E236" s="12"/>
    </row>
    <row r="237" spans="2:5" ht="15.75" customHeight="1">
      <c r="B237" s="12"/>
      <c r="C237" s="12"/>
      <c r="D237" s="12"/>
      <c r="E237" s="12"/>
    </row>
    <row r="238" spans="2:5" ht="15.75" customHeight="1">
      <c r="B238" s="12"/>
      <c r="C238" s="12"/>
      <c r="D238" s="12"/>
      <c r="E238" s="12"/>
    </row>
    <row r="239" spans="2:5" ht="15.75" customHeight="1">
      <c r="B239" s="12"/>
      <c r="C239" s="12"/>
      <c r="D239" s="12"/>
      <c r="E239" s="12"/>
    </row>
    <row r="240" spans="2:5" ht="15.75" customHeight="1">
      <c r="B240" s="12"/>
      <c r="C240" s="12"/>
      <c r="D240" s="12"/>
      <c r="E240" s="12"/>
    </row>
    <row r="241" spans="2:5" ht="15.75" customHeight="1">
      <c r="B241" s="12"/>
      <c r="C241" s="12"/>
      <c r="D241" s="12"/>
      <c r="E241" s="12"/>
    </row>
    <row r="242" spans="2:5" ht="15.75" customHeight="1">
      <c r="B242" s="12"/>
      <c r="C242" s="12"/>
      <c r="D242" s="12"/>
      <c r="E242" s="12"/>
    </row>
    <row r="243" spans="2:5" ht="15.75" customHeight="1">
      <c r="B243" s="12"/>
      <c r="C243" s="12"/>
      <c r="D243" s="12"/>
      <c r="E243" s="12"/>
    </row>
    <row r="244" spans="2:5" ht="15.75" customHeight="1">
      <c r="B244" s="12"/>
      <c r="C244" s="12"/>
      <c r="D244" s="12"/>
      <c r="E244" s="12"/>
    </row>
    <row r="245" spans="2:5" ht="15.75" customHeight="1">
      <c r="B245" s="12"/>
      <c r="C245" s="12"/>
      <c r="D245" s="12"/>
      <c r="E245" s="12"/>
    </row>
    <row r="246" spans="2:5" ht="15.75" customHeight="1">
      <c r="B246" s="12"/>
      <c r="C246" s="12"/>
      <c r="D246" s="12"/>
      <c r="E246" s="12"/>
    </row>
    <row r="247" spans="2:5" ht="15.75" customHeight="1">
      <c r="B247" s="12"/>
      <c r="C247" s="12"/>
      <c r="D247" s="12"/>
      <c r="E247" s="12"/>
    </row>
    <row r="248" spans="2:5" ht="15.75" customHeight="1">
      <c r="B248" s="12"/>
      <c r="C248" s="12"/>
      <c r="D248" s="12"/>
      <c r="E248" s="12"/>
    </row>
    <row r="249" spans="2:5" ht="15.75" customHeight="1">
      <c r="B249" s="12"/>
      <c r="C249" s="12"/>
      <c r="D249" s="12"/>
      <c r="E249" s="12"/>
    </row>
    <row r="250" spans="2:5" ht="15.75" customHeight="1">
      <c r="B250" s="12"/>
      <c r="C250" s="12"/>
      <c r="D250" s="12"/>
      <c r="E250" s="12"/>
    </row>
    <row r="251" spans="2:5" ht="15.75" customHeight="1">
      <c r="B251" s="12"/>
      <c r="C251" s="12"/>
      <c r="D251" s="12"/>
      <c r="E251" s="12"/>
    </row>
    <row r="252" spans="2:5" ht="15.75" customHeight="1">
      <c r="B252" s="12"/>
      <c r="C252" s="12"/>
      <c r="D252" s="12"/>
      <c r="E252" s="12"/>
    </row>
    <row r="253" spans="2:5" ht="15.75" customHeight="1">
      <c r="B253" s="12"/>
      <c r="C253" s="12"/>
      <c r="D253" s="12"/>
      <c r="E253" s="12"/>
    </row>
    <row r="254" spans="2:5" ht="15.75" customHeight="1">
      <c r="B254" s="12"/>
      <c r="C254" s="12"/>
      <c r="D254" s="12"/>
      <c r="E254" s="12"/>
    </row>
    <row r="255" spans="2:5" ht="15.75" customHeight="1">
      <c r="B255" s="12"/>
      <c r="C255" s="12"/>
      <c r="D255" s="12"/>
      <c r="E255" s="12"/>
    </row>
    <row r="256" spans="2:5" ht="15.75" customHeight="1">
      <c r="B256" s="12"/>
      <c r="C256" s="12"/>
      <c r="D256" s="12"/>
      <c r="E256" s="12"/>
    </row>
    <row r="257" spans="2:5" ht="15.75" customHeight="1">
      <c r="B257" s="12"/>
      <c r="C257" s="12"/>
      <c r="D257" s="12"/>
      <c r="E257" s="12"/>
    </row>
    <row r="258" spans="2:5" ht="15.75" customHeight="1">
      <c r="B258" s="12"/>
      <c r="C258" s="12"/>
      <c r="D258" s="12"/>
      <c r="E258" s="12"/>
    </row>
    <row r="259" spans="2:5" ht="15.75" customHeight="1">
      <c r="B259" s="12"/>
      <c r="C259" s="12"/>
      <c r="D259" s="12"/>
      <c r="E259" s="12"/>
    </row>
    <row r="260" spans="2:5" ht="15.75" customHeight="1">
      <c r="B260" s="12"/>
      <c r="C260" s="12"/>
      <c r="D260" s="12"/>
      <c r="E260" s="12"/>
    </row>
    <row r="261" spans="2:5" ht="15.75" customHeight="1">
      <c r="B261" s="12"/>
      <c r="C261" s="12"/>
      <c r="D261" s="12"/>
      <c r="E261" s="12"/>
    </row>
    <row r="262" spans="2:5" ht="15.75" customHeight="1">
      <c r="B262" s="12"/>
      <c r="C262" s="12"/>
      <c r="D262" s="12"/>
      <c r="E262" s="12"/>
    </row>
    <row r="263" spans="2:5" ht="15.75" customHeight="1">
      <c r="B263" s="12"/>
      <c r="C263" s="12"/>
      <c r="D263" s="12"/>
      <c r="E263" s="12"/>
    </row>
    <row r="264" spans="2:5" ht="15.75" customHeight="1">
      <c r="B264" s="12"/>
      <c r="C264" s="12"/>
      <c r="D264" s="12"/>
      <c r="E264" s="12"/>
    </row>
    <row r="265" spans="2:5" ht="15.75" customHeight="1">
      <c r="B265" s="12"/>
      <c r="C265" s="12"/>
      <c r="D265" s="12"/>
      <c r="E265" s="12"/>
    </row>
    <row r="266" spans="2:5" ht="15.75" customHeight="1">
      <c r="B266" s="12"/>
      <c r="C266" s="12"/>
      <c r="D266" s="12"/>
      <c r="E266" s="12"/>
    </row>
    <row r="267" spans="2:5" ht="15.75" customHeight="1">
      <c r="B267" s="12"/>
      <c r="C267" s="12"/>
      <c r="D267" s="12"/>
      <c r="E267" s="12"/>
    </row>
    <row r="268" spans="2:5" ht="15.75" customHeight="1">
      <c r="B268" s="12"/>
      <c r="C268" s="12"/>
      <c r="D268" s="12"/>
      <c r="E268" s="12"/>
    </row>
    <row r="269" spans="2:5" ht="15.75" customHeight="1">
      <c r="B269" s="12"/>
      <c r="C269" s="12"/>
      <c r="D269" s="12"/>
      <c r="E269" s="12"/>
    </row>
    <row r="270" spans="2:5" ht="15.75" customHeight="1">
      <c r="B270" s="12"/>
      <c r="C270" s="12"/>
      <c r="D270" s="12"/>
      <c r="E270" s="12"/>
    </row>
    <row r="271" spans="2:5" ht="15.75" customHeight="1">
      <c r="B271" s="12"/>
      <c r="C271" s="12"/>
      <c r="D271" s="12"/>
      <c r="E271" s="12"/>
    </row>
    <row r="272" spans="2:5" ht="15.75" customHeight="1">
      <c r="B272" s="12"/>
      <c r="C272" s="12"/>
      <c r="D272" s="12"/>
      <c r="E272" s="12"/>
    </row>
    <row r="273" spans="2:5" ht="15.75" customHeight="1">
      <c r="B273" s="12"/>
      <c r="C273" s="12"/>
      <c r="D273" s="12"/>
      <c r="E273" s="12"/>
    </row>
    <row r="274" spans="2:5" ht="15.75" customHeight="1">
      <c r="B274" s="12"/>
      <c r="C274" s="12"/>
      <c r="D274" s="12"/>
      <c r="E274" s="12"/>
    </row>
    <row r="275" spans="2:5" ht="15.75" customHeight="1">
      <c r="B275" s="12"/>
      <c r="C275" s="12"/>
      <c r="D275" s="12"/>
      <c r="E275" s="12"/>
    </row>
    <row r="276" spans="2:5" ht="15.75" customHeight="1">
      <c r="B276" s="12"/>
      <c r="C276" s="12"/>
      <c r="D276" s="12"/>
      <c r="E276" s="12"/>
    </row>
    <row r="277" spans="2:5" ht="15.75" customHeight="1">
      <c r="B277" s="12"/>
      <c r="C277" s="12"/>
      <c r="D277" s="12"/>
      <c r="E277" s="12"/>
    </row>
    <row r="278" spans="2:5" ht="15.75" customHeight="1">
      <c r="B278" s="12"/>
      <c r="C278" s="12"/>
      <c r="D278" s="12"/>
      <c r="E278" s="12"/>
    </row>
    <row r="279" spans="2:5" ht="15.75" customHeight="1">
      <c r="B279" s="12"/>
      <c r="C279" s="12"/>
      <c r="D279" s="12"/>
      <c r="E279" s="12"/>
    </row>
    <row r="280" spans="2:5" ht="15.75" customHeight="1">
      <c r="B280" s="12"/>
      <c r="C280" s="12"/>
      <c r="D280" s="12"/>
      <c r="E280" s="12"/>
    </row>
    <row r="281" spans="2:5" ht="15.75" customHeight="1">
      <c r="B281" s="12"/>
      <c r="C281" s="12"/>
      <c r="D281" s="12"/>
      <c r="E281" s="12"/>
    </row>
    <row r="282" spans="2:5" ht="15.75" customHeight="1">
      <c r="B282" s="12"/>
      <c r="C282" s="12"/>
      <c r="D282" s="12"/>
      <c r="E282" s="12"/>
    </row>
    <row r="283" spans="2:5" ht="15.75" customHeight="1">
      <c r="B283" s="12"/>
      <c r="C283" s="12"/>
      <c r="D283" s="12"/>
      <c r="E283" s="12"/>
    </row>
    <row r="284" spans="2:5" ht="15.75" customHeight="1">
      <c r="B284" s="12"/>
      <c r="C284" s="12"/>
      <c r="D284" s="12"/>
      <c r="E284" s="12"/>
    </row>
    <row r="285" spans="2:5" ht="15.75" customHeight="1">
      <c r="B285" s="12"/>
      <c r="C285" s="12"/>
      <c r="D285" s="12"/>
      <c r="E285" s="12"/>
    </row>
    <row r="286" spans="2:5" ht="15.75" customHeight="1">
      <c r="B286" s="12"/>
      <c r="C286" s="12"/>
      <c r="D286" s="12"/>
      <c r="E286" s="12"/>
    </row>
    <row r="287" spans="2:5" ht="15.75" customHeight="1">
      <c r="B287" s="12"/>
      <c r="C287" s="12"/>
      <c r="D287" s="12"/>
      <c r="E287" s="12"/>
    </row>
    <row r="288" spans="2:5" ht="15.75" customHeight="1">
      <c r="B288" s="12"/>
      <c r="C288" s="12"/>
      <c r="D288" s="12"/>
      <c r="E288" s="12"/>
    </row>
    <row r="289" spans="2:5" ht="15.75" customHeight="1">
      <c r="B289" s="12"/>
      <c r="C289" s="12"/>
      <c r="D289" s="12"/>
      <c r="E289" s="12"/>
    </row>
    <row r="290" spans="2:5" ht="15.75" customHeight="1">
      <c r="B290" s="12"/>
      <c r="C290" s="12"/>
      <c r="D290" s="12"/>
      <c r="E290" s="12"/>
    </row>
    <row r="291" spans="2:5" ht="15.75" customHeight="1">
      <c r="B291" s="12"/>
      <c r="C291" s="12"/>
      <c r="D291" s="12"/>
      <c r="E291" s="12"/>
    </row>
    <row r="292" spans="2:5" ht="15.75" customHeight="1">
      <c r="B292" s="12"/>
      <c r="C292" s="12"/>
      <c r="D292" s="12"/>
      <c r="E292" s="12"/>
    </row>
    <row r="293" spans="2:5" ht="15.75" customHeight="1">
      <c r="B293" s="12"/>
      <c r="C293" s="12"/>
      <c r="D293" s="12"/>
      <c r="E293" s="12"/>
    </row>
    <row r="294" spans="2:5" ht="15.75" customHeight="1">
      <c r="B294" s="12"/>
      <c r="C294" s="12"/>
      <c r="D294" s="12"/>
      <c r="E294" s="12"/>
    </row>
    <row r="295" spans="2:5" ht="15.75" customHeight="1">
      <c r="B295" s="12"/>
      <c r="C295" s="12"/>
      <c r="D295" s="12"/>
      <c r="E295" s="12"/>
    </row>
    <row r="296" spans="2:5" ht="15.75" customHeight="1">
      <c r="B296" s="12"/>
      <c r="C296" s="12"/>
      <c r="D296" s="12"/>
      <c r="E296" s="12"/>
    </row>
    <row r="297" spans="2:5" ht="15.75" customHeight="1">
      <c r="B297" s="12"/>
      <c r="C297" s="12"/>
      <c r="D297" s="12"/>
      <c r="E297" s="12"/>
    </row>
    <row r="298" spans="2:5" ht="15.75" customHeight="1">
      <c r="B298" s="12"/>
      <c r="C298" s="12"/>
      <c r="D298" s="12"/>
      <c r="E298" s="12"/>
    </row>
    <row r="299" spans="2:5" ht="15.75" customHeight="1">
      <c r="B299" s="12"/>
      <c r="C299" s="12"/>
      <c r="D299" s="12"/>
      <c r="E299" s="12"/>
    </row>
    <row r="300" spans="2:5" ht="15.75" customHeight="1">
      <c r="B300" s="12"/>
      <c r="C300" s="12"/>
      <c r="D300" s="12"/>
      <c r="E300" s="12"/>
    </row>
    <row r="301" spans="2:5" ht="15.75" customHeight="1">
      <c r="B301" s="12"/>
      <c r="C301" s="12"/>
      <c r="D301" s="12"/>
      <c r="E301" s="12"/>
    </row>
    <row r="302" spans="2:5" ht="15.75" customHeight="1">
      <c r="B302" s="12"/>
      <c r="C302" s="12"/>
      <c r="D302" s="12"/>
      <c r="E302" s="12"/>
    </row>
    <row r="303" spans="2:5" ht="15.75" customHeight="1">
      <c r="B303" s="12"/>
      <c r="C303" s="12"/>
      <c r="D303" s="12"/>
      <c r="E303" s="12"/>
    </row>
    <row r="304" spans="2:5" ht="15.75" customHeight="1">
      <c r="B304" s="12"/>
      <c r="C304" s="12"/>
      <c r="D304" s="12"/>
      <c r="E304" s="12"/>
    </row>
    <row r="305" spans="2:5" ht="15.75" customHeight="1">
      <c r="B305" s="12"/>
      <c r="C305" s="12"/>
      <c r="D305" s="12"/>
      <c r="E305" s="12"/>
    </row>
    <row r="306" spans="2:5" ht="15.75" customHeight="1">
      <c r="B306" s="12"/>
      <c r="C306" s="12"/>
      <c r="D306" s="12"/>
      <c r="E306" s="12"/>
    </row>
    <row r="307" spans="2:5" ht="15.75" customHeight="1">
      <c r="B307" s="12"/>
      <c r="C307" s="12"/>
      <c r="D307" s="12"/>
      <c r="E307" s="12"/>
    </row>
    <row r="308" spans="2:5" ht="15.75" customHeight="1">
      <c r="B308" s="12"/>
      <c r="C308" s="12"/>
      <c r="D308" s="12"/>
      <c r="E308" s="12"/>
    </row>
    <row r="309" spans="2:5" ht="15.75" customHeight="1">
      <c r="B309" s="12"/>
      <c r="C309" s="12"/>
      <c r="D309" s="12"/>
      <c r="E309" s="12"/>
    </row>
    <row r="310" spans="2:5" ht="15.75" customHeight="1">
      <c r="B310" s="12"/>
      <c r="C310" s="12"/>
      <c r="D310" s="12"/>
      <c r="E310" s="12"/>
    </row>
    <row r="311" spans="2:5" ht="15.75" customHeight="1">
      <c r="B311" s="12"/>
      <c r="C311" s="12"/>
      <c r="D311" s="12"/>
      <c r="E311" s="12"/>
    </row>
    <row r="312" spans="2:5" ht="15.75" customHeight="1">
      <c r="B312" s="12"/>
      <c r="C312" s="12"/>
      <c r="D312" s="12"/>
      <c r="E312" s="12"/>
    </row>
    <row r="313" spans="2:5" ht="15.75" customHeight="1">
      <c r="B313" s="12"/>
      <c r="C313" s="12"/>
      <c r="D313" s="12"/>
      <c r="E313" s="12"/>
    </row>
    <row r="314" spans="2:5" ht="15.75" customHeight="1">
      <c r="B314" s="12"/>
      <c r="C314" s="12"/>
      <c r="D314" s="12"/>
      <c r="E314" s="12"/>
    </row>
    <row r="315" spans="2:5" ht="15.75" customHeight="1">
      <c r="B315" s="12"/>
      <c r="C315" s="12"/>
      <c r="D315" s="12"/>
      <c r="E315" s="12"/>
    </row>
    <row r="316" spans="2:5" ht="15.75" customHeight="1">
      <c r="B316" s="12"/>
      <c r="C316" s="12"/>
      <c r="D316" s="12"/>
      <c r="E316" s="12"/>
    </row>
    <row r="317" spans="2:5" ht="15.75" customHeight="1">
      <c r="B317" s="12"/>
      <c r="C317" s="12"/>
      <c r="D317" s="12"/>
      <c r="E317" s="12"/>
    </row>
    <row r="318" spans="2:5" ht="15.75" customHeight="1">
      <c r="B318" s="12"/>
      <c r="C318" s="12"/>
      <c r="D318" s="12"/>
      <c r="E318" s="12"/>
    </row>
    <row r="319" spans="2:5" ht="15.75" customHeight="1">
      <c r="B319" s="12"/>
      <c r="C319" s="12"/>
      <c r="D319" s="12"/>
      <c r="E319" s="12"/>
    </row>
    <row r="320" spans="2:5" ht="15.75" customHeight="1">
      <c r="B320" s="12"/>
      <c r="C320" s="12"/>
      <c r="D320" s="12"/>
      <c r="E320" s="12"/>
    </row>
    <row r="321" spans="2:5" ht="15.75" customHeight="1">
      <c r="B321" s="12"/>
      <c r="C321" s="12"/>
      <c r="D321" s="12"/>
      <c r="E321" s="12"/>
    </row>
    <row r="322" spans="2:5" ht="15.75" customHeight="1">
      <c r="B322" s="12"/>
      <c r="C322" s="12"/>
      <c r="D322" s="12"/>
      <c r="E322" s="12"/>
    </row>
    <row r="323" spans="2:5" ht="15.75" customHeight="1">
      <c r="B323" s="12"/>
      <c r="C323" s="12"/>
      <c r="D323" s="12"/>
      <c r="E323" s="12"/>
    </row>
    <row r="324" spans="2:5" ht="15.75" customHeight="1">
      <c r="B324" s="12"/>
      <c r="C324" s="12"/>
      <c r="D324" s="12"/>
      <c r="E324" s="12"/>
    </row>
    <row r="325" spans="2:5" ht="15.75" customHeight="1">
      <c r="B325" s="12"/>
      <c r="C325" s="12"/>
      <c r="D325" s="12"/>
      <c r="E325" s="12"/>
    </row>
    <row r="326" spans="2:5" ht="15.75" customHeight="1">
      <c r="B326" s="12"/>
      <c r="C326" s="12"/>
      <c r="D326" s="12"/>
      <c r="E326" s="12"/>
    </row>
    <row r="327" spans="2:5" ht="15.75" customHeight="1">
      <c r="B327" s="12"/>
      <c r="C327" s="12"/>
      <c r="D327" s="12"/>
      <c r="E327" s="12"/>
    </row>
    <row r="328" spans="2:5" ht="15.75" customHeight="1">
      <c r="B328" s="12"/>
      <c r="C328" s="12"/>
      <c r="D328" s="12"/>
      <c r="E328" s="12"/>
    </row>
    <row r="329" spans="2:5" ht="15.75" customHeight="1">
      <c r="B329" s="12"/>
      <c r="C329" s="12"/>
      <c r="D329" s="12"/>
      <c r="E329" s="12"/>
    </row>
    <row r="330" spans="2:5" ht="15.75" customHeight="1">
      <c r="B330" s="12"/>
      <c r="C330" s="12"/>
      <c r="D330" s="12"/>
      <c r="E330" s="12"/>
    </row>
    <row r="331" spans="2:5" ht="15.75" customHeight="1">
      <c r="B331" s="12"/>
      <c r="C331" s="12"/>
      <c r="D331" s="12"/>
      <c r="E331" s="12"/>
    </row>
    <row r="332" spans="2:5" ht="15.75" customHeight="1">
      <c r="B332" s="12"/>
      <c r="C332" s="12"/>
      <c r="D332" s="12"/>
      <c r="E332" s="12"/>
    </row>
    <row r="333" spans="2:5" ht="15.75" customHeight="1">
      <c r="B333" s="12"/>
      <c r="C333" s="12"/>
      <c r="D333" s="12"/>
      <c r="E333" s="12"/>
    </row>
    <row r="334" spans="2:5" ht="15.75" customHeight="1">
      <c r="B334" s="12"/>
      <c r="C334" s="12"/>
      <c r="D334" s="12"/>
      <c r="E334" s="12"/>
    </row>
    <row r="335" spans="2:5" ht="15.75" customHeight="1">
      <c r="B335" s="12"/>
      <c r="C335" s="12"/>
      <c r="D335" s="12"/>
      <c r="E335" s="12"/>
    </row>
    <row r="336" spans="2:5" ht="15.75" customHeight="1">
      <c r="B336" s="12"/>
      <c r="C336" s="12"/>
      <c r="D336" s="12"/>
      <c r="E336" s="12"/>
    </row>
    <row r="337" spans="2:5" ht="15.75" customHeight="1">
      <c r="B337" s="12"/>
      <c r="C337" s="12"/>
      <c r="D337" s="12"/>
      <c r="E337" s="12"/>
    </row>
    <row r="338" spans="2:5" ht="15.75" customHeight="1">
      <c r="B338" s="12"/>
      <c r="C338" s="12"/>
      <c r="D338" s="12"/>
      <c r="E338" s="12"/>
    </row>
    <row r="339" spans="2:5" ht="15.75" customHeight="1">
      <c r="B339" s="12"/>
      <c r="C339" s="12"/>
      <c r="D339" s="12"/>
      <c r="E339" s="12"/>
    </row>
    <row r="340" spans="2:5" ht="15.75" customHeight="1">
      <c r="B340" s="12"/>
      <c r="C340" s="12"/>
      <c r="D340" s="12"/>
      <c r="E340" s="12"/>
    </row>
    <row r="341" spans="2:5" ht="15.75" customHeight="1">
      <c r="B341" s="12"/>
      <c r="C341" s="12"/>
      <c r="D341" s="12"/>
      <c r="E341" s="12"/>
    </row>
    <row r="342" spans="2:5" ht="15.75" customHeight="1">
      <c r="B342" s="12"/>
      <c r="C342" s="12"/>
      <c r="D342" s="12"/>
      <c r="E342" s="12"/>
    </row>
    <row r="343" spans="2:5" ht="15.75" customHeight="1">
      <c r="B343" s="12"/>
      <c r="C343" s="12"/>
      <c r="D343" s="12"/>
      <c r="E343" s="12"/>
    </row>
    <row r="344" spans="2:5" ht="15.75" customHeight="1">
      <c r="B344" s="12"/>
      <c r="C344" s="12"/>
      <c r="D344" s="12"/>
      <c r="E344" s="12"/>
    </row>
    <row r="345" spans="2:5" ht="15.75" customHeight="1">
      <c r="B345" s="12"/>
      <c r="C345" s="12"/>
      <c r="D345" s="12"/>
      <c r="E345" s="12"/>
    </row>
    <row r="346" spans="2:5" ht="15.75" customHeight="1">
      <c r="B346" s="12"/>
      <c r="C346" s="12"/>
      <c r="D346" s="12"/>
      <c r="E346" s="12"/>
    </row>
    <row r="347" spans="2:5" ht="15.75" customHeight="1">
      <c r="B347" s="12"/>
      <c r="C347" s="12"/>
      <c r="D347" s="12"/>
      <c r="E347" s="12"/>
    </row>
    <row r="348" spans="2:5" ht="15.75" customHeight="1">
      <c r="B348" s="12"/>
      <c r="C348" s="12"/>
      <c r="D348" s="12"/>
      <c r="E348" s="12"/>
    </row>
    <row r="349" spans="2:5" ht="15.75" customHeight="1">
      <c r="B349" s="12"/>
      <c r="C349" s="12"/>
      <c r="D349" s="12"/>
      <c r="E349" s="12"/>
    </row>
    <row r="350" spans="2:5" ht="15.75" customHeight="1">
      <c r="B350" s="12"/>
      <c r="C350" s="12"/>
      <c r="D350" s="12"/>
      <c r="E350" s="12"/>
    </row>
    <row r="351" spans="2:5" ht="15.75" customHeight="1">
      <c r="B351" s="12"/>
      <c r="C351" s="12"/>
      <c r="D351" s="12"/>
      <c r="E351" s="12"/>
    </row>
    <row r="352" spans="2:5" ht="15.75" customHeight="1">
      <c r="B352" s="12"/>
      <c r="C352" s="12"/>
      <c r="D352" s="12"/>
      <c r="E352" s="12"/>
    </row>
    <row r="353" spans="2:5" ht="15.75" customHeight="1">
      <c r="B353" s="12"/>
      <c r="C353" s="12"/>
      <c r="D353" s="12"/>
      <c r="E353" s="12"/>
    </row>
    <row r="354" spans="2:5" ht="15.75" customHeight="1">
      <c r="B354" s="12"/>
      <c r="C354" s="12"/>
      <c r="D354" s="12"/>
      <c r="E354" s="12"/>
    </row>
    <row r="355" spans="2:5" ht="15.75" customHeight="1">
      <c r="B355" s="12"/>
      <c r="C355" s="12"/>
      <c r="D355" s="12"/>
      <c r="E355" s="12"/>
    </row>
    <row r="356" spans="2:5" ht="15.75" customHeight="1">
      <c r="B356" s="12"/>
      <c r="C356" s="12"/>
      <c r="D356" s="12"/>
      <c r="E356" s="12"/>
    </row>
    <row r="357" spans="2:5" ht="15.75" customHeight="1">
      <c r="B357" s="12"/>
      <c r="C357" s="12"/>
      <c r="D357" s="12"/>
      <c r="E357" s="12"/>
    </row>
    <row r="358" spans="2:5" ht="15.75" customHeight="1">
      <c r="B358" s="12"/>
      <c r="C358" s="12"/>
      <c r="D358" s="12"/>
      <c r="E358" s="12"/>
    </row>
    <row r="359" spans="2:5" ht="15.75" customHeight="1">
      <c r="B359" s="12"/>
      <c r="C359" s="12"/>
      <c r="D359" s="12"/>
      <c r="E359" s="12"/>
    </row>
    <row r="360" spans="2:5" ht="15.75" customHeight="1">
      <c r="B360" s="12"/>
      <c r="C360" s="12"/>
      <c r="D360" s="12"/>
      <c r="E360" s="12"/>
    </row>
    <row r="361" spans="2:5" ht="15.75" customHeight="1">
      <c r="B361" s="12"/>
      <c r="C361" s="12"/>
      <c r="D361" s="12"/>
      <c r="E361" s="12"/>
    </row>
    <row r="362" spans="2:5" ht="15.75" customHeight="1">
      <c r="B362" s="12"/>
      <c r="C362" s="12"/>
      <c r="D362" s="12"/>
      <c r="E362" s="12"/>
    </row>
    <row r="363" spans="2:5" ht="15.75" customHeight="1">
      <c r="B363" s="12"/>
      <c r="C363" s="12"/>
      <c r="D363" s="12"/>
      <c r="E363" s="12"/>
    </row>
    <row r="364" spans="2:5" ht="15.75" customHeight="1">
      <c r="B364" s="12"/>
      <c r="C364" s="12"/>
      <c r="D364" s="12"/>
      <c r="E364" s="12"/>
    </row>
    <row r="365" spans="2:5" ht="15.75" customHeight="1">
      <c r="B365" s="12"/>
      <c r="C365" s="12"/>
      <c r="D365" s="12"/>
      <c r="E365" s="12"/>
    </row>
    <row r="366" spans="2:5" ht="15.75" customHeight="1">
      <c r="B366" s="12"/>
      <c r="C366" s="12"/>
      <c r="D366" s="12"/>
      <c r="E366" s="12"/>
    </row>
    <row r="367" spans="2:5" ht="15.75" customHeight="1">
      <c r="B367" s="12"/>
      <c r="C367" s="12"/>
      <c r="D367" s="12"/>
      <c r="E367" s="12"/>
    </row>
    <row r="368" spans="2:5" ht="15.75" customHeight="1">
      <c r="B368" s="12"/>
      <c r="C368" s="12"/>
      <c r="D368" s="12"/>
      <c r="E368" s="12"/>
    </row>
    <row r="369" spans="2:5" ht="15.75" customHeight="1">
      <c r="B369" s="12"/>
      <c r="C369" s="12"/>
      <c r="D369" s="12"/>
      <c r="E369" s="12"/>
    </row>
    <row r="370" spans="2:5" ht="15.75" customHeight="1">
      <c r="B370" s="12"/>
      <c r="C370" s="12"/>
      <c r="D370" s="12"/>
      <c r="E370" s="12"/>
    </row>
    <row r="371" spans="2:5" ht="15.75" customHeight="1">
      <c r="B371" s="12"/>
      <c r="C371" s="12"/>
      <c r="D371" s="12"/>
      <c r="E371" s="12"/>
    </row>
    <row r="372" spans="2:5" ht="15.75" customHeight="1">
      <c r="B372" s="12"/>
      <c r="C372" s="12"/>
      <c r="D372" s="12"/>
      <c r="E372" s="12"/>
    </row>
    <row r="373" spans="2:5" ht="15.75" customHeight="1">
      <c r="B373" s="12"/>
      <c r="C373" s="12"/>
      <c r="D373" s="12"/>
      <c r="E373" s="12"/>
    </row>
    <row r="374" spans="2:5" ht="15.75" customHeight="1">
      <c r="B374" s="12"/>
      <c r="C374" s="12"/>
      <c r="D374" s="12"/>
      <c r="E374" s="12"/>
    </row>
    <row r="375" spans="2:5" ht="15.75" customHeight="1">
      <c r="B375" s="12"/>
      <c r="C375" s="12"/>
      <c r="D375" s="12"/>
      <c r="E375" s="12"/>
    </row>
    <row r="376" spans="2:5" ht="15.75" customHeight="1">
      <c r="B376" s="12"/>
      <c r="C376" s="12"/>
      <c r="D376" s="12"/>
      <c r="E376" s="12"/>
    </row>
    <row r="377" spans="2:5" ht="15.75" customHeight="1">
      <c r="B377" s="12"/>
      <c r="C377" s="12"/>
      <c r="D377" s="12"/>
      <c r="E377" s="12"/>
    </row>
    <row r="378" spans="2:5" ht="15.75" customHeight="1">
      <c r="B378" s="12"/>
      <c r="C378" s="12"/>
      <c r="D378" s="12"/>
      <c r="E378" s="12"/>
    </row>
    <row r="379" spans="2:5" ht="15.75" customHeight="1">
      <c r="B379" s="12"/>
      <c r="C379" s="12"/>
      <c r="D379" s="12"/>
      <c r="E379" s="12"/>
    </row>
    <row r="380" spans="2:5" ht="15.75" customHeight="1">
      <c r="B380" s="12"/>
      <c r="C380" s="12"/>
      <c r="D380" s="12"/>
      <c r="E380" s="12"/>
    </row>
    <row r="381" spans="2:5" ht="15.75" customHeight="1">
      <c r="B381" s="12"/>
      <c r="C381" s="12"/>
      <c r="D381" s="12"/>
      <c r="E381" s="12"/>
    </row>
    <row r="382" spans="2:5" ht="15.75" customHeight="1">
      <c r="B382" s="12"/>
      <c r="C382" s="12"/>
      <c r="D382" s="12"/>
      <c r="E382" s="12"/>
    </row>
    <row r="383" spans="2:5" ht="15.75" customHeight="1">
      <c r="B383" s="12"/>
      <c r="C383" s="12"/>
      <c r="D383" s="12"/>
      <c r="E383" s="12"/>
    </row>
    <row r="384" spans="2:5" ht="15.75" customHeight="1">
      <c r="B384" s="12"/>
      <c r="C384" s="12"/>
      <c r="D384" s="12"/>
      <c r="E384" s="12"/>
    </row>
    <row r="385" spans="2:5" ht="15.75" customHeight="1">
      <c r="B385" s="12"/>
      <c r="C385" s="12"/>
      <c r="D385" s="12"/>
      <c r="E385" s="12"/>
    </row>
    <row r="386" spans="2:5" ht="15.75" customHeight="1">
      <c r="B386" s="12"/>
      <c r="C386" s="12"/>
      <c r="D386" s="12"/>
      <c r="E386" s="12"/>
    </row>
    <row r="387" spans="2:5" ht="15.75" customHeight="1">
      <c r="B387" s="12"/>
      <c r="C387" s="12"/>
      <c r="D387" s="12"/>
      <c r="E387" s="12"/>
    </row>
    <row r="388" spans="2:5" ht="15.75" customHeight="1">
      <c r="B388" s="12"/>
      <c r="C388" s="12"/>
      <c r="D388" s="12"/>
      <c r="E388" s="12"/>
    </row>
    <row r="389" spans="2:5" ht="15.75" customHeight="1">
      <c r="B389" s="12"/>
      <c r="C389" s="12"/>
      <c r="D389" s="12"/>
      <c r="E389" s="12"/>
    </row>
    <row r="390" spans="2:5" ht="15.75" customHeight="1">
      <c r="B390" s="12"/>
      <c r="C390" s="12"/>
      <c r="D390" s="12"/>
      <c r="E390" s="12"/>
    </row>
    <row r="391" spans="2:5" ht="15.75" customHeight="1">
      <c r="B391" s="12"/>
      <c r="C391" s="12"/>
      <c r="D391" s="12"/>
      <c r="E391" s="12"/>
    </row>
    <row r="392" spans="2:5" ht="15.75" customHeight="1">
      <c r="B392" s="12"/>
      <c r="C392" s="12"/>
      <c r="D392" s="12"/>
      <c r="E392" s="12"/>
    </row>
    <row r="393" spans="2:5" ht="15.75" customHeight="1">
      <c r="B393" s="12"/>
      <c r="C393" s="12"/>
      <c r="D393" s="12"/>
      <c r="E393" s="12"/>
    </row>
    <row r="394" spans="2:5" ht="15.75" customHeight="1">
      <c r="B394" s="12"/>
      <c r="C394" s="12"/>
      <c r="D394" s="12"/>
      <c r="E394" s="12"/>
    </row>
    <row r="395" spans="2:5" ht="15.75" customHeight="1">
      <c r="B395" s="12"/>
      <c r="C395" s="12"/>
      <c r="D395" s="12"/>
      <c r="E395" s="12"/>
    </row>
    <row r="396" spans="2:5" ht="15.75" customHeight="1">
      <c r="B396" s="12"/>
      <c r="C396" s="12"/>
      <c r="D396" s="12"/>
      <c r="E396" s="12"/>
    </row>
    <row r="397" spans="2:5" ht="15.75" customHeight="1">
      <c r="B397" s="12"/>
      <c r="C397" s="12"/>
      <c r="D397" s="12"/>
      <c r="E397" s="12"/>
    </row>
    <row r="398" spans="2:5" ht="15.75" customHeight="1">
      <c r="B398" s="12"/>
      <c r="C398" s="12"/>
      <c r="D398" s="12"/>
      <c r="E398" s="12"/>
    </row>
    <row r="399" spans="2:5" ht="15.75" customHeight="1">
      <c r="B399" s="12"/>
      <c r="C399" s="12"/>
      <c r="D399" s="12"/>
      <c r="E399" s="12"/>
    </row>
    <row r="400" spans="2:5" ht="15.75" customHeight="1">
      <c r="B400" s="12"/>
      <c r="C400" s="12"/>
      <c r="D400" s="12"/>
      <c r="E400" s="12"/>
    </row>
    <row r="401" spans="2:5" ht="15.75" customHeight="1">
      <c r="B401" s="12"/>
      <c r="C401" s="12"/>
      <c r="D401" s="12"/>
      <c r="E401" s="12"/>
    </row>
    <row r="402" spans="2:5" ht="15.75" customHeight="1">
      <c r="B402" s="12"/>
      <c r="C402" s="12"/>
      <c r="D402" s="12"/>
      <c r="E402" s="12"/>
    </row>
    <row r="403" spans="2:5" ht="15.75" customHeight="1">
      <c r="B403" s="12"/>
      <c r="C403" s="12"/>
      <c r="D403" s="12"/>
      <c r="E403" s="12"/>
    </row>
    <row r="404" spans="2:5" ht="15.75" customHeight="1">
      <c r="B404" s="12"/>
      <c r="C404" s="12"/>
      <c r="D404" s="12"/>
      <c r="E404" s="12"/>
    </row>
    <row r="405" spans="2:5" ht="15.75" customHeight="1">
      <c r="B405" s="12"/>
      <c r="C405" s="12"/>
      <c r="D405" s="12"/>
      <c r="E405" s="12"/>
    </row>
    <row r="406" spans="2:5" ht="15.75" customHeight="1">
      <c r="B406" s="12"/>
      <c r="C406" s="12"/>
      <c r="D406" s="12"/>
      <c r="E406" s="12"/>
    </row>
    <row r="407" spans="2:5" ht="15.75" customHeight="1">
      <c r="B407" s="12"/>
      <c r="C407" s="12"/>
      <c r="D407" s="12"/>
      <c r="E407" s="12"/>
    </row>
    <row r="408" spans="2:5" ht="15.75" customHeight="1">
      <c r="B408" s="12"/>
      <c r="C408" s="12"/>
      <c r="D408" s="12"/>
      <c r="E408" s="12"/>
    </row>
    <row r="409" spans="2:5" ht="15.75" customHeight="1">
      <c r="B409" s="12"/>
      <c r="C409" s="12"/>
      <c r="D409" s="12"/>
      <c r="E409" s="12"/>
    </row>
    <row r="410" spans="2:5" ht="15.75" customHeight="1">
      <c r="B410" s="12"/>
      <c r="C410" s="12"/>
      <c r="D410" s="12"/>
      <c r="E410" s="12"/>
    </row>
    <row r="411" spans="2:5" ht="15.75" customHeight="1">
      <c r="B411" s="12"/>
      <c r="C411" s="12"/>
      <c r="D411" s="12"/>
      <c r="E411" s="12"/>
    </row>
    <row r="412" spans="2:5" ht="15.75" customHeight="1">
      <c r="B412" s="12"/>
      <c r="C412" s="12"/>
      <c r="D412" s="12"/>
      <c r="E412" s="12"/>
    </row>
    <row r="413" spans="2:5" ht="15.75" customHeight="1">
      <c r="B413" s="12"/>
      <c r="C413" s="12"/>
      <c r="D413" s="12"/>
      <c r="E413" s="12"/>
    </row>
    <row r="414" spans="2:5" ht="15.75" customHeight="1">
      <c r="B414" s="12"/>
      <c r="C414" s="12"/>
      <c r="D414" s="12"/>
      <c r="E414" s="12"/>
    </row>
    <row r="415" spans="2:5" ht="15.75" customHeight="1">
      <c r="B415" s="12"/>
      <c r="C415" s="12"/>
      <c r="D415" s="12"/>
      <c r="E415" s="12"/>
    </row>
    <row r="416" spans="2:5" ht="15.75" customHeight="1">
      <c r="B416" s="12"/>
      <c r="C416" s="12"/>
      <c r="D416" s="12"/>
      <c r="E416" s="12"/>
    </row>
    <row r="417" spans="2:5" ht="15.75" customHeight="1">
      <c r="B417" s="12"/>
      <c r="C417" s="12"/>
      <c r="D417" s="12"/>
      <c r="E417" s="12"/>
    </row>
    <row r="418" spans="2:5" ht="15.75" customHeight="1">
      <c r="B418" s="12"/>
      <c r="C418" s="12"/>
      <c r="D418" s="12"/>
      <c r="E418" s="12"/>
    </row>
    <row r="419" spans="2:5" ht="15.75" customHeight="1">
      <c r="B419" s="12"/>
      <c r="C419" s="12"/>
      <c r="D419" s="12"/>
      <c r="E419" s="12"/>
    </row>
    <row r="420" spans="2:5" ht="15.75" customHeight="1">
      <c r="B420" s="12"/>
      <c r="C420" s="12"/>
      <c r="D420" s="12"/>
      <c r="E420" s="12"/>
    </row>
    <row r="421" spans="2:5" ht="15.75" customHeight="1">
      <c r="B421" s="12"/>
      <c r="C421" s="12"/>
      <c r="D421" s="12"/>
      <c r="E421" s="12"/>
    </row>
    <row r="422" spans="2:5" ht="15.75" customHeight="1">
      <c r="B422" s="12"/>
      <c r="C422" s="12"/>
      <c r="D422" s="12"/>
      <c r="E422" s="12"/>
    </row>
    <row r="423" spans="2:5" ht="15.75" customHeight="1">
      <c r="B423" s="12"/>
      <c r="C423" s="12"/>
      <c r="D423" s="12"/>
      <c r="E423" s="12"/>
    </row>
    <row r="424" spans="2:5" ht="15.75" customHeight="1">
      <c r="B424" s="12"/>
      <c r="C424" s="12"/>
      <c r="D424" s="12"/>
      <c r="E424" s="12"/>
    </row>
    <row r="425" spans="2:5" ht="15.75" customHeight="1">
      <c r="B425" s="12"/>
      <c r="C425" s="12"/>
      <c r="D425" s="12"/>
      <c r="E425" s="12"/>
    </row>
    <row r="426" spans="2:5" ht="15.75" customHeight="1">
      <c r="B426" s="12"/>
      <c r="C426" s="12"/>
      <c r="D426" s="12"/>
      <c r="E426" s="12"/>
    </row>
    <row r="427" spans="2:5" ht="15.75" customHeight="1">
      <c r="B427" s="12"/>
      <c r="C427" s="12"/>
      <c r="D427" s="12"/>
      <c r="E427" s="12"/>
    </row>
    <row r="428" spans="2:5" ht="15.75" customHeight="1">
      <c r="B428" s="12"/>
      <c r="C428" s="12"/>
      <c r="D428" s="12"/>
      <c r="E428" s="12"/>
    </row>
    <row r="429" spans="2:5" ht="15.75" customHeight="1">
      <c r="B429" s="12"/>
      <c r="C429" s="12"/>
      <c r="D429" s="12"/>
      <c r="E429" s="12"/>
    </row>
    <row r="430" spans="2:5" ht="15.75" customHeight="1">
      <c r="B430" s="12"/>
      <c r="C430" s="12"/>
      <c r="D430" s="12"/>
      <c r="E430" s="12"/>
    </row>
    <row r="431" spans="2:5" ht="15.75" customHeight="1">
      <c r="B431" s="12"/>
      <c r="C431" s="12"/>
      <c r="D431" s="12"/>
      <c r="E431" s="12"/>
    </row>
    <row r="432" spans="2:5" ht="15.75" customHeight="1">
      <c r="B432" s="12"/>
      <c r="C432" s="12"/>
      <c r="D432" s="12"/>
      <c r="E432" s="12"/>
    </row>
    <row r="433" spans="2:5" ht="15.75" customHeight="1">
      <c r="B433" s="12"/>
      <c r="C433" s="12"/>
      <c r="D433" s="12"/>
      <c r="E433" s="12"/>
    </row>
    <row r="434" spans="2:5" ht="15.75" customHeight="1">
      <c r="B434" s="12"/>
      <c r="C434" s="12"/>
      <c r="D434" s="12"/>
      <c r="E434" s="12"/>
    </row>
    <row r="435" spans="2:5" ht="15.75" customHeight="1">
      <c r="B435" s="12"/>
      <c r="C435" s="12"/>
      <c r="D435" s="12"/>
      <c r="E435" s="12"/>
    </row>
    <row r="436" spans="2:5" ht="15.75" customHeight="1">
      <c r="B436" s="12"/>
      <c r="C436" s="12"/>
      <c r="D436" s="12"/>
      <c r="E436" s="12"/>
    </row>
    <row r="437" spans="2:5" ht="15.75" customHeight="1">
      <c r="B437" s="12"/>
      <c r="C437" s="12"/>
      <c r="D437" s="12"/>
      <c r="E437" s="12"/>
    </row>
    <row r="438" spans="2:5" ht="15.75" customHeight="1">
      <c r="B438" s="12"/>
      <c r="C438" s="12"/>
      <c r="D438" s="12"/>
      <c r="E438" s="12"/>
    </row>
    <row r="439" spans="2:5" ht="15.75" customHeight="1">
      <c r="B439" s="12"/>
      <c r="C439" s="12"/>
      <c r="D439" s="12"/>
      <c r="E439" s="12"/>
    </row>
    <row r="440" spans="2:5" ht="15.75" customHeight="1">
      <c r="B440" s="12"/>
      <c r="C440" s="12"/>
      <c r="D440" s="12"/>
      <c r="E440" s="12"/>
    </row>
    <row r="441" spans="2:5" ht="15.75" customHeight="1">
      <c r="B441" s="12"/>
      <c r="C441" s="12"/>
      <c r="D441" s="12"/>
      <c r="E441" s="12"/>
    </row>
    <row r="442" spans="2:5" ht="15.75" customHeight="1">
      <c r="B442" s="12"/>
      <c r="C442" s="12"/>
      <c r="D442" s="12"/>
      <c r="E442" s="12"/>
    </row>
    <row r="443" spans="2:5" ht="15.75" customHeight="1">
      <c r="B443" s="12"/>
      <c r="C443" s="12"/>
      <c r="D443" s="12"/>
      <c r="E443" s="12"/>
    </row>
    <row r="444" spans="2:5" ht="15.75" customHeight="1">
      <c r="B444" s="12"/>
      <c r="C444" s="12"/>
      <c r="D444" s="12"/>
      <c r="E444" s="12"/>
    </row>
    <row r="445" spans="2:5" ht="15.75" customHeight="1">
      <c r="B445" s="12"/>
      <c r="C445" s="12"/>
      <c r="D445" s="12"/>
      <c r="E445" s="12"/>
    </row>
    <row r="446" spans="2:5" ht="15.75" customHeight="1">
      <c r="B446" s="12"/>
      <c r="C446" s="12"/>
      <c r="D446" s="12"/>
      <c r="E446" s="12"/>
    </row>
    <row r="447" spans="2:5" ht="15.75" customHeight="1">
      <c r="B447" s="12"/>
      <c r="C447" s="12"/>
      <c r="D447" s="12"/>
      <c r="E447" s="12"/>
    </row>
    <row r="448" spans="2:5" ht="15.75" customHeight="1">
      <c r="B448" s="12"/>
      <c r="C448" s="12"/>
      <c r="D448" s="12"/>
      <c r="E448" s="12"/>
    </row>
    <row r="449" spans="2:5" ht="15.75" customHeight="1">
      <c r="B449" s="12"/>
      <c r="C449" s="12"/>
      <c r="D449" s="12"/>
      <c r="E449" s="12"/>
    </row>
    <row r="450" spans="2:5" ht="15.75" customHeight="1">
      <c r="B450" s="12"/>
      <c r="C450" s="12"/>
      <c r="D450" s="12"/>
      <c r="E450" s="12"/>
    </row>
    <row r="451" spans="2:5" ht="15.75" customHeight="1">
      <c r="B451" s="12"/>
      <c r="C451" s="12"/>
      <c r="D451" s="12"/>
      <c r="E451" s="12"/>
    </row>
    <row r="452" spans="2:5" ht="15.75" customHeight="1">
      <c r="B452" s="12"/>
      <c r="C452" s="12"/>
      <c r="D452" s="12"/>
      <c r="E452" s="12"/>
    </row>
    <row r="453" spans="2:5" ht="15.75" customHeight="1">
      <c r="B453" s="12"/>
      <c r="C453" s="12"/>
      <c r="D453" s="12"/>
      <c r="E453" s="12"/>
    </row>
    <row r="454" spans="2:5" ht="15.75" customHeight="1">
      <c r="B454" s="12"/>
      <c r="C454" s="12"/>
      <c r="D454" s="12"/>
      <c r="E454" s="12"/>
    </row>
    <row r="455" spans="2:5" ht="15.75" customHeight="1">
      <c r="B455" s="12"/>
      <c r="C455" s="12"/>
      <c r="D455" s="12"/>
      <c r="E455" s="12"/>
    </row>
    <row r="456" spans="2:5" ht="15.75" customHeight="1">
      <c r="B456" s="12"/>
      <c r="C456" s="12"/>
      <c r="D456" s="12"/>
      <c r="E456" s="12"/>
    </row>
    <row r="457" spans="2:5" ht="15.75" customHeight="1">
      <c r="B457" s="12"/>
      <c r="C457" s="12"/>
      <c r="D457" s="12"/>
      <c r="E457" s="12"/>
    </row>
    <row r="458" spans="2:5" ht="15.75" customHeight="1">
      <c r="B458" s="12"/>
      <c r="C458" s="12"/>
      <c r="D458" s="12"/>
      <c r="E458" s="12"/>
    </row>
    <row r="459" spans="2:5" ht="15.75" customHeight="1">
      <c r="B459" s="12"/>
      <c r="C459" s="12"/>
      <c r="D459" s="12"/>
      <c r="E459" s="12"/>
    </row>
    <row r="460" spans="2:5" ht="15.75" customHeight="1">
      <c r="B460" s="12"/>
      <c r="C460" s="12"/>
      <c r="D460" s="12"/>
      <c r="E460" s="12"/>
    </row>
    <row r="461" spans="2:5" ht="15.75" customHeight="1">
      <c r="B461" s="12"/>
      <c r="C461" s="12"/>
      <c r="D461" s="12"/>
      <c r="E461" s="12"/>
    </row>
    <row r="462" spans="2:5" ht="15.75" customHeight="1">
      <c r="B462" s="12"/>
      <c r="C462" s="12"/>
      <c r="D462" s="12"/>
      <c r="E462" s="12"/>
    </row>
    <row r="463" spans="2:5" ht="15.75" customHeight="1">
      <c r="B463" s="12"/>
      <c r="C463" s="12"/>
      <c r="D463" s="12"/>
      <c r="E463" s="12"/>
    </row>
    <row r="464" spans="2:5" ht="15.75" customHeight="1">
      <c r="B464" s="12"/>
      <c r="C464" s="12"/>
      <c r="D464" s="12"/>
      <c r="E464" s="12"/>
    </row>
    <row r="465" spans="2:5" ht="15.75" customHeight="1">
      <c r="B465" s="12"/>
      <c r="C465" s="12"/>
      <c r="D465" s="12"/>
      <c r="E465" s="12"/>
    </row>
    <row r="466" spans="2:5" ht="15.75" customHeight="1">
      <c r="B466" s="12"/>
      <c r="C466" s="12"/>
      <c r="D466" s="12"/>
      <c r="E466" s="12"/>
    </row>
    <row r="467" spans="2:5" ht="15.75" customHeight="1">
      <c r="B467" s="12"/>
      <c r="C467" s="12"/>
      <c r="D467" s="12"/>
      <c r="E467" s="12"/>
    </row>
    <row r="468" spans="2:5" ht="15.75" customHeight="1">
      <c r="B468" s="12"/>
      <c r="C468" s="12"/>
      <c r="D468" s="12"/>
      <c r="E468" s="12"/>
    </row>
    <row r="469" spans="2:5" ht="15.75" customHeight="1">
      <c r="B469" s="12"/>
      <c r="C469" s="12"/>
      <c r="D469" s="12"/>
      <c r="E469" s="12"/>
    </row>
    <row r="470" spans="2:5" ht="15.75" customHeight="1">
      <c r="B470" s="12"/>
      <c r="C470" s="12"/>
      <c r="D470" s="12"/>
      <c r="E470" s="12"/>
    </row>
    <row r="471" spans="2:5" ht="15.75" customHeight="1">
      <c r="B471" s="12"/>
      <c r="C471" s="12"/>
      <c r="D471" s="12"/>
      <c r="E471" s="12"/>
    </row>
    <row r="472" spans="2:5" ht="15.75" customHeight="1">
      <c r="B472" s="12"/>
      <c r="C472" s="12"/>
      <c r="D472" s="12"/>
      <c r="E472" s="12"/>
    </row>
    <row r="473" spans="2:5" ht="15.75" customHeight="1">
      <c r="B473" s="12"/>
      <c r="C473" s="12"/>
      <c r="D473" s="12"/>
      <c r="E473" s="12"/>
    </row>
    <row r="474" spans="2:5" ht="15.75" customHeight="1">
      <c r="B474" s="12"/>
      <c r="C474" s="12"/>
      <c r="D474" s="12"/>
      <c r="E474" s="12"/>
    </row>
    <row r="475" spans="2:5" ht="15.75" customHeight="1">
      <c r="B475" s="12"/>
      <c r="C475" s="12"/>
      <c r="D475" s="12"/>
      <c r="E475" s="12"/>
    </row>
    <row r="476" spans="2:5" ht="15.75" customHeight="1">
      <c r="B476" s="12"/>
      <c r="C476" s="12"/>
      <c r="D476" s="12"/>
      <c r="E476" s="12"/>
    </row>
    <row r="477" spans="2:5" ht="15.75" customHeight="1">
      <c r="B477" s="12"/>
      <c r="C477" s="12"/>
      <c r="D477" s="12"/>
      <c r="E477" s="12"/>
    </row>
    <row r="478" spans="2:5" ht="15.75" customHeight="1">
      <c r="B478" s="12"/>
      <c r="C478" s="12"/>
      <c r="D478" s="12"/>
      <c r="E478" s="12"/>
    </row>
    <row r="479" spans="2:5" ht="15.75" customHeight="1">
      <c r="B479" s="12"/>
      <c r="C479" s="12"/>
      <c r="D479" s="12"/>
      <c r="E479" s="12"/>
    </row>
    <row r="480" spans="2:5" ht="15.75" customHeight="1">
      <c r="B480" s="12"/>
      <c r="C480" s="12"/>
      <c r="D480" s="12"/>
      <c r="E480" s="12"/>
    </row>
    <row r="481" spans="2:5" ht="15.75" customHeight="1">
      <c r="B481" s="12"/>
      <c r="C481" s="12"/>
      <c r="D481" s="12"/>
      <c r="E481" s="12"/>
    </row>
    <row r="482" spans="2:5" ht="15.75" customHeight="1">
      <c r="B482" s="12"/>
      <c r="C482" s="12"/>
      <c r="D482" s="12"/>
      <c r="E482" s="12"/>
    </row>
    <row r="483" spans="2:5" ht="15.75" customHeight="1">
      <c r="B483" s="12"/>
      <c r="C483" s="12"/>
      <c r="D483" s="12"/>
      <c r="E483" s="12"/>
    </row>
    <row r="484" spans="2:5" ht="15.75" customHeight="1">
      <c r="B484" s="12"/>
      <c r="C484" s="12"/>
      <c r="D484" s="12"/>
      <c r="E484" s="12"/>
    </row>
    <row r="485" spans="2:5" ht="15.75" customHeight="1">
      <c r="B485" s="12"/>
      <c r="C485" s="12"/>
      <c r="D485" s="12"/>
      <c r="E485" s="12"/>
    </row>
    <row r="486" spans="2:5" ht="15.75" customHeight="1">
      <c r="B486" s="12"/>
      <c r="C486" s="12"/>
      <c r="D486" s="12"/>
      <c r="E486" s="12"/>
    </row>
    <row r="487" spans="2:5" ht="15.75" customHeight="1">
      <c r="B487" s="12"/>
      <c r="C487" s="12"/>
      <c r="D487" s="12"/>
      <c r="E487" s="12"/>
    </row>
    <row r="488" spans="2:5" ht="15.75" customHeight="1">
      <c r="B488" s="12"/>
      <c r="C488" s="12"/>
      <c r="D488" s="12"/>
      <c r="E488" s="12"/>
    </row>
    <row r="489" spans="2:5" ht="15.75" customHeight="1">
      <c r="B489" s="12"/>
      <c r="C489" s="12"/>
      <c r="D489" s="12"/>
      <c r="E489" s="12"/>
    </row>
    <row r="490" spans="2:5" ht="15.75" customHeight="1">
      <c r="B490" s="12"/>
      <c r="C490" s="12"/>
      <c r="D490" s="12"/>
      <c r="E490" s="12"/>
    </row>
    <row r="491" spans="2:5" ht="15.75" customHeight="1">
      <c r="B491" s="12"/>
      <c r="C491" s="12"/>
      <c r="D491" s="12"/>
      <c r="E491" s="12"/>
    </row>
    <row r="492" spans="2:5" ht="15.75" customHeight="1">
      <c r="B492" s="12"/>
      <c r="C492" s="12"/>
      <c r="D492" s="12"/>
      <c r="E492" s="12"/>
    </row>
    <row r="493" spans="2:5" ht="15.75" customHeight="1">
      <c r="B493" s="12"/>
      <c r="C493" s="12"/>
      <c r="D493" s="12"/>
      <c r="E493" s="12"/>
    </row>
    <row r="494" spans="2:5" ht="15.75" customHeight="1">
      <c r="B494" s="12"/>
      <c r="C494" s="12"/>
      <c r="D494" s="12"/>
      <c r="E494" s="12"/>
    </row>
    <row r="495" spans="2:5" ht="15.75" customHeight="1">
      <c r="B495" s="12"/>
      <c r="C495" s="12"/>
      <c r="D495" s="12"/>
      <c r="E495" s="12"/>
    </row>
    <row r="496" spans="2:5" ht="15.75" customHeight="1">
      <c r="B496" s="12"/>
      <c r="C496" s="12"/>
      <c r="D496" s="12"/>
      <c r="E496" s="12"/>
    </row>
    <row r="497" spans="2:5" ht="15.75" customHeight="1">
      <c r="B497" s="12"/>
      <c r="C497" s="12"/>
      <c r="D497" s="12"/>
      <c r="E497" s="12"/>
    </row>
    <row r="498" spans="2:5" ht="15.75" customHeight="1">
      <c r="B498" s="12"/>
      <c r="C498" s="12"/>
      <c r="D498" s="12"/>
      <c r="E498" s="12"/>
    </row>
    <row r="499" spans="2:5" ht="15.75" customHeight="1">
      <c r="B499" s="12"/>
      <c r="C499" s="12"/>
      <c r="D499" s="12"/>
      <c r="E499" s="12"/>
    </row>
    <row r="500" spans="2:5" ht="15.75" customHeight="1">
      <c r="B500" s="12"/>
      <c r="C500" s="12"/>
      <c r="D500" s="12"/>
      <c r="E500" s="12"/>
    </row>
    <row r="501" spans="2:5" ht="15.75" customHeight="1">
      <c r="B501" s="12"/>
      <c r="C501" s="12"/>
      <c r="D501" s="12"/>
      <c r="E501" s="12"/>
    </row>
    <row r="502" spans="2:5" ht="15.75" customHeight="1">
      <c r="B502" s="12"/>
      <c r="C502" s="12"/>
      <c r="D502" s="12"/>
      <c r="E502" s="12"/>
    </row>
    <row r="503" spans="2:5" ht="15.75" customHeight="1">
      <c r="B503" s="12"/>
      <c r="C503" s="12"/>
      <c r="D503" s="12"/>
      <c r="E503" s="12"/>
    </row>
    <row r="504" spans="2:5" ht="15.75" customHeight="1">
      <c r="B504" s="12"/>
      <c r="C504" s="12"/>
      <c r="D504" s="12"/>
      <c r="E504" s="12"/>
    </row>
    <row r="505" spans="2:5" ht="15.75" customHeight="1">
      <c r="B505" s="12"/>
      <c r="C505" s="12"/>
      <c r="D505" s="12"/>
      <c r="E505" s="12"/>
    </row>
    <row r="506" spans="2:5" ht="15.75" customHeight="1">
      <c r="B506" s="12"/>
      <c r="C506" s="12"/>
      <c r="D506" s="12"/>
      <c r="E506" s="12"/>
    </row>
    <row r="507" spans="2:5" ht="15.75" customHeight="1">
      <c r="B507" s="12"/>
      <c r="C507" s="12"/>
      <c r="D507" s="12"/>
      <c r="E507" s="12"/>
    </row>
    <row r="508" spans="2:5" ht="15.75" customHeight="1">
      <c r="B508" s="12"/>
      <c r="C508" s="12"/>
      <c r="D508" s="12"/>
      <c r="E508" s="12"/>
    </row>
    <row r="509" spans="2:5" ht="15.75" customHeight="1">
      <c r="B509" s="12"/>
      <c r="C509" s="12"/>
      <c r="D509" s="12"/>
      <c r="E509" s="12"/>
    </row>
    <row r="510" spans="2:5" ht="15.75" customHeight="1">
      <c r="B510" s="12"/>
      <c r="C510" s="12"/>
      <c r="D510" s="12"/>
      <c r="E510" s="12"/>
    </row>
    <row r="511" spans="2:5" ht="15.75" customHeight="1">
      <c r="B511" s="12"/>
      <c r="C511" s="12"/>
      <c r="D511" s="12"/>
      <c r="E511" s="12"/>
    </row>
    <row r="512" spans="2:5" ht="15.75" customHeight="1">
      <c r="B512" s="12"/>
      <c r="C512" s="12"/>
      <c r="D512" s="12"/>
      <c r="E512" s="12"/>
    </row>
    <row r="513" spans="2:5" ht="15.75" customHeight="1">
      <c r="B513" s="12"/>
      <c r="C513" s="12"/>
      <c r="D513" s="12"/>
      <c r="E513" s="12"/>
    </row>
    <row r="514" spans="2:5" ht="15.75" customHeight="1">
      <c r="B514" s="12"/>
      <c r="C514" s="12"/>
      <c r="D514" s="12"/>
      <c r="E514" s="12"/>
    </row>
    <row r="515" spans="2:5" ht="15.75" customHeight="1">
      <c r="B515" s="12"/>
      <c r="C515" s="12"/>
      <c r="D515" s="12"/>
      <c r="E515" s="12"/>
    </row>
    <row r="516" spans="2:5" ht="15.75" customHeight="1">
      <c r="B516" s="12"/>
      <c r="C516" s="12"/>
      <c r="D516" s="12"/>
      <c r="E516" s="12"/>
    </row>
    <row r="517" spans="2:5" ht="15.75" customHeight="1">
      <c r="B517" s="12"/>
      <c r="C517" s="12"/>
      <c r="D517" s="12"/>
      <c r="E517" s="12"/>
    </row>
    <row r="518" spans="2:5" ht="15.75" customHeight="1">
      <c r="B518" s="12"/>
      <c r="C518" s="12"/>
      <c r="D518" s="12"/>
      <c r="E518" s="12"/>
    </row>
    <row r="519" spans="2:5" ht="15.75" customHeight="1">
      <c r="B519" s="12"/>
      <c r="C519" s="12"/>
      <c r="D519" s="12"/>
      <c r="E519" s="12"/>
    </row>
    <row r="520" spans="2:5" ht="15.75" customHeight="1">
      <c r="B520" s="12"/>
      <c r="C520" s="12"/>
      <c r="D520" s="12"/>
      <c r="E520" s="12"/>
    </row>
    <row r="521" spans="2:5" ht="15.75" customHeight="1">
      <c r="B521" s="12"/>
      <c r="C521" s="12"/>
      <c r="D521" s="12"/>
      <c r="E521" s="12"/>
    </row>
    <row r="522" spans="2:5" ht="15.75" customHeight="1">
      <c r="B522" s="12"/>
      <c r="C522" s="12"/>
      <c r="D522" s="12"/>
      <c r="E522" s="12"/>
    </row>
    <row r="523" spans="2:5" ht="15.75" customHeight="1">
      <c r="B523" s="12"/>
      <c r="C523" s="12"/>
      <c r="D523" s="12"/>
      <c r="E523" s="12"/>
    </row>
    <row r="524" spans="2:5" ht="15.75" customHeight="1">
      <c r="B524" s="12"/>
      <c r="C524" s="12"/>
      <c r="D524" s="12"/>
      <c r="E524" s="12"/>
    </row>
    <row r="525" spans="2:5" ht="15.75" customHeight="1">
      <c r="B525" s="12"/>
      <c r="C525" s="12"/>
      <c r="D525" s="12"/>
      <c r="E525" s="12"/>
    </row>
    <row r="526" spans="2:5" ht="15.75" customHeight="1">
      <c r="B526" s="12"/>
      <c r="C526" s="12"/>
      <c r="D526" s="12"/>
      <c r="E526" s="12"/>
    </row>
    <row r="527" spans="2:5" ht="15.75" customHeight="1">
      <c r="B527" s="12"/>
      <c r="C527" s="12"/>
      <c r="D527" s="12"/>
      <c r="E527" s="12"/>
    </row>
    <row r="528" spans="2:5" ht="15.75" customHeight="1">
      <c r="B528" s="12"/>
      <c r="C528" s="12"/>
      <c r="D528" s="12"/>
      <c r="E528" s="12"/>
    </row>
    <row r="529" spans="2:5" ht="15.75" customHeight="1">
      <c r="B529" s="12"/>
      <c r="C529" s="12"/>
      <c r="D529" s="12"/>
      <c r="E529" s="12"/>
    </row>
    <row r="530" spans="2:5" ht="15.75" customHeight="1">
      <c r="B530" s="12"/>
      <c r="C530" s="12"/>
      <c r="D530" s="12"/>
      <c r="E530" s="12"/>
    </row>
    <row r="531" spans="2:5" ht="15.75" customHeight="1">
      <c r="B531" s="12"/>
      <c r="C531" s="12"/>
      <c r="D531" s="12"/>
      <c r="E531" s="12"/>
    </row>
    <row r="532" spans="2:5" ht="15.75" customHeight="1">
      <c r="B532" s="12"/>
      <c r="C532" s="12"/>
      <c r="D532" s="12"/>
      <c r="E532" s="12"/>
    </row>
    <row r="533" spans="2:5" ht="15.75" customHeight="1">
      <c r="B533" s="12"/>
      <c r="C533" s="12"/>
      <c r="D533" s="12"/>
      <c r="E533" s="12"/>
    </row>
    <row r="534" spans="2:5" ht="15.75" customHeight="1">
      <c r="B534" s="12"/>
      <c r="C534" s="12"/>
      <c r="D534" s="12"/>
      <c r="E534" s="12"/>
    </row>
    <row r="535" spans="2:5" ht="15.75" customHeight="1">
      <c r="B535" s="12"/>
      <c r="C535" s="12"/>
      <c r="D535" s="12"/>
      <c r="E535" s="12"/>
    </row>
    <row r="536" spans="2:5" ht="15.75" customHeight="1">
      <c r="B536" s="12"/>
      <c r="C536" s="12"/>
      <c r="D536" s="12"/>
      <c r="E536" s="12"/>
    </row>
    <row r="537" spans="2:5" ht="15.75" customHeight="1">
      <c r="B537" s="12"/>
      <c r="C537" s="12"/>
      <c r="D537" s="12"/>
      <c r="E537" s="12"/>
    </row>
    <row r="538" spans="2:5" ht="15.75" customHeight="1">
      <c r="B538" s="12"/>
      <c r="C538" s="12"/>
      <c r="D538" s="12"/>
      <c r="E538" s="12"/>
    </row>
    <row r="539" spans="2:5" ht="15.75" customHeight="1">
      <c r="B539" s="12"/>
      <c r="C539" s="12"/>
      <c r="D539" s="12"/>
      <c r="E539" s="12"/>
    </row>
    <row r="540" spans="2:5" ht="15.75" customHeight="1">
      <c r="B540" s="12"/>
      <c r="C540" s="12"/>
      <c r="D540" s="12"/>
      <c r="E540" s="12"/>
    </row>
    <row r="541" spans="2:5" ht="15.75" customHeight="1">
      <c r="B541" s="12"/>
      <c r="C541" s="12"/>
      <c r="D541" s="12"/>
      <c r="E541" s="12"/>
    </row>
    <row r="542" spans="2:5" ht="15.75" customHeight="1">
      <c r="B542" s="12"/>
      <c r="C542" s="12"/>
      <c r="D542" s="12"/>
      <c r="E542" s="12"/>
    </row>
    <row r="543" spans="2:5" ht="15.75" customHeight="1">
      <c r="B543" s="12"/>
      <c r="C543" s="12"/>
      <c r="D543" s="12"/>
      <c r="E543" s="12"/>
    </row>
    <row r="544" spans="2:5" ht="15.75" customHeight="1">
      <c r="B544" s="12"/>
      <c r="C544" s="12"/>
      <c r="D544" s="12"/>
      <c r="E544" s="12"/>
    </row>
    <row r="545" spans="2:5" ht="15.75" customHeight="1">
      <c r="B545" s="12"/>
      <c r="C545" s="12"/>
      <c r="D545" s="12"/>
      <c r="E545" s="12"/>
    </row>
    <row r="546" spans="2:5" ht="15.75" customHeight="1">
      <c r="B546" s="12"/>
      <c r="C546" s="12"/>
      <c r="D546" s="12"/>
      <c r="E546" s="12"/>
    </row>
    <row r="547" spans="2:5" ht="15.75" customHeight="1">
      <c r="B547" s="12"/>
      <c r="C547" s="12"/>
      <c r="D547" s="12"/>
      <c r="E547" s="12"/>
    </row>
    <row r="548" spans="2:5" ht="15.75" customHeight="1">
      <c r="B548" s="12"/>
      <c r="C548" s="12"/>
      <c r="D548" s="12"/>
      <c r="E548" s="12"/>
    </row>
    <row r="549" spans="2:5" ht="15.75" customHeight="1">
      <c r="B549" s="12"/>
      <c r="C549" s="12"/>
      <c r="D549" s="12"/>
      <c r="E549" s="12"/>
    </row>
    <row r="550" spans="2:5" ht="15.75" customHeight="1">
      <c r="B550" s="12"/>
      <c r="C550" s="12"/>
      <c r="D550" s="12"/>
      <c r="E550" s="12"/>
    </row>
    <row r="551" spans="2:5" ht="15.75" customHeight="1">
      <c r="B551" s="12"/>
      <c r="C551" s="12"/>
      <c r="D551" s="12"/>
      <c r="E551" s="12"/>
    </row>
    <row r="552" spans="2:5" ht="15.75" customHeight="1">
      <c r="B552" s="12"/>
      <c r="C552" s="12"/>
      <c r="D552" s="12"/>
      <c r="E552" s="12"/>
    </row>
    <row r="553" spans="2:5" ht="15.75" customHeight="1">
      <c r="B553" s="12"/>
      <c r="C553" s="12"/>
      <c r="D553" s="12"/>
      <c r="E553" s="12"/>
    </row>
    <row r="554" spans="2:5" ht="15.75" customHeight="1">
      <c r="B554" s="12"/>
      <c r="C554" s="12"/>
      <c r="D554" s="12"/>
      <c r="E554" s="12"/>
    </row>
    <row r="555" spans="2:5" ht="15.75" customHeight="1">
      <c r="B555" s="12"/>
      <c r="C555" s="12"/>
      <c r="D555" s="12"/>
      <c r="E555" s="12"/>
    </row>
    <row r="556" spans="2:5" ht="15.75" customHeight="1">
      <c r="B556" s="12"/>
      <c r="C556" s="12"/>
      <c r="D556" s="12"/>
      <c r="E556" s="12"/>
    </row>
    <row r="557" spans="2:5" ht="15.75" customHeight="1">
      <c r="B557" s="12"/>
      <c r="C557" s="12"/>
      <c r="D557" s="12"/>
      <c r="E557" s="12"/>
    </row>
    <row r="558" spans="2:5" ht="15.75" customHeight="1">
      <c r="B558" s="12"/>
      <c r="C558" s="12"/>
      <c r="D558" s="12"/>
      <c r="E558" s="12"/>
    </row>
    <row r="559" spans="2:5" ht="15.75" customHeight="1">
      <c r="B559" s="12"/>
      <c r="C559" s="12"/>
      <c r="D559" s="12"/>
      <c r="E559" s="12"/>
    </row>
    <row r="560" spans="2:5" ht="15.75" customHeight="1">
      <c r="B560" s="12"/>
      <c r="C560" s="12"/>
      <c r="D560" s="12"/>
      <c r="E560" s="12"/>
    </row>
    <row r="561" spans="2:5" ht="15.75" customHeight="1">
      <c r="B561" s="12"/>
      <c r="C561" s="12"/>
      <c r="D561" s="12"/>
      <c r="E561" s="12"/>
    </row>
    <row r="562" spans="2:5" ht="15.75" customHeight="1">
      <c r="B562" s="12"/>
      <c r="C562" s="12"/>
      <c r="D562" s="12"/>
      <c r="E562" s="12"/>
    </row>
    <row r="563" spans="2:5" ht="15.75" customHeight="1">
      <c r="B563" s="12"/>
      <c r="C563" s="12"/>
      <c r="D563" s="12"/>
      <c r="E563" s="12"/>
    </row>
    <row r="564" spans="2:5" ht="15.75" customHeight="1">
      <c r="B564" s="12"/>
      <c r="C564" s="12"/>
      <c r="D564" s="12"/>
      <c r="E564" s="12"/>
    </row>
    <row r="565" spans="2:5" ht="15.75" customHeight="1">
      <c r="B565" s="12"/>
      <c r="C565" s="12"/>
      <c r="D565" s="12"/>
      <c r="E565" s="12"/>
    </row>
    <row r="566" spans="2:5" ht="15.75" customHeight="1">
      <c r="B566" s="12"/>
      <c r="C566" s="12"/>
      <c r="D566" s="12"/>
      <c r="E566" s="12"/>
    </row>
    <row r="567" spans="2:5" ht="15.75" customHeight="1">
      <c r="B567" s="12"/>
      <c r="C567" s="12"/>
      <c r="D567" s="12"/>
      <c r="E567" s="12"/>
    </row>
    <row r="568" spans="2:5" ht="15.75" customHeight="1">
      <c r="B568" s="12"/>
      <c r="C568" s="12"/>
      <c r="D568" s="12"/>
      <c r="E568" s="12"/>
    </row>
    <row r="569" spans="2:5" ht="15.75" customHeight="1">
      <c r="B569" s="12"/>
      <c r="C569" s="12"/>
      <c r="D569" s="12"/>
      <c r="E569" s="12"/>
    </row>
    <row r="570" spans="2:5" ht="15.75" customHeight="1">
      <c r="B570" s="12"/>
      <c r="C570" s="12"/>
      <c r="D570" s="12"/>
      <c r="E570" s="12"/>
    </row>
    <row r="571" spans="2:5" ht="15.75" customHeight="1">
      <c r="B571" s="12"/>
      <c r="C571" s="12"/>
      <c r="D571" s="12"/>
      <c r="E571" s="12"/>
    </row>
    <row r="572" spans="2:5" ht="15.75" customHeight="1">
      <c r="B572" s="12"/>
      <c r="C572" s="12"/>
      <c r="D572" s="12"/>
      <c r="E572" s="12"/>
    </row>
    <row r="573" spans="2:5" ht="15.75" customHeight="1">
      <c r="B573" s="12"/>
      <c r="C573" s="12"/>
      <c r="D573" s="12"/>
      <c r="E573" s="12"/>
    </row>
    <row r="574" spans="2:5" ht="15.75" customHeight="1">
      <c r="B574" s="12"/>
      <c r="C574" s="12"/>
      <c r="D574" s="12"/>
      <c r="E574" s="12"/>
    </row>
    <row r="575" spans="2:5" ht="15.75" customHeight="1">
      <c r="B575" s="12"/>
      <c r="C575" s="12"/>
      <c r="D575" s="12"/>
      <c r="E575" s="12"/>
    </row>
    <row r="576" spans="2:5" ht="15.75" customHeight="1">
      <c r="B576" s="12"/>
      <c r="C576" s="12"/>
      <c r="D576" s="12"/>
      <c r="E576" s="12"/>
    </row>
    <row r="577" spans="2:5" ht="15.75" customHeight="1">
      <c r="B577" s="12"/>
      <c r="C577" s="12"/>
      <c r="D577" s="12"/>
      <c r="E577" s="12"/>
    </row>
    <row r="578" spans="2:5" ht="15.75" customHeight="1">
      <c r="B578" s="12"/>
      <c r="C578" s="12"/>
      <c r="D578" s="12"/>
      <c r="E578" s="12"/>
    </row>
    <row r="579" spans="2:5" ht="15.75" customHeight="1">
      <c r="B579" s="12"/>
      <c r="C579" s="12"/>
      <c r="D579" s="12"/>
      <c r="E579" s="12"/>
    </row>
    <row r="580" spans="2:5" ht="15.75" customHeight="1">
      <c r="B580" s="12"/>
      <c r="C580" s="12"/>
      <c r="D580" s="12"/>
      <c r="E580" s="12"/>
    </row>
    <row r="581" spans="2:5" ht="15.75" customHeight="1">
      <c r="B581" s="12"/>
      <c r="C581" s="12"/>
      <c r="D581" s="12"/>
      <c r="E581" s="12"/>
    </row>
    <row r="582" spans="2:5" ht="15.75" customHeight="1">
      <c r="B582" s="12"/>
      <c r="C582" s="12"/>
      <c r="D582" s="12"/>
      <c r="E582" s="12"/>
    </row>
    <row r="583" spans="2:5" ht="15.75" customHeight="1">
      <c r="B583" s="12"/>
      <c r="C583" s="12"/>
      <c r="D583" s="12"/>
      <c r="E583" s="12"/>
    </row>
    <row r="584" spans="2:5" ht="15.75" customHeight="1">
      <c r="B584" s="12"/>
      <c r="C584" s="12"/>
      <c r="D584" s="12"/>
      <c r="E584" s="12"/>
    </row>
    <row r="585" spans="2:5" ht="15.75" customHeight="1">
      <c r="B585" s="12"/>
      <c r="C585" s="12"/>
      <c r="D585" s="12"/>
      <c r="E585" s="12"/>
    </row>
    <row r="586" spans="2:5" ht="15.75" customHeight="1">
      <c r="B586" s="12"/>
      <c r="C586" s="12"/>
      <c r="D586" s="12"/>
      <c r="E586" s="12"/>
    </row>
    <row r="587" spans="2:5" ht="15.75" customHeight="1">
      <c r="B587" s="12"/>
      <c r="C587" s="12"/>
      <c r="D587" s="12"/>
      <c r="E587" s="12"/>
    </row>
    <row r="588" spans="2:5" ht="15.75" customHeight="1">
      <c r="B588" s="12"/>
      <c r="C588" s="12"/>
      <c r="D588" s="12"/>
      <c r="E588" s="12"/>
    </row>
    <row r="589" spans="2:5" ht="15.75" customHeight="1">
      <c r="B589" s="12"/>
      <c r="C589" s="12"/>
      <c r="D589" s="12"/>
      <c r="E589" s="12"/>
    </row>
    <row r="590" spans="2:5" ht="15.75" customHeight="1">
      <c r="B590" s="12"/>
      <c r="C590" s="12"/>
      <c r="D590" s="12"/>
      <c r="E590" s="12"/>
    </row>
    <row r="591" spans="2:5" ht="15.75" customHeight="1">
      <c r="B591" s="12"/>
      <c r="C591" s="12"/>
      <c r="D591" s="12"/>
      <c r="E591" s="12"/>
    </row>
    <row r="592" spans="2:5" ht="15.75" customHeight="1">
      <c r="B592" s="12"/>
      <c r="C592" s="12"/>
      <c r="D592" s="12"/>
      <c r="E592" s="12"/>
    </row>
    <row r="593" spans="2:5" ht="15.75" customHeight="1">
      <c r="B593" s="12"/>
      <c r="C593" s="12"/>
      <c r="D593" s="12"/>
      <c r="E593" s="12"/>
    </row>
    <row r="594" spans="2:5" ht="15.75" customHeight="1">
      <c r="B594" s="12"/>
      <c r="C594" s="12"/>
      <c r="D594" s="12"/>
      <c r="E594" s="12"/>
    </row>
    <row r="595" spans="2:5" ht="15.75" customHeight="1">
      <c r="B595" s="12"/>
      <c r="C595" s="12"/>
      <c r="D595" s="12"/>
      <c r="E595" s="12"/>
    </row>
    <row r="596" spans="2:5" ht="15.75" customHeight="1">
      <c r="B596" s="12"/>
      <c r="C596" s="12"/>
      <c r="D596" s="12"/>
      <c r="E596" s="12"/>
    </row>
    <row r="597" spans="2:5" ht="15.75" customHeight="1">
      <c r="B597" s="12"/>
      <c r="C597" s="12"/>
      <c r="D597" s="12"/>
      <c r="E597" s="12"/>
    </row>
    <row r="598" spans="2:5" ht="15.75" customHeight="1">
      <c r="B598" s="12"/>
      <c r="C598" s="12"/>
      <c r="D598" s="12"/>
      <c r="E598" s="12"/>
    </row>
    <row r="599" spans="2:5" ht="15.75" customHeight="1">
      <c r="B599" s="12"/>
      <c r="C599" s="12"/>
      <c r="D599" s="12"/>
      <c r="E599" s="12"/>
    </row>
    <row r="600" spans="2:5" ht="15.75" customHeight="1">
      <c r="B600" s="12"/>
      <c r="C600" s="12"/>
      <c r="D600" s="12"/>
      <c r="E600" s="12"/>
    </row>
    <row r="601" spans="2:5" ht="15.75" customHeight="1">
      <c r="B601" s="12"/>
      <c r="C601" s="12"/>
      <c r="D601" s="12"/>
      <c r="E601" s="12"/>
    </row>
    <row r="602" spans="2:5" ht="15.75" customHeight="1">
      <c r="B602" s="12"/>
      <c r="C602" s="12"/>
      <c r="D602" s="12"/>
      <c r="E602" s="12"/>
    </row>
    <row r="603" spans="2:5" ht="15.75" customHeight="1">
      <c r="B603" s="12"/>
      <c r="C603" s="12"/>
      <c r="D603" s="12"/>
      <c r="E603" s="12"/>
    </row>
    <row r="604" spans="2:5" ht="15.75" customHeight="1">
      <c r="B604" s="12"/>
      <c r="C604" s="12"/>
      <c r="D604" s="12"/>
      <c r="E604" s="12"/>
    </row>
    <row r="605" spans="2:5" ht="15.75" customHeight="1">
      <c r="B605" s="12"/>
      <c r="C605" s="12"/>
      <c r="D605" s="12"/>
      <c r="E605" s="12"/>
    </row>
    <row r="606" spans="2:5" ht="15.75" customHeight="1">
      <c r="B606" s="12"/>
      <c r="C606" s="12"/>
      <c r="D606" s="12"/>
      <c r="E606" s="12"/>
    </row>
    <row r="607" spans="2:5" ht="15.75" customHeight="1">
      <c r="B607" s="12"/>
      <c r="C607" s="12"/>
      <c r="D607" s="12"/>
      <c r="E607" s="12"/>
    </row>
    <row r="608" spans="2:5" ht="15.75" customHeight="1">
      <c r="B608" s="12"/>
      <c r="C608" s="12"/>
      <c r="D608" s="12"/>
      <c r="E608" s="12"/>
    </row>
    <row r="609" spans="2:5" ht="15.75" customHeight="1">
      <c r="B609" s="12"/>
      <c r="C609" s="12"/>
      <c r="D609" s="12"/>
      <c r="E609" s="12"/>
    </row>
    <row r="610" spans="2:5" ht="15.75" customHeight="1">
      <c r="B610" s="12"/>
      <c r="C610" s="12"/>
      <c r="D610" s="12"/>
      <c r="E610" s="12"/>
    </row>
    <row r="611" spans="2:5" ht="15.75" customHeight="1">
      <c r="B611" s="12"/>
      <c r="C611" s="12"/>
      <c r="D611" s="12"/>
      <c r="E611" s="12"/>
    </row>
    <row r="612" spans="2:5" ht="15.75" customHeight="1">
      <c r="B612" s="12"/>
      <c r="C612" s="12"/>
      <c r="D612" s="12"/>
      <c r="E612" s="12"/>
    </row>
    <row r="613" spans="2:5" ht="15.75" customHeight="1">
      <c r="B613" s="12"/>
      <c r="C613" s="12"/>
      <c r="D613" s="12"/>
      <c r="E613" s="12"/>
    </row>
    <row r="614" spans="2:5" ht="15.75" customHeight="1">
      <c r="B614" s="12"/>
      <c r="C614" s="12"/>
      <c r="D614" s="12"/>
      <c r="E614" s="12"/>
    </row>
    <row r="615" spans="2:5" ht="15.75" customHeight="1">
      <c r="B615" s="12"/>
      <c r="C615" s="12"/>
      <c r="D615" s="12"/>
      <c r="E615" s="12"/>
    </row>
    <row r="616" spans="2:5" ht="15.75" customHeight="1">
      <c r="B616" s="12"/>
      <c r="C616" s="12"/>
      <c r="D616" s="12"/>
      <c r="E616" s="12"/>
    </row>
    <row r="617" spans="2:5" ht="15.75" customHeight="1">
      <c r="B617" s="12"/>
      <c r="C617" s="12"/>
      <c r="D617" s="12"/>
      <c r="E617" s="12"/>
    </row>
    <row r="618" spans="2:5" ht="15.75" customHeight="1">
      <c r="B618" s="12"/>
      <c r="C618" s="12"/>
      <c r="D618" s="12"/>
      <c r="E618" s="12"/>
    </row>
    <row r="619" spans="2:5" ht="15.75" customHeight="1">
      <c r="B619" s="12"/>
      <c r="C619" s="12"/>
      <c r="D619" s="12"/>
      <c r="E619" s="12"/>
    </row>
    <row r="620" spans="2:5" ht="15.75" customHeight="1">
      <c r="B620" s="12"/>
      <c r="C620" s="12"/>
      <c r="D620" s="12"/>
      <c r="E620" s="12"/>
    </row>
    <row r="621" spans="2:5" ht="15.75" customHeight="1">
      <c r="B621" s="12"/>
      <c r="C621" s="12"/>
      <c r="D621" s="12"/>
      <c r="E621" s="12"/>
    </row>
    <row r="622" spans="2:5" ht="15.75" customHeight="1">
      <c r="B622" s="12"/>
      <c r="C622" s="12"/>
      <c r="D622" s="12"/>
      <c r="E622" s="12"/>
    </row>
    <row r="623" spans="2:5" ht="15.75" customHeight="1">
      <c r="B623" s="12"/>
      <c r="C623" s="12"/>
      <c r="D623" s="12"/>
      <c r="E623" s="12"/>
    </row>
    <row r="624" spans="2:5" ht="15.75" customHeight="1">
      <c r="B624" s="12"/>
      <c r="C624" s="12"/>
      <c r="D624" s="12"/>
      <c r="E624" s="12"/>
    </row>
    <row r="625" spans="2:5" ht="15.75" customHeight="1">
      <c r="B625" s="12"/>
      <c r="C625" s="12"/>
      <c r="D625" s="12"/>
      <c r="E625" s="12"/>
    </row>
    <row r="626" spans="2:5" ht="15.75" customHeight="1">
      <c r="B626" s="12"/>
      <c r="C626" s="12"/>
      <c r="D626" s="12"/>
      <c r="E626" s="12"/>
    </row>
    <row r="627" spans="2:5" ht="15.75" customHeight="1">
      <c r="B627" s="12"/>
      <c r="C627" s="12"/>
      <c r="D627" s="12"/>
      <c r="E627" s="12"/>
    </row>
    <row r="628" spans="2:5" ht="15.75" customHeight="1">
      <c r="B628" s="12"/>
      <c r="C628" s="12"/>
      <c r="D628" s="12"/>
      <c r="E628" s="12"/>
    </row>
    <row r="629" spans="2:5" ht="15.75" customHeight="1">
      <c r="B629" s="12"/>
      <c r="C629" s="12"/>
      <c r="D629" s="12"/>
      <c r="E629" s="12"/>
    </row>
    <row r="630" spans="2:5" ht="15.75" customHeight="1">
      <c r="B630" s="12"/>
      <c r="C630" s="12"/>
      <c r="D630" s="12"/>
      <c r="E630" s="12"/>
    </row>
    <row r="631" spans="2:5" ht="15.75" customHeight="1">
      <c r="B631" s="12"/>
      <c r="C631" s="12"/>
      <c r="D631" s="12"/>
      <c r="E631" s="12"/>
    </row>
    <row r="632" spans="2:5" ht="15.75" customHeight="1">
      <c r="B632" s="12"/>
      <c r="C632" s="12"/>
      <c r="D632" s="12"/>
      <c r="E632" s="12"/>
    </row>
    <row r="633" spans="2:5" ht="15.75" customHeight="1">
      <c r="B633" s="12"/>
      <c r="C633" s="12"/>
      <c r="D633" s="12"/>
      <c r="E633" s="12"/>
    </row>
    <row r="634" spans="2:5" ht="15.75" customHeight="1">
      <c r="B634" s="12"/>
      <c r="C634" s="12"/>
      <c r="D634" s="12"/>
      <c r="E634" s="12"/>
    </row>
    <row r="635" spans="2:5" ht="15.75" customHeight="1">
      <c r="B635" s="12"/>
      <c r="C635" s="12"/>
      <c r="D635" s="12"/>
      <c r="E635" s="12"/>
    </row>
    <row r="636" spans="2:5" ht="15.75" customHeight="1">
      <c r="B636" s="12"/>
      <c r="C636" s="12"/>
      <c r="D636" s="12"/>
      <c r="E636" s="12"/>
    </row>
    <row r="637" spans="2:5" ht="15.75" customHeight="1">
      <c r="B637" s="12"/>
      <c r="C637" s="12"/>
      <c r="D637" s="12"/>
      <c r="E637" s="12"/>
    </row>
    <row r="638" spans="2:5" ht="15.75" customHeight="1">
      <c r="B638" s="12"/>
      <c r="C638" s="12"/>
      <c r="D638" s="12"/>
      <c r="E638" s="12"/>
    </row>
    <row r="639" spans="2:5" ht="15.75" customHeight="1">
      <c r="B639" s="12"/>
      <c r="C639" s="12"/>
      <c r="D639" s="12"/>
      <c r="E639" s="12"/>
    </row>
    <row r="640" spans="2:5" ht="15.75" customHeight="1">
      <c r="B640" s="12"/>
      <c r="C640" s="12"/>
      <c r="D640" s="12"/>
      <c r="E640" s="12"/>
    </row>
    <row r="641" spans="2:5" ht="15.75" customHeight="1">
      <c r="B641" s="12"/>
      <c r="C641" s="12"/>
      <c r="D641" s="12"/>
      <c r="E641" s="12"/>
    </row>
    <row r="642" spans="2:5" ht="15.75" customHeight="1">
      <c r="B642" s="12"/>
      <c r="C642" s="12"/>
      <c r="D642" s="12"/>
      <c r="E642" s="12"/>
    </row>
    <row r="643" spans="2:5" ht="15.75" customHeight="1">
      <c r="B643" s="12"/>
      <c r="C643" s="12"/>
      <c r="D643" s="12"/>
      <c r="E643" s="12"/>
    </row>
    <row r="644" spans="2:5" ht="15.75" customHeight="1">
      <c r="B644" s="12"/>
      <c r="C644" s="12"/>
      <c r="D644" s="12"/>
      <c r="E644" s="12"/>
    </row>
    <row r="645" spans="2:5" ht="15.75" customHeight="1">
      <c r="B645" s="12"/>
      <c r="C645" s="12"/>
      <c r="D645" s="12"/>
      <c r="E645" s="12"/>
    </row>
    <row r="646" spans="2:5" ht="15.75" customHeight="1">
      <c r="B646" s="12"/>
      <c r="C646" s="12"/>
      <c r="D646" s="12"/>
      <c r="E646" s="12"/>
    </row>
    <row r="647" spans="2:5" ht="15.75" customHeight="1">
      <c r="B647" s="12"/>
      <c r="C647" s="12"/>
      <c r="D647" s="12"/>
      <c r="E647" s="12"/>
    </row>
    <row r="648" spans="2:5" ht="15.75" customHeight="1">
      <c r="B648" s="12"/>
      <c r="C648" s="12"/>
      <c r="D648" s="12"/>
      <c r="E648" s="12"/>
    </row>
    <row r="649" spans="2:5" ht="15.75" customHeight="1">
      <c r="B649" s="12"/>
      <c r="C649" s="12"/>
      <c r="D649" s="12"/>
      <c r="E649" s="12"/>
    </row>
    <row r="650" spans="2:5" ht="15.75" customHeight="1">
      <c r="B650" s="12"/>
      <c r="C650" s="12"/>
      <c r="D650" s="12"/>
      <c r="E650" s="12"/>
    </row>
    <row r="651" spans="2:5" ht="15.75" customHeight="1">
      <c r="B651" s="12"/>
      <c r="C651" s="12"/>
      <c r="D651" s="12"/>
      <c r="E651" s="12"/>
    </row>
    <row r="652" spans="2:5" ht="15.75" customHeight="1">
      <c r="B652" s="12"/>
      <c r="C652" s="12"/>
      <c r="D652" s="12"/>
      <c r="E652" s="12"/>
    </row>
    <row r="653" spans="2:5" ht="15.75" customHeight="1">
      <c r="B653" s="12"/>
      <c r="C653" s="12"/>
      <c r="D653" s="12"/>
      <c r="E653" s="12"/>
    </row>
    <row r="654" spans="2:5" ht="15.75" customHeight="1">
      <c r="B654" s="12"/>
      <c r="C654" s="12"/>
      <c r="D654" s="12"/>
      <c r="E654" s="12"/>
    </row>
    <row r="655" spans="2:5" ht="15.75" customHeight="1">
      <c r="B655" s="12"/>
      <c r="C655" s="12"/>
      <c r="D655" s="12"/>
      <c r="E655" s="12"/>
    </row>
    <row r="656" spans="2:5" ht="15.75" customHeight="1">
      <c r="B656" s="12"/>
      <c r="C656" s="12"/>
      <c r="D656" s="12"/>
      <c r="E656" s="12"/>
    </row>
    <row r="657" spans="2:5" ht="15.75" customHeight="1">
      <c r="B657" s="12"/>
      <c r="C657" s="12"/>
      <c r="D657" s="12"/>
      <c r="E657" s="12"/>
    </row>
    <row r="658" spans="2:5" ht="15.75" customHeight="1">
      <c r="B658" s="12"/>
      <c r="C658" s="12"/>
      <c r="D658" s="12"/>
      <c r="E658" s="12"/>
    </row>
    <row r="659" spans="2:5" ht="15.75" customHeight="1">
      <c r="B659" s="12"/>
      <c r="C659" s="12"/>
      <c r="D659" s="12"/>
      <c r="E659" s="12"/>
    </row>
    <row r="660" spans="2:5" ht="15.75" customHeight="1">
      <c r="B660" s="12"/>
      <c r="C660" s="12"/>
      <c r="D660" s="12"/>
      <c r="E660" s="12"/>
    </row>
    <row r="661" spans="2:5" ht="15.75" customHeight="1">
      <c r="B661" s="12"/>
      <c r="C661" s="12"/>
      <c r="D661" s="12"/>
      <c r="E661" s="12"/>
    </row>
    <row r="662" spans="2:5" ht="15.75" customHeight="1">
      <c r="B662" s="12"/>
      <c r="C662" s="12"/>
      <c r="D662" s="12"/>
      <c r="E662" s="12"/>
    </row>
    <row r="663" spans="2:5" ht="15.75" customHeight="1">
      <c r="B663" s="12"/>
      <c r="C663" s="12"/>
      <c r="D663" s="12"/>
      <c r="E663" s="12"/>
    </row>
    <row r="664" spans="2:5" ht="15.75" customHeight="1">
      <c r="B664" s="12"/>
      <c r="C664" s="12"/>
      <c r="D664" s="12"/>
      <c r="E664" s="12"/>
    </row>
    <row r="665" spans="2:5" ht="15.75" customHeight="1">
      <c r="B665" s="12"/>
      <c r="C665" s="12"/>
      <c r="D665" s="12"/>
      <c r="E665" s="12"/>
    </row>
    <row r="666" spans="2:5" ht="15.75" customHeight="1">
      <c r="B666" s="12"/>
      <c r="C666" s="12"/>
      <c r="D666" s="12"/>
      <c r="E666" s="12"/>
    </row>
    <row r="667" spans="2:5" ht="15.75" customHeight="1">
      <c r="B667" s="12"/>
      <c r="C667" s="12"/>
      <c r="D667" s="12"/>
      <c r="E667" s="12"/>
    </row>
    <row r="668" spans="2:5" ht="15.75" customHeight="1">
      <c r="B668" s="12"/>
      <c r="C668" s="12"/>
      <c r="D668" s="12"/>
      <c r="E668" s="12"/>
    </row>
    <row r="669" spans="2:5" ht="15.75" customHeight="1">
      <c r="B669" s="12"/>
      <c r="C669" s="12"/>
      <c r="D669" s="12"/>
      <c r="E669" s="12"/>
    </row>
    <row r="670" spans="2:5" ht="15.75" customHeight="1">
      <c r="B670" s="12"/>
      <c r="C670" s="12"/>
      <c r="D670" s="12"/>
      <c r="E670" s="12"/>
    </row>
    <row r="671" spans="2:5" ht="15.75" customHeight="1">
      <c r="B671" s="12"/>
      <c r="C671" s="12"/>
      <c r="D671" s="12"/>
      <c r="E671" s="12"/>
    </row>
    <row r="672" spans="2:5" ht="15.75" customHeight="1">
      <c r="B672" s="12"/>
      <c r="C672" s="12"/>
      <c r="D672" s="12"/>
      <c r="E672" s="12"/>
    </row>
    <row r="673" spans="2:5" ht="15.75" customHeight="1">
      <c r="B673" s="12"/>
      <c r="C673" s="12"/>
      <c r="D673" s="12"/>
      <c r="E673" s="12"/>
    </row>
    <row r="674" spans="2:5" ht="15.75" customHeight="1">
      <c r="B674" s="12"/>
      <c r="C674" s="12"/>
      <c r="D674" s="12"/>
      <c r="E674" s="12"/>
    </row>
    <row r="675" spans="2:5" ht="15.75" customHeight="1">
      <c r="B675" s="12"/>
      <c r="C675" s="12"/>
      <c r="D675" s="12"/>
      <c r="E675" s="12"/>
    </row>
    <row r="676" spans="2:5" ht="15.75" customHeight="1">
      <c r="B676" s="12"/>
      <c r="C676" s="12"/>
      <c r="D676" s="12"/>
      <c r="E676" s="12"/>
    </row>
    <row r="677" spans="2:5" ht="15.75" customHeight="1">
      <c r="B677" s="12"/>
      <c r="C677" s="12"/>
      <c r="D677" s="12"/>
      <c r="E677" s="12"/>
    </row>
    <row r="678" spans="2:5" ht="15.75" customHeight="1">
      <c r="B678" s="12"/>
      <c r="C678" s="12"/>
      <c r="D678" s="12"/>
      <c r="E678" s="12"/>
    </row>
    <row r="679" spans="2:5" ht="15.75" customHeight="1">
      <c r="B679" s="12"/>
      <c r="C679" s="12"/>
      <c r="D679" s="12"/>
      <c r="E679" s="12"/>
    </row>
    <row r="680" spans="2:5" ht="15.75" customHeight="1">
      <c r="B680" s="12"/>
      <c r="C680" s="12"/>
      <c r="D680" s="12"/>
      <c r="E680" s="12"/>
    </row>
    <row r="681" spans="2:5" ht="15.75" customHeight="1">
      <c r="B681" s="12"/>
      <c r="C681" s="12"/>
      <c r="D681" s="12"/>
      <c r="E681" s="12"/>
    </row>
    <row r="682" spans="2:5" ht="15.75" customHeight="1">
      <c r="B682" s="12"/>
      <c r="C682" s="12"/>
      <c r="D682" s="12"/>
      <c r="E682" s="12"/>
    </row>
    <row r="683" spans="2:5" ht="15.75" customHeight="1">
      <c r="B683" s="12"/>
      <c r="C683" s="12"/>
      <c r="D683" s="12"/>
      <c r="E683" s="12"/>
    </row>
    <row r="684" spans="2:5" ht="15.75" customHeight="1">
      <c r="B684" s="12"/>
      <c r="C684" s="12"/>
      <c r="D684" s="12"/>
      <c r="E684" s="12"/>
    </row>
    <row r="685" spans="2:5" ht="15.75" customHeight="1">
      <c r="B685" s="12"/>
      <c r="C685" s="12"/>
      <c r="D685" s="12"/>
      <c r="E685" s="12"/>
    </row>
    <row r="686" spans="2:5" ht="15.75" customHeight="1">
      <c r="B686" s="12"/>
      <c r="C686" s="12"/>
      <c r="D686" s="12"/>
      <c r="E686" s="12"/>
    </row>
    <row r="687" spans="2:5" ht="15.75" customHeight="1">
      <c r="B687" s="12"/>
      <c r="C687" s="12"/>
      <c r="D687" s="12"/>
      <c r="E687" s="12"/>
    </row>
    <row r="688" spans="2:5" ht="15.75" customHeight="1">
      <c r="B688" s="12"/>
      <c r="C688" s="12"/>
      <c r="D688" s="12"/>
      <c r="E688" s="12"/>
    </row>
    <row r="689" spans="2:5" ht="15.75" customHeight="1">
      <c r="B689" s="12"/>
      <c r="C689" s="12"/>
      <c r="D689" s="12"/>
      <c r="E689" s="12"/>
    </row>
    <row r="690" spans="2:5" ht="15.75" customHeight="1">
      <c r="B690" s="12"/>
      <c r="C690" s="12"/>
      <c r="D690" s="12"/>
      <c r="E690" s="12"/>
    </row>
    <row r="691" spans="2:5" ht="15.75" customHeight="1">
      <c r="B691" s="12"/>
      <c r="C691" s="12"/>
      <c r="D691" s="12"/>
      <c r="E691" s="12"/>
    </row>
    <row r="692" spans="2:5" ht="15.75" customHeight="1">
      <c r="B692" s="12"/>
      <c r="C692" s="12"/>
      <c r="D692" s="12"/>
      <c r="E692" s="12"/>
    </row>
    <row r="693" spans="2:5" ht="15.75" customHeight="1">
      <c r="B693" s="12"/>
      <c r="C693" s="12"/>
      <c r="D693" s="12"/>
      <c r="E693" s="12"/>
    </row>
    <row r="694" spans="2:5" ht="15.75" customHeight="1">
      <c r="B694" s="12"/>
      <c r="C694" s="12"/>
      <c r="D694" s="12"/>
      <c r="E694" s="12"/>
    </row>
    <row r="695" spans="2:5" ht="15.75" customHeight="1">
      <c r="B695" s="12"/>
      <c r="C695" s="12"/>
      <c r="D695" s="12"/>
      <c r="E695" s="12"/>
    </row>
    <row r="696" spans="2:5" ht="15.75" customHeight="1">
      <c r="B696" s="12"/>
      <c r="C696" s="12"/>
      <c r="D696" s="12"/>
      <c r="E696" s="12"/>
    </row>
    <row r="697" spans="2:5" ht="15.75" customHeight="1">
      <c r="B697" s="12"/>
      <c r="C697" s="12"/>
      <c r="D697" s="12"/>
      <c r="E697" s="12"/>
    </row>
    <row r="698" spans="2:5" ht="15.75" customHeight="1">
      <c r="B698" s="12"/>
      <c r="C698" s="12"/>
      <c r="D698" s="12"/>
      <c r="E698" s="12"/>
    </row>
    <row r="699" spans="2:5" ht="15.75" customHeight="1">
      <c r="B699" s="12"/>
      <c r="C699" s="12"/>
      <c r="D699" s="12"/>
      <c r="E699" s="12"/>
    </row>
    <row r="700" spans="2:5" ht="15.75" customHeight="1">
      <c r="B700" s="12"/>
      <c r="C700" s="12"/>
      <c r="D700" s="12"/>
      <c r="E700" s="12"/>
    </row>
    <row r="701" spans="2:5" ht="15.75" customHeight="1">
      <c r="B701" s="12"/>
      <c r="C701" s="12"/>
      <c r="D701" s="12"/>
      <c r="E701" s="12"/>
    </row>
    <row r="702" spans="2:5" ht="15.75" customHeight="1">
      <c r="B702" s="12"/>
      <c r="C702" s="12"/>
      <c r="D702" s="12"/>
      <c r="E702" s="12"/>
    </row>
    <row r="703" spans="2:5" ht="15.75" customHeight="1">
      <c r="B703" s="12"/>
      <c r="C703" s="12"/>
      <c r="D703" s="12"/>
      <c r="E703" s="12"/>
    </row>
    <row r="704" spans="2:5" ht="15.75" customHeight="1">
      <c r="B704" s="12"/>
      <c r="C704" s="12"/>
      <c r="D704" s="12"/>
      <c r="E704" s="12"/>
    </row>
    <row r="705" spans="2:5" ht="15.75" customHeight="1">
      <c r="B705" s="12"/>
      <c r="C705" s="12"/>
      <c r="D705" s="12"/>
      <c r="E705" s="12"/>
    </row>
    <row r="706" spans="2:5" ht="15.75" customHeight="1">
      <c r="B706" s="12"/>
      <c r="C706" s="12"/>
      <c r="D706" s="12"/>
      <c r="E706" s="12"/>
    </row>
    <row r="707" spans="2:5" ht="15.75" customHeight="1">
      <c r="B707" s="12"/>
      <c r="C707" s="12"/>
      <c r="D707" s="12"/>
      <c r="E707" s="12"/>
    </row>
    <row r="708" spans="2:5" ht="15.75" customHeight="1">
      <c r="B708" s="12"/>
      <c r="C708" s="12"/>
      <c r="D708" s="12"/>
      <c r="E708" s="12"/>
    </row>
    <row r="709" spans="2:5" ht="15.75" customHeight="1">
      <c r="B709" s="12"/>
      <c r="C709" s="12"/>
      <c r="D709" s="12"/>
      <c r="E709" s="12"/>
    </row>
    <row r="710" spans="2:5" ht="15.75" customHeight="1">
      <c r="B710" s="12"/>
      <c r="C710" s="12"/>
      <c r="D710" s="12"/>
      <c r="E710" s="12"/>
    </row>
    <row r="711" spans="2:5" ht="15.75" customHeight="1">
      <c r="B711" s="12"/>
      <c r="C711" s="12"/>
      <c r="D711" s="12"/>
      <c r="E711" s="12"/>
    </row>
    <row r="712" spans="2:5" ht="15.75" customHeight="1">
      <c r="B712" s="12"/>
      <c r="C712" s="12"/>
      <c r="D712" s="12"/>
      <c r="E712" s="12"/>
    </row>
    <row r="713" spans="2:5" ht="15.75" customHeight="1">
      <c r="B713" s="12"/>
      <c r="C713" s="12"/>
      <c r="D713" s="12"/>
      <c r="E713" s="12"/>
    </row>
    <row r="714" spans="2:5" ht="15.75" customHeight="1">
      <c r="B714" s="12"/>
      <c r="C714" s="12"/>
      <c r="D714" s="12"/>
      <c r="E714" s="12"/>
    </row>
    <row r="715" spans="2:5" ht="15.75" customHeight="1">
      <c r="B715" s="12"/>
      <c r="C715" s="12"/>
      <c r="D715" s="12"/>
      <c r="E715" s="12"/>
    </row>
    <row r="716" spans="2:5" ht="15.75" customHeight="1">
      <c r="B716" s="12"/>
      <c r="C716" s="12"/>
      <c r="D716" s="12"/>
      <c r="E716" s="12"/>
    </row>
    <row r="717" spans="2:5" ht="15.75" customHeight="1">
      <c r="B717" s="12"/>
      <c r="C717" s="12"/>
      <c r="D717" s="12"/>
      <c r="E717" s="12"/>
    </row>
    <row r="718" spans="2:5" ht="15.75" customHeight="1">
      <c r="B718" s="12"/>
      <c r="C718" s="12"/>
      <c r="D718" s="12"/>
      <c r="E718" s="12"/>
    </row>
    <row r="719" spans="2:5" ht="15.75" customHeight="1">
      <c r="B719" s="12"/>
      <c r="C719" s="12"/>
      <c r="D719" s="12"/>
      <c r="E719" s="12"/>
    </row>
    <row r="720" spans="2:5" ht="15.75" customHeight="1">
      <c r="B720" s="12"/>
      <c r="C720" s="12"/>
      <c r="D720" s="12"/>
      <c r="E720" s="12"/>
    </row>
    <row r="721" spans="2:5" ht="15.75" customHeight="1">
      <c r="B721" s="12"/>
      <c r="C721" s="12"/>
      <c r="D721" s="12"/>
      <c r="E721" s="12"/>
    </row>
    <row r="722" spans="2:5" ht="15.75" customHeight="1">
      <c r="B722" s="12"/>
      <c r="C722" s="12"/>
      <c r="D722" s="12"/>
      <c r="E722" s="12"/>
    </row>
    <row r="723" spans="2:5" ht="15.75" customHeight="1">
      <c r="B723" s="12"/>
      <c r="C723" s="12"/>
      <c r="D723" s="12"/>
      <c r="E723" s="12"/>
    </row>
    <row r="724" spans="2:5" ht="15.75" customHeight="1">
      <c r="B724" s="12"/>
      <c r="C724" s="12"/>
      <c r="D724" s="12"/>
      <c r="E724" s="12"/>
    </row>
    <row r="725" spans="2:5" ht="15.75" customHeight="1">
      <c r="B725" s="12"/>
      <c r="C725" s="12"/>
      <c r="D725" s="12"/>
      <c r="E725" s="12"/>
    </row>
    <row r="726" spans="2:5" ht="15.75" customHeight="1">
      <c r="B726" s="12"/>
      <c r="C726" s="12"/>
      <c r="D726" s="12"/>
      <c r="E726" s="12"/>
    </row>
    <row r="727" spans="2:5" ht="15.75" customHeight="1">
      <c r="B727" s="12"/>
      <c r="C727" s="12"/>
      <c r="D727" s="12"/>
      <c r="E727" s="12"/>
    </row>
    <row r="728" spans="2:5" ht="15.75" customHeight="1">
      <c r="B728" s="12"/>
      <c r="C728" s="12"/>
      <c r="D728" s="12"/>
      <c r="E728" s="12"/>
    </row>
    <row r="729" spans="2:5" ht="15.75" customHeight="1">
      <c r="B729" s="12"/>
      <c r="C729" s="12"/>
      <c r="D729" s="12"/>
      <c r="E729" s="12"/>
    </row>
    <row r="730" spans="2:5" ht="15.75" customHeight="1">
      <c r="B730" s="12"/>
      <c r="C730" s="12"/>
      <c r="D730" s="12"/>
      <c r="E730" s="12"/>
    </row>
    <row r="731" spans="2:5" ht="15.75" customHeight="1">
      <c r="B731" s="12"/>
      <c r="C731" s="12"/>
      <c r="D731" s="12"/>
      <c r="E731" s="12"/>
    </row>
    <row r="732" spans="2:5" ht="15.75" customHeight="1">
      <c r="B732" s="12"/>
      <c r="C732" s="12"/>
      <c r="D732" s="12"/>
      <c r="E732" s="12"/>
    </row>
    <row r="733" spans="2:5" ht="15.75" customHeight="1">
      <c r="B733" s="12"/>
      <c r="C733" s="12"/>
      <c r="D733" s="12"/>
      <c r="E733" s="12"/>
    </row>
    <row r="734" spans="2:5" ht="15.75" customHeight="1">
      <c r="B734" s="12"/>
      <c r="C734" s="12"/>
      <c r="D734" s="12"/>
      <c r="E734" s="12"/>
    </row>
    <row r="735" spans="2:5" ht="15.75" customHeight="1">
      <c r="B735" s="12"/>
      <c r="C735" s="12"/>
      <c r="D735" s="12"/>
      <c r="E735" s="12"/>
    </row>
    <row r="736" spans="2:5" ht="15.75" customHeight="1">
      <c r="B736" s="12"/>
      <c r="C736" s="12"/>
      <c r="D736" s="12"/>
      <c r="E736" s="12"/>
    </row>
    <row r="737" spans="2:5" ht="15.75" customHeight="1">
      <c r="B737" s="12"/>
      <c r="C737" s="12"/>
      <c r="D737" s="12"/>
      <c r="E737" s="12"/>
    </row>
    <row r="738" spans="2:5" ht="15.75" customHeight="1">
      <c r="B738" s="12"/>
      <c r="C738" s="12"/>
      <c r="D738" s="12"/>
      <c r="E738" s="12"/>
    </row>
    <row r="739" spans="2:5" ht="15.75" customHeight="1">
      <c r="B739" s="12"/>
      <c r="C739" s="12"/>
      <c r="D739" s="12"/>
      <c r="E739" s="12"/>
    </row>
    <row r="740" spans="2:5" ht="15.75" customHeight="1">
      <c r="B740" s="12"/>
      <c r="C740" s="12"/>
      <c r="D740" s="12"/>
      <c r="E740" s="12"/>
    </row>
    <row r="741" spans="2:5" ht="15.75" customHeight="1">
      <c r="B741" s="12"/>
      <c r="C741" s="12"/>
      <c r="D741" s="12"/>
      <c r="E741" s="12"/>
    </row>
    <row r="742" spans="2:5" ht="15.75" customHeight="1">
      <c r="B742" s="12"/>
      <c r="C742" s="12"/>
      <c r="D742" s="12"/>
      <c r="E742" s="12"/>
    </row>
    <row r="743" spans="2:5" ht="15.75" customHeight="1">
      <c r="B743" s="12"/>
      <c r="C743" s="12"/>
      <c r="D743" s="12"/>
      <c r="E743" s="12"/>
    </row>
    <row r="744" spans="2:5" ht="15.75" customHeight="1">
      <c r="B744" s="12"/>
      <c r="C744" s="12"/>
      <c r="D744" s="12"/>
      <c r="E744" s="12"/>
    </row>
    <row r="745" spans="2:5" ht="15.75" customHeight="1">
      <c r="B745" s="12"/>
      <c r="C745" s="12"/>
      <c r="D745" s="12"/>
      <c r="E745" s="12"/>
    </row>
    <row r="746" spans="2:5" ht="15.75" customHeight="1">
      <c r="B746" s="12"/>
      <c r="C746" s="12"/>
      <c r="D746" s="12"/>
      <c r="E746" s="12"/>
    </row>
    <row r="747" spans="2:5" ht="15.75" customHeight="1">
      <c r="B747" s="12"/>
      <c r="C747" s="12"/>
      <c r="D747" s="12"/>
      <c r="E747" s="12"/>
    </row>
    <row r="748" spans="2:5" ht="15.75" customHeight="1">
      <c r="B748" s="12"/>
      <c r="C748" s="12"/>
      <c r="D748" s="12"/>
      <c r="E748" s="12"/>
    </row>
    <row r="749" spans="2:5" ht="15.75" customHeight="1">
      <c r="B749" s="12"/>
      <c r="C749" s="12"/>
      <c r="D749" s="12"/>
      <c r="E749" s="12"/>
    </row>
    <row r="750" spans="2:5" ht="15.75" customHeight="1">
      <c r="B750" s="12"/>
      <c r="C750" s="12"/>
      <c r="D750" s="12"/>
      <c r="E750" s="12"/>
    </row>
    <row r="751" spans="2:5" ht="15.75" customHeight="1">
      <c r="B751" s="12"/>
      <c r="C751" s="12"/>
      <c r="D751" s="12"/>
      <c r="E751" s="12"/>
    </row>
    <row r="752" spans="2:5" ht="15.75" customHeight="1">
      <c r="B752" s="12"/>
      <c r="C752" s="12"/>
      <c r="D752" s="12"/>
      <c r="E752" s="12"/>
    </row>
    <row r="753" spans="2:5" ht="15.75" customHeight="1">
      <c r="B753" s="12"/>
      <c r="C753" s="12"/>
      <c r="D753" s="12"/>
      <c r="E753" s="12"/>
    </row>
    <row r="754" spans="2:5" ht="15.75" customHeight="1">
      <c r="B754" s="12"/>
      <c r="C754" s="12"/>
      <c r="D754" s="12"/>
      <c r="E754" s="12"/>
    </row>
    <row r="755" spans="2:5" ht="15.75" customHeight="1">
      <c r="B755" s="12"/>
      <c r="C755" s="12"/>
      <c r="D755" s="12"/>
      <c r="E755" s="12"/>
    </row>
    <row r="756" spans="2:5" ht="15.75" customHeight="1">
      <c r="B756" s="12"/>
      <c r="C756" s="12"/>
      <c r="D756" s="12"/>
      <c r="E756" s="12"/>
    </row>
    <row r="757" spans="2:5" ht="15.75" customHeight="1">
      <c r="B757" s="12"/>
      <c r="C757" s="12"/>
      <c r="D757" s="12"/>
      <c r="E757" s="12"/>
    </row>
    <row r="758" spans="2:5" ht="15.75" customHeight="1">
      <c r="B758" s="12"/>
      <c r="C758" s="12"/>
      <c r="D758" s="12"/>
      <c r="E758" s="12"/>
    </row>
    <row r="759" spans="2:5" ht="15.75" customHeight="1">
      <c r="B759" s="12"/>
      <c r="C759" s="12"/>
      <c r="D759" s="12"/>
      <c r="E759" s="12"/>
    </row>
    <row r="760" spans="2:5" ht="15.75" customHeight="1">
      <c r="B760" s="12"/>
      <c r="C760" s="12"/>
      <c r="D760" s="12"/>
      <c r="E760" s="12"/>
    </row>
    <row r="761" spans="2:5" ht="15.75" customHeight="1">
      <c r="B761" s="12"/>
      <c r="C761" s="12"/>
      <c r="D761" s="12"/>
      <c r="E761" s="12"/>
    </row>
    <row r="762" spans="2:5" ht="15.75" customHeight="1">
      <c r="B762" s="12"/>
      <c r="C762" s="12"/>
      <c r="D762" s="12"/>
      <c r="E762" s="12"/>
    </row>
    <row r="763" spans="2:5" ht="15.75" customHeight="1">
      <c r="B763" s="12"/>
      <c r="C763" s="12"/>
      <c r="D763" s="12"/>
      <c r="E763" s="12"/>
    </row>
    <row r="764" spans="2:5" ht="15.75" customHeight="1">
      <c r="B764" s="12"/>
      <c r="C764" s="12"/>
      <c r="D764" s="12"/>
      <c r="E764" s="12"/>
    </row>
    <row r="765" spans="2:5" ht="15.75" customHeight="1">
      <c r="B765" s="12"/>
      <c r="C765" s="12"/>
      <c r="D765" s="12"/>
      <c r="E765" s="12"/>
    </row>
    <row r="766" spans="2:5" ht="15.75" customHeight="1">
      <c r="B766" s="12"/>
      <c r="C766" s="12"/>
      <c r="D766" s="12"/>
      <c r="E766" s="12"/>
    </row>
    <row r="767" spans="2:5" ht="15.75" customHeight="1">
      <c r="B767" s="12"/>
      <c r="C767" s="12"/>
      <c r="D767" s="12"/>
      <c r="E767" s="12"/>
    </row>
    <row r="768" spans="2:5" ht="15.75" customHeight="1">
      <c r="B768" s="12"/>
      <c r="C768" s="12"/>
      <c r="D768" s="12"/>
      <c r="E768" s="12"/>
    </row>
    <row r="769" spans="2:5" ht="15.75" customHeight="1">
      <c r="B769" s="12"/>
      <c r="C769" s="12"/>
      <c r="D769" s="12"/>
      <c r="E769" s="12"/>
    </row>
    <row r="770" spans="2:5" ht="15.75" customHeight="1">
      <c r="B770" s="12"/>
      <c r="C770" s="12"/>
      <c r="D770" s="12"/>
      <c r="E770" s="12"/>
    </row>
    <row r="771" spans="2:5" ht="15.75" customHeight="1">
      <c r="B771" s="12"/>
      <c r="C771" s="12"/>
      <c r="D771" s="12"/>
      <c r="E771" s="12"/>
    </row>
    <row r="772" spans="2:5" ht="15.75" customHeight="1">
      <c r="B772" s="12"/>
      <c r="C772" s="12"/>
      <c r="D772" s="12"/>
      <c r="E772" s="12"/>
    </row>
    <row r="773" spans="2:5" ht="15.75" customHeight="1">
      <c r="B773" s="12"/>
      <c r="C773" s="12"/>
      <c r="D773" s="12"/>
      <c r="E773" s="12"/>
    </row>
    <row r="774" spans="2:5" ht="15.75" customHeight="1">
      <c r="B774" s="12"/>
      <c r="C774" s="12"/>
      <c r="D774" s="12"/>
      <c r="E774" s="12"/>
    </row>
    <row r="775" spans="2:5" ht="15.75" customHeight="1">
      <c r="B775" s="12"/>
      <c r="C775" s="12"/>
      <c r="D775" s="12"/>
      <c r="E775" s="12"/>
    </row>
    <row r="776" spans="2:5" ht="15.75" customHeight="1">
      <c r="B776" s="12"/>
      <c r="C776" s="12"/>
      <c r="D776" s="12"/>
      <c r="E776" s="12"/>
    </row>
    <row r="777" spans="2:5" ht="15.75" customHeight="1">
      <c r="B777" s="12"/>
      <c r="C777" s="12"/>
      <c r="D777" s="12"/>
      <c r="E777" s="12"/>
    </row>
    <row r="778" spans="2:5" ht="15.75" customHeight="1">
      <c r="B778" s="12"/>
      <c r="C778" s="12"/>
      <c r="D778" s="12"/>
      <c r="E778" s="12"/>
    </row>
    <row r="779" spans="2:5" ht="15.75" customHeight="1">
      <c r="B779" s="12"/>
      <c r="C779" s="12"/>
      <c r="D779" s="12"/>
      <c r="E779" s="12"/>
    </row>
    <row r="780" spans="2:5" ht="15.75" customHeight="1">
      <c r="B780" s="12"/>
      <c r="C780" s="12"/>
      <c r="D780" s="12"/>
      <c r="E780" s="12"/>
    </row>
    <row r="781" spans="2:5" ht="15.75" customHeight="1">
      <c r="B781" s="12"/>
      <c r="C781" s="12"/>
      <c r="D781" s="12"/>
      <c r="E781" s="12"/>
    </row>
    <row r="782" spans="2:5" ht="15.75" customHeight="1">
      <c r="B782" s="12"/>
      <c r="C782" s="12"/>
      <c r="D782" s="12"/>
      <c r="E782" s="12"/>
    </row>
    <row r="783" spans="2:5" ht="15.75" customHeight="1">
      <c r="B783" s="12"/>
      <c r="C783" s="12"/>
      <c r="D783" s="12"/>
      <c r="E783" s="12"/>
    </row>
    <row r="784" spans="2:5" ht="15.75" customHeight="1">
      <c r="B784" s="12"/>
      <c r="C784" s="12"/>
      <c r="D784" s="12"/>
      <c r="E784" s="12"/>
    </row>
    <row r="785" spans="2:5" ht="15.75" customHeight="1">
      <c r="B785" s="12"/>
      <c r="C785" s="12"/>
      <c r="D785" s="12"/>
      <c r="E785" s="12"/>
    </row>
    <row r="786" spans="2:5" ht="15.75" customHeight="1">
      <c r="B786" s="12"/>
      <c r="C786" s="12"/>
      <c r="D786" s="12"/>
      <c r="E786" s="12"/>
    </row>
    <row r="787" spans="2:5" ht="15.75" customHeight="1">
      <c r="B787" s="12"/>
      <c r="C787" s="12"/>
      <c r="D787" s="12"/>
      <c r="E787" s="12"/>
    </row>
    <row r="788" spans="2:5" ht="15.75" customHeight="1">
      <c r="B788" s="12"/>
      <c r="C788" s="12"/>
      <c r="D788" s="12"/>
      <c r="E788" s="12"/>
    </row>
    <row r="789" spans="2:5" ht="15.75" customHeight="1">
      <c r="B789" s="12"/>
      <c r="C789" s="12"/>
      <c r="D789" s="12"/>
      <c r="E789" s="12"/>
    </row>
    <row r="790" spans="2:5" ht="15.75" customHeight="1">
      <c r="B790" s="12"/>
      <c r="C790" s="12"/>
      <c r="D790" s="12"/>
      <c r="E790" s="12"/>
    </row>
    <row r="791" spans="2:5" ht="15.75" customHeight="1">
      <c r="B791" s="12"/>
      <c r="C791" s="12"/>
      <c r="D791" s="12"/>
      <c r="E791" s="12"/>
    </row>
    <row r="792" spans="2:5" ht="15.75" customHeight="1">
      <c r="B792" s="12"/>
      <c r="C792" s="12"/>
      <c r="D792" s="12"/>
      <c r="E792" s="12"/>
    </row>
    <row r="793" spans="2:5" ht="15.75" customHeight="1">
      <c r="B793" s="12"/>
      <c r="C793" s="12"/>
      <c r="D793" s="12"/>
      <c r="E793" s="12"/>
    </row>
    <row r="794" spans="2:5" ht="15.75" customHeight="1">
      <c r="B794" s="12"/>
      <c r="C794" s="12"/>
      <c r="D794" s="12"/>
      <c r="E794" s="12"/>
    </row>
    <row r="795" spans="2:5" ht="15.75" customHeight="1">
      <c r="B795" s="12"/>
      <c r="C795" s="12"/>
      <c r="D795" s="12"/>
      <c r="E795" s="12"/>
    </row>
    <row r="796" spans="2:5" ht="15.75" customHeight="1">
      <c r="B796" s="12"/>
      <c r="C796" s="12"/>
      <c r="D796" s="12"/>
      <c r="E796" s="12"/>
    </row>
    <row r="797" spans="2:5" ht="15.75" customHeight="1">
      <c r="B797" s="12"/>
      <c r="C797" s="12"/>
      <c r="D797" s="12"/>
      <c r="E797" s="12"/>
    </row>
    <row r="798" spans="2:5" ht="15.75" customHeight="1">
      <c r="B798" s="12"/>
      <c r="C798" s="12"/>
      <c r="D798" s="12"/>
      <c r="E798" s="12"/>
    </row>
    <row r="799" spans="2:5" ht="15.75" customHeight="1">
      <c r="B799" s="12"/>
      <c r="C799" s="12"/>
      <c r="D799" s="12"/>
      <c r="E799" s="12"/>
    </row>
    <row r="800" spans="2:5" ht="15.75" customHeight="1">
      <c r="B800" s="12"/>
      <c r="C800" s="12"/>
      <c r="D800" s="12"/>
      <c r="E800" s="12"/>
    </row>
    <row r="801" spans="2:5" ht="15.75" customHeight="1">
      <c r="B801" s="12"/>
      <c r="C801" s="12"/>
      <c r="D801" s="12"/>
      <c r="E801" s="12"/>
    </row>
    <row r="802" spans="2:5" ht="15.75" customHeight="1">
      <c r="B802" s="12"/>
      <c r="C802" s="12"/>
      <c r="D802" s="12"/>
      <c r="E802" s="12"/>
    </row>
    <row r="803" spans="2:5" ht="15.75" customHeight="1">
      <c r="B803" s="12"/>
      <c r="C803" s="12"/>
      <c r="D803" s="12"/>
      <c r="E803" s="12"/>
    </row>
    <row r="804" spans="2:5" ht="15.75" customHeight="1">
      <c r="B804" s="12"/>
      <c r="C804" s="12"/>
      <c r="D804" s="12"/>
      <c r="E804" s="12"/>
    </row>
    <row r="805" spans="2:5" ht="15.75" customHeight="1">
      <c r="B805" s="12"/>
      <c r="C805" s="12"/>
      <c r="D805" s="12"/>
      <c r="E805" s="12"/>
    </row>
    <row r="806" spans="2:5" ht="15.75" customHeight="1">
      <c r="B806" s="12"/>
      <c r="C806" s="12"/>
      <c r="D806" s="12"/>
      <c r="E806" s="12"/>
    </row>
    <row r="807" spans="2:5" ht="15.75" customHeight="1">
      <c r="B807" s="12"/>
      <c r="C807" s="12"/>
      <c r="D807" s="12"/>
      <c r="E807" s="12"/>
    </row>
    <row r="808" spans="2:5" ht="15.75" customHeight="1">
      <c r="B808" s="12"/>
      <c r="C808" s="12"/>
      <c r="D808" s="12"/>
      <c r="E808" s="12"/>
    </row>
    <row r="809" spans="2:5" ht="15.75" customHeight="1">
      <c r="B809" s="12"/>
      <c r="C809" s="12"/>
      <c r="D809" s="12"/>
      <c r="E809" s="12"/>
    </row>
    <row r="810" spans="2:5" ht="15.75" customHeight="1">
      <c r="B810" s="12"/>
      <c r="C810" s="12"/>
      <c r="D810" s="12"/>
      <c r="E810" s="12"/>
    </row>
    <row r="811" spans="2:5" ht="15.75" customHeight="1">
      <c r="B811" s="12"/>
      <c r="C811" s="12"/>
      <c r="D811" s="12"/>
      <c r="E811" s="12"/>
    </row>
    <row r="812" spans="2:5" ht="15.75" customHeight="1">
      <c r="B812" s="12"/>
      <c r="C812" s="12"/>
      <c r="D812" s="12"/>
      <c r="E812" s="12"/>
    </row>
    <row r="813" spans="2:5" ht="15.75" customHeight="1">
      <c r="B813" s="12"/>
      <c r="C813" s="12"/>
      <c r="D813" s="12"/>
      <c r="E813" s="12"/>
    </row>
    <row r="814" spans="2:5" ht="15.75" customHeight="1">
      <c r="B814" s="12"/>
      <c r="C814" s="12"/>
      <c r="D814" s="12"/>
      <c r="E814" s="12"/>
    </row>
    <row r="815" spans="2:5" ht="15.75" customHeight="1">
      <c r="B815" s="12"/>
      <c r="C815" s="12"/>
      <c r="D815" s="12"/>
      <c r="E815" s="12"/>
    </row>
    <row r="816" spans="2:5" ht="15.75" customHeight="1">
      <c r="B816" s="12"/>
      <c r="C816" s="12"/>
      <c r="D816" s="12"/>
      <c r="E816" s="12"/>
    </row>
    <row r="817" spans="2:5" ht="15.75" customHeight="1">
      <c r="B817" s="12"/>
      <c r="C817" s="12"/>
      <c r="D817" s="12"/>
      <c r="E817" s="12"/>
    </row>
    <row r="818" spans="2:5" ht="15.75" customHeight="1">
      <c r="B818" s="12"/>
      <c r="C818" s="12"/>
      <c r="D818" s="12"/>
      <c r="E818" s="12"/>
    </row>
    <row r="819" spans="2:5" ht="15.75" customHeight="1">
      <c r="B819" s="12"/>
      <c r="C819" s="12"/>
      <c r="D819" s="12"/>
      <c r="E819" s="12"/>
    </row>
    <row r="820" spans="2:5" ht="15.75" customHeight="1">
      <c r="B820" s="12"/>
      <c r="C820" s="12"/>
      <c r="D820" s="12"/>
      <c r="E820" s="12"/>
    </row>
    <row r="821" spans="2:5" ht="15.75" customHeight="1">
      <c r="B821" s="12"/>
      <c r="C821" s="12"/>
      <c r="D821" s="12"/>
      <c r="E821" s="12"/>
    </row>
    <row r="822" spans="2:5" ht="15.75" customHeight="1">
      <c r="B822" s="12"/>
      <c r="C822" s="12"/>
      <c r="D822" s="12"/>
      <c r="E822" s="12"/>
    </row>
    <row r="823" spans="2:5" ht="15.75" customHeight="1">
      <c r="B823" s="12"/>
      <c r="C823" s="12"/>
      <c r="D823" s="12"/>
      <c r="E823" s="12"/>
    </row>
    <row r="824" spans="2:5" ht="15.75" customHeight="1">
      <c r="B824" s="12"/>
      <c r="C824" s="12"/>
      <c r="D824" s="12"/>
      <c r="E824" s="12"/>
    </row>
    <row r="825" spans="2:5" ht="15.75" customHeight="1">
      <c r="B825" s="12"/>
      <c r="C825" s="12"/>
      <c r="D825" s="12"/>
      <c r="E825" s="12"/>
    </row>
    <row r="826" spans="2:5" ht="15.75" customHeight="1">
      <c r="B826" s="12"/>
      <c r="C826" s="12"/>
      <c r="D826" s="12"/>
      <c r="E826" s="12"/>
    </row>
    <row r="827" spans="2:5" ht="15.75" customHeight="1">
      <c r="B827" s="12"/>
      <c r="C827" s="12"/>
      <c r="D827" s="12"/>
      <c r="E827" s="12"/>
    </row>
    <row r="828" spans="2:5" ht="15.75" customHeight="1">
      <c r="B828" s="12"/>
      <c r="C828" s="12"/>
      <c r="D828" s="12"/>
      <c r="E828" s="12"/>
    </row>
    <row r="829" spans="2:5" ht="15.75" customHeight="1">
      <c r="B829" s="12"/>
      <c r="C829" s="12"/>
      <c r="D829" s="12"/>
      <c r="E829" s="12"/>
    </row>
    <row r="830" spans="2:5" ht="15.75" customHeight="1">
      <c r="B830" s="12"/>
      <c r="C830" s="12"/>
      <c r="D830" s="12"/>
      <c r="E830" s="12"/>
    </row>
    <row r="831" spans="2:5" ht="15.75" customHeight="1">
      <c r="B831" s="12"/>
      <c r="C831" s="12"/>
      <c r="D831" s="12"/>
      <c r="E831" s="12"/>
    </row>
    <row r="832" spans="2:5" ht="15.75" customHeight="1">
      <c r="B832" s="12"/>
      <c r="C832" s="12"/>
      <c r="D832" s="12"/>
      <c r="E832" s="12"/>
    </row>
    <row r="833" spans="2:5" ht="15.75" customHeight="1">
      <c r="B833" s="12"/>
      <c r="C833" s="12"/>
      <c r="D833" s="12"/>
      <c r="E833" s="12"/>
    </row>
    <row r="834" spans="2:5" ht="15.75" customHeight="1">
      <c r="B834" s="12"/>
      <c r="C834" s="12"/>
      <c r="D834" s="12"/>
      <c r="E834" s="12"/>
    </row>
    <row r="835" spans="2:5" ht="15.75" customHeight="1">
      <c r="B835" s="12"/>
      <c r="C835" s="12"/>
      <c r="D835" s="12"/>
      <c r="E835" s="12"/>
    </row>
    <row r="836" spans="2:5" ht="15.75" customHeight="1">
      <c r="B836" s="12"/>
      <c r="C836" s="12"/>
      <c r="D836" s="12"/>
      <c r="E836" s="12"/>
    </row>
    <row r="837" spans="2:5" ht="15.75" customHeight="1">
      <c r="B837" s="12"/>
      <c r="C837" s="12"/>
      <c r="D837" s="12"/>
      <c r="E837" s="12"/>
    </row>
    <row r="838" spans="2:5" ht="15.75" customHeight="1">
      <c r="B838" s="12"/>
      <c r="C838" s="12"/>
      <c r="D838" s="12"/>
      <c r="E838" s="12"/>
    </row>
    <row r="839" spans="2:5" ht="15.75" customHeight="1">
      <c r="B839" s="12"/>
      <c r="C839" s="12"/>
      <c r="D839" s="12"/>
      <c r="E839" s="12"/>
    </row>
    <row r="840" spans="2:5" ht="15.75" customHeight="1">
      <c r="B840" s="12"/>
      <c r="C840" s="12"/>
      <c r="D840" s="12"/>
      <c r="E840" s="12"/>
    </row>
    <row r="841" spans="2:5" ht="15.75" customHeight="1">
      <c r="B841" s="12"/>
      <c r="C841" s="12"/>
      <c r="D841" s="12"/>
      <c r="E841" s="12"/>
    </row>
    <row r="842" spans="2:5" ht="15.75" customHeight="1">
      <c r="B842" s="12"/>
      <c r="C842" s="12"/>
      <c r="D842" s="12"/>
      <c r="E842" s="12"/>
    </row>
    <row r="843" spans="2:5" ht="15.75" customHeight="1">
      <c r="B843" s="12"/>
      <c r="C843" s="12"/>
      <c r="D843" s="12"/>
      <c r="E843" s="12"/>
    </row>
    <row r="844" spans="2:5" ht="15.75" customHeight="1">
      <c r="B844" s="12"/>
      <c r="C844" s="12"/>
      <c r="D844" s="12"/>
      <c r="E844" s="12"/>
    </row>
    <row r="845" spans="2:5" ht="15.75" customHeight="1">
      <c r="B845" s="12"/>
      <c r="C845" s="12"/>
      <c r="D845" s="12"/>
      <c r="E845" s="12"/>
    </row>
    <row r="846" spans="2:5" ht="15.75" customHeight="1">
      <c r="B846" s="12"/>
      <c r="C846" s="12"/>
      <c r="D846" s="12"/>
      <c r="E846" s="12"/>
    </row>
    <row r="847" spans="2:5" ht="15.75" customHeight="1">
      <c r="B847" s="12"/>
      <c r="C847" s="12"/>
      <c r="D847" s="12"/>
      <c r="E847" s="12"/>
    </row>
    <row r="848" spans="2:5" ht="15.75" customHeight="1">
      <c r="B848" s="12"/>
      <c r="C848" s="12"/>
      <c r="D848" s="12"/>
      <c r="E848" s="12"/>
    </row>
    <row r="849" spans="2:5" ht="15.75" customHeight="1">
      <c r="B849" s="12"/>
      <c r="C849" s="12"/>
      <c r="D849" s="12"/>
      <c r="E849" s="12"/>
    </row>
    <row r="850" spans="2:5" ht="15.75" customHeight="1">
      <c r="B850" s="12"/>
      <c r="C850" s="12"/>
      <c r="D850" s="12"/>
      <c r="E850" s="12"/>
    </row>
    <row r="851" spans="2:5" ht="15.75" customHeight="1">
      <c r="B851" s="12"/>
      <c r="C851" s="12"/>
      <c r="D851" s="12"/>
      <c r="E851" s="12"/>
    </row>
    <row r="852" spans="2:5" ht="15.75" customHeight="1">
      <c r="B852" s="12"/>
      <c r="C852" s="12"/>
      <c r="D852" s="12"/>
      <c r="E852" s="12"/>
    </row>
    <row r="853" spans="2:5" ht="15.75" customHeight="1">
      <c r="B853" s="12"/>
      <c r="C853" s="12"/>
      <c r="D853" s="12"/>
      <c r="E853" s="12"/>
    </row>
    <row r="854" spans="2:5" ht="15.75" customHeight="1">
      <c r="B854" s="12"/>
      <c r="C854" s="12"/>
      <c r="D854" s="12"/>
      <c r="E854" s="12"/>
    </row>
    <row r="855" spans="2:5" ht="15.75" customHeight="1">
      <c r="B855" s="12"/>
      <c r="C855" s="12"/>
      <c r="D855" s="12"/>
      <c r="E855" s="12"/>
    </row>
    <row r="856" spans="2:5" ht="15.75" customHeight="1">
      <c r="B856" s="12"/>
      <c r="C856" s="12"/>
      <c r="D856" s="12"/>
      <c r="E856" s="12"/>
    </row>
    <row r="857" spans="2:5" ht="15.75" customHeight="1">
      <c r="B857" s="12"/>
      <c r="C857" s="12"/>
      <c r="D857" s="12"/>
      <c r="E857" s="12"/>
    </row>
    <row r="858" spans="2:5" ht="15.75" customHeight="1">
      <c r="B858" s="12"/>
      <c r="C858" s="12"/>
      <c r="D858" s="12"/>
      <c r="E858" s="12"/>
    </row>
    <row r="859" spans="2:5" ht="15.75" customHeight="1">
      <c r="B859" s="12"/>
      <c r="C859" s="12"/>
      <c r="D859" s="12"/>
      <c r="E859" s="12"/>
    </row>
    <row r="860" spans="2:5" ht="15.75" customHeight="1">
      <c r="B860" s="12"/>
      <c r="C860" s="12"/>
      <c r="D860" s="12"/>
      <c r="E860" s="12"/>
    </row>
    <row r="861" spans="2:5" ht="15.75" customHeight="1">
      <c r="B861" s="12"/>
      <c r="C861" s="12"/>
      <c r="D861" s="12"/>
      <c r="E861" s="12"/>
    </row>
    <row r="862" spans="2:5" ht="15.75" customHeight="1">
      <c r="B862" s="12"/>
      <c r="C862" s="12"/>
      <c r="D862" s="12"/>
      <c r="E862" s="12"/>
    </row>
    <row r="863" spans="2:5" ht="15.75" customHeight="1">
      <c r="B863" s="12"/>
      <c r="C863" s="12"/>
      <c r="D863" s="12"/>
      <c r="E863" s="12"/>
    </row>
    <row r="864" spans="2:5" ht="15.75" customHeight="1">
      <c r="B864" s="12"/>
      <c r="C864" s="12"/>
      <c r="D864" s="12"/>
      <c r="E864" s="12"/>
    </row>
    <row r="865" spans="2:5" ht="15.75" customHeight="1">
      <c r="B865" s="12"/>
      <c r="C865" s="12"/>
      <c r="D865" s="12"/>
      <c r="E865" s="12"/>
    </row>
    <row r="866" spans="2:5" ht="15.75" customHeight="1">
      <c r="B866" s="12"/>
      <c r="C866" s="12"/>
      <c r="D866" s="12"/>
      <c r="E866" s="12"/>
    </row>
    <row r="867" spans="2:5" ht="15.75" customHeight="1">
      <c r="B867" s="12"/>
      <c r="C867" s="12"/>
      <c r="D867" s="12"/>
      <c r="E867" s="12"/>
    </row>
    <row r="868" spans="2:5" ht="15.75" customHeight="1">
      <c r="B868" s="12"/>
      <c r="C868" s="12"/>
      <c r="D868" s="12"/>
      <c r="E868" s="12"/>
    </row>
    <row r="869" spans="2:5" ht="15.75" customHeight="1">
      <c r="B869" s="12"/>
      <c r="C869" s="12"/>
      <c r="D869" s="12"/>
      <c r="E869" s="12"/>
    </row>
    <row r="870" spans="2:5" ht="15.75" customHeight="1">
      <c r="B870" s="12"/>
      <c r="C870" s="12"/>
      <c r="D870" s="12"/>
      <c r="E870" s="12"/>
    </row>
    <row r="871" spans="2:5" ht="15.75" customHeight="1">
      <c r="B871" s="12"/>
      <c r="C871" s="12"/>
      <c r="D871" s="12"/>
      <c r="E871" s="12"/>
    </row>
    <row r="872" spans="2:5" ht="15.75" customHeight="1">
      <c r="B872" s="12"/>
      <c r="C872" s="12"/>
      <c r="D872" s="12"/>
      <c r="E872" s="12"/>
    </row>
    <row r="873" spans="2:5" ht="15.75" customHeight="1">
      <c r="B873" s="12"/>
      <c r="C873" s="12"/>
      <c r="D873" s="12"/>
      <c r="E873" s="12"/>
    </row>
    <row r="874" spans="2:5" ht="15.75" customHeight="1">
      <c r="B874" s="12"/>
      <c r="C874" s="12"/>
      <c r="D874" s="12"/>
      <c r="E874" s="12"/>
    </row>
    <row r="875" spans="2:5" ht="15.75" customHeight="1">
      <c r="B875" s="12"/>
      <c r="C875" s="12"/>
      <c r="D875" s="12"/>
      <c r="E875" s="12"/>
    </row>
    <row r="876" spans="2:5" ht="15.75" customHeight="1">
      <c r="B876" s="12"/>
      <c r="C876" s="12"/>
      <c r="D876" s="12"/>
      <c r="E876" s="12"/>
    </row>
    <row r="877" spans="2:5" ht="15.75" customHeight="1">
      <c r="B877" s="12"/>
      <c r="C877" s="12"/>
      <c r="D877" s="12"/>
      <c r="E877" s="12"/>
    </row>
    <row r="878" spans="2:5" ht="15.75" customHeight="1">
      <c r="B878" s="12"/>
      <c r="C878" s="12"/>
      <c r="D878" s="12"/>
      <c r="E878" s="12"/>
    </row>
    <row r="879" spans="2:5" ht="15.75" customHeight="1">
      <c r="B879" s="12"/>
      <c r="C879" s="12"/>
      <c r="D879" s="12"/>
      <c r="E879" s="12"/>
    </row>
    <row r="880" spans="2:5" ht="15.75" customHeight="1">
      <c r="B880" s="12"/>
      <c r="C880" s="12"/>
      <c r="D880" s="12"/>
      <c r="E880" s="12"/>
    </row>
    <row r="881" spans="2:5" ht="15.75" customHeight="1">
      <c r="B881" s="12"/>
      <c r="C881" s="12"/>
      <c r="D881" s="12"/>
      <c r="E881" s="12"/>
    </row>
    <row r="882" spans="2:5" ht="15.75" customHeight="1">
      <c r="B882" s="12"/>
      <c r="C882" s="12"/>
      <c r="D882" s="12"/>
      <c r="E882" s="12"/>
    </row>
    <row r="883" spans="2:5" ht="15.75" customHeight="1">
      <c r="B883" s="12"/>
      <c r="C883" s="12"/>
      <c r="D883" s="12"/>
      <c r="E883" s="12"/>
    </row>
    <row r="884" spans="2:5" ht="15.75" customHeight="1">
      <c r="B884" s="12"/>
      <c r="C884" s="12"/>
      <c r="D884" s="12"/>
      <c r="E884" s="12"/>
    </row>
    <row r="885" spans="2:5" ht="15.75" customHeight="1">
      <c r="B885" s="12"/>
      <c r="C885" s="12"/>
      <c r="D885" s="12"/>
      <c r="E885" s="12"/>
    </row>
    <row r="886" spans="2:5" ht="15.75" customHeight="1">
      <c r="B886" s="12"/>
      <c r="C886" s="12"/>
      <c r="D886" s="12"/>
      <c r="E886" s="12"/>
    </row>
    <row r="887" spans="2:5" ht="15.75" customHeight="1">
      <c r="B887" s="12"/>
      <c r="C887" s="12"/>
      <c r="D887" s="12"/>
      <c r="E887" s="12"/>
    </row>
    <row r="888" spans="2:5" ht="15.75" customHeight="1">
      <c r="B888" s="12"/>
      <c r="C888" s="12"/>
      <c r="D888" s="12"/>
      <c r="E888" s="12"/>
    </row>
    <row r="889" spans="2:5" ht="15.75" customHeight="1">
      <c r="B889" s="12"/>
      <c r="C889" s="12"/>
      <c r="D889" s="12"/>
      <c r="E889" s="12"/>
    </row>
    <row r="890" spans="2:5" ht="15.75" customHeight="1">
      <c r="B890" s="12"/>
      <c r="C890" s="12"/>
      <c r="D890" s="12"/>
      <c r="E890" s="12"/>
    </row>
    <row r="891" spans="2:5" ht="15.75" customHeight="1">
      <c r="B891" s="12"/>
      <c r="C891" s="12"/>
      <c r="D891" s="12"/>
      <c r="E891" s="12"/>
    </row>
    <row r="892" spans="2:5" ht="15.75" customHeight="1">
      <c r="B892" s="12"/>
      <c r="C892" s="12"/>
      <c r="D892" s="12"/>
      <c r="E892" s="12"/>
    </row>
    <row r="893" spans="2:5" ht="15.75" customHeight="1">
      <c r="B893" s="12"/>
      <c r="C893" s="12"/>
      <c r="D893" s="12"/>
      <c r="E893" s="12"/>
    </row>
    <row r="894" spans="2:5" ht="15.75" customHeight="1">
      <c r="B894" s="12"/>
      <c r="C894" s="12"/>
      <c r="D894" s="12"/>
      <c r="E894" s="12"/>
    </row>
    <row r="895" spans="2:5" ht="15.75" customHeight="1">
      <c r="B895" s="12"/>
      <c r="C895" s="12"/>
      <c r="D895" s="12"/>
      <c r="E895" s="12"/>
    </row>
    <row r="896" spans="2:5" ht="15.75" customHeight="1">
      <c r="B896" s="12"/>
      <c r="C896" s="12"/>
      <c r="D896" s="12"/>
      <c r="E896" s="12"/>
    </row>
    <row r="897" spans="2:5" ht="15.75" customHeight="1">
      <c r="B897" s="12"/>
      <c r="C897" s="12"/>
      <c r="D897" s="12"/>
      <c r="E897" s="12"/>
    </row>
    <row r="898" spans="2:5" ht="15.75" customHeight="1">
      <c r="B898" s="12"/>
      <c r="C898" s="12"/>
      <c r="D898" s="12"/>
      <c r="E898" s="12"/>
    </row>
    <row r="899" spans="2:5" ht="15.75" customHeight="1">
      <c r="B899" s="12"/>
      <c r="C899" s="12"/>
      <c r="D899" s="12"/>
      <c r="E899" s="12"/>
    </row>
    <row r="900" spans="2:5" ht="15.75" customHeight="1">
      <c r="B900" s="12"/>
      <c r="C900" s="12"/>
      <c r="D900" s="12"/>
      <c r="E900" s="12"/>
    </row>
    <row r="901" spans="2:5" ht="15.75" customHeight="1">
      <c r="B901" s="12"/>
      <c r="C901" s="12"/>
      <c r="D901" s="12"/>
      <c r="E901" s="12"/>
    </row>
    <row r="902" spans="2:5" ht="15.75" customHeight="1">
      <c r="B902" s="12"/>
      <c r="C902" s="12"/>
      <c r="D902" s="12"/>
      <c r="E902" s="12"/>
    </row>
    <row r="903" spans="2:5" ht="15.75" customHeight="1">
      <c r="B903" s="12"/>
      <c r="C903" s="12"/>
      <c r="D903" s="12"/>
      <c r="E903" s="12"/>
    </row>
    <row r="904" spans="2:5" ht="15.75" customHeight="1">
      <c r="B904" s="12"/>
      <c r="C904" s="12"/>
      <c r="D904" s="12"/>
      <c r="E904" s="12"/>
    </row>
    <row r="905" spans="2:5" ht="15.75" customHeight="1">
      <c r="B905" s="12"/>
      <c r="C905" s="12"/>
      <c r="D905" s="12"/>
      <c r="E905" s="12"/>
    </row>
    <row r="906" spans="2:5" ht="15.75" customHeight="1">
      <c r="B906" s="12"/>
      <c r="C906" s="12"/>
      <c r="D906" s="12"/>
      <c r="E906" s="12"/>
    </row>
    <row r="907" spans="2:5" ht="15.75" customHeight="1">
      <c r="B907" s="12"/>
      <c r="C907" s="12"/>
      <c r="D907" s="12"/>
      <c r="E907" s="12"/>
    </row>
    <row r="908" spans="2:5" ht="15.75" customHeight="1">
      <c r="B908" s="12"/>
      <c r="C908" s="12"/>
      <c r="D908" s="12"/>
      <c r="E908" s="12"/>
    </row>
    <row r="909" spans="2:5" ht="15.75" customHeight="1">
      <c r="B909" s="12"/>
      <c r="C909" s="12"/>
      <c r="D909" s="12"/>
      <c r="E909" s="12"/>
    </row>
    <row r="910" spans="2:5" ht="15.75" customHeight="1">
      <c r="B910" s="12"/>
      <c r="C910" s="12"/>
      <c r="D910" s="12"/>
      <c r="E910" s="12"/>
    </row>
    <row r="911" spans="2:5" ht="15.75" customHeight="1">
      <c r="B911" s="12"/>
      <c r="C911" s="12"/>
      <c r="D911" s="12"/>
      <c r="E911" s="12"/>
    </row>
    <row r="912" spans="2:5" ht="15.75" customHeight="1">
      <c r="B912" s="12"/>
      <c r="C912" s="12"/>
      <c r="D912" s="12"/>
      <c r="E912" s="12"/>
    </row>
    <row r="913" spans="2:5" ht="15.75" customHeight="1">
      <c r="B913" s="12"/>
      <c r="C913" s="12"/>
      <c r="D913" s="12"/>
      <c r="E913" s="12"/>
    </row>
    <row r="914" spans="2:5" ht="15.75" customHeight="1">
      <c r="B914" s="12"/>
      <c r="C914" s="12"/>
      <c r="D914" s="12"/>
      <c r="E914" s="12"/>
    </row>
    <row r="915" spans="2:5" ht="15.75" customHeight="1">
      <c r="B915" s="12"/>
      <c r="C915" s="12"/>
      <c r="D915" s="12"/>
      <c r="E915" s="12"/>
    </row>
    <row r="916" spans="2:5" ht="15.75" customHeight="1">
      <c r="B916" s="12"/>
      <c r="C916" s="12"/>
      <c r="D916" s="12"/>
      <c r="E916" s="12"/>
    </row>
    <row r="917" spans="2:5" ht="15.75" customHeight="1">
      <c r="B917" s="12"/>
      <c r="C917" s="12"/>
      <c r="D917" s="12"/>
      <c r="E917" s="12"/>
    </row>
    <row r="918" spans="2:5" ht="15.75" customHeight="1">
      <c r="B918" s="12"/>
      <c r="C918" s="12"/>
      <c r="D918" s="12"/>
      <c r="E918" s="12"/>
    </row>
    <row r="919" spans="2:5" ht="15.75" customHeight="1">
      <c r="B919" s="12"/>
      <c r="C919" s="12"/>
      <c r="D919" s="12"/>
      <c r="E919" s="12"/>
    </row>
    <row r="920" spans="2:5" ht="15.75" customHeight="1">
      <c r="B920" s="12"/>
      <c r="C920" s="12"/>
      <c r="D920" s="12"/>
      <c r="E920" s="12"/>
    </row>
    <row r="921" spans="2:5" ht="15.75" customHeight="1">
      <c r="B921" s="12"/>
      <c r="C921" s="12"/>
      <c r="D921" s="12"/>
      <c r="E921" s="12"/>
    </row>
    <row r="922" spans="2:5" ht="15.75" customHeight="1">
      <c r="B922" s="12"/>
      <c r="C922" s="12"/>
      <c r="D922" s="12"/>
      <c r="E922" s="12"/>
    </row>
    <row r="923" spans="2:5" ht="15.75" customHeight="1">
      <c r="B923" s="12"/>
      <c r="C923" s="12"/>
      <c r="D923" s="12"/>
      <c r="E923" s="12"/>
    </row>
    <row r="924" spans="2:5" ht="15.75" customHeight="1">
      <c r="B924" s="12"/>
      <c r="C924" s="12"/>
      <c r="D924" s="12"/>
      <c r="E924" s="12"/>
    </row>
    <row r="925" spans="2:5" ht="15.75" customHeight="1">
      <c r="B925" s="12"/>
      <c r="C925" s="12"/>
      <c r="D925" s="12"/>
      <c r="E925" s="12"/>
    </row>
    <row r="926" spans="2:5" ht="15.75" customHeight="1">
      <c r="B926" s="12"/>
      <c r="C926" s="12"/>
      <c r="D926" s="12"/>
      <c r="E926" s="12"/>
    </row>
    <row r="927" spans="2:5" ht="15.75" customHeight="1">
      <c r="B927" s="12"/>
      <c r="C927" s="12"/>
      <c r="D927" s="12"/>
      <c r="E927" s="12"/>
    </row>
    <row r="928" spans="2:5" ht="15.75" customHeight="1">
      <c r="B928" s="12"/>
      <c r="C928" s="12"/>
      <c r="D928" s="12"/>
      <c r="E928" s="12"/>
    </row>
    <row r="929" spans="2:5" ht="15.75" customHeight="1">
      <c r="B929" s="12"/>
      <c r="C929" s="12"/>
      <c r="D929" s="12"/>
      <c r="E929" s="12"/>
    </row>
    <row r="930" spans="2:5" ht="15.75" customHeight="1">
      <c r="B930" s="12"/>
      <c r="C930" s="12"/>
      <c r="D930" s="12"/>
      <c r="E930" s="12"/>
    </row>
    <row r="931" spans="2:5" ht="15.75" customHeight="1">
      <c r="B931" s="12"/>
      <c r="C931" s="12"/>
      <c r="D931" s="12"/>
      <c r="E931" s="12"/>
    </row>
    <row r="932" spans="2:5" ht="15.75" customHeight="1">
      <c r="B932" s="12"/>
      <c r="C932" s="12"/>
      <c r="D932" s="12"/>
      <c r="E932" s="12"/>
    </row>
    <row r="933" spans="2:5" ht="15.75" customHeight="1">
      <c r="B933" s="12"/>
      <c r="C933" s="12"/>
      <c r="D933" s="12"/>
      <c r="E933" s="12"/>
    </row>
    <row r="934" spans="2:5" ht="15.75" customHeight="1">
      <c r="B934" s="12"/>
      <c r="C934" s="12"/>
      <c r="D934" s="12"/>
      <c r="E934" s="12"/>
    </row>
    <row r="935" spans="2:5" ht="15.75" customHeight="1">
      <c r="B935" s="12"/>
      <c r="C935" s="12"/>
      <c r="D935" s="12"/>
      <c r="E935" s="12"/>
    </row>
    <row r="936" spans="2:5" ht="15.75" customHeight="1">
      <c r="B936" s="12"/>
      <c r="C936" s="12"/>
      <c r="D936" s="12"/>
      <c r="E936" s="12"/>
    </row>
    <row r="937" spans="2:5" ht="15.75" customHeight="1">
      <c r="B937" s="12"/>
      <c r="C937" s="12"/>
      <c r="D937" s="12"/>
      <c r="E937" s="12"/>
    </row>
    <row r="938" spans="2:5" ht="15.75" customHeight="1">
      <c r="B938" s="12"/>
      <c r="C938" s="12"/>
      <c r="D938" s="12"/>
      <c r="E938" s="12"/>
    </row>
    <row r="939" spans="2:5" ht="15.75" customHeight="1">
      <c r="B939" s="12"/>
      <c r="C939" s="12"/>
      <c r="D939" s="12"/>
      <c r="E939" s="12"/>
    </row>
    <row r="940" spans="2:5" ht="15.75" customHeight="1">
      <c r="B940" s="12"/>
      <c r="C940" s="12"/>
      <c r="D940" s="12"/>
      <c r="E940" s="12"/>
    </row>
    <row r="941" spans="2:5" ht="15.75" customHeight="1">
      <c r="B941" s="12"/>
      <c r="C941" s="12"/>
      <c r="D941" s="12"/>
      <c r="E941" s="12"/>
    </row>
    <row r="942" spans="2:5" ht="15.75" customHeight="1">
      <c r="B942" s="12"/>
      <c r="C942" s="12"/>
      <c r="D942" s="12"/>
      <c r="E942" s="12"/>
    </row>
    <row r="943" spans="2:5" ht="15.75" customHeight="1">
      <c r="B943" s="12"/>
      <c r="C943" s="12"/>
      <c r="D943" s="12"/>
      <c r="E943" s="12"/>
    </row>
    <row r="944" spans="2:5" ht="15.75" customHeight="1">
      <c r="B944" s="12"/>
      <c r="C944" s="12"/>
      <c r="D944" s="12"/>
      <c r="E944" s="12"/>
    </row>
    <row r="945" spans="2:5" ht="15.75" customHeight="1">
      <c r="B945" s="12"/>
      <c r="C945" s="12"/>
      <c r="D945" s="12"/>
      <c r="E945" s="12"/>
    </row>
    <row r="946" spans="2:5" ht="15.75" customHeight="1">
      <c r="B946" s="12"/>
      <c r="C946" s="12"/>
      <c r="D946" s="12"/>
      <c r="E946" s="12"/>
    </row>
    <row r="947" spans="2:5" ht="15.75" customHeight="1">
      <c r="B947" s="12"/>
      <c r="C947" s="12"/>
      <c r="D947" s="12"/>
      <c r="E947" s="12"/>
    </row>
    <row r="948" spans="2:5" ht="15.75" customHeight="1">
      <c r="B948" s="12"/>
      <c r="C948" s="12"/>
      <c r="D948" s="12"/>
      <c r="E948" s="12"/>
    </row>
    <row r="949" spans="2:5" ht="15.75" customHeight="1">
      <c r="B949" s="12"/>
      <c r="C949" s="12"/>
      <c r="D949" s="12"/>
      <c r="E949" s="12"/>
    </row>
    <row r="950" spans="2:5" ht="15.75" customHeight="1">
      <c r="B950" s="12"/>
      <c r="C950" s="12"/>
      <c r="D950" s="12"/>
      <c r="E950" s="12"/>
    </row>
    <row r="951" spans="2:5" ht="15.75" customHeight="1">
      <c r="B951" s="12"/>
      <c r="C951" s="12"/>
      <c r="D951" s="12"/>
      <c r="E951" s="12"/>
    </row>
    <row r="952" spans="2:5" ht="15.75" customHeight="1">
      <c r="B952" s="12"/>
      <c r="C952" s="12"/>
      <c r="D952" s="12"/>
      <c r="E952" s="12"/>
    </row>
    <row r="953" spans="2:5" ht="15.75" customHeight="1">
      <c r="B953" s="12"/>
      <c r="C953" s="12"/>
      <c r="D953" s="12"/>
      <c r="E953" s="12"/>
    </row>
    <row r="954" spans="2:5" ht="15.75" customHeight="1">
      <c r="B954" s="12"/>
      <c r="C954" s="12"/>
      <c r="D954" s="12"/>
      <c r="E954" s="12"/>
    </row>
    <row r="955" spans="2:5" ht="15.75" customHeight="1">
      <c r="B955" s="12"/>
      <c r="C955" s="12"/>
      <c r="D955" s="12"/>
      <c r="E955" s="12"/>
    </row>
    <row r="956" spans="2:5" ht="15.75" customHeight="1">
      <c r="B956" s="12"/>
      <c r="C956" s="12"/>
      <c r="D956" s="12"/>
      <c r="E956" s="12"/>
    </row>
    <row r="957" spans="2:5" ht="15.75" customHeight="1">
      <c r="B957" s="12"/>
      <c r="C957" s="12"/>
      <c r="D957" s="12"/>
      <c r="E957" s="12"/>
    </row>
    <row r="958" spans="2:5" ht="15.75" customHeight="1">
      <c r="B958" s="12"/>
      <c r="C958" s="12"/>
      <c r="D958" s="12"/>
      <c r="E958" s="12"/>
    </row>
    <row r="959" spans="2:5" ht="15.75" customHeight="1">
      <c r="B959" s="12"/>
      <c r="C959" s="12"/>
      <c r="D959" s="12"/>
      <c r="E959" s="12"/>
    </row>
    <row r="960" spans="2:5" ht="15.75" customHeight="1">
      <c r="B960" s="12"/>
      <c r="C960" s="12"/>
      <c r="D960" s="12"/>
      <c r="E960" s="12"/>
    </row>
    <row r="961" spans="2:5" ht="15.75" customHeight="1">
      <c r="B961" s="12"/>
      <c r="C961" s="12"/>
      <c r="D961" s="12"/>
      <c r="E961" s="12"/>
    </row>
    <row r="962" spans="2:5" ht="15.75" customHeight="1">
      <c r="B962" s="12"/>
      <c r="C962" s="12"/>
      <c r="D962" s="12"/>
      <c r="E962" s="12"/>
    </row>
    <row r="963" spans="2:5" ht="15.75" customHeight="1">
      <c r="B963" s="12"/>
      <c r="C963" s="12"/>
      <c r="D963" s="12"/>
      <c r="E963" s="12"/>
    </row>
    <row r="964" spans="2:5" ht="15.75" customHeight="1">
      <c r="B964" s="12"/>
      <c r="C964" s="12"/>
      <c r="D964" s="12"/>
      <c r="E964" s="12"/>
    </row>
    <row r="965" spans="2:5" ht="15.75" customHeight="1">
      <c r="B965" s="12"/>
      <c r="C965" s="12"/>
      <c r="D965" s="12"/>
      <c r="E965" s="12"/>
    </row>
    <row r="966" spans="2:5" ht="15.75" customHeight="1">
      <c r="B966" s="12"/>
      <c r="C966" s="12"/>
      <c r="D966" s="12"/>
      <c r="E966" s="12"/>
    </row>
    <row r="967" spans="2:5" ht="15.75" customHeight="1">
      <c r="B967" s="12"/>
      <c r="C967" s="12"/>
      <c r="D967" s="12"/>
      <c r="E967" s="12"/>
    </row>
    <row r="968" spans="2:5" ht="15.75" customHeight="1">
      <c r="B968" s="12"/>
      <c r="C968" s="12"/>
      <c r="D968" s="12"/>
      <c r="E968" s="12"/>
    </row>
    <row r="969" spans="2:5" ht="15.75" customHeight="1">
      <c r="B969" s="12"/>
      <c r="C969" s="12"/>
      <c r="D969" s="12"/>
      <c r="E969" s="12"/>
    </row>
    <row r="970" spans="2:5" ht="15.75" customHeight="1">
      <c r="B970" s="12"/>
      <c r="C970" s="12"/>
      <c r="D970" s="12"/>
      <c r="E970" s="12"/>
    </row>
    <row r="971" spans="2:5" ht="15.75" customHeight="1">
      <c r="B971" s="12"/>
      <c r="C971" s="12"/>
      <c r="D971" s="12"/>
      <c r="E971" s="12"/>
    </row>
    <row r="972" spans="2:5" ht="15.75" customHeight="1">
      <c r="B972" s="12"/>
      <c r="C972" s="12"/>
      <c r="D972" s="12"/>
      <c r="E972" s="12"/>
    </row>
    <row r="973" spans="2:5" ht="15.75" customHeight="1">
      <c r="B973" s="12"/>
      <c r="C973" s="12"/>
      <c r="D973" s="12"/>
      <c r="E973" s="12"/>
    </row>
    <row r="974" spans="2:5" ht="15.75" customHeight="1">
      <c r="B974" s="12"/>
      <c r="C974" s="12"/>
      <c r="D974" s="12"/>
      <c r="E974" s="12"/>
    </row>
    <row r="975" spans="2:5" ht="15.75" customHeight="1">
      <c r="B975" s="12"/>
      <c r="C975" s="12"/>
      <c r="D975" s="12"/>
      <c r="E975" s="12"/>
    </row>
    <row r="976" spans="2:5" ht="15.75" customHeight="1">
      <c r="B976" s="12"/>
      <c r="C976" s="12"/>
      <c r="D976" s="12"/>
      <c r="E976" s="12"/>
    </row>
    <row r="977" spans="2:5" ht="15.75" customHeight="1">
      <c r="B977" s="12"/>
      <c r="C977" s="12"/>
      <c r="D977" s="12"/>
      <c r="E977" s="12"/>
    </row>
    <row r="978" spans="2:5" ht="15.75" customHeight="1">
      <c r="B978" s="12"/>
      <c r="C978" s="12"/>
      <c r="D978" s="12"/>
      <c r="E978" s="12"/>
    </row>
    <row r="979" spans="2:5" ht="15.75" customHeight="1">
      <c r="B979" s="12"/>
      <c r="C979" s="12"/>
      <c r="D979" s="12"/>
      <c r="E979" s="12"/>
    </row>
    <row r="980" spans="2:5" ht="15.75" customHeight="1">
      <c r="B980" s="12"/>
      <c r="C980" s="12"/>
      <c r="D980" s="12"/>
      <c r="E980" s="12"/>
    </row>
    <row r="981" spans="2:5" ht="15.75" customHeight="1">
      <c r="B981" s="12"/>
      <c r="C981" s="12"/>
      <c r="D981" s="12"/>
      <c r="E981" s="12"/>
    </row>
    <row r="982" spans="2:5" ht="15.75" customHeight="1">
      <c r="B982" s="12"/>
      <c r="C982" s="12"/>
      <c r="D982" s="12"/>
      <c r="E982" s="12"/>
    </row>
    <row r="983" spans="2:5" ht="15.75" customHeight="1">
      <c r="B983" s="12"/>
      <c r="C983" s="12"/>
      <c r="D983" s="12"/>
      <c r="E983" s="12"/>
    </row>
    <row r="984" spans="2:5" ht="15.75" customHeight="1">
      <c r="B984" s="12"/>
      <c r="C984" s="12"/>
      <c r="D984" s="12"/>
      <c r="E984" s="12"/>
    </row>
    <row r="985" spans="2:5" ht="15.75" customHeight="1">
      <c r="B985" s="12"/>
      <c r="C985" s="12"/>
      <c r="D985" s="12"/>
      <c r="E985" s="12"/>
    </row>
    <row r="986" spans="2:5" ht="15.75" customHeight="1">
      <c r="B986" s="12"/>
      <c r="C986" s="12"/>
      <c r="D986" s="12"/>
      <c r="E986" s="12"/>
    </row>
    <row r="987" spans="2:5" ht="15.75" customHeight="1">
      <c r="B987" s="12"/>
      <c r="C987" s="12"/>
      <c r="D987" s="12"/>
      <c r="E987" s="12"/>
    </row>
    <row r="988" spans="2:5" ht="15.75" customHeight="1">
      <c r="B988" s="12"/>
      <c r="C988" s="12"/>
      <c r="D988" s="12"/>
      <c r="E988" s="12"/>
    </row>
    <row r="989" spans="2:5" ht="15.75" customHeight="1">
      <c r="B989" s="12"/>
      <c r="C989" s="12"/>
      <c r="D989" s="12"/>
      <c r="E989" s="12"/>
    </row>
    <row r="990" spans="2:5" ht="15.75" customHeight="1">
      <c r="B990" s="12"/>
      <c r="C990" s="12"/>
      <c r="D990" s="12"/>
      <c r="E990" s="12"/>
    </row>
    <row r="991" spans="2:5" ht="15.75" customHeight="1">
      <c r="B991" s="12"/>
      <c r="C991" s="12"/>
      <c r="D991" s="12"/>
      <c r="E991" s="12"/>
    </row>
    <row r="992" spans="2:5" ht="15.75" customHeight="1">
      <c r="B992" s="12"/>
      <c r="C992" s="12"/>
      <c r="D992" s="12"/>
      <c r="E992" s="12"/>
    </row>
    <row r="993" spans="2:5" ht="15.75" customHeight="1">
      <c r="B993" s="12"/>
      <c r="C993" s="12"/>
      <c r="D993" s="12"/>
      <c r="E993" s="12"/>
    </row>
    <row r="994" spans="2:5" ht="15.75" customHeight="1">
      <c r="B994" s="12"/>
      <c r="C994" s="12"/>
      <c r="D994" s="12"/>
      <c r="E994" s="12"/>
    </row>
    <row r="995" spans="2:5" ht="15.75" customHeight="1">
      <c r="B995" s="12"/>
      <c r="C995" s="12"/>
      <c r="D995" s="12"/>
      <c r="E995" s="12"/>
    </row>
    <row r="996" spans="2:5" ht="15.75" customHeight="1">
      <c r="B996" s="12"/>
      <c r="C996" s="12"/>
      <c r="D996" s="12"/>
      <c r="E996" s="12"/>
    </row>
    <row r="997" spans="2:5" ht="15.75" customHeight="1">
      <c r="B997" s="12"/>
      <c r="C997" s="12"/>
      <c r="D997" s="12"/>
      <c r="E997" s="12"/>
    </row>
    <row r="998" spans="2:5" ht="15.75" customHeight="1">
      <c r="B998" s="12"/>
      <c r="C998" s="12"/>
      <c r="D998" s="12"/>
      <c r="E998" s="12"/>
    </row>
    <row r="999" spans="2:5" ht="15.75" customHeight="1">
      <c r="B999" s="12"/>
      <c r="C999" s="12"/>
      <c r="D999" s="12"/>
      <c r="E999" s="12"/>
    </row>
    <row r="1000" spans="2:5" ht="15.75" customHeight="1">
      <c r="B1000" s="12"/>
      <c r="C1000" s="12"/>
      <c r="D1000" s="12"/>
      <c r="E1000" s="12"/>
    </row>
  </sheetData>
  <printOptions headings="1" gridLines="1"/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56"/>
  <sheetViews>
    <sheetView topLeftCell="A2" workbookViewId="0">
      <selection activeCell="F14" sqref="F14"/>
    </sheetView>
  </sheetViews>
  <sheetFormatPr defaultColWidth="9.140625" defaultRowHeight="12.75"/>
  <cols>
    <col min="1" max="1" width="22.5703125"/>
    <col min="2" max="5" width="20.5703125"/>
    <col min="6" max="6" width="25.7109375"/>
    <col min="7" max="7" width="21.140625"/>
  </cols>
  <sheetData>
    <row r="3" spans="1:7">
      <c r="B3" t="s">
        <v>14</v>
      </c>
      <c r="C3" t="s">
        <v>89</v>
      </c>
    </row>
    <row r="4" spans="1:7">
      <c r="B4">
        <v>1</v>
      </c>
      <c r="D4">
        <v>2</v>
      </c>
      <c r="F4" t="s">
        <v>90</v>
      </c>
      <c r="G4" t="s">
        <v>91</v>
      </c>
    </row>
    <row r="5" spans="1:7">
      <c r="A5" t="s">
        <v>15</v>
      </c>
      <c r="B5" t="s">
        <v>92</v>
      </c>
      <c r="C5" t="s">
        <v>93</v>
      </c>
      <c r="D5" t="s">
        <v>92</v>
      </c>
      <c r="E5" t="s">
        <v>93</v>
      </c>
    </row>
    <row r="6" spans="1:7">
      <c r="A6" t="s">
        <v>23</v>
      </c>
      <c r="B6" s="1">
        <v>0.65833333333333299</v>
      </c>
      <c r="C6" s="2">
        <v>2.7777777777777801E-3</v>
      </c>
      <c r="D6" s="1">
        <v>1.6</v>
      </c>
      <c r="E6" s="2">
        <v>0.14513888888888901</v>
      </c>
      <c r="F6" s="1">
        <v>2.2583333333333302</v>
      </c>
      <c r="G6" s="2">
        <v>0.147916666666667</v>
      </c>
    </row>
    <row r="7" spans="1:7">
      <c r="A7" t="s">
        <v>25</v>
      </c>
      <c r="B7" s="1">
        <v>0.219444444444444</v>
      </c>
      <c r="C7" s="2">
        <v>0</v>
      </c>
      <c r="D7" s="1">
        <v>0.61180555555555605</v>
      </c>
      <c r="E7" s="2">
        <v>0</v>
      </c>
      <c r="F7" s="1">
        <v>0.83125000000000004</v>
      </c>
      <c r="G7" s="2">
        <v>0</v>
      </c>
    </row>
    <row r="8" spans="1:7">
      <c r="A8" t="s">
        <v>27</v>
      </c>
      <c r="B8" s="1">
        <v>1.2506944444444399</v>
      </c>
      <c r="C8" s="2">
        <v>0.11874999999999999</v>
      </c>
      <c r="D8" s="1">
        <v>1.4666666666666699</v>
      </c>
      <c r="E8" s="2">
        <v>2.7777777777777801E-2</v>
      </c>
      <c r="F8" s="1">
        <v>2.71736111111111</v>
      </c>
      <c r="G8" s="2">
        <v>0.14652777777777801</v>
      </c>
    </row>
    <row r="9" spans="1:7">
      <c r="A9" t="s">
        <v>29</v>
      </c>
      <c r="B9" s="1">
        <v>0.96597222222222201</v>
      </c>
      <c r="C9" s="2">
        <v>0</v>
      </c>
      <c r="D9" s="1">
        <v>1.0625</v>
      </c>
      <c r="E9" s="2">
        <v>0</v>
      </c>
      <c r="F9" s="1">
        <v>2.02847222222222</v>
      </c>
      <c r="G9" s="2">
        <v>0</v>
      </c>
    </row>
    <row r="10" spans="1:7">
      <c r="A10" t="s">
        <v>30</v>
      </c>
      <c r="B10" s="1">
        <v>1.0618055555555601</v>
      </c>
      <c r="C10" s="2">
        <v>0</v>
      </c>
      <c r="D10" s="1">
        <v>1.2736111111111099</v>
      </c>
      <c r="E10" s="2">
        <v>3.8194444444444503E-2</v>
      </c>
      <c r="F10" s="1">
        <v>2.3354166666666698</v>
      </c>
      <c r="G10" s="2">
        <v>3.8194444444444503E-2</v>
      </c>
    </row>
    <row r="11" spans="1:7">
      <c r="A11" t="s">
        <v>31</v>
      </c>
      <c r="B11" s="1"/>
      <c r="C11" s="2"/>
      <c r="D11" s="1">
        <v>0.33333333333333298</v>
      </c>
      <c r="E11" s="2">
        <v>4.1666666666666701E-3</v>
      </c>
      <c r="F11" s="1">
        <v>0.33333333333333298</v>
      </c>
      <c r="G11" s="2">
        <v>4.1666666666666701E-3</v>
      </c>
    </row>
    <row r="12" spans="1:7">
      <c r="A12" t="s">
        <v>32</v>
      </c>
      <c r="B12" s="1">
        <v>1.3034722222222199</v>
      </c>
      <c r="C12" s="2">
        <v>0.11527777777777801</v>
      </c>
      <c r="D12" s="1">
        <v>1.6131944444444399</v>
      </c>
      <c r="E12" s="2">
        <v>0.3125</v>
      </c>
      <c r="F12" s="1">
        <v>2.9166666666666701</v>
      </c>
      <c r="G12" s="2">
        <v>0.42777777777777798</v>
      </c>
    </row>
    <row r="13" spans="1:7">
      <c r="A13" t="s">
        <v>34</v>
      </c>
      <c r="B13" s="1">
        <v>0.59375</v>
      </c>
      <c r="C13" s="2">
        <v>4.1666666666666699E-2</v>
      </c>
      <c r="D13" s="1">
        <v>0.66666666666666696</v>
      </c>
      <c r="E13" s="2">
        <v>6.18055555555556E-2</v>
      </c>
      <c r="F13" s="1">
        <v>1.2604166666666701</v>
      </c>
      <c r="G13" s="2">
        <v>0.10347222222222199</v>
      </c>
    </row>
    <row r="14" spans="1:7">
      <c r="A14" t="s">
        <v>35</v>
      </c>
      <c r="B14" s="1">
        <v>1.2763888888888899</v>
      </c>
      <c r="C14" s="2">
        <v>0</v>
      </c>
      <c r="D14" s="1">
        <v>1.6409722222222201</v>
      </c>
      <c r="E14" s="2">
        <v>3.6805555555555598E-2</v>
      </c>
      <c r="F14" s="1">
        <v>2.9173611111111102</v>
      </c>
      <c r="G14" s="2">
        <v>3.6805555555555598E-2</v>
      </c>
    </row>
    <row r="15" spans="1:7">
      <c r="A15" t="s">
        <v>36</v>
      </c>
      <c r="B15" s="1">
        <v>1.12777777777778</v>
      </c>
      <c r="C15" s="2">
        <v>4.3055555555555597E-2</v>
      </c>
      <c r="D15" s="1">
        <v>1.3256944444444401</v>
      </c>
      <c r="E15" s="2">
        <v>2.8472222222222201E-2</v>
      </c>
      <c r="F15" s="1">
        <v>2.4534722222222198</v>
      </c>
      <c r="G15" s="2">
        <v>7.1527777777777801E-2</v>
      </c>
    </row>
    <row r="16" spans="1:7">
      <c r="A16" t="s">
        <v>37</v>
      </c>
      <c r="B16" s="1">
        <v>0.72152777777777799</v>
      </c>
      <c r="C16" s="2">
        <v>0</v>
      </c>
      <c r="D16" s="1">
        <v>1.58402777777778</v>
      </c>
      <c r="E16" s="2">
        <v>6.2500000000000003E-3</v>
      </c>
      <c r="F16" s="1">
        <v>2.3055555555555598</v>
      </c>
      <c r="G16" s="2">
        <v>6.2500000000000003E-3</v>
      </c>
    </row>
    <row r="17" spans="1:7">
      <c r="A17" t="s">
        <v>38</v>
      </c>
      <c r="B17" s="1">
        <v>1.11388888888889</v>
      </c>
      <c r="C17" s="2">
        <v>3.4722222222222199E-3</v>
      </c>
      <c r="D17" s="1">
        <v>0.47291666666666698</v>
      </c>
      <c r="E17" s="2">
        <v>0</v>
      </c>
      <c r="F17" s="1">
        <v>1.58680555555556</v>
      </c>
      <c r="G17" s="2">
        <v>3.4722222222222199E-3</v>
      </c>
    </row>
    <row r="18" spans="1:7">
      <c r="A18" t="s">
        <v>39</v>
      </c>
      <c r="B18" s="1">
        <v>1.3333333333333299</v>
      </c>
      <c r="C18" s="2">
        <v>0.179166666666667</v>
      </c>
      <c r="D18" s="1">
        <v>1.66458333333333</v>
      </c>
      <c r="E18" s="2">
        <v>0.109722222222222</v>
      </c>
      <c r="F18" s="1">
        <v>2.9979166666666699</v>
      </c>
      <c r="G18" s="2">
        <v>0.28888888888888897</v>
      </c>
    </row>
    <row r="19" spans="1:7">
      <c r="A19" t="s">
        <v>42</v>
      </c>
      <c r="B19" s="1">
        <v>1.1312500000000001</v>
      </c>
      <c r="C19" s="2">
        <v>0</v>
      </c>
      <c r="D19" s="1">
        <v>1.9465277777777801</v>
      </c>
      <c r="E19" s="2">
        <v>0.21458333333333299</v>
      </c>
      <c r="F19" s="1">
        <v>3.0777777777777802</v>
      </c>
      <c r="G19" s="2">
        <v>0.21458333333333299</v>
      </c>
    </row>
    <row r="20" spans="1:7">
      <c r="A20" t="s">
        <v>43</v>
      </c>
      <c r="B20" s="1">
        <v>0.94930555555555596</v>
      </c>
      <c r="C20" s="2">
        <v>7.6388888888888904E-3</v>
      </c>
      <c r="D20" s="1">
        <v>1.25416666666667</v>
      </c>
      <c r="E20" s="2">
        <v>2.9861111111111099E-2</v>
      </c>
      <c r="F20" s="1">
        <v>2.2034722222222198</v>
      </c>
      <c r="G20" s="2">
        <v>3.7499999999999999E-2</v>
      </c>
    </row>
    <row r="21" spans="1:7">
      <c r="A21" t="s">
        <v>44</v>
      </c>
      <c r="B21" s="1">
        <v>0.53125</v>
      </c>
      <c r="C21" s="2">
        <v>0</v>
      </c>
      <c r="D21" s="1">
        <v>0.77569444444444502</v>
      </c>
      <c r="E21" s="2">
        <v>0</v>
      </c>
      <c r="F21" s="1">
        <v>1.30694444444444</v>
      </c>
      <c r="G21" s="2">
        <v>0</v>
      </c>
    </row>
    <row r="22" spans="1:7">
      <c r="A22" t="s">
        <v>45</v>
      </c>
      <c r="B22" s="1">
        <v>0.55069444444444404</v>
      </c>
      <c r="C22" s="2">
        <v>0</v>
      </c>
      <c r="D22" s="1">
        <v>0.92500000000000004</v>
      </c>
      <c r="E22" s="2">
        <v>4.1666666666666701E-3</v>
      </c>
      <c r="F22" s="1">
        <v>1.47569444444444</v>
      </c>
      <c r="G22" s="2">
        <v>4.1666666666666701E-3</v>
      </c>
    </row>
    <row r="23" spans="1:7">
      <c r="A23" t="s">
        <v>46</v>
      </c>
      <c r="B23" s="1">
        <v>1.25138888888889</v>
      </c>
      <c r="C23" s="2">
        <v>2.4305555555555601E-2</v>
      </c>
      <c r="D23" s="1">
        <v>1.66041666666667</v>
      </c>
      <c r="E23" s="2">
        <v>0.170833333333333</v>
      </c>
      <c r="F23" s="1">
        <v>2.91180555555556</v>
      </c>
      <c r="G23" s="2">
        <v>0.195138888888889</v>
      </c>
    </row>
    <row r="24" spans="1:7">
      <c r="A24" t="s">
        <v>47</v>
      </c>
      <c r="B24" s="1"/>
      <c r="C24" s="2"/>
      <c r="D24" s="1">
        <v>0.93402777777777801</v>
      </c>
      <c r="E24" s="2">
        <v>2.6388888888888899E-2</v>
      </c>
      <c r="F24" s="1">
        <v>0.93402777777777801</v>
      </c>
      <c r="G24" s="2">
        <v>2.6388888888888899E-2</v>
      </c>
    </row>
    <row r="25" spans="1:7">
      <c r="A25" t="s">
        <v>49</v>
      </c>
      <c r="B25" s="1"/>
      <c r="C25" s="2"/>
      <c r="D25" s="1">
        <v>1</v>
      </c>
      <c r="E25" s="2">
        <v>7.2222222222222202E-2</v>
      </c>
      <c r="F25" s="1">
        <v>1</v>
      </c>
      <c r="G25" s="2">
        <v>7.2222222222222202E-2</v>
      </c>
    </row>
    <row r="26" spans="1:7">
      <c r="A26" t="s">
        <v>50</v>
      </c>
      <c r="B26" s="1">
        <v>0.90416666666666701</v>
      </c>
      <c r="C26" s="2">
        <v>1.18055555555556E-2</v>
      </c>
      <c r="D26" s="1">
        <v>1.3048611111111099</v>
      </c>
      <c r="E26" s="2">
        <v>0.13680555555555601</v>
      </c>
      <c r="F26" s="1">
        <v>2.2090277777777798</v>
      </c>
      <c r="G26" s="2">
        <v>0.148611111111111</v>
      </c>
    </row>
    <row r="27" spans="1:7">
      <c r="A27" t="s">
        <v>51</v>
      </c>
      <c r="B27" s="1">
        <v>0.48819444444444499</v>
      </c>
      <c r="C27" s="2">
        <v>0</v>
      </c>
      <c r="D27" s="1">
        <v>1.08958333333333</v>
      </c>
      <c r="E27" s="2">
        <v>9.5138888888888898E-2</v>
      </c>
      <c r="F27" s="1">
        <v>1.5777777777777799</v>
      </c>
      <c r="G27" s="2">
        <v>9.5138888888888898E-2</v>
      </c>
    </row>
    <row r="28" spans="1:7">
      <c r="A28" t="s">
        <v>53</v>
      </c>
      <c r="B28" s="1">
        <v>1.31111111111111</v>
      </c>
      <c r="C28" s="2">
        <v>0.20138888888888901</v>
      </c>
      <c r="D28" s="1">
        <v>1.6076388888888899</v>
      </c>
      <c r="E28" s="2">
        <v>0.15902777777777799</v>
      </c>
      <c r="F28" s="1">
        <v>2.9187500000000002</v>
      </c>
      <c r="G28" s="2">
        <v>0.360416666666667</v>
      </c>
    </row>
    <row r="29" spans="1:7">
      <c r="A29" t="s">
        <v>54</v>
      </c>
      <c r="B29" s="1">
        <v>0.51527777777777795</v>
      </c>
      <c r="C29" s="2">
        <v>2.7777777777777801E-3</v>
      </c>
      <c r="D29" s="1"/>
      <c r="E29" s="2"/>
      <c r="F29" s="1">
        <v>0.51527777777777795</v>
      </c>
      <c r="G29" s="2">
        <v>2.7777777777777801E-3</v>
      </c>
    </row>
    <row r="30" spans="1:7">
      <c r="A30" t="s">
        <v>55</v>
      </c>
      <c r="B30" s="1">
        <v>1.3958333333333299</v>
      </c>
      <c r="C30" s="2">
        <v>0</v>
      </c>
      <c r="D30" s="1">
        <v>0.95625000000000004</v>
      </c>
      <c r="E30" s="2">
        <v>5.4861111111111097E-2</v>
      </c>
      <c r="F30" s="1">
        <v>2.3520833333333302</v>
      </c>
      <c r="G30" s="2">
        <v>5.4861111111111097E-2</v>
      </c>
    </row>
    <row r="31" spans="1:7">
      <c r="A31" t="s">
        <v>56</v>
      </c>
      <c r="B31" s="1">
        <v>1.28958333333333</v>
      </c>
      <c r="C31" s="2">
        <v>1.2500000000000001E-2</v>
      </c>
      <c r="D31" s="1">
        <v>0.96250000000000002</v>
      </c>
      <c r="E31" s="2">
        <v>7.6388888888888895E-2</v>
      </c>
      <c r="F31" s="1">
        <v>2.2520833333333301</v>
      </c>
      <c r="G31" s="2">
        <v>8.8888888888888906E-2</v>
      </c>
    </row>
    <row r="32" spans="1:7">
      <c r="A32" t="s">
        <v>57</v>
      </c>
      <c r="B32" s="1">
        <v>1.3729166666666699</v>
      </c>
      <c r="C32" s="2">
        <v>0</v>
      </c>
      <c r="D32" s="1">
        <v>1.6097222222222201</v>
      </c>
      <c r="E32" s="2">
        <v>0.104166666666667</v>
      </c>
      <c r="F32" s="1">
        <v>2.9826388888888902</v>
      </c>
      <c r="G32" s="2">
        <v>0.104166666666667</v>
      </c>
    </row>
    <row r="33" spans="1:7">
      <c r="A33" t="s">
        <v>58</v>
      </c>
      <c r="B33" s="1">
        <v>1.1854166666666699</v>
      </c>
      <c r="C33" s="2">
        <v>3.7499999999999999E-2</v>
      </c>
      <c r="D33" s="1">
        <v>1.2354166666666699</v>
      </c>
      <c r="E33" s="2">
        <v>1.8055555555555599E-2</v>
      </c>
      <c r="F33" s="1">
        <v>2.4208333333333298</v>
      </c>
      <c r="G33" s="2">
        <v>5.5555555555555601E-2</v>
      </c>
    </row>
    <row r="34" spans="1:7">
      <c r="A34" t="s">
        <v>59</v>
      </c>
      <c r="B34" s="1">
        <v>1.15208333333333</v>
      </c>
      <c r="C34" s="2">
        <v>0</v>
      </c>
      <c r="D34" s="1">
        <v>1.4680555555555601</v>
      </c>
      <c r="E34" s="2">
        <v>6.9444444444444501E-4</v>
      </c>
      <c r="F34" s="1">
        <v>2.6201388888888899</v>
      </c>
      <c r="G34" s="2">
        <v>6.9444444444444501E-4</v>
      </c>
    </row>
    <row r="35" spans="1:7">
      <c r="A35" t="s">
        <v>60</v>
      </c>
      <c r="B35" s="1">
        <v>1.1569444444444399</v>
      </c>
      <c r="C35" s="2">
        <v>5.9722222222222197E-2</v>
      </c>
      <c r="D35" s="1">
        <v>0.63541666666666696</v>
      </c>
      <c r="E35" s="2">
        <v>5.9027777777777797E-2</v>
      </c>
      <c r="F35" s="1">
        <v>1.79236111111111</v>
      </c>
      <c r="G35" s="2">
        <v>0.11874999999999999</v>
      </c>
    </row>
    <row r="36" spans="1:7">
      <c r="A36" t="s">
        <v>61</v>
      </c>
      <c r="B36" s="1">
        <v>1.5277777777777799</v>
      </c>
      <c r="C36" s="2">
        <v>6.3888888888888898E-2</v>
      </c>
      <c r="D36" s="1">
        <v>1.5888888888888899</v>
      </c>
      <c r="E36" s="2">
        <v>0.140277777777778</v>
      </c>
      <c r="F36" s="1">
        <v>3.1166666666666698</v>
      </c>
      <c r="G36" s="2">
        <v>0.204166666666667</v>
      </c>
    </row>
    <row r="37" spans="1:7">
      <c r="A37" t="s">
        <v>62</v>
      </c>
      <c r="B37" s="1">
        <v>1.1770833333333299</v>
      </c>
      <c r="C37" s="2">
        <v>9.5138888888888898E-2</v>
      </c>
      <c r="D37" s="1">
        <v>1.6125</v>
      </c>
      <c r="E37" s="2">
        <v>0.16180555555555601</v>
      </c>
      <c r="F37" s="1">
        <v>2.7895833333333302</v>
      </c>
      <c r="G37" s="2">
        <v>0.25694444444444398</v>
      </c>
    </row>
    <row r="38" spans="1:7">
      <c r="A38" t="s">
        <v>63</v>
      </c>
      <c r="B38" s="1">
        <v>0.86180555555555605</v>
      </c>
      <c r="C38" s="2">
        <v>2.4305555555555601E-2</v>
      </c>
      <c r="D38" s="1">
        <v>0.99722222222222201</v>
      </c>
      <c r="E38" s="2">
        <v>0.149305555555556</v>
      </c>
      <c r="F38" s="1">
        <v>1.8590277777777799</v>
      </c>
      <c r="G38" s="2">
        <v>0.17361111111111099</v>
      </c>
    </row>
    <row r="39" spans="1:7">
      <c r="A39" t="s">
        <v>64</v>
      </c>
      <c r="B39" s="1">
        <v>0.88749999999999996</v>
      </c>
      <c r="C39" s="2">
        <v>1.8749999999999999E-2</v>
      </c>
      <c r="D39" s="1">
        <v>0.24374999999999999</v>
      </c>
      <c r="E39" s="2">
        <v>0</v>
      </c>
      <c r="F39" s="1">
        <v>1.1312500000000001</v>
      </c>
      <c r="G39" s="2">
        <v>1.8749999999999999E-2</v>
      </c>
    </row>
    <row r="40" spans="1:7">
      <c r="A40" t="s">
        <v>66</v>
      </c>
      <c r="B40" s="1">
        <v>0.23680555555555599</v>
      </c>
      <c r="C40" s="2">
        <v>0</v>
      </c>
      <c r="D40" s="1">
        <v>0.50555555555555598</v>
      </c>
      <c r="E40" s="2">
        <v>0</v>
      </c>
      <c r="F40" s="1">
        <v>0.74236111111111103</v>
      </c>
      <c r="G40" s="2">
        <v>0</v>
      </c>
    </row>
    <row r="41" spans="1:7">
      <c r="A41" t="s">
        <v>68</v>
      </c>
      <c r="B41" s="1">
        <v>0.69166666666666698</v>
      </c>
      <c r="C41" s="2">
        <v>8.3333333333333301E-2</v>
      </c>
      <c r="D41" s="1">
        <v>1.60347222222222</v>
      </c>
      <c r="E41" s="2">
        <v>0.15069444444444399</v>
      </c>
      <c r="F41" s="1">
        <v>2.2951388888888902</v>
      </c>
      <c r="G41" s="2">
        <v>0.234027777777778</v>
      </c>
    </row>
    <row r="42" spans="1:7">
      <c r="A42" t="s">
        <v>69</v>
      </c>
      <c r="B42" s="1">
        <v>1.63611111111111</v>
      </c>
      <c r="C42" s="2">
        <v>0.163194444444444</v>
      </c>
      <c r="D42" s="1">
        <v>1.6125</v>
      </c>
      <c r="E42" s="2">
        <v>0.31805555555555598</v>
      </c>
      <c r="F42" s="1">
        <v>3.24861111111111</v>
      </c>
      <c r="G42" s="2">
        <v>0.48125000000000001</v>
      </c>
    </row>
    <row r="43" spans="1:7">
      <c r="A43" t="s">
        <v>70</v>
      </c>
      <c r="B43" s="1">
        <v>1.22569444444444</v>
      </c>
      <c r="C43" s="2">
        <v>2.8472222222222201E-2</v>
      </c>
      <c r="D43" s="1">
        <v>1.3388888888888899</v>
      </c>
      <c r="E43" s="2">
        <v>9.1666666666666702E-2</v>
      </c>
      <c r="F43" s="1">
        <v>2.5645833333333301</v>
      </c>
      <c r="G43" s="2">
        <v>0.120138888888889</v>
      </c>
    </row>
    <row r="44" spans="1:7">
      <c r="A44" t="s">
        <v>71</v>
      </c>
      <c r="B44" s="1">
        <v>0.89791666666666703</v>
      </c>
      <c r="C44" s="2">
        <v>0</v>
      </c>
      <c r="D44" s="1">
        <v>1.5034722222222201</v>
      </c>
      <c r="E44" s="2">
        <v>2.7777777777777801E-2</v>
      </c>
      <c r="F44" s="1">
        <v>2.4013888888888899</v>
      </c>
      <c r="G44" s="2">
        <v>2.7777777777777801E-2</v>
      </c>
    </row>
    <row r="45" spans="1:7">
      <c r="A45" t="s">
        <v>72</v>
      </c>
      <c r="B45" s="1">
        <v>0.94444444444444398</v>
      </c>
      <c r="C45" s="2">
        <v>0</v>
      </c>
      <c r="D45" s="1">
        <v>1.58263888888889</v>
      </c>
      <c r="E45" s="2">
        <v>2.8472222222222201E-2</v>
      </c>
      <c r="F45" s="1">
        <v>2.52708333333333</v>
      </c>
      <c r="G45" s="2">
        <v>2.8472222222222201E-2</v>
      </c>
    </row>
    <row r="46" spans="1:7">
      <c r="A46" t="s">
        <v>73</v>
      </c>
      <c r="B46" s="1">
        <v>1</v>
      </c>
      <c r="C46" s="2">
        <v>0.21597222222222201</v>
      </c>
      <c r="D46" s="1">
        <v>1.65625</v>
      </c>
      <c r="E46" s="2">
        <v>0.29861111111111099</v>
      </c>
      <c r="F46" s="1">
        <v>2.65625</v>
      </c>
      <c r="G46" s="2">
        <v>0.51458333333333295</v>
      </c>
    </row>
    <row r="47" spans="1:7">
      <c r="A47" t="s">
        <v>74</v>
      </c>
      <c r="B47" s="1">
        <v>0.938194444444445</v>
      </c>
      <c r="C47" s="2">
        <v>1.8055555555555599E-2</v>
      </c>
      <c r="D47" s="1">
        <v>1.2493055555555601</v>
      </c>
      <c r="E47" s="2">
        <v>3.3333333333333298E-2</v>
      </c>
      <c r="F47" s="1">
        <v>2.1875</v>
      </c>
      <c r="G47" s="2">
        <v>5.1388888888888901E-2</v>
      </c>
    </row>
    <row r="48" spans="1:7">
      <c r="A48" t="s">
        <v>75</v>
      </c>
      <c r="B48" s="1">
        <v>0.77638888888888902</v>
      </c>
      <c r="C48" s="2">
        <v>0</v>
      </c>
      <c r="D48" s="1">
        <v>1.14791666666667</v>
      </c>
      <c r="E48" s="2">
        <v>6.25E-2</v>
      </c>
      <c r="F48" s="1">
        <v>1.9243055555555599</v>
      </c>
      <c r="G48" s="2">
        <v>6.25E-2</v>
      </c>
    </row>
    <row r="49" spans="1:7">
      <c r="A49" t="s">
        <v>76</v>
      </c>
      <c r="B49" s="1">
        <v>0.72569444444444398</v>
      </c>
      <c r="C49" s="2">
        <v>0</v>
      </c>
      <c r="D49" s="1"/>
      <c r="E49" s="2"/>
      <c r="F49" s="1">
        <v>0.72569444444444398</v>
      </c>
      <c r="G49" s="2">
        <v>0</v>
      </c>
    </row>
    <row r="50" spans="1:7">
      <c r="A50" t="s">
        <v>77</v>
      </c>
      <c r="B50" s="1">
        <v>1.55833333333333</v>
      </c>
      <c r="C50" s="2">
        <v>7.4999999999999997E-2</v>
      </c>
      <c r="D50" s="1">
        <v>1.2097222222222199</v>
      </c>
      <c r="E50" s="2">
        <v>5.7638888888888899E-2</v>
      </c>
      <c r="F50" s="1">
        <v>2.7680555555555602</v>
      </c>
      <c r="G50" s="2">
        <v>0.132638888888889</v>
      </c>
    </row>
    <row r="51" spans="1:7">
      <c r="A51" t="s">
        <v>78</v>
      </c>
      <c r="B51" s="1">
        <v>1.56527777777778</v>
      </c>
      <c r="C51" s="2">
        <v>0.133333333333333</v>
      </c>
      <c r="D51" s="1">
        <v>1.9791666666666701</v>
      </c>
      <c r="E51" s="2">
        <v>0.249305555555556</v>
      </c>
      <c r="F51" s="1">
        <v>3.5444444444444398</v>
      </c>
      <c r="G51" s="2">
        <v>0.38263888888888897</v>
      </c>
    </row>
    <row r="52" spans="1:7">
      <c r="A52" t="s">
        <v>79</v>
      </c>
      <c r="B52" s="1">
        <v>1.3145833333333301</v>
      </c>
      <c r="C52" s="2">
        <v>0.21666666666666701</v>
      </c>
      <c r="D52" s="1">
        <v>1.6013888888888901</v>
      </c>
      <c r="E52" s="2">
        <v>0.17777777777777801</v>
      </c>
      <c r="F52" s="1">
        <v>2.9159722222222202</v>
      </c>
      <c r="G52" s="2">
        <v>0.39444444444444499</v>
      </c>
    </row>
    <row r="53" spans="1:7">
      <c r="A53" t="s">
        <v>80</v>
      </c>
      <c r="B53" s="1">
        <v>1.2736111111111099</v>
      </c>
      <c r="C53" s="2">
        <v>1.8055555555555599E-2</v>
      </c>
      <c r="D53" s="1">
        <v>1.3472222222222201</v>
      </c>
      <c r="E53" s="2">
        <v>2.6388888888888899E-2</v>
      </c>
      <c r="F53" s="1">
        <v>2.62083333333333</v>
      </c>
      <c r="G53" s="2">
        <v>4.4444444444444398E-2</v>
      </c>
    </row>
    <row r="54" spans="1:7">
      <c r="A54" t="s">
        <v>81</v>
      </c>
      <c r="B54" s="1">
        <v>0.83541666666666703</v>
      </c>
      <c r="C54" s="2">
        <v>5.5555555555555601E-3</v>
      </c>
      <c r="D54" s="1">
        <v>0.94583333333333297</v>
      </c>
      <c r="E54" s="2">
        <v>6.2500000000000003E-3</v>
      </c>
      <c r="F54" s="1">
        <v>1.78125</v>
      </c>
      <c r="G54" s="2">
        <v>1.18055555555556E-2</v>
      </c>
    </row>
    <row r="55" spans="1:7">
      <c r="A55" t="s">
        <v>82</v>
      </c>
      <c r="B55" s="1">
        <v>1.1881944444444399</v>
      </c>
      <c r="C55" s="2">
        <v>0</v>
      </c>
      <c r="D55" s="1">
        <v>1.4354166666666699</v>
      </c>
      <c r="E55" s="2">
        <v>0</v>
      </c>
      <c r="F55" s="1">
        <v>2.62361111111111</v>
      </c>
      <c r="G55" s="2">
        <v>0</v>
      </c>
    </row>
    <row r="56" spans="1:7">
      <c r="A56" t="s">
        <v>94</v>
      </c>
      <c r="B56" s="1">
        <v>48.074305555555497</v>
      </c>
      <c r="C56" s="2">
        <v>2.0215277777777798</v>
      </c>
      <c r="D56" s="1">
        <v>59.842361111111103</v>
      </c>
      <c r="E56" s="2">
        <v>3.97291666666667</v>
      </c>
      <c r="F56" s="1">
        <v>107.916666666667</v>
      </c>
      <c r="G56" s="2">
        <v>5.99444444444444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2023-08-16T13:27:00Z</dcterms:created>
  <dcterms:modified xsi:type="dcterms:W3CDTF">2023-08-21T11:56:18Z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1033-11.2.0.11417</vt:lpwstr>
  </property>
  <property fmtid="{D5CDD505-2E9C-101B-9397-08002B2CF9AE}" pid="3" name="KSOReadingLayout">
    <vt:bool>false</vt:bool>
  </property>
  <property fmtid="{D5CDD505-2E9C-101B-9397-08002B2CF9AE}" pid="4" name="ICV">
    <vt:lpwstr>B236DEB2069040E6BF67B009BA4A1DFF</vt:lpwstr>
  </property>
</Properties>
</file>