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maykh/Documents/GitHub/Spatial_GRN/Figure 3/"/>
    </mc:Choice>
  </mc:AlternateContent>
  <xr:revisionPtr revIDLastSave="0" documentId="13_ncr:1_{DA86D36E-93A6-DE4A-99DB-7D9BB0198F23}" xr6:coauthVersionLast="47" xr6:coauthVersionMax="47" xr10:uidLastSave="{00000000-0000-0000-0000-000000000000}"/>
  <bookViews>
    <workbookView xWindow="0" yWindow="0" windowWidth="28800" windowHeight="18000" activeTab="2" xr2:uid="{E24B23A1-37ED-43E0-8217-7D7982FAEB55}"/>
  </bookViews>
  <sheets>
    <sheet name="Sheet1" sheetId="1" r:id="rId1"/>
    <sheet name="Paper" sheetId="3" r:id="rId2"/>
    <sheet name="Test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T7" i="2"/>
  <c r="Z7" i="2" s="1"/>
  <c r="S7" i="2"/>
  <c r="Y7" i="2" s="1"/>
  <c r="R7" i="2"/>
  <c r="X7" i="2" s="1"/>
  <c r="Q7" i="2"/>
  <c r="W7" i="2" s="1"/>
  <c r="P7" i="2"/>
  <c r="V7" i="2" s="1"/>
  <c r="O7" i="2"/>
  <c r="U7" i="2" s="1"/>
  <c r="G7" i="2"/>
  <c r="H7" i="2" s="1"/>
  <c r="D7" i="2"/>
  <c r="E7" i="2" s="1"/>
  <c r="T6" i="2"/>
  <c r="Z6" i="2" s="1"/>
  <c r="S6" i="2"/>
  <c r="Y6" i="2" s="1"/>
  <c r="R6" i="2"/>
  <c r="X6" i="2" s="1"/>
  <c r="Q6" i="2"/>
  <c r="W6" i="2" s="1"/>
  <c r="P6" i="2"/>
  <c r="V6" i="2" s="1"/>
  <c r="O6" i="2"/>
  <c r="U6" i="2" s="1"/>
  <c r="G6" i="2"/>
  <c r="H6" i="2" s="1"/>
  <c r="D6" i="2"/>
  <c r="E6" i="2" s="1"/>
  <c r="W5" i="2"/>
  <c r="T2" i="2"/>
  <c r="Z2" i="2" s="1"/>
  <c r="S2" i="2"/>
  <c r="Y2" i="2" s="1"/>
  <c r="R2" i="2"/>
  <c r="X2" i="2" s="1"/>
  <c r="Q2" i="2"/>
  <c r="W2" i="2" s="1"/>
  <c r="P2" i="2"/>
  <c r="V2" i="2" s="1"/>
  <c r="O2" i="2"/>
  <c r="U2" i="2" s="1"/>
  <c r="G2" i="2"/>
  <c r="H2" i="2" s="1"/>
  <c r="D2" i="2"/>
  <c r="E2" i="2" s="1"/>
  <c r="A18" i="3"/>
  <c r="T3" i="2"/>
  <c r="Z3" i="2" s="1"/>
  <c r="S3" i="2"/>
  <c r="Y3" i="2" s="1"/>
  <c r="R3" i="2"/>
  <c r="X3" i="2" s="1"/>
  <c r="D3" i="2"/>
  <c r="E3" i="2" s="1"/>
  <c r="P3" i="2"/>
  <c r="V3" i="2" s="1"/>
  <c r="G3" i="2"/>
  <c r="H3" i="2" s="1"/>
  <c r="Q3" i="2"/>
  <c r="W3" i="2" s="1"/>
  <c r="O3" i="2"/>
  <c r="U3" i="2" s="1"/>
  <c r="G16" i="1"/>
  <c r="F16" i="1"/>
  <c r="E16" i="1"/>
  <c r="Y16" i="1"/>
  <c r="P16" i="1"/>
  <c r="K16" i="1"/>
</calcChain>
</file>

<file path=xl/sharedStrings.xml><?xml version="1.0" encoding="utf-8"?>
<sst xmlns="http://schemas.openxmlformats.org/spreadsheetml/2006/main" count="112" uniqueCount="45">
  <si>
    <t>Prod_of_A</t>
  </si>
  <si>
    <t>Prod_of_B</t>
  </si>
  <si>
    <t>Prod_of_C</t>
  </si>
  <si>
    <t>Deg_of_A</t>
  </si>
  <si>
    <t>Deg_of_B</t>
  </si>
  <si>
    <t>Deg_of_C</t>
  </si>
  <si>
    <t>Trd_of_CToA</t>
  </si>
  <si>
    <t>Num_of_CToA</t>
  </si>
  <si>
    <t>Inh_of_CToA</t>
  </si>
  <si>
    <t>Trd_of_BToA</t>
  </si>
  <si>
    <t>Num_of_BToA</t>
  </si>
  <si>
    <t>Inh_of_BToA</t>
  </si>
  <si>
    <t>Trd_of_AToB</t>
  </si>
  <si>
    <t>Num_of_AToB</t>
  </si>
  <si>
    <t>Inh_of_AToB</t>
  </si>
  <si>
    <t>Trd_of_CToB</t>
  </si>
  <si>
    <t>Num_of_CToB</t>
  </si>
  <si>
    <t>Inh_of_CToB</t>
  </si>
  <si>
    <t>Trd_of_BToC</t>
  </si>
  <si>
    <t>Num_of_BToC</t>
  </si>
  <si>
    <t>Inh_of_BToC</t>
  </si>
  <si>
    <t>Trd_of_AToC</t>
  </si>
  <si>
    <t>Num_of_AToC</t>
  </si>
  <si>
    <t>Inh_of_AToC</t>
  </si>
  <si>
    <t>Inh_of_AToA</t>
  </si>
  <si>
    <t>Inh_of_BToB</t>
  </si>
  <si>
    <t>Inh_of_CToC</t>
  </si>
  <si>
    <t>Num_of_AToA</t>
  </si>
  <si>
    <t>Num_of_BToB</t>
  </si>
  <si>
    <t>Num_of_CToC</t>
  </si>
  <si>
    <t>Trd_of_AToA</t>
  </si>
  <si>
    <t>Trd_of_CToC</t>
  </si>
  <si>
    <t>Trd_of_BToB</t>
  </si>
  <si>
    <t>States</t>
  </si>
  <si>
    <t>Index</t>
  </si>
  <si>
    <t>17S</t>
  </si>
  <si>
    <t>S12</t>
  </si>
  <si>
    <t>S13</t>
  </si>
  <si>
    <t>Name</t>
  </si>
  <si>
    <t>Control</t>
  </si>
  <si>
    <t>Triad</t>
  </si>
  <si>
    <t>BC Mixed</t>
  </si>
  <si>
    <t>BC Mixed Threshold</t>
  </si>
  <si>
    <t>Repressilator (Worked)</t>
  </si>
  <si>
    <t>Repressilator (Limit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</si>
</sst>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7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3" borderId="10" xfId="0" applyFont="1" applyFill="1" applyBorder="1"/>
    <xf numFmtId="0" fontId="0" fillId="0" borderId="0" xfId="0" applyBorder="1"/>
    <xf numFmtId="0" fontId="0" fillId="3" borderId="11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C8943-49C8-5D46-ABE5-D40C25526982}" name="Table1" displayName="Table1" ref="A1:Z109" totalsRowShown="0" headerRowDxfId="57" dataDxfId="55" headerRowBorderDxfId="56" tableBorderDxfId="54">
  <autoFilter ref="A1:Z109" xr:uid="{17DC8943-49C8-5D46-ABE5-D40C25526982}"/>
  <tableColumns count="26">
    <tableColumn id="26" xr3:uid="{723D8E48-8FCF-5E4A-80CC-AA1EE971C403}" name="Index" dataDxfId="53"/>
    <tableColumn id="1" xr3:uid="{AD1A22CF-B8D5-8A48-9CBC-A71C72A6631F}" name="Prod_of_A" dataDxfId="52"/>
    <tableColumn id="2" xr3:uid="{963DF8D5-9572-D547-AD8E-8DE03E8AF215}" name="Prod_of_B" dataDxfId="51"/>
    <tableColumn id="3" xr3:uid="{A22C1704-4AEA-6F44-AB49-8E6229753E7D}" name="Prod_of_C" dataDxfId="50"/>
    <tableColumn id="4" xr3:uid="{A1A10B4D-76FA-DF44-8B21-DDF2191A9537}" name="Deg_of_A" dataDxfId="49"/>
    <tableColumn id="5" xr3:uid="{8EFB2028-0FA3-6A44-A90A-BACA5803B1E4}" name="Deg_of_B" dataDxfId="48"/>
    <tableColumn id="6" xr3:uid="{A759BF05-558D-A241-AD0C-9BE8615583F1}" name="Deg_of_C" dataDxfId="47"/>
    <tableColumn id="7" xr3:uid="{AE1F58B0-DD7B-5340-8644-18B6FAE0DFE7}" name="Trd_of_CToA" dataDxfId="46"/>
    <tableColumn id="8" xr3:uid="{242C5B66-4EEB-1849-8F03-7E0B03679FE4}" name="Num_of_CToA" dataDxfId="45"/>
    <tableColumn id="9" xr3:uid="{3F21A616-6081-8C4F-AB70-48766BD4EAA6}" name="Inh_of_CToA" dataDxfId="44"/>
    <tableColumn id="10" xr3:uid="{2F556E16-F681-4044-81E5-AB536C27BA96}" name="Trd_of_BToA" dataDxfId="43"/>
    <tableColumn id="11" xr3:uid="{0B4CB554-3751-ED45-9751-E5128F43C1EC}" name="Num_of_BToA" dataDxfId="42"/>
    <tableColumn id="12" xr3:uid="{A0BE0D43-47AC-5443-B536-E326075E0222}" name="Inh_of_BToA" dataDxfId="41"/>
    <tableColumn id="13" xr3:uid="{A11F0EF9-7174-F541-AE2E-6E2B6A1241BB}" name="Trd_of_AToB" dataDxfId="40"/>
    <tableColumn id="14" xr3:uid="{9ED9719A-5CB4-9542-984B-FEF94EAD07BC}" name="Num_of_AToB" dataDxfId="39"/>
    <tableColumn id="15" xr3:uid="{B55D227D-5D2A-D34F-B5B2-A444E8DD999E}" name="Inh_of_AToB" dataDxfId="38"/>
    <tableColumn id="16" xr3:uid="{7F59B823-FCB1-C242-BAC2-A1DF145B6CBD}" name="Trd_of_CToB" dataDxfId="37"/>
    <tableColumn id="17" xr3:uid="{4F207774-BB86-004E-AFF0-F8113A2C1E1E}" name="Num_of_CToB" dataDxfId="36"/>
    <tableColumn id="18" xr3:uid="{53859A54-0B3E-654F-90C5-B97E5659D042}" name="Inh_of_CToB" dataDxfId="35"/>
    <tableColumn id="19" xr3:uid="{DB1DE6A9-ED41-7846-B12B-FCA6A027F453}" name="Trd_of_BToC" dataDxfId="34"/>
    <tableColumn id="20" xr3:uid="{8B758387-2D82-E149-848B-C8D10A7A6B1A}" name="Num_of_BToC" dataDxfId="33"/>
    <tableColumn id="21" xr3:uid="{F2ED3414-6C0F-A543-B6C8-5001CC585F38}" name="Inh_of_BToC" dataDxfId="32"/>
    <tableColumn id="22" xr3:uid="{26222418-F6B0-1542-A68F-8A5E2419C71D}" name="Trd_of_AToC" dataDxfId="31"/>
    <tableColumn id="23" xr3:uid="{7F86D5A0-272E-F54C-8D9C-B0AADA81D072}" name="Num_of_AToC" dataDxfId="30"/>
    <tableColumn id="24" xr3:uid="{80D1E681-ED13-6142-AC5B-44BBB014B91C}" name="Inh_of_AToC" dataDxfId="29"/>
    <tableColumn id="25" xr3:uid="{9694053C-2A16-8347-A111-4B7351AE88DE}" name="States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9072A8-E5B2-B148-91C6-7D6FBF106CEB}" name="Table2" displayName="Table2" ref="A1:AI7" totalsRowShown="0" headerRowDxfId="27" headerRowBorderDxfId="26">
  <autoFilter ref="A1:AI7" xr:uid="{F79072A8-E5B2-B148-91C6-7D6FBF106CEB}"/>
  <tableColumns count="35">
    <tableColumn id="34" xr3:uid="{D7A1A60A-E671-5A4C-96A9-ECD0200E3904}" name="Name" dataDxfId="0"/>
    <tableColumn id="35" xr3:uid="{A272EB03-D151-924C-937D-7DDFE5186110}" name="Index" dataDxfId="25"/>
    <tableColumn id="1" xr3:uid="{C569D84D-D154-E94A-998D-28D56C22BEEF}" name="Prod_of_A" dataDxfId="24"/>
    <tableColumn id="2" xr3:uid="{3B17BA36-603A-304A-BF86-8D98359018B4}" name="Prod_of_B" dataDxfId="23"/>
    <tableColumn id="3" xr3:uid="{C5FDAC14-404E-0749-81C4-B3C2322980ED}" name="Prod_of_C" dataDxfId="22"/>
    <tableColumn id="4" xr3:uid="{94E924BC-C751-204D-AC53-439813F13935}" name="Deg_of_A" dataDxfId="21"/>
    <tableColumn id="5" xr3:uid="{988F3F43-EE25-F943-9058-3026CF7FA37A}" name="Deg_of_B" dataDxfId="20"/>
    <tableColumn id="6" xr3:uid="{7A25520B-A5B8-1948-A4E4-A30F601B1310}" name="Deg_of_C" dataDxfId="19"/>
    <tableColumn id="7" xr3:uid="{A2F966C9-51C8-B846-9D4B-C2BC133748B3}" name="Trd_of_CToA" dataDxfId="18"/>
    <tableColumn id="8" xr3:uid="{9177D3EF-E8F0-0B4D-BE1F-9671D7415546}" name="Num_of_CToA" dataDxfId="17"/>
    <tableColumn id="9" xr3:uid="{1A7956CB-9B56-244D-8AD6-C1F235DC051C}" name="Inh_of_CToA" dataDxfId="16"/>
    <tableColumn id="10" xr3:uid="{B8B90C7B-E5FC-7C41-936A-D3FF46CC7543}" name="Trd_of_BToA" dataDxfId="15"/>
    <tableColumn id="11" xr3:uid="{7356C6B1-A87F-954F-A734-13673833A115}" name="Num_of_BToA" dataDxfId="14"/>
    <tableColumn id="12" xr3:uid="{9F892EF6-CA2F-F049-A249-735E0C43C1FA}" name="Inh_of_BToA" dataDxfId="13"/>
    <tableColumn id="13" xr3:uid="{F4823D7B-D1EF-7045-B859-EEAD9D2B3D00}" name="Trd_of_AToB" dataDxfId="12"/>
    <tableColumn id="14" xr3:uid="{9A323220-639E-5244-9C0E-50AEC44BABDB}" name="Num_of_AToB" dataDxfId="11"/>
    <tableColumn id="15" xr3:uid="{569051AC-5C67-674E-B957-FCF70D421F32}" name="Inh_of_AToB" dataDxfId="10"/>
    <tableColumn id="16" xr3:uid="{E814F366-DCD6-5849-AAC5-0A4512E99205}" name="Trd_of_CToB" dataDxfId="9"/>
    <tableColumn id="17" xr3:uid="{DFF4E58B-C11D-B94A-9DC0-8563E57C1739}" name="Num_of_CToB" dataDxfId="8"/>
    <tableColumn id="18" xr3:uid="{126CAC1C-527A-7C45-A6DC-AE8D786AFEB2}" name="Inh_of_CToB" dataDxfId="7"/>
    <tableColumn id="19" xr3:uid="{3A5BEC77-7948-B44F-B423-C624DC2D418F}" name="Trd_of_BToC" dataDxfId="6"/>
    <tableColumn id="20" xr3:uid="{5ADAF9EB-9152-B24A-8666-7081782D4BC8}" name="Num_of_BToC" dataDxfId="5"/>
    <tableColumn id="21" xr3:uid="{38E6458D-CF60-2C4D-A45C-44DC1FC485E8}" name="Inh_of_BToC" dataDxfId="4"/>
    <tableColumn id="22" xr3:uid="{A985B43F-E7B2-A841-A70E-D98BE0841E51}" name="Trd_of_AToC" dataDxfId="3"/>
    <tableColumn id="23" xr3:uid="{7ADCD324-3A0A-3247-A4BE-08803BAFFEEE}" name="Num_of_AToC" dataDxfId="2"/>
    <tableColumn id="24" xr3:uid="{113C0E39-09C6-1844-A2AC-25D04DCC027D}" name="Inh_of_AToC" dataDxfId="1"/>
    <tableColumn id="25" xr3:uid="{0F13F712-E945-934C-9DBF-9E48646BBDF3}" name="Inh_of_AToA"/>
    <tableColumn id="26" xr3:uid="{92EA5A74-C069-C449-A355-C016D8A5C969}" name="Inh_of_BToB"/>
    <tableColumn id="27" xr3:uid="{FE83AA66-C91A-FB42-8D2F-DEFBD0BD2F7E}" name="Inh_of_CToC"/>
    <tableColumn id="28" xr3:uid="{B69097BF-B7B6-4A42-98A2-245992087335}" name="Num_of_AToA"/>
    <tableColumn id="29" xr3:uid="{80906E51-1FA3-3248-A8AC-EC4724CCA0FA}" name="Num_of_CToC"/>
    <tableColumn id="30" xr3:uid="{ECCA9BA9-DDAB-6E4E-B0E4-42BFF16B332C}" name="Num_of_BToB"/>
    <tableColumn id="31" xr3:uid="{E401AFF0-861A-7642-9293-53A16EFFDA69}" name="Trd_of_AToA"/>
    <tableColumn id="32" xr3:uid="{2F66585F-2894-614C-BFCC-9976AAC29882}" name="Trd_of_CToC"/>
    <tableColumn id="33" xr3:uid="{C011E82A-E62A-2841-8380-C66A87FEC5EA}" name="Trd_of_BTo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F693-3072-4CAB-8185-A7D8451CC68B}">
  <dimension ref="A1:AI109"/>
  <sheetViews>
    <sheetView topLeftCell="A86" zoomScale="108" workbookViewId="0">
      <selection activeCell="E112" sqref="E112"/>
    </sheetView>
  </sheetViews>
  <sheetFormatPr baseColWidth="10" defaultColWidth="8.83203125" defaultRowHeight="15" x14ac:dyDescent="0.2"/>
  <cols>
    <col min="1" max="2" width="11.1640625" customWidth="1"/>
    <col min="3" max="3" width="11" customWidth="1"/>
    <col min="4" max="5" width="10.83203125" customWidth="1"/>
    <col min="6" max="6" width="10.6640625" customWidth="1"/>
    <col min="7" max="7" width="13" customWidth="1"/>
    <col min="8" max="8" width="14.1640625" customWidth="1"/>
    <col min="9" max="9" width="12.83203125" customWidth="1"/>
    <col min="10" max="10" width="15.83203125" bestFit="1" customWidth="1"/>
    <col min="11" max="11" width="14.33203125" customWidth="1"/>
    <col min="12" max="12" width="13" customWidth="1"/>
    <col min="13" max="13" width="13.1640625" customWidth="1"/>
    <col min="14" max="14" width="14.33203125" customWidth="1"/>
    <col min="15" max="16" width="13" customWidth="1"/>
    <col min="17" max="17" width="16.83203125" bestFit="1" customWidth="1"/>
    <col min="18" max="18" width="12.83203125" customWidth="1"/>
    <col min="19" max="19" width="13" customWidth="1"/>
    <col min="20" max="20" width="14.1640625" customWidth="1"/>
    <col min="21" max="21" width="12.83203125" customWidth="1"/>
    <col min="22" max="22" width="13" customWidth="1"/>
    <col min="23" max="23" width="14.1640625" customWidth="1"/>
    <col min="24" max="24" width="15.83203125" bestFit="1" customWidth="1"/>
    <col min="25" max="25" width="15.83203125" customWidth="1"/>
  </cols>
  <sheetData>
    <row r="1" spans="1:35" x14ac:dyDescent="0.2">
      <c r="A1" s="7" t="s">
        <v>34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8" t="s">
        <v>23</v>
      </c>
      <c r="Z1" s="8" t="s">
        <v>33</v>
      </c>
      <c r="AA1" s="2" t="s">
        <v>24</v>
      </c>
      <c r="AB1" s="2" t="s">
        <v>25</v>
      </c>
      <c r="AC1" s="2" t="s">
        <v>26</v>
      </c>
      <c r="AD1" s="1" t="s">
        <v>27</v>
      </c>
      <c r="AE1" s="1" t="s">
        <v>29</v>
      </c>
      <c r="AF1" s="1" t="s">
        <v>28</v>
      </c>
      <c r="AG1" s="1" t="s">
        <v>30</v>
      </c>
      <c r="AH1" s="1" t="s">
        <v>31</v>
      </c>
      <c r="AI1" s="1" t="s">
        <v>32</v>
      </c>
    </row>
    <row r="2" spans="1:35" x14ac:dyDescent="0.2">
      <c r="A2" s="3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12"/>
    </row>
    <row r="3" spans="1:35" x14ac:dyDescent="0.2">
      <c r="A3" s="5">
        <v>1</v>
      </c>
      <c r="B3" s="5">
        <v>12.018249000000001</v>
      </c>
      <c r="C3" s="5">
        <v>2.6756410000000002</v>
      </c>
      <c r="D3" s="5">
        <v>60.869332999999997</v>
      </c>
      <c r="E3" s="5">
        <v>0.80451099999999998</v>
      </c>
      <c r="F3" s="5">
        <v>0.178982</v>
      </c>
      <c r="G3" s="5">
        <v>0.76784699999999995</v>
      </c>
      <c r="H3" s="5">
        <v>0.32902700000000001</v>
      </c>
      <c r="I3" s="5">
        <v>1</v>
      </c>
      <c r="J3" s="5">
        <v>1.3821999999999999E-2</v>
      </c>
      <c r="K3" s="5">
        <v>11.313256000000001</v>
      </c>
      <c r="L3" s="5">
        <v>4</v>
      </c>
      <c r="M3" s="5">
        <v>1.7287E-2</v>
      </c>
      <c r="N3" s="5">
        <v>8.0919840000000001</v>
      </c>
      <c r="O3" s="5">
        <v>6</v>
      </c>
      <c r="P3" s="5">
        <v>8.0768999999999994E-2</v>
      </c>
      <c r="Q3" s="5">
        <v>4.111351</v>
      </c>
      <c r="R3" s="5">
        <v>5</v>
      </c>
      <c r="S3" s="5">
        <v>1.7926999999999998E-2</v>
      </c>
      <c r="T3" s="5">
        <v>2.561299</v>
      </c>
      <c r="U3" s="5">
        <v>4</v>
      </c>
      <c r="V3" s="5">
        <v>1.0149999999999999E-2</v>
      </c>
      <c r="W3" s="5">
        <v>9.7055340000000001</v>
      </c>
      <c r="X3" s="5">
        <v>4</v>
      </c>
      <c r="Y3" s="6">
        <v>1.3273999999999999E-2</v>
      </c>
      <c r="Z3" s="13"/>
    </row>
    <row r="4" spans="1:35" x14ac:dyDescent="0.2">
      <c r="A4" s="3">
        <v>2</v>
      </c>
      <c r="B4" s="3">
        <v>5.230785</v>
      </c>
      <c r="C4" s="3">
        <v>76.596181999999999</v>
      </c>
      <c r="D4" s="3">
        <v>6.7146819999999998</v>
      </c>
      <c r="E4" s="3">
        <v>0.57779100000000005</v>
      </c>
      <c r="F4" s="3">
        <v>0.53439700000000001</v>
      </c>
      <c r="G4" s="3">
        <v>0.18041199999999999</v>
      </c>
      <c r="H4" s="3">
        <v>6.5694559999999997</v>
      </c>
      <c r="I4" s="3">
        <v>5</v>
      </c>
      <c r="J4" s="3">
        <v>1.0810999999999999E-2</v>
      </c>
      <c r="K4" s="3">
        <v>10.165773</v>
      </c>
      <c r="L4" s="3">
        <v>3</v>
      </c>
      <c r="M4" s="3">
        <v>5.1229999999999998E-2</v>
      </c>
      <c r="N4" s="3">
        <v>3.0918890000000001</v>
      </c>
      <c r="O4" s="3">
        <v>4</v>
      </c>
      <c r="P4" s="3">
        <v>1.3618E-2</v>
      </c>
      <c r="Q4" s="3">
        <v>6.0539610000000001</v>
      </c>
      <c r="R4" s="3">
        <v>4</v>
      </c>
      <c r="S4" s="3">
        <v>3.1852999999999999E-2</v>
      </c>
      <c r="T4" s="3">
        <v>7.3473940000000004</v>
      </c>
      <c r="U4" s="3">
        <v>2</v>
      </c>
      <c r="V4" s="3">
        <v>3.0058999999999999E-2</v>
      </c>
      <c r="W4" s="3">
        <v>9.3344280000000008</v>
      </c>
      <c r="X4" s="3">
        <v>1</v>
      </c>
      <c r="Y4" s="4">
        <v>2.1264999999999999E-2</v>
      </c>
      <c r="Z4" s="12"/>
    </row>
    <row r="5" spans="1:35" x14ac:dyDescent="0.2">
      <c r="A5" s="5">
        <v>3</v>
      </c>
      <c r="B5" s="5">
        <v>91.563717999999994</v>
      </c>
      <c r="C5" s="5">
        <v>50.183846000000003</v>
      </c>
      <c r="D5" s="5">
        <v>10.55068</v>
      </c>
      <c r="E5" s="5">
        <v>0.85464499999999999</v>
      </c>
      <c r="F5" s="5">
        <v>0.71654899999999999</v>
      </c>
      <c r="G5" s="5">
        <v>0.23985300000000001</v>
      </c>
      <c r="H5" s="5">
        <v>5.2665749999999996</v>
      </c>
      <c r="I5" s="5">
        <v>2</v>
      </c>
      <c r="J5" s="5">
        <v>1.9009000000000002E-2</v>
      </c>
      <c r="K5" s="5">
        <v>13.544072999999999</v>
      </c>
      <c r="L5" s="5">
        <v>1</v>
      </c>
      <c r="M5" s="5">
        <v>1.0161999999999999E-2</v>
      </c>
      <c r="N5" s="5">
        <v>5.6352099999999998</v>
      </c>
      <c r="O5" s="5">
        <v>3</v>
      </c>
      <c r="P5" s="5">
        <v>2.3321999999999999E-2</v>
      </c>
      <c r="Q5" s="5">
        <v>3.282508</v>
      </c>
      <c r="R5" s="5">
        <v>3</v>
      </c>
      <c r="S5" s="5">
        <v>1.1868999999999999E-2</v>
      </c>
      <c r="T5" s="5">
        <v>10.448060999999999</v>
      </c>
      <c r="U5" s="5">
        <v>5</v>
      </c>
      <c r="V5" s="5">
        <v>1.3169E-2</v>
      </c>
      <c r="W5" s="5">
        <v>14.031383999999999</v>
      </c>
      <c r="X5" s="5">
        <v>5</v>
      </c>
      <c r="Y5" s="6">
        <v>2.2939000000000001E-2</v>
      </c>
      <c r="Z5" s="13"/>
    </row>
    <row r="6" spans="1:35" x14ac:dyDescent="0.2">
      <c r="A6" s="3">
        <v>4</v>
      </c>
      <c r="B6" s="3">
        <v>92.301214000000002</v>
      </c>
      <c r="C6" s="3">
        <v>47.940154</v>
      </c>
      <c r="D6" s="3">
        <v>46.216527999999997</v>
      </c>
      <c r="E6" s="3">
        <v>0.36167100000000002</v>
      </c>
      <c r="F6" s="3">
        <v>0.94962100000000005</v>
      </c>
      <c r="G6" s="3">
        <v>0.23033300000000001</v>
      </c>
      <c r="H6" s="3">
        <v>5.9295070000000001</v>
      </c>
      <c r="I6" s="3">
        <v>4</v>
      </c>
      <c r="J6" s="3">
        <v>1.4475999999999999E-2</v>
      </c>
      <c r="K6" s="3">
        <v>6.9249669999999997</v>
      </c>
      <c r="L6" s="3">
        <v>4</v>
      </c>
      <c r="M6" s="3">
        <v>2.2806E-2</v>
      </c>
      <c r="N6" s="3">
        <v>0.40020099999999997</v>
      </c>
      <c r="O6" s="3">
        <v>1</v>
      </c>
      <c r="P6" s="3">
        <v>0.117883</v>
      </c>
      <c r="Q6" s="3">
        <v>7.564845</v>
      </c>
      <c r="R6" s="3">
        <v>3</v>
      </c>
      <c r="S6" s="3">
        <v>1.1715E-2</v>
      </c>
      <c r="T6" s="3">
        <v>8.6813099999999999</v>
      </c>
      <c r="U6" s="3">
        <v>4</v>
      </c>
      <c r="V6" s="3">
        <v>1.9566E-2</v>
      </c>
      <c r="W6" s="3">
        <v>5.2532870000000003</v>
      </c>
      <c r="X6" s="3">
        <v>6</v>
      </c>
      <c r="Y6" s="4">
        <v>1.2012999999999999E-2</v>
      </c>
      <c r="Z6" s="12"/>
    </row>
    <row r="7" spans="1:35" x14ac:dyDescent="0.2">
      <c r="A7" s="5">
        <v>5</v>
      </c>
      <c r="B7" s="5">
        <v>70.187169999999995</v>
      </c>
      <c r="C7" s="5">
        <v>54.530197000000001</v>
      </c>
      <c r="D7" s="5">
        <v>79.041086000000007</v>
      </c>
      <c r="E7" s="5">
        <v>0.58270900000000003</v>
      </c>
      <c r="F7" s="5">
        <v>0.47450599999999998</v>
      </c>
      <c r="G7" s="5">
        <v>0.73299700000000001</v>
      </c>
      <c r="H7" s="5">
        <v>12.453968</v>
      </c>
      <c r="I7" s="5">
        <v>2</v>
      </c>
      <c r="J7" s="5">
        <v>2.9012E-2</v>
      </c>
      <c r="K7" s="5">
        <v>13.350835</v>
      </c>
      <c r="L7" s="5">
        <v>4</v>
      </c>
      <c r="M7" s="5">
        <v>1.4611000000000001E-2</v>
      </c>
      <c r="N7" s="5">
        <v>12.578699</v>
      </c>
      <c r="O7" s="5">
        <v>2</v>
      </c>
      <c r="P7" s="5">
        <v>1.7989000000000002E-2</v>
      </c>
      <c r="Q7" s="5">
        <v>5.078157</v>
      </c>
      <c r="R7" s="5">
        <v>4</v>
      </c>
      <c r="S7" s="5">
        <v>1.0801E-2</v>
      </c>
      <c r="T7" s="5">
        <v>0.217617</v>
      </c>
      <c r="U7" s="5">
        <v>5</v>
      </c>
      <c r="V7" s="5">
        <v>1.3331000000000001E-2</v>
      </c>
      <c r="W7" s="5">
        <v>9.9130120000000002</v>
      </c>
      <c r="X7" s="5">
        <v>5</v>
      </c>
      <c r="Y7" s="6">
        <v>3.8552000000000003E-2</v>
      </c>
      <c r="Z7" s="13"/>
    </row>
    <row r="8" spans="1:35" x14ac:dyDescent="0.2">
      <c r="A8" s="3">
        <v>6</v>
      </c>
      <c r="B8" s="3">
        <v>67.390887000000006</v>
      </c>
      <c r="C8" s="3">
        <v>87.656200999999996</v>
      </c>
      <c r="D8" s="3">
        <v>22.884599000000001</v>
      </c>
      <c r="E8" s="3">
        <v>0.40104099999999998</v>
      </c>
      <c r="F8" s="3">
        <v>0.44830100000000001</v>
      </c>
      <c r="G8" s="3">
        <v>0.90872699999999995</v>
      </c>
      <c r="H8" s="3">
        <v>10.764129000000001</v>
      </c>
      <c r="I8" s="3">
        <v>1</v>
      </c>
      <c r="J8" s="3">
        <v>6.6889000000000004E-2</v>
      </c>
      <c r="K8" s="3">
        <v>8.0524850000000008</v>
      </c>
      <c r="L8" s="3">
        <v>3</v>
      </c>
      <c r="M8" s="3">
        <v>1.2259000000000001E-2</v>
      </c>
      <c r="N8" s="3">
        <v>1.2470140000000001</v>
      </c>
      <c r="O8" s="3">
        <v>1</v>
      </c>
      <c r="P8" s="3">
        <v>1.1847E-2</v>
      </c>
      <c r="Q8" s="3">
        <v>12.050818</v>
      </c>
      <c r="R8" s="3">
        <v>5</v>
      </c>
      <c r="S8" s="3">
        <v>0.13736000000000001</v>
      </c>
      <c r="T8" s="3">
        <v>13.143409999999999</v>
      </c>
      <c r="U8" s="3">
        <v>3</v>
      </c>
      <c r="V8" s="3">
        <v>1.5946999999999999E-2</v>
      </c>
      <c r="W8" s="3">
        <v>13.33103</v>
      </c>
      <c r="X8" s="3">
        <v>3</v>
      </c>
      <c r="Y8" s="4">
        <v>5.7851E-2</v>
      </c>
      <c r="Z8" s="12"/>
    </row>
    <row r="9" spans="1:35" x14ac:dyDescent="0.2">
      <c r="A9" s="5">
        <v>7</v>
      </c>
      <c r="B9" s="5">
        <v>13.280028</v>
      </c>
      <c r="C9" s="5">
        <v>14.109838999999999</v>
      </c>
      <c r="D9" s="5">
        <v>86.624261000000004</v>
      </c>
      <c r="E9" s="5">
        <v>0.75148199999999998</v>
      </c>
      <c r="F9" s="5">
        <v>0.13344600000000001</v>
      </c>
      <c r="G9" s="5">
        <v>0.21102499999999999</v>
      </c>
      <c r="H9" s="5">
        <v>1.8574189999999999</v>
      </c>
      <c r="I9" s="5">
        <v>2</v>
      </c>
      <c r="J9" s="5">
        <v>0.16924900000000001</v>
      </c>
      <c r="K9" s="5">
        <v>11.161056</v>
      </c>
      <c r="L9" s="5">
        <v>2</v>
      </c>
      <c r="M9" s="5">
        <v>1.5257E-2</v>
      </c>
      <c r="N9" s="5">
        <v>12.390715</v>
      </c>
      <c r="O9" s="5">
        <v>4</v>
      </c>
      <c r="P9" s="5">
        <v>5.4739999999999997E-2</v>
      </c>
      <c r="Q9" s="5">
        <v>8.5721779999999992</v>
      </c>
      <c r="R9" s="5">
        <v>2</v>
      </c>
      <c r="S9" s="5">
        <v>1.2800000000000001E-2</v>
      </c>
      <c r="T9" s="5">
        <v>6.1265460000000003</v>
      </c>
      <c r="U9" s="5">
        <v>4</v>
      </c>
      <c r="V9" s="5">
        <v>1.8658000000000001E-2</v>
      </c>
      <c r="W9" s="5">
        <v>12.710404</v>
      </c>
      <c r="X9" s="5">
        <v>1</v>
      </c>
      <c r="Y9" s="6">
        <v>3.5195999999999998E-2</v>
      </c>
      <c r="Z9" s="13"/>
    </row>
    <row r="10" spans="1:35" x14ac:dyDescent="0.2">
      <c r="A10" s="3">
        <v>8</v>
      </c>
      <c r="B10" s="3">
        <v>66.177217999999996</v>
      </c>
      <c r="C10" s="3">
        <v>50.843108999999998</v>
      </c>
      <c r="D10" s="3">
        <v>54.799058000000002</v>
      </c>
      <c r="E10" s="3">
        <v>0.40335199999999999</v>
      </c>
      <c r="F10" s="3">
        <v>0.93803000000000003</v>
      </c>
      <c r="G10" s="3">
        <v>0.88462300000000005</v>
      </c>
      <c r="H10" s="3">
        <v>6.7722170000000004</v>
      </c>
      <c r="I10" s="3">
        <v>3</v>
      </c>
      <c r="J10" s="3">
        <v>1.3226999999999999E-2</v>
      </c>
      <c r="K10" s="3">
        <v>5.8407770000000001</v>
      </c>
      <c r="L10" s="3">
        <v>2</v>
      </c>
      <c r="M10" s="3">
        <v>1.7999000000000001E-2</v>
      </c>
      <c r="N10" s="3">
        <v>12.610566</v>
      </c>
      <c r="O10" s="3">
        <v>1</v>
      </c>
      <c r="P10" s="3">
        <v>3.8124999999999999E-2</v>
      </c>
      <c r="Q10" s="3">
        <v>1.9193290000000001</v>
      </c>
      <c r="R10" s="3">
        <v>5</v>
      </c>
      <c r="S10" s="3">
        <v>1.7656000000000002E-2</v>
      </c>
      <c r="T10" s="3">
        <v>9.5446390000000001</v>
      </c>
      <c r="U10" s="3">
        <v>1</v>
      </c>
      <c r="V10" s="3">
        <v>2.6214999999999999E-2</v>
      </c>
      <c r="W10" s="3">
        <v>12.777018</v>
      </c>
      <c r="X10" s="3">
        <v>2</v>
      </c>
      <c r="Y10" s="4">
        <v>1.0362E-2</v>
      </c>
      <c r="Z10" s="12"/>
    </row>
    <row r="11" spans="1:35" x14ac:dyDescent="0.2">
      <c r="A11" s="5">
        <v>9</v>
      </c>
      <c r="B11" s="5">
        <v>97.036122000000006</v>
      </c>
      <c r="C11" s="5">
        <v>61.316253000000003</v>
      </c>
      <c r="D11" s="5">
        <v>12.780685999999999</v>
      </c>
      <c r="E11" s="5">
        <v>0.221502</v>
      </c>
      <c r="F11" s="5">
        <v>0.45013700000000001</v>
      </c>
      <c r="G11" s="5">
        <v>0.88264699999999996</v>
      </c>
      <c r="H11" s="5">
        <v>11.371582</v>
      </c>
      <c r="I11" s="5">
        <v>2</v>
      </c>
      <c r="J11" s="5">
        <v>8.8936000000000001E-2</v>
      </c>
      <c r="K11" s="5">
        <v>2.583116</v>
      </c>
      <c r="L11" s="5">
        <v>5</v>
      </c>
      <c r="M11" s="5">
        <v>1.2909E-2</v>
      </c>
      <c r="N11" s="5">
        <v>3.9456479999999998</v>
      </c>
      <c r="O11" s="5">
        <v>2</v>
      </c>
      <c r="P11" s="5">
        <v>1.0914E-2</v>
      </c>
      <c r="Q11" s="5">
        <v>13.089646999999999</v>
      </c>
      <c r="R11" s="5">
        <v>2</v>
      </c>
      <c r="S11" s="5">
        <v>0.24229000000000001</v>
      </c>
      <c r="T11" s="5">
        <v>13.698228</v>
      </c>
      <c r="U11" s="5">
        <v>5</v>
      </c>
      <c r="V11" s="5">
        <v>1.0239E-2</v>
      </c>
      <c r="W11" s="5">
        <v>11.899057000000001</v>
      </c>
      <c r="X11" s="5">
        <v>5</v>
      </c>
      <c r="Y11" s="6">
        <v>4.4077999999999999E-2</v>
      </c>
      <c r="Z11" s="13"/>
    </row>
    <row r="12" spans="1:35" x14ac:dyDescent="0.2">
      <c r="A12" s="3">
        <v>10</v>
      </c>
      <c r="B12" s="3">
        <v>59.528362999999999</v>
      </c>
      <c r="C12" s="3">
        <v>79.558098999999999</v>
      </c>
      <c r="D12" s="3">
        <v>89.527125999999996</v>
      </c>
      <c r="E12" s="3">
        <v>0.94007700000000005</v>
      </c>
      <c r="F12" s="3">
        <v>0.50963099999999995</v>
      </c>
      <c r="G12" s="3">
        <v>0.89961800000000003</v>
      </c>
      <c r="H12" s="3">
        <v>7.9426899999999998</v>
      </c>
      <c r="I12" s="3">
        <v>6</v>
      </c>
      <c r="J12" s="3">
        <v>2.0250000000000001E-2</v>
      </c>
      <c r="K12" s="3">
        <v>7.6306310000000002</v>
      </c>
      <c r="L12" s="3">
        <v>3</v>
      </c>
      <c r="M12" s="3">
        <v>1.2885000000000001E-2</v>
      </c>
      <c r="N12" s="3">
        <v>2.3675809999999999</v>
      </c>
      <c r="O12" s="3">
        <v>6</v>
      </c>
      <c r="P12" s="3">
        <v>1.2118E-2</v>
      </c>
      <c r="Q12" s="3">
        <v>3.9417949999999999</v>
      </c>
      <c r="R12" s="3">
        <v>2</v>
      </c>
      <c r="S12" s="3">
        <v>1.1788E-2</v>
      </c>
      <c r="T12" s="3">
        <v>5.6303650000000003</v>
      </c>
      <c r="U12" s="3">
        <v>3</v>
      </c>
      <c r="V12" s="3">
        <v>1.4407E-2</v>
      </c>
      <c r="W12" s="3">
        <v>4.5830830000000002</v>
      </c>
      <c r="X12" s="3">
        <v>3</v>
      </c>
      <c r="Y12" s="4">
        <v>1.0071999999999999E-2</v>
      </c>
      <c r="Z12" s="12"/>
    </row>
    <row r="13" spans="1:35" x14ac:dyDescent="0.2">
      <c r="A13" s="14">
        <v>11</v>
      </c>
      <c r="B13" s="14">
        <v>23.7288</v>
      </c>
      <c r="C13" s="14">
        <v>25</v>
      </c>
      <c r="D13" s="14">
        <v>27</v>
      </c>
      <c r="E13" s="14">
        <v>0.86196300000000003</v>
      </c>
      <c r="F13" s="14">
        <v>0.611931</v>
      </c>
      <c r="G13" s="14">
        <v>0.89929499999999996</v>
      </c>
      <c r="H13" s="14">
        <v>8.5518920000000005</v>
      </c>
      <c r="I13" s="14">
        <v>4</v>
      </c>
      <c r="J13" s="14">
        <v>1.821E-2</v>
      </c>
      <c r="K13" s="14">
        <v>6.2597459999999998</v>
      </c>
      <c r="L13" s="14">
        <v>6</v>
      </c>
      <c r="M13" s="14">
        <v>1.3003000000000001E-2</v>
      </c>
      <c r="N13" s="14">
        <v>5.1861920000000001</v>
      </c>
      <c r="O13" s="14">
        <v>3</v>
      </c>
      <c r="P13" s="14">
        <v>1.796E-2</v>
      </c>
      <c r="Q13" s="14">
        <v>9.3122609999999995</v>
      </c>
      <c r="R13" s="14">
        <v>3</v>
      </c>
      <c r="S13" s="14">
        <v>6.7762000000000003E-2</v>
      </c>
      <c r="T13" s="14">
        <v>10.194858999999999</v>
      </c>
      <c r="U13" s="14">
        <v>2</v>
      </c>
      <c r="V13" s="14">
        <v>1.4017E-2</v>
      </c>
      <c r="W13" s="14">
        <v>8.6428379999999994</v>
      </c>
      <c r="X13" s="14">
        <v>6</v>
      </c>
      <c r="Y13" s="15">
        <v>1.3525000000000001E-2</v>
      </c>
      <c r="Z13" s="16">
        <v>3</v>
      </c>
    </row>
    <row r="14" spans="1:35" x14ac:dyDescent="0.2">
      <c r="A14" s="17">
        <v>12</v>
      </c>
      <c r="B14" s="21">
        <v>86.500715999999997</v>
      </c>
      <c r="C14" s="21">
        <v>44.178235999999998</v>
      </c>
      <c r="D14" s="21">
        <v>7.0314139999999998</v>
      </c>
      <c r="E14" s="21">
        <v>0.62390599999999996</v>
      </c>
      <c r="F14" s="21">
        <v>0.60256799999999999</v>
      </c>
      <c r="G14" s="21">
        <v>0.24481800000000001</v>
      </c>
      <c r="H14" s="21">
        <v>10.819258</v>
      </c>
      <c r="I14" s="21">
        <v>4</v>
      </c>
      <c r="J14" s="21">
        <v>1.1851E-2</v>
      </c>
      <c r="K14" s="21">
        <v>2.6542789999999998</v>
      </c>
      <c r="L14" s="21">
        <v>2</v>
      </c>
      <c r="M14" s="21">
        <v>3.8081999999999998E-2</v>
      </c>
      <c r="N14" s="21">
        <v>10.090317000000001</v>
      </c>
      <c r="O14" s="21">
        <v>5</v>
      </c>
      <c r="P14" s="21">
        <v>2.1798999999999999E-2</v>
      </c>
      <c r="Q14" s="21">
        <v>7.8304840000000002</v>
      </c>
      <c r="R14" s="21">
        <v>6</v>
      </c>
      <c r="S14" s="21">
        <v>7.4521000000000004E-2</v>
      </c>
      <c r="T14" s="21">
        <v>13.035525</v>
      </c>
      <c r="U14" s="21">
        <v>5</v>
      </c>
      <c r="V14" s="21">
        <v>2.7924999999999998E-2</v>
      </c>
      <c r="W14" s="21">
        <v>12.005947000000001</v>
      </c>
      <c r="X14" s="21">
        <v>4</v>
      </c>
      <c r="Y14" s="21">
        <v>3.8536000000000001E-2</v>
      </c>
      <c r="Z14" s="21">
        <v>3</v>
      </c>
    </row>
    <row r="15" spans="1:35" x14ac:dyDescent="0.2">
      <c r="A15" s="5">
        <v>13</v>
      </c>
      <c r="B15" s="20">
        <v>33.874276000000002</v>
      </c>
      <c r="C15" s="20">
        <v>5.3038509999999999</v>
      </c>
      <c r="D15" s="20">
        <v>29.496221999999999</v>
      </c>
      <c r="E15" s="20">
        <v>0.76513799999999998</v>
      </c>
      <c r="F15" s="20">
        <v>0.163825</v>
      </c>
      <c r="G15" s="20">
        <v>0.54424499999999998</v>
      </c>
      <c r="H15" s="20">
        <v>6.7377779999999996</v>
      </c>
      <c r="I15" s="20">
        <v>3</v>
      </c>
      <c r="J15" s="20">
        <v>1.1532000000000001E-2</v>
      </c>
      <c r="K15" s="20">
        <v>13.058247</v>
      </c>
      <c r="L15" s="20">
        <v>6</v>
      </c>
      <c r="M15" s="20">
        <v>1.3675E-2</v>
      </c>
      <c r="N15" s="20">
        <v>3.3215189999999999</v>
      </c>
      <c r="O15" s="20">
        <v>6</v>
      </c>
      <c r="P15" s="20">
        <v>1.0406E-2</v>
      </c>
      <c r="Q15" s="20">
        <v>5.8015169999999996</v>
      </c>
      <c r="R15" s="20">
        <v>5</v>
      </c>
      <c r="S15" s="20">
        <v>1.9099000000000001E-2</v>
      </c>
      <c r="T15" s="20">
        <v>6.8232470000000003</v>
      </c>
      <c r="U15" s="20">
        <v>6</v>
      </c>
      <c r="V15" s="20">
        <v>1.3967E-2</v>
      </c>
      <c r="W15" s="20">
        <v>10.998234999999999</v>
      </c>
      <c r="X15" s="20">
        <v>5</v>
      </c>
      <c r="Y15" s="20">
        <v>1.4520999999999999E-2</v>
      </c>
      <c r="Z15" s="20"/>
    </row>
    <row r="16" spans="1:35" x14ac:dyDescent="0.2">
      <c r="A16" s="3">
        <v>14</v>
      </c>
      <c r="B16" s="22">
        <v>42.683185999999999</v>
      </c>
      <c r="C16" s="22">
        <v>7.3900509999999997</v>
      </c>
      <c r="D16" s="22">
        <v>19.679016000000001</v>
      </c>
      <c r="E16" s="22">
        <f>0.666992/2</f>
        <v>0.33349600000000001</v>
      </c>
      <c r="F16" s="22">
        <f>0.248021/2</f>
        <v>0.1240105</v>
      </c>
      <c r="G16" s="22">
        <f>0.616533/2</f>
        <v>0.3082665</v>
      </c>
      <c r="H16" s="22">
        <v>9.2257160000000002</v>
      </c>
      <c r="I16" s="22">
        <v>4</v>
      </c>
      <c r="J16" s="22">
        <v>2.6474999999999999E-2</v>
      </c>
      <c r="K16" s="22">
        <f>7.928571*30</f>
        <v>237.85712999999998</v>
      </c>
      <c r="L16" s="22">
        <v>3</v>
      </c>
      <c r="M16" s="22">
        <v>2.7664000000000001E-2</v>
      </c>
      <c r="N16" s="22">
        <v>9.7934459999999994</v>
      </c>
      <c r="O16" s="22">
        <v>2</v>
      </c>
      <c r="P16" s="22">
        <f>30*0.011958</f>
        <v>0.35874</v>
      </c>
      <c r="Q16" s="22">
        <v>9.0879729999999999</v>
      </c>
      <c r="R16" s="22">
        <v>2</v>
      </c>
      <c r="S16" s="22">
        <v>1.3192000000000001E-2</v>
      </c>
      <c r="T16" s="22">
        <v>10.199934000000001</v>
      </c>
      <c r="U16" s="22">
        <v>6</v>
      </c>
      <c r="V16" s="22">
        <v>1.1774E-2</v>
      </c>
      <c r="W16" s="22">
        <v>11.074304</v>
      </c>
      <c r="X16" s="22">
        <v>1</v>
      </c>
      <c r="Y16" s="22">
        <f>30*0.011618</f>
        <v>0.34854000000000002</v>
      </c>
      <c r="Z16" s="22"/>
    </row>
    <row r="17" spans="1:26" x14ac:dyDescent="0.2">
      <c r="A17" s="5">
        <v>15</v>
      </c>
      <c r="B17" s="20">
        <v>86.916736</v>
      </c>
      <c r="C17" s="20">
        <v>18.268587</v>
      </c>
      <c r="D17" s="20">
        <v>79.796007000000003</v>
      </c>
      <c r="E17" s="20">
        <v>0.657501</v>
      </c>
      <c r="F17" s="20">
        <v>0.195634</v>
      </c>
      <c r="G17" s="20">
        <v>0.51513799999999998</v>
      </c>
      <c r="H17" s="20">
        <v>11.170911</v>
      </c>
      <c r="I17" s="20">
        <v>4</v>
      </c>
      <c r="J17" s="20">
        <v>1.2331E-2</v>
      </c>
      <c r="K17" s="20">
        <v>9.068683</v>
      </c>
      <c r="L17" s="20">
        <v>3</v>
      </c>
      <c r="M17" s="20">
        <v>4.7953999999999997E-2</v>
      </c>
      <c r="N17" s="20">
        <v>1.839909</v>
      </c>
      <c r="O17" s="20">
        <v>1</v>
      </c>
      <c r="P17" s="20">
        <v>1.2481000000000001E-2</v>
      </c>
      <c r="Q17" s="20">
        <v>12.553711</v>
      </c>
      <c r="R17" s="20">
        <v>6</v>
      </c>
      <c r="S17" s="20">
        <v>1.0637000000000001E-2</v>
      </c>
      <c r="T17" s="20">
        <v>11.638582</v>
      </c>
      <c r="U17" s="20">
        <v>3</v>
      </c>
      <c r="V17" s="20">
        <v>1.6437E-2</v>
      </c>
      <c r="W17" s="20">
        <v>6.5425979999999999</v>
      </c>
      <c r="X17" s="20">
        <v>6</v>
      </c>
      <c r="Y17" s="20">
        <v>3.7665999999999998E-2</v>
      </c>
      <c r="Z17" s="20"/>
    </row>
    <row r="18" spans="1:26" x14ac:dyDescent="0.2">
      <c r="A18" s="3">
        <v>16</v>
      </c>
      <c r="B18" s="20">
        <v>56.759425</v>
      </c>
      <c r="C18" s="20">
        <v>30.270613999999998</v>
      </c>
      <c r="D18" s="20">
        <v>54.846361000000002</v>
      </c>
      <c r="E18" s="20">
        <v>0.61392599999999997</v>
      </c>
      <c r="F18" s="20">
        <v>0.42627399999999999</v>
      </c>
      <c r="G18" s="20">
        <v>0.466754</v>
      </c>
      <c r="H18" s="20">
        <v>6.1878479999999998</v>
      </c>
      <c r="I18" s="20">
        <v>3</v>
      </c>
      <c r="J18" s="20">
        <v>1.1077999999999999E-2</v>
      </c>
      <c r="K18" s="20">
        <v>8.7942669999999996</v>
      </c>
      <c r="L18" s="20">
        <v>4</v>
      </c>
      <c r="M18" s="20">
        <v>8.6620000000000003E-2</v>
      </c>
      <c r="N18" s="20">
        <v>5.5777580000000002</v>
      </c>
      <c r="O18" s="20">
        <v>3</v>
      </c>
      <c r="P18" s="20">
        <v>2.1565999999999998E-2</v>
      </c>
      <c r="Q18" s="20">
        <v>9.7482410000000002</v>
      </c>
      <c r="R18" s="20">
        <v>5</v>
      </c>
      <c r="S18" s="20">
        <v>4.0217999999999997E-2</v>
      </c>
      <c r="T18" s="20">
        <v>2.3034400000000002</v>
      </c>
      <c r="U18" s="20">
        <v>4</v>
      </c>
      <c r="V18" s="20">
        <v>2.3826E-2</v>
      </c>
      <c r="W18" s="20">
        <v>11.243634</v>
      </c>
      <c r="X18" s="20">
        <v>2</v>
      </c>
      <c r="Y18" s="20">
        <v>1.0798E-2</v>
      </c>
      <c r="Z18" s="20"/>
    </row>
    <row r="19" spans="1:26" x14ac:dyDescent="0.2">
      <c r="A19" s="14">
        <v>17</v>
      </c>
      <c r="B19" s="21">
        <v>46.176260999999997</v>
      </c>
      <c r="C19" s="21">
        <v>40.439489999999999</v>
      </c>
      <c r="D19" s="21">
        <v>58.021023999999997</v>
      </c>
      <c r="E19" s="21">
        <v>0.50523499999999999</v>
      </c>
      <c r="F19" s="21">
        <v>0.52719000000000005</v>
      </c>
      <c r="G19" s="21">
        <v>0.670794</v>
      </c>
      <c r="H19" s="21">
        <v>2.0541960000000001</v>
      </c>
      <c r="I19" s="21">
        <v>3</v>
      </c>
      <c r="J19" s="21">
        <v>1.4567E-2</v>
      </c>
      <c r="K19" s="21">
        <v>10.160242</v>
      </c>
      <c r="L19" s="21">
        <v>6</v>
      </c>
      <c r="M19" s="21">
        <v>1.0194E-2</v>
      </c>
      <c r="N19" s="21">
        <v>5.2514469999999998</v>
      </c>
      <c r="O19" s="21">
        <v>6</v>
      </c>
      <c r="P19" s="21">
        <v>1.3058E-2</v>
      </c>
      <c r="Q19" s="21">
        <v>4.6275700000000004</v>
      </c>
      <c r="R19" s="21">
        <v>4</v>
      </c>
      <c r="S19" s="21">
        <v>1.0194E-2</v>
      </c>
      <c r="T19" s="21">
        <v>2.6847599999999998</v>
      </c>
      <c r="U19" s="21">
        <v>2</v>
      </c>
      <c r="V19" s="21">
        <v>1.3058E-2</v>
      </c>
      <c r="W19" s="21">
        <v>10.338571</v>
      </c>
      <c r="X19" s="21">
        <v>4</v>
      </c>
      <c r="Y19" s="21">
        <v>1.013E-2</v>
      </c>
      <c r="Z19" s="21">
        <v>3</v>
      </c>
    </row>
    <row r="20" spans="1:26" x14ac:dyDescent="0.2">
      <c r="A20" s="17">
        <v>18</v>
      </c>
      <c r="B20" s="21">
        <v>77.424655999999999</v>
      </c>
      <c r="C20" s="21">
        <v>26.928353000000001</v>
      </c>
      <c r="D20" s="21">
        <v>39.144271000000003</v>
      </c>
      <c r="E20" s="21">
        <v>0.43757299999999999</v>
      </c>
      <c r="F20" s="21">
        <v>0.21659999999999999</v>
      </c>
      <c r="G20" s="21">
        <v>0.34772999999999998</v>
      </c>
      <c r="H20" s="21">
        <v>1.9241760000000001</v>
      </c>
      <c r="I20" s="21">
        <v>1</v>
      </c>
      <c r="J20" s="21">
        <v>1.2377000000000001E-2</v>
      </c>
      <c r="K20" s="21">
        <v>6.4366529999999997</v>
      </c>
      <c r="L20" s="21">
        <v>2</v>
      </c>
      <c r="M20" s="21">
        <v>3.1629999999999998E-2</v>
      </c>
      <c r="N20" s="21">
        <v>10.111447999999999</v>
      </c>
      <c r="O20" s="21">
        <v>5</v>
      </c>
      <c r="P20" s="21">
        <v>4.7098000000000001E-2</v>
      </c>
      <c r="Q20" s="21">
        <v>9.2455879999999997</v>
      </c>
      <c r="R20" s="21">
        <v>6</v>
      </c>
      <c r="S20" s="21">
        <v>1.5115E-2</v>
      </c>
      <c r="T20" s="21">
        <v>12.819594</v>
      </c>
      <c r="U20" s="21">
        <v>6</v>
      </c>
      <c r="V20" s="21">
        <v>1.0394E-2</v>
      </c>
      <c r="W20" s="21">
        <v>9.2141020000000005</v>
      </c>
      <c r="X20" s="21">
        <v>4</v>
      </c>
      <c r="Y20" s="21">
        <v>1.0394E-2</v>
      </c>
      <c r="Z20" s="21">
        <v>3</v>
      </c>
    </row>
    <row r="21" spans="1:26" x14ac:dyDescent="0.2">
      <c r="A21" s="5">
        <v>19</v>
      </c>
      <c r="B21" s="20">
        <v>12.756413999999999</v>
      </c>
      <c r="C21" s="20">
        <v>24.611004999999999</v>
      </c>
      <c r="D21" s="20">
        <v>21.892382999999999</v>
      </c>
      <c r="E21" s="20">
        <v>0.49126999999999998</v>
      </c>
      <c r="F21" s="20">
        <v>0.87707000000000002</v>
      </c>
      <c r="G21" s="20">
        <v>0.66823399999999999</v>
      </c>
      <c r="H21" s="20">
        <v>9.4545580000000005</v>
      </c>
      <c r="I21" s="20">
        <v>5</v>
      </c>
      <c r="J21" s="20">
        <v>0.134716</v>
      </c>
      <c r="K21" s="20">
        <v>8.0716319999999993</v>
      </c>
      <c r="L21" s="20">
        <v>2</v>
      </c>
      <c r="M21" s="20">
        <v>1.9994999999999999E-2</v>
      </c>
      <c r="N21" s="20">
        <v>13.404026</v>
      </c>
      <c r="O21" s="20">
        <v>4</v>
      </c>
      <c r="P21" s="20">
        <v>1.2008E-2</v>
      </c>
      <c r="Q21" s="20">
        <v>5.0685719999999996</v>
      </c>
      <c r="R21" s="20">
        <v>3</v>
      </c>
      <c r="S21" s="20">
        <v>1.7363E-2</v>
      </c>
      <c r="T21" s="20">
        <v>8.1450139999999998</v>
      </c>
      <c r="U21" s="20">
        <v>5</v>
      </c>
      <c r="V21" s="20">
        <v>2.8832E-2</v>
      </c>
      <c r="W21" s="20">
        <v>9.1221289999999993</v>
      </c>
      <c r="X21" s="20">
        <v>4</v>
      </c>
      <c r="Y21" s="20">
        <v>1.217E-2</v>
      </c>
      <c r="Z21" s="20"/>
    </row>
    <row r="22" spans="1:26" x14ac:dyDescent="0.2">
      <c r="A22" s="3">
        <v>20</v>
      </c>
      <c r="B22" s="20">
        <v>38.517915000000002</v>
      </c>
      <c r="C22" s="20">
        <v>32.988976000000001</v>
      </c>
      <c r="D22" s="20">
        <v>49.397705999999999</v>
      </c>
      <c r="E22" s="20">
        <v>0.68342999999999998</v>
      </c>
      <c r="F22" s="20">
        <v>0.65079699999999996</v>
      </c>
      <c r="G22" s="20">
        <v>0.71972400000000003</v>
      </c>
      <c r="H22" s="20">
        <v>12.631092000000001</v>
      </c>
      <c r="I22" s="20">
        <v>4</v>
      </c>
      <c r="J22" s="20">
        <v>1.0848999999999999E-2</v>
      </c>
      <c r="K22" s="20">
        <v>4.8243720000000003</v>
      </c>
      <c r="L22" s="20">
        <v>2</v>
      </c>
      <c r="M22" s="20">
        <v>1.3852E-2</v>
      </c>
      <c r="N22" s="20">
        <v>9.2335399999999996</v>
      </c>
      <c r="O22" s="20">
        <v>2</v>
      </c>
      <c r="P22" s="20">
        <v>1.2088E-2</v>
      </c>
      <c r="Q22" s="20">
        <v>10.519798</v>
      </c>
      <c r="R22" s="20">
        <v>4</v>
      </c>
      <c r="S22" s="20">
        <v>9.5717999999999998E-2</v>
      </c>
      <c r="T22" s="20">
        <v>13.028959</v>
      </c>
      <c r="U22" s="20">
        <v>5</v>
      </c>
      <c r="V22" s="20">
        <v>1.1127E-2</v>
      </c>
      <c r="W22" s="20">
        <v>7.2294140000000002</v>
      </c>
      <c r="X22" s="20">
        <v>6</v>
      </c>
      <c r="Y22" s="20">
        <v>1.0681E-2</v>
      </c>
      <c r="Z22" s="20"/>
    </row>
    <row r="23" spans="1:26" x14ac:dyDescent="0.2">
      <c r="A23" s="14">
        <v>21</v>
      </c>
      <c r="B23" s="21">
        <v>30.946228999999999</v>
      </c>
      <c r="C23" s="21">
        <v>92.164873999999998</v>
      </c>
      <c r="D23" s="21">
        <v>44.225721</v>
      </c>
      <c r="E23" s="21">
        <v>0.52165799999999996</v>
      </c>
      <c r="F23" s="21">
        <v>0.77454800000000001</v>
      </c>
      <c r="G23" s="21">
        <v>0.49296099999999998</v>
      </c>
      <c r="H23" s="21">
        <v>6.6870229999999999</v>
      </c>
      <c r="I23" s="21">
        <v>3</v>
      </c>
      <c r="J23" s="21">
        <v>1.1368E-2</v>
      </c>
      <c r="K23" s="21">
        <v>9.9352250000000009</v>
      </c>
      <c r="L23" s="21">
        <v>4</v>
      </c>
      <c r="M23" s="21">
        <v>1.8430999999999999E-2</v>
      </c>
      <c r="N23" s="21">
        <v>12.109717</v>
      </c>
      <c r="O23" s="21">
        <v>5</v>
      </c>
      <c r="P23" s="21">
        <v>1.4466E-2</v>
      </c>
      <c r="Q23" s="21">
        <v>5.5174139999999996</v>
      </c>
      <c r="R23" s="21">
        <v>6</v>
      </c>
      <c r="S23" s="21">
        <v>1.7545000000000002E-2</v>
      </c>
      <c r="T23" s="21">
        <v>4.2508429999999997</v>
      </c>
      <c r="U23" s="21">
        <v>4</v>
      </c>
      <c r="V23" s="21">
        <v>1.1481E-2</v>
      </c>
      <c r="W23" s="21">
        <v>7.5195889999999999</v>
      </c>
      <c r="X23" s="21">
        <v>6</v>
      </c>
      <c r="Y23" s="21">
        <v>1.7548999999999999E-2</v>
      </c>
      <c r="Z23" s="21">
        <v>3</v>
      </c>
    </row>
    <row r="24" spans="1:26" x14ac:dyDescent="0.2">
      <c r="A24" s="3">
        <v>22</v>
      </c>
      <c r="B24" s="20">
        <v>47.595078999999998</v>
      </c>
      <c r="C24" s="20">
        <v>98.364635000000007</v>
      </c>
      <c r="D24" s="20">
        <v>31.138002</v>
      </c>
      <c r="E24" s="20">
        <v>0.39466899999999999</v>
      </c>
      <c r="F24" s="20">
        <v>0.70114500000000002</v>
      </c>
      <c r="G24" s="20">
        <v>0.71741699999999997</v>
      </c>
      <c r="H24" s="20">
        <v>9.3605719999999994</v>
      </c>
      <c r="I24" s="20">
        <v>3</v>
      </c>
      <c r="J24" s="20">
        <v>2.6377999999999999E-2</v>
      </c>
      <c r="K24" s="20">
        <v>3.261266</v>
      </c>
      <c r="L24" s="20">
        <v>2</v>
      </c>
      <c r="M24" s="20">
        <v>1.4918000000000001E-2</v>
      </c>
      <c r="N24" s="20">
        <v>7.0926650000000002</v>
      </c>
      <c r="O24" s="20">
        <v>2</v>
      </c>
      <c r="P24" s="20">
        <v>2.2148000000000001E-2</v>
      </c>
      <c r="Q24" s="20">
        <v>2.685756</v>
      </c>
      <c r="R24" s="20">
        <v>5</v>
      </c>
      <c r="S24" s="20">
        <v>4.8182000000000003E-2</v>
      </c>
      <c r="T24" s="20">
        <v>10.077781</v>
      </c>
      <c r="U24" s="20">
        <v>6</v>
      </c>
      <c r="V24" s="20">
        <v>1.8707999999999999E-2</v>
      </c>
      <c r="W24" s="20">
        <v>14.752027</v>
      </c>
      <c r="X24" s="20">
        <v>5</v>
      </c>
      <c r="Y24" s="20">
        <v>1.4319E-2</v>
      </c>
      <c r="Z24" s="20"/>
    </row>
    <row r="25" spans="1:26" x14ac:dyDescent="0.2">
      <c r="A25" s="14">
        <v>23</v>
      </c>
      <c r="B25" s="21">
        <v>57.495638</v>
      </c>
      <c r="C25" s="21">
        <v>4.2491680000000001</v>
      </c>
      <c r="D25" s="21">
        <v>62.558101000000001</v>
      </c>
      <c r="E25" s="21">
        <v>0.40732299999999999</v>
      </c>
      <c r="F25" s="21">
        <v>0.13450799999999999</v>
      </c>
      <c r="G25" s="21">
        <v>0.60953500000000005</v>
      </c>
      <c r="H25" s="21">
        <v>2.8859170000000001</v>
      </c>
      <c r="I25" s="21">
        <v>2</v>
      </c>
      <c r="J25" s="21">
        <v>1.0982E-2</v>
      </c>
      <c r="K25" s="21">
        <v>7.2861260000000003</v>
      </c>
      <c r="L25" s="21">
        <v>5</v>
      </c>
      <c r="M25" s="21">
        <v>2.7661000000000002E-2</v>
      </c>
      <c r="N25" s="21">
        <v>8.2657980000000002</v>
      </c>
      <c r="O25" s="21">
        <v>2</v>
      </c>
      <c r="P25" s="21">
        <v>4.6315000000000002E-2</v>
      </c>
      <c r="Q25" s="21">
        <v>4.8247</v>
      </c>
      <c r="R25" s="21">
        <v>3</v>
      </c>
      <c r="S25" s="21">
        <v>1.6740000000000001E-2</v>
      </c>
      <c r="T25" s="21">
        <v>4.5381830000000001</v>
      </c>
      <c r="U25" s="21">
        <v>3</v>
      </c>
      <c r="V25" s="21">
        <v>1.2654E-2</v>
      </c>
      <c r="W25" s="21">
        <v>6.4342730000000001</v>
      </c>
      <c r="X25" s="21">
        <v>2</v>
      </c>
      <c r="Y25" s="21">
        <v>1.8196E-2</v>
      </c>
      <c r="Z25" s="21">
        <v>3</v>
      </c>
    </row>
    <row r="26" spans="1:26" x14ac:dyDescent="0.2">
      <c r="A26" s="17">
        <v>24</v>
      </c>
      <c r="B26" s="21">
        <v>45.389181999999998</v>
      </c>
      <c r="C26" s="21">
        <v>45.473475999999998</v>
      </c>
      <c r="D26" s="21">
        <v>69.274178000000006</v>
      </c>
      <c r="E26" s="21">
        <v>0.79649000000000003</v>
      </c>
      <c r="F26" s="21">
        <v>0.66088199999999997</v>
      </c>
      <c r="G26" s="21">
        <v>0.56733199999999995</v>
      </c>
      <c r="H26" s="21">
        <v>11.248542</v>
      </c>
      <c r="I26" s="21">
        <v>5</v>
      </c>
      <c r="J26" s="21">
        <v>2.8716999999999999E-2</v>
      </c>
      <c r="K26" s="21">
        <v>11.806646000000001</v>
      </c>
      <c r="L26" s="21">
        <v>5</v>
      </c>
      <c r="M26" s="21">
        <v>1.0076999999999999E-2</v>
      </c>
      <c r="N26" s="21">
        <v>9.0892160000000004</v>
      </c>
      <c r="O26" s="21">
        <v>2</v>
      </c>
      <c r="P26" s="21">
        <v>2.7848999999999999E-2</v>
      </c>
      <c r="Q26" s="21">
        <v>7.7354649999999996</v>
      </c>
      <c r="R26" s="21">
        <v>2</v>
      </c>
      <c r="S26" s="21">
        <v>1.6295E-2</v>
      </c>
      <c r="T26" s="21">
        <v>12.262295999999999</v>
      </c>
      <c r="U26" s="21">
        <v>6</v>
      </c>
      <c r="V26" s="21">
        <v>2.7820000000000001E-2</v>
      </c>
      <c r="W26" s="21">
        <v>3.4300869999999999</v>
      </c>
      <c r="X26" s="21">
        <v>5</v>
      </c>
      <c r="Y26" s="21">
        <v>5.3563E-2</v>
      </c>
      <c r="Z26" s="21">
        <v>3</v>
      </c>
    </row>
    <row r="27" spans="1:26" x14ac:dyDescent="0.2">
      <c r="A27" s="5">
        <v>25</v>
      </c>
      <c r="B27" s="20">
        <v>77.035971000000004</v>
      </c>
      <c r="C27" s="20">
        <v>61.606540000000003</v>
      </c>
      <c r="D27" s="20">
        <v>63.337786000000001</v>
      </c>
      <c r="E27" s="20">
        <v>0.67026699999999995</v>
      </c>
      <c r="F27" s="20">
        <v>0.455428</v>
      </c>
      <c r="G27" s="20">
        <v>0.78276699999999999</v>
      </c>
      <c r="H27" s="20">
        <v>5.1607909999999997</v>
      </c>
      <c r="I27" s="20">
        <v>1</v>
      </c>
      <c r="J27" s="20">
        <v>1.0071999999999999E-2</v>
      </c>
      <c r="K27" s="20">
        <v>4.7780560000000003</v>
      </c>
      <c r="L27" s="20">
        <v>6</v>
      </c>
      <c r="M27" s="20">
        <v>1.1592999999999999E-2</v>
      </c>
      <c r="N27" s="20">
        <v>12.929356</v>
      </c>
      <c r="O27" s="20">
        <v>6</v>
      </c>
      <c r="P27" s="20">
        <v>1.0104E-2</v>
      </c>
      <c r="Q27" s="20">
        <v>7.5601089999999997</v>
      </c>
      <c r="R27" s="20">
        <v>6</v>
      </c>
      <c r="S27" s="20">
        <v>1.1698999999999999E-2</v>
      </c>
      <c r="T27" s="20">
        <v>13.512203</v>
      </c>
      <c r="U27" s="20">
        <v>4</v>
      </c>
      <c r="V27" s="20">
        <v>3.3015999999999997E-2</v>
      </c>
      <c r="W27" s="20">
        <v>10.149229</v>
      </c>
      <c r="X27" s="20">
        <v>4</v>
      </c>
      <c r="Y27" s="20">
        <v>2.0035000000000001E-2</v>
      </c>
      <c r="Z27" s="20"/>
    </row>
    <row r="28" spans="1:26" x14ac:dyDescent="0.2">
      <c r="A28" s="3">
        <v>26</v>
      </c>
      <c r="B28" s="20">
        <v>87.727363999999994</v>
      </c>
      <c r="C28" s="20">
        <v>56.531982999999997</v>
      </c>
      <c r="D28" s="20">
        <v>25.998514</v>
      </c>
      <c r="E28" s="20">
        <v>0.73823799999999995</v>
      </c>
      <c r="F28" s="20">
        <v>0.87029400000000001</v>
      </c>
      <c r="G28" s="20">
        <v>0.85297100000000003</v>
      </c>
      <c r="H28" s="20">
        <v>6.8763649999999998</v>
      </c>
      <c r="I28" s="20">
        <v>3</v>
      </c>
      <c r="J28" s="20">
        <v>7.2771000000000002E-2</v>
      </c>
      <c r="K28" s="20">
        <v>0.79505599999999998</v>
      </c>
      <c r="L28" s="20">
        <v>1</v>
      </c>
      <c r="M28" s="20">
        <v>1.3061E-2</v>
      </c>
      <c r="N28" s="20">
        <v>4.6258920000000003</v>
      </c>
      <c r="O28" s="20">
        <v>4</v>
      </c>
      <c r="P28" s="20">
        <v>1.2756999999999999E-2</v>
      </c>
      <c r="Q28" s="20">
        <v>9.9553309999999993</v>
      </c>
      <c r="R28" s="20">
        <v>3</v>
      </c>
      <c r="S28" s="20">
        <v>1.1714E-2</v>
      </c>
      <c r="T28" s="20">
        <v>5.7331209999999997</v>
      </c>
      <c r="U28" s="20">
        <v>2</v>
      </c>
      <c r="V28" s="20">
        <v>4.0697999999999998E-2</v>
      </c>
      <c r="W28" s="20">
        <v>11.246703999999999</v>
      </c>
      <c r="X28" s="20">
        <v>3</v>
      </c>
      <c r="Y28" s="20">
        <v>2.2235000000000001E-2</v>
      </c>
      <c r="Z28" s="20"/>
    </row>
    <row r="29" spans="1:26" x14ac:dyDescent="0.2">
      <c r="A29" s="14">
        <v>27</v>
      </c>
      <c r="B29" s="21">
        <v>73.349185000000006</v>
      </c>
      <c r="C29" s="21">
        <v>40.135373000000001</v>
      </c>
      <c r="D29" s="21">
        <v>53.997982</v>
      </c>
      <c r="E29" s="21">
        <v>0.75485599999999997</v>
      </c>
      <c r="F29" s="21">
        <v>0.43784400000000001</v>
      </c>
      <c r="G29" s="21">
        <v>0.68616900000000003</v>
      </c>
      <c r="H29" s="21">
        <v>5.8798399999999997</v>
      </c>
      <c r="I29" s="21">
        <v>6</v>
      </c>
      <c r="J29" s="21">
        <v>3.3610000000000001E-2</v>
      </c>
      <c r="K29" s="21">
        <v>8.0606380000000009</v>
      </c>
      <c r="L29" s="21">
        <v>2</v>
      </c>
      <c r="M29" s="21">
        <v>1.1710999999999999E-2</v>
      </c>
      <c r="N29" s="21">
        <v>7.5248869999999997</v>
      </c>
      <c r="O29" s="21">
        <v>5</v>
      </c>
      <c r="P29" s="21">
        <v>3.6297000000000003E-2</v>
      </c>
      <c r="Q29" s="21">
        <v>10.637143</v>
      </c>
      <c r="R29" s="21">
        <v>5</v>
      </c>
      <c r="S29" s="21">
        <v>1.4249E-2</v>
      </c>
      <c r="T29" s="21">
        <v>7.1617759999999997</v>
      </c>
      <c r="U29" s="21">
        <v>2</v>
      </c>
      <c r="V29" s="21">
        <v>1.3823999999999999E-2</v>
      </c>
      <c r="W29" s="21">
        <v>10.559995000000001</v>
      </c>
      <c r="X29" s="21">
        <v>4</v>
      </c>
      <c r="Y29" s="21">
        <v>5.1892000000000001E-2</v>
      </c>
      <c r="Z29" s="21">
        <v>3</v>
      </c>
    </row>
    <row r="30" spans="1:26" x14ac:dyDescent="0.2">
      <c r="A30" s="17">
        <v>28</v>
      </c>
      <c r="B30" s="21">
        <v>30.191651</v>
      </c>
      <c r="C30" s="21">
        <v>56.693770000000001</v>
      </c>
      <c r="D30" s="21">
        <v>52.793095999999998</v>
      </c>
      <c r="E30" s="21">
        <v>0.64833200000000002</v>
      </c>
      <c r="F30" s="21">
        <v>0.87034599999999995</v>
      </c>
      <c r="G30" s="21">
        <v>0.73654200000000003</v>
      </c>
      <c r="H30" s="21">
        <v>13.283317</v>
      </c>
      <c r="I30" s="21">
        <v>5</v>
      </c>
      <c r="J30" s="21">
        <v>1.0751E-2</v>
      </c>
      <c r="K30" s="21">
        <v>4.0142280000000001</v>
      </c>
      <c r="L30" s="21">
        <v>3</v>
      </c>
      <c r="M30" s="21">
        <v>1.7828E-2</v>
      </c>
      <c r="N30" s="21">
        <v>4.4380569999999997</v>
      </c>
      <c r="O30" s="21">
        <v>6</v>
      </c>
      <c r="P30" s="21">
        <v>1.4796999999999999E-2</v>
      </c>
      <c r="Q30" s="21">
        <v>7.6589539999999996</v>
      </c>
      <c r="R30" s="21">
        <v>3</v>
      </c>
      <c r="S30" s="21">
        <v>2.0986999999999999E-2</v>
      </c>
      <c r="T30" s="21">
        <v>3.37717</v>
      </c>
      <c r="U30" s="21">
        <v>4</v>
      </c>
      <c r="V30" s="21">
        <v>1.1098E-2</v>
      </c>
      <c r="W30" s="21">
        <v>8.5781890000000001</v>
      </c>
      <c r="X30" s="21">
        <v>5</v>
      </c>
      <c r="Y30" s="21">
        <v>2.5378000000000001E-2</v>
      </c>
      <c r="Z30" s="21">
        <v>3</v>
      </c>
    </row>
    <row r="31" spans="1:26" x14ac:dyDescent="0.2">
      <c r="A31" s="14">
        <v>29</v>
      </c>
      <c r="B31" s="21">
        <v>38.119421000000003</v>
      </c>
      <c r="C31" s="21">
        <v>98.397032999999993</v>
      </c>
      <c r="D31" s="21">
        <v>51.943964999999999</v>
      </c>
      <c r="E31" s="21">
        <v>0.87608299999999995</v>
      </c>
      <c r="F31" s="21">
        <v>0.62687000000000004</v>
      </c>
      <c r="G31" s="21">
        <v>0.339389</v>
      </c>
      <c r="H31" s="21">
        <v>13.771278000000001</v>
      </c>
      <c r="I31" s="21">
        <v>5</v>
      </c>
      <c r="J31" s="21">
        <v>1.6045E-2</v>
      </c>
      <c r="K31" s="21">
        <v>12.532578000000001</v>
      </c>
      <c r="L31" s="21">
        <v>1</v>
      </c>
      <c r="M31" s="21">
        <v>3.6502E-2</v>
      </c>
      <c r="N31" s="21">
        <v>8.5884429999999998</v>
      </c>
      <c r="O31" s="21">
        <v>5</v>
      </c>
      <c r="P31" s="21">
        <v>6.0440000000000001E-2</v>
      </c>
      <c r="Q31" s="21">
        <v>7.7022190000000004</v>
      </c>
      <c r="R31" s="21">
        <v>5</v>
      </c>
      <c r="S31" s="21">
        <v>1.5866999999999999E-2</v>
      </c>
      <c r="T31" s="21">
        <v>2.4859149999999999</v>
      </c>
      <c r="U31" s="21">
        <v>5</v>
      </c>
      <c r="V31" s="21">
        <v>3.3111000000000002E-2</v>
      </c>
      <c r="W31" s="21">
        <v>13.641171</v>
      </c>
      <c r="X31" s="21">
        <v>5</v>
      </c>
      <c r="Y31" s="21">
        <v>1.0498E-2</v>
      </c>
      <c r="Z31" s="21">
        <v>3</v>
      </c>
    </row>
    <row r="32" spans="1:26" x14ac:dyDescent="0.2">
      <c r="A32" s="17">
        <v>30</v>
      </c>
      <c r="B32" s="21">
        <v>78.937490999999994</v>
      </c>
      <c r="C32" s="21">
        <v>57.547224</v>
      </c>
      <c r="D32" s="21">
        <v>52.526252999999997</v>
      </c>
      <c r="E32" s="21">
        <v>0.87024900000000005</v>
      </c>
      <c r="F32" s="21">
        <v>0.70319799999999999</v>
      </c>
      <c r="G32" s="21">
        <v>0.63105800000000001</v>
      </c>
      <c r="H32" s="21">
        <v>12.503829</v>
      </c>
      <c r="I32" s="21">
        <v>2</v>
      </c>
      <c r="J32" s="21">
        <v>1.0035000000000001E-2</v>
      </c>
      <c r="K32" s="21">
        <v>3.3663820000000002</v>
      </c>
      <c r="L32" s="21">
        <v>2</v>
      </c>
      <c r="M32" s="21">
        <v>1.2880000000000001E-2</v>
      </c>
      <c r="N32" s="21">
        <v>10.351243</v>
      </c>
      <c r="O32" s="21">
        <v>3</v>
      </c>
      <c r="P32" s="21">
        <v>2.0934000000000001E-2</v>
      </c>
      <c r="Q32" s="21">
        <v>5.202826</v>
      </c>
      <c r="R32" s="21">
        <v>2</v>
      </c>
      <c r="S32" s="21">
        <v>2.6418000000000001E-2</v>
      </c>
      <c r="T32" s="21">
        <v>10.469065000000001</v>
      </c>
      <c r="U32" s="21">
        <v>4</v>
      </c>
      <c r="V32" s="21">
        <v>3.9795999999999998E-2</v>
      </c>
      <c r="W32" s="21">
        <v>3.8100480000000001</v>
      </c>
      <c r="X32" s="21">
        <v>4</v>
      </c>
      <c r="Y32" s="21">
        <v>1.0204E-2</v>
      </c>
      <c r="Z32" s="21">
        <v>3</v>
      </c>
    </row>
    <row r="33" spans="1:26" x14ac:dyDescent="0.2">
      <c r="A33" s="14">
        <v>31</v>
      </c>
      <c r="B33" s="21">
        <v>74.661272999999994</v>
      </c>
      <c r="C33" s="21">
        <v>88.839696000000004</v>
      </c>
      <c r="D33" s="21">
        <v>40</v>
      </c>
      <c r="E33" s="21">
        <v>0.78059999999999996</v>
      </c>
      <c r="F33" s="21">
        <v>0.91351099999999996</v>
      </c>
      <c r="G33" s="21">
        <v>0.67866899999999997</v>
      </c>
      <c r="H33" s="21">
        <v>11.243532</v>
      </c>
      <c r="I33" s="21">
        <v>6</v>
      </c>
      <c r="J33" s="21">
        <v>5.6010999999999998E-2</v>
      </c>
      <c r="K33" s="21">
        <v>4.745698</v>
      </c>
      <c r="L33" s="21">
        <v>5</v>
      </c>
      <c r="M33" s="21">
        <v>1.2852000000000001E-2</v>
      </c>
      <c r="N33" s="21">
        <v>5.9791049999999997</v>
      </c>
      <c r="O33" s="21">
        <v>6</v>
      </c>
      <c r="P33" s="21">
        <v>2.0298E-2</v>
      </c>
      <c r="Q33" s="21">
        <v>8.4143419999999995</v>
      </c>
      <c r="R33" s="21">
        <v>2</v>
      </c>
      <c r="S33" s="21">
        <v>1.6737999999999999E-2</v>
      </c>
      <c r="T33" s="21">
        <v>11.509482</v>
      </c>
      <c r="U33" s="21">
        <v>4</v>
      </c>
      <c r="V33" s="21">
        <v>2.2221999999999999E-2</v>
      </c>
      <c r="W33" s="21">
        <v>9.9698089999999997</v>
      </c>
      <c r="X33" s="21">
        <v>5</v>
      </c>
      <c r="Y33" s="21">
        <v>1.0311000000000001E-2</v>
      </c>
      <c r="Z33" s="21">
        <v>3</v>
      </c>
    </row>
    <row r="34" spans="1:26" x14ac:dyDescent="0.2">
      <c r="A34" s="3">
        <v>32</v>
      </c>
      <c r="B34" s="20">
        <v>45.195740000000001</v>
      </c>
      <c r="C34" s="20">
        <v>45.346953999999997</v>
      </c>
      <c r="D34" s="20">
        <v>27.976863999999999</v>
      </c>
      <c r="E34" s="20">
        <v>0.98915500000000001</v>
      </c>
      <c r="F34" s="20">
        <v>0.77291699999999997</v>
      </c>
      <c r="G34" s="20">
        <v>0.78261000000000003</v>
      </c>
      <c r="H34" s="20">
        <v>3.6872370000000001</v>
      </c>
      <c r="I34" s="20">
        <v>6</v>
      </c>
      <c r="J34" s="20">
        <v>1.2116999999999999E-2</v>
      </c>
      <c r="K34" s="20">
        <v>7.3834900000000001</v>
      </c>
      <c r="L34" s="20">
        <v>4</v>
      </c>
      <c r="M34" s="20">
        <v>7.7007000000000006E-2</v>
      </c>
      <c r="N34" s="20">
        <v>1.95888</v>
      </c>
      <c r="O34" s="20">
        <v>5</v>
      </c>
      <c r="P34" s="20">
        <v>1.7784000000000001E-2</v>
      </c>
      <c r="Q34" s="20">
        <v>11.324453999999999</v>
      </c>
      <c r="R34" s="20">
        <v>4</v>
      </c>
      <c r="S34" s="20">
        <v>4.0097000000000001E-2</v>
      </c>
      <c r="T34" s="20">
        <v>10.104711</v>
      </c>
      <c r="U34" s="20">
        <v>2</v>
      </c>
      <c r="V34" s="20">
        <v>1.3254999999999999E-2</v>
      </c>
      <c r="W34" s="20">
        <v>5.8417120000000002</v>
      </c>
      <c r="X34" s="20">
        <v>6</v>
      </c>
      <c r="Y34" s="20">
        <v>1.2422000000000001E-2</v>
      </c>
      <c r="Z34" s="20"/>
    </row>
    <row r="35" spans="1:26" x14ac:dyDescent="0.2">
      <c r="A35" s="5">
        <v>33</v>
      </c>
      <c r="B35" s="20">
        <v>62.606852000000003</v>
      </c>
      <c r="C35" s="20">
        <v>19.825240999999998</v>
      </c>
      <c r="D35" s="20">
        <v>75.520433999999995</v>
      </c>
      <c r="E35" s="20">
        <v>0.82176300000000002</v>
      </c>
      <c r="F35" s="20">
        <v>0.43406800000000001</v>
      </c>
      <c r="G35" s="20">
        <v>0.32100000000000001</v>
      </c>
      <c r="H35" s="20">
        <v>2.3959169999999999</v>
      </c>
      <c r="I35" s="20">
        <v>4</v>
      </c>
      <c r="J35" s="20">
        <v>1.0881E-2</v>
      </c>
      <c r="K35" s="20">
        <v>0.38836199999999999</v>
      </c>
      <c r="L35" s="20">
        <v>1</v>
      </c>
      <c r="M35" s="20">
        <v>1.5821999999999999E-2</v>
      </c>
      <c r="N35" s="20">
        <v>0.27030999999999999</v>
      </c>
      <c r="O35" s="20">
        <v>2</v>
      </c>
      <c r="P35" s="20">
        <v>3.0974999999999999E-2</v>
      </c>
      <c r="Q35" s="20">
        <v>10.378883</v>
      </c>
      <c r="R35" s="20">
        <v>3</v>
      </c>
      <c r="S35" s="20">
        <v>5.5548E-2</v>
      </c>
      <c r="T35" s="20">
        <v>0.62361200000000006</v>
      </c>
      <c r="U35" s="20">
        <v>4</v>
      </c>
      <c r="V35" s="20">
        <v>1.0253999999999999E-2</v>
      </c>
      <c r="W35" s="20">
        <v>1.6858089999999999</v>
      </c>
      <c r="X35" s="20">
        <v>5</v>
      </c>
      <c r="Y35" s="20">
        <v>1.4097999999999999E-2</v>
      </c>
      <c r="Z35" s="20"/>
    </row>
    <row r="36" spans="1:26" x14ac:dyDescent="0.2">
      <c r="A36" s="17">
        <v>34</v>
      </c>
      <c r="B36" s="21">
        <v>99.506461999999999</v>
      </c>
      <c r="C36" s="21">
        <v>69.608053999999996</v>
      </c>
      <c r="D36" s="21">
        <v>75.060961000000006</v>
      </c>
      <c r="E36" s="21">
        <v>0.73343899999999995</v>
      </c>
      <c r="F36" s="21">
        <v>0.71094400000000002</v>
      </c>
      <c r="G36" s="21">
        <v>0.85199999999999998</v>
      </c>
      <c r="H36" s="21">
        <v>6.9455410000000004</v>
      </c>
      <c r="I36" s="21">
        <v>6</v>
      </c>
      <c r="J36" s="21">
        <v>2.2269000000000001E-2</v>
      </c>
      <c r="K36" s="21">
        <v>6.4127169999999998</v>
      </c>
      <c r="L36" s="21">
        <v>6</v>
      </c>
      <c r="M36" s="21">
        <v>1.0212000000000001E-2</v>
      </c>
      <c r="N36" s="21">
        <v>6.3344630000000004</v>
      </c>
      <c r="O36" s="21">
        <v>3</v>
      </c>
      <c r="P36" s="21">
        <v>1.1646999999999999E-2</v>
      </c>
      <c r="Q36" s="21">
        <v>5.4835099999999999</v>
      </c>
      <c r="R36" s="21">
        <v>6</v>
      </c>
      <c r="S36" s="21">
        <v>1.2604000000000001E-2</v>
      </c>
      <c r="T36" s="21">
        <v>6.8813680000000002</v>
      </c>
      <c r="U36" s="21">
        <v>6</v>
      </c>
      <c r="V36" s="21">
        <v>4.7524999999999998E-2</v>
      </c>
      <c r="W36" s="21">
        <v>10.181483999999999</v>
      </c>
      <c r="X36" s="21">
        <v>6</v>
      </c>
      <c r="Y36" s="21">
        <v>8.14E-2</v>
      </c>
      <c r="Z36" s="21">
        <v>3</v>
      </c>
    </row>
    <row r="37" spans="1:26" x14ac:dyDescent="0.2">
      <c r="A37" s="5">
        <v>35</v>
      </c>
      <c r="B37" s="20">
        <v>36.251826000000001</v>
      </c>
      <c r="C37" s="20">
        <v>4.5505329999999997</v>
      </c>
      <c r="D37" s="20">
        <v>25.745861000000001</v>
      </c>
      <c r="E37" s="20">
        <v>0.87539500000000003</v>
      </c>
      <c r="F37" s="20">
        <v>0.33921800000000002</v>
      </c>
      <c r="G37" s="20">
        <v>0.77283000000000002</v>
      </c>
      <c r="H37" s="20">
        <v>2.2798699999999998</v>
      </c>
      <c r="I37" s="20">
        <v>4</v>
      </c>
      <c r="J37" s="20">
        <v>2.9315999999999998E-2</v>
      </c>
      <c r="K37" s="20">
        <v>9.7883569999999995</v>
      </c>
      <c r="L37" s="20">
        <v>3</v>
      </c>
      <c r="M37" s="20">
        <v>6.7074999999999996E-2</v>
      </c>
      <c r="N37" s="20">
        <v>10.675216000000001</v>
      </c>
      <c r="O37" s="20">
        <v>5</v>
      </c>
      <c r="P37" s="20">
        <v>6.7074999999999996E-2</v>
      </c>
      <c r="Q37" s="20">
        <v>7.8188959999999996</v>
      </c>
      <c r="R37" s="20">
        <v>4</v>
      </c>
      <c r="S37" s="20">
        <v>1.7725999999999999E-2</v>
      </c>
      <c r="T37" s="20">
        <v>5.322165</v>
      </c>
      <c r="U37" s="20">
        <v>5</v>
      </c>
      <c r="V37" s="20">
        <v>3.4756000000000002E-2</v>
      </c>
      <c r="W37" s="20">
        <v>7.7588710000000001</v>
      </c>
      <c r="X37" s="20">
        <v>3</v>
      </c>
      <c r="Y37" s="20">
        <v>1.256E-2</v>
      </c>
      <c r="Z37" s="20"/>
    </row>
    <row r="38" spans="1:26" x14ac:dyDescent="0.2">
      <c r="A38" s="17">
        <v>36</v>
      </c>
      <c r="B38" s="21">
        <v>65.325125</v>
      </c>
      <c r="C38" s="21">
        <v>70.774054000000007</v>
      </c>
      <c r="D38" s="21">
        <v>91.720629000000002</v>
      </c>
      <c r="E38" s="21">
        <v>0.65608599999999995</v>
      </c>
      <c r="F38" s="21">
        <v>0.76788900000000004</v>
      </c>
      <c r="G38" s="21">
        <v>0.66751899999999997</v>
      </c>
      <c r="H38" s="21">
        <v>2.8939400000000002</v>
      </c>
      <c r="I38" s="21">
        <v>2</v>
      </c>
      <c r="J38" s="21">
        <v>4.9056000000000002E-2</v>
      </c>
      <c r="K38" s="21">
        <v>13.108165</v>
      </c>
      <c r="L38" s="21">
        <v>2</v>
      </c>
      <c r="M38" s="21">
        <v>2.6216E-2</v>
      </c>
      <c r="N38" s="21">
        <v>12.039242</v>
      </c>
      <c r="O38" s="21">
        <v>6</v>
      </c>
      <c r="P38" s="21">
        <v>2.2873999999999999E-2</v>
      </c>
      <c r="Q38" s="21">
        <v>10.860789</v>
      </c>
      <c r="R38" s="21">
        <v>6</v>
      </c>
      <c r="S38" s="21">
        <v>2.0101999999999998E-2</v>
      </c>
      <c r="T38" s="21">
        <v>7.379562</v>
      </c>
      <c r="U38" s="21">
        <v>5</v>
      </c>
      <c r="V38" s="21">
        <v>7.8251000000000001E-2</v>
      </c>
      <c r="W38" s="21">
        <v>7.7737049999999996</v>
      </c>
      <c r="X38" s="21">
        <v>6</v>
      </c>
      <c r="Y38" s="21">
        <v>2.2695E-2</v>
      </c>
      <c r="Z38" s="21">
        <v>3</v>
      </c>
    </row>
    <row r="39" spans="1:26" x14ac:dyDescent="0.2">
      <c r="A39" s="5">
        <v>37</v>
      </c>
      <c r="B39" s="20">
        <v>38.547319000000002</v>
      </c>
      <c r="C39" s="20">
        <v>45.43488</v>
      </c>
      <c r="D39" s="20">
        <v>18.811350999999998</v>
      </c>
      <c r="E39" s="20">
        <v>0.582762</v>
      </c>
      <c r="F39" s="20">
        <v>0.70868500000000001</v>
      </c>
      <c r="G39" s="20">
        <v>0.40698699999999999</v>
      </c>
      <c r="H39" s="20">
        <v>3.8239709999999998</v>
      </c>
      <c r="I39" s="20">
        <v>1</v>
      </c>
      <c r="J39" s="20">
        <v>2.2880000000000001E-2</v>
      </c>
      <c r="K39" s="20">
        <v>10.726032999999999</v>
      </c>
      <c r="L39" s="20">
        <v>6</v>
      </c>
      <c r="M39" s="20">
        <v>1.5186E-2</v>
      </c>
      <c r="N39" s="20">
        <v>8.8923310000000004</v>
      </c>
      <c r="O39" s="20">
        <v>5</v>
      </c>
      <c r="P39" s="20">
        <v>2.6367999999999999E-2</v>
      </c>
      <c r="Q39" s="20">
        <v>12.841716999999999</v>
      </c>
      <c r="R39" s="20">
        <v>5</v>
      </c>
      <c r="S39" s="20">
        <v>3.7648000000000001E-2</v>
      </c>
      <c r="T39" s="20">
        <v>7.9082980000000003</v>
      </c>
      <c r="U39" s="20">
        <v>3</v>
      </c>
      <c r="V39" s="20">
        <v>1.0331E-2</v>
      </c>
      <c r="W39" s="20">
        <v>11.628409</v>
      </c>
      <c r="X39" s="20">
        <v>5</v>
      </c>
      <c r="Y39" s="20">
        <v>4.4131999999999998E-2</v>
      </c>
      <c r="Z39" s="20"/>
    </row>
    <row r="40" spans="1:26" x14ac:dyDescent="0.2">
      <c r="A40" s="3">
        <v>38</v>
      </c>
      <c r="B40" s="20">
        <v>46.569341000000001</v>
      </c>
      <c r="C40" s="20">
        <v>16.474135</v>
      </c>
      <c r="D40" s="20">
        <v>68.943172000000004</v>
      </c>
      <c r="E40" s="20">
        <v>0.28573100000000001</v>
      </c>
      <c r="F40" s="20">
        <v>0.145534</v>
      </c>
      <c r="G40" s="20">
        <v>0.97256600000000004</v>
      </c>
      <c r="H40" s="20">
        <v>1.695165</v>
      </c>
      <c r="I40" s="20">
        <v>2</v>
      </c>
      <c r="J40" s="20">
        <v>1.0846E-2</v>
      </c>
      <c r="K40" s="20">
        <v>9.2438000000000002</v>
      </c>
      <c r="L40" s="20">
        <v>3</v>
      </c>
      <c r="M40" s="20">
        <v>1.1752E-2</v>
      </c>
      <c r="N40" s="20">
        <v>3.7739940000000001</v>
      </c>
      <c r="O40" s="20">
        <v>5</v>
      </c>
      <c r="P40" s="20">
        <v>1.3014E-2</v>
      </c>
      <c r="Q40" s="20">
        <v>11.274922</v>
      </c>
      <c r="R40" s="20">
        <v>3</v>
      </c>
      <c r="S40" s="20">
        <v>1.0454E-2</v>
      </c>
      <c r="T40" s="20">
        <v>10.792425</v>
      </c>
      <c r="U40" s="20">
        <v>4</v>
      </c>
      <c r="V40" s="20">
        <v>1.2813E-2</v>
      </c>
      <c r="W40" s="20">
        <v>6.7185560000000004</v>
      </c>
      <c r="X40" s="20">
        <v>6</v>
      </c>
      <c r="Y40" s="20">
        <v>2.819E-2</v>
      </c>
      <c r="Z40" s="20"/>
    </row>
    <row r="41" spans="1:26" x14ac:dyDescent="0.2">
      <c r="A41" s="5">
        <v>39</v>
      </c>
      <c r="B41" s="20">
        <v>29.056283000000001</v>
      </c>
      <c r="C41" s="20">
        <v>66.078445000000002</v>
      </c>
      <c r="D41" s="20">
        <v>53.418706</v>
      </c>
      <c r="E41" s="20">
        <v>0.18049499999999999</v>
      </c>
      <c r="F41" s="20">
        <v>0.832789</v>
      </c>
      <c r="G41" s="20">
        <v>0.75677399999999995</v>
      </c>
      <c r="H41" s="20">
        <v>10.185238999999999</v>
      </c>
      <c r="I41" s="20">
        <v>6</v>
      </c>
      <c r="J41" s="20">
        <v>1.3825E-2</v>
      </c>
      <c r="K41" s="20">
        <v>1.9811449999999999</v>
      </c>
      <c r="L41" s="20">
        <v>6</v>
      </c>
      <c r="M41" s="20">
        <v>1.025E-2</v>
      </c>
      <c r="N41" s="20">
        <v>6.7111479999999997</v>
      </c>
      <c r="O41" s="20">
        <v>1</v>
      </c>
      <c r="P41" s="20">
        <v>2.2744E-2</v>
      </c>
      <c r="Q41" s="20">
        <v>5.0326500000000003</v>
      </c>
      <c r="R41" s="20">
        <v>4</v>
      </c>
      <c r="S41" s="20">
        <v>1.1296E-2</v>
      </c>
      <c r="T41" s="20">
        <v>9.1011450000000007</v>
      </c>
      <c r="U41" s="20">
        <v>6</v>
      </c>
      <c r="V41" s="20">
        <v>2.5094000000000002E-2</v>
      </c>
      <c r="W41" s="20">
        <v>13.151899</v>
      </c>
      <c r="X41" s="20">
        <v>3</v>
      </c>
      <c r="Y41" s="20">
        <v>1.4182999999999999E-2</v>
      </c>
      <c r="Z41" s="20"/>
    </row>
    <row r="42" spans="1:26" x14ac:dyDescent="0.2">
      <c r="A42" s="3">
        <v>40</v>
      </c>
      <c r="B42" s="20">
        <v>45.046830999999997</v>
      </c>
      <c r="C42" s="20">
        <v>50.821117000000001</v>
      </c>
      <c r="D42" s="20">
        <v>13.621259999999999</v>
      </c>
      <c r="E42" s="20">
        <v>0.53717099999999995</v>
      </c>
      <c r="F42" s="20">
        <v>0.53129300000000002</v>
      </c>
      <c r="G42" s="20">
        <v>0.80346700000000004</v>
      </c>
      <c r="H42" s="20">
        <v>13.36134</v>
      </c>
      <c r="I42" s="20">
        <v>4</v>
      </c>
      <c r="J42" s="20">
        <v>1.0345E-2</v>
      </c>
      <c r="K42" s="20">
        <v>1.9330529999999999</v>
      </c>
      <c r="L42" s="20">
        <v>3</v>
      </c>
      <c r="M42" s="20">
        <v>3.1049E-2</v>
      </c>
      <c r="N42" s="20">
        <v>13.644898</v>
      </c>
      <c r="O42" s="20">
        <v>6</v>
      </c>
      <c r="P42" s="20">
        <v>1.2617E-2</v>
      </c>
      <c r="Q42" s="20">
        <v>2.0131169999999998</v>
      </c>
      <c r="R42" s="20">
        <v>5</v>
      </c>
      <c r="S42" s="20">
        <v>1.2759E-2</v>
      </c>
      <c r="T42" s="20">
        <v>7.3002900000000004</v>
      </c>
      <c r="U42" s="20">
        <v>3</v>
      </c>
      <c r="V42" s="20">
        <v>1.3164E-2</v>
      </c>
      <c r="W42" s="20">
        <v>14.666055</v>
      </c>
      <c r="X42" s="20">
        <v>3</v>
      </c>
      <c r="Y42" s="20">
        <v>2.0891E-2</v>
      </c>
      <c r="Z42" s="20"/>
    </row>
    <row r="43" spans="1:26" x14ac:dyDescent="0.2">
      <c r="A43" s="5">
        <v>41</v>
      </c>
      <c r="B43" s="20">
        <v>34.928035000000001</v>
      </c>
      <c r="C43" s="20">
        <v>89.904915000000003</v>
      </c>
      <c r="D43" s="20">
        <v>86.230500000000006</v>
      </c>
      <c r="E43" s="20">
        <v>0.34503099999999998</v>
      </c>
      <c r="F43" s="20">
        <v>0.55080700000000005</v>
      </c>
      <c r="G43" s="20">
        <v>0.48866599999999999</v>
      </c>
      <c r="H43" s="20">
        <v>7.0252540000000003</v>
      </c>
      <c r="I43" s="20">
        <v>1</v>
      </c>
      <c r="J43" s="20">
        <v>1.0802000000000001E-2</v>
      </c>
      <c r="K43" s="20">
        <v>6.7953049999999999</v>
      </c>
      <c r="L43" s="20">
        <v>2</v>
      </c>
      <c r="M43" s="20">
        <v>2.2513999999999999E-2</v>
      </c>
      <c r="N43" s="20">
        <v>13.70889</v>
      </c>
      <c r="O43" s="20">
        <v>4</v>
      </c>
      <c r="P43" s="20">
        <v>2.0434000000000001E-2</v>
      </c>
      <c r="Q43" s="20">
        <v>7.2070980000000002</v>
      </c>
      <c r="R43" s="20">
        <v>6</v>
      </c>
      <c r="S43" s="20">
        <v>2.0702000000000002E-2</v>
      </c>
      <c r="T43" s="20">
        <v>10.848476</v>
      </c>
      <c r="U43" s="20">
        <v>2</v>
      </c>
      <c r="V43" s="20">
        <v>1.3304E-2</v>
      </c>
      <c r="W43" s="20">
        <v>5.7329749999999997</v>
      </c>
      <c r="X43" s="20">
        <v>4</v>
      </c>
      <c r="Y43" s="20">
        <v>2.368E-2</v>
      </c>
      <c r="Z43" s="20"/>
    </row>
    <row r="44" spans="1:26" x14ac:dyDescent="0.2">
      <c r="A44" s="3">
        <v>42</v>
      </c>
      <c r="B44" s="20">
        <v>73.816006999999999</v>
      </c>
      <c r="C44" s="20">
        <v>65.584562000000005</v>
      </c>
      <c r="D44" s="20">
        <v>54.529575999999999</v>
      </c>
      <c r="E44" s="20">
        <v>0.32672600000000002</v>
      </c>
      <c r="F44" s="20">
        <v>0.619896</v>
      </c>
      <c r="G44" s="20">
        <v>0.59394999999999998</v>
      </c>
      <c r="H44" s="20">
        <v>9.7182130000000004</v>
      </c>
      <c r="I44" s="20">
        <v>6</v>
      </c>
      <c r="J44" s="20">
        <v>2.3275000000000001E-2</v>
      </c>
      <c r="K44" s="20">
        <v>1.2197039999999999</v>
      </c>
      <c r="L44" s="20">
        <v>6</v>
      </c>
      <c r="M44" s="20">
        <v>2.2766999999999999E-2</v>
      </c>
      <c r="N44" s="20">
        <v>2.308576</v>
      </c>
      <c r="O44" s="20">
        <v>1</v>
      </c>
      <c r="P44" s="20">
        <v>1.5613E-2</v>
      </c>
      <c r="Q44" s="20">
        <v>9.6536240000000006</v>
      </c>
      <c r="R44" s="20">
        <v>5</v>
      </c>
      <c r="S44" s="20">
        <v>1.1637E-2</v>
      </c>
      <c r="T44" s="20">
        <v>9.5834709999999994</v>
      </c>
      <c r="U44" s="20">
        <v>4</v>
      </c>
      <c r="V44" s="20">
        <v>1.1168000000000001E-2</v>
      </c>
      <c r="W44" s="20">
        <v>10.976747</v>
      </c>
      <c r="X44" s="20">
        <v>5</v>
      </c>
      <c r="Y44" s="20">
        <v>1.401E-2</v>
      </c>
      <c r="Z44" s="20"/>
    </row>
    <row r="45" spans="1:26" x14ac:dyDescent="0.2">
      <c r="A45" s="5">
        <v>43</v>
      </c>
      <c r="B45" s="20">
        <v>43.125467</v>
      </c>
      <c r="C45" s="20">
        <v>42.705911999999998</v>
      </c>
      <c r="D45" s="20">
        <v>22.316457</v>
      </c>
      <c r="E45" s="20">
        <v>0.63168299999999999</v>
      </c>
      <c r="F45" s="20">
        <v>0.75817100000000004</v>
      </c>
      <c r="G45" s="20">
        <v>0.429697</v>
      </c>
      <c r="H45" s="20">
        <v>9.7232690000000002</v>
      </c>
      <c r="I45" s="20">
        <v>6</v>
      </c>
      <c r="J45" s="20">
        <v>2.4531000000000001E-2</v>
      </c>
      <c r="K45" s="20">
        <v>9.1516940000000009</v>
      </c>
      <c r="L45" s="20">
        <v>5</v>
      </c>
      <c r="M45" s="20">
        <v>1.7554E-2</v>
      </c>
      <c r="N45" s="20">
        <v>7.8938639999999998</v>
      </c>
      <c r="O45" s="20">
        <v>4</v>
      </c>
      <c r="P45" s="20">
        <v>1.3122E-2</v>
      </c>
      <c r="Q45" s="20">
        <v>12.18131</v>
      </c>
      <c r="R45" s="20">
        <v>6</v>
      </c>
      <c r="S45" s="20">
        <v>6.9397E-2</v>
      </c>
      <c r="T45" s="20">
        <v>9.8758330000000001</v>
      </c>
      <c r="U45" s="20">
        <v>4</v>
      </c>
      <c r="V45" s="20">
        <v>1.3806000000000001E-2</v>
      </c>
      <c r="W45" s="20">
        <v>6.1941620000000004</v>
      </c>
      <c r="X45" s="20">
        <v>3</v>
      </c>
      <c r="Y45" s="20">
        <v>1.1343000000000001E-2</v>
      </c>
      <c r="Z45" s="20"/>
    </row>
    <row r="46" spans="1:26" x14ac:dyDescent="0.2">
      <c r="A46" s="17">
        <v>44</v>
      </c>
      <c r="B46" s="21">
        <v>34.842095</v>
      </c>
      <c r="C46" s="21">
        <v>50.388680999999998</v>
      </c>
      <c r="D46" s="21">
        <v>21.064525</v>
      </c>
      <c r="E46" s="21">
        <v>0.92913500000000004</v>
      </c>
      <c r="F46" s="21">
        <v>0.90939899999999996</v>
      </c>
      <c r="G46" s="21">
        <v>0.35117700000000002</v>
      </c>
      <c r="H46" s="21">
        <v>3.7749269999999999</v>
      </c>
      <c r="I46" s="21">
        <v>6</v>
      </c>
      <c r="J46" s="21">
        <v>1.5509999999999999E-2</v>
      </c>
      <c r="K46" s="21">
        <v>12.296028</v>
      </c>
      <c r="L46" s="21">
        <v>4</v>
      </c>
      <c r="M46" s="21">
        <v>1.2002000000000001E-2</v>
      </c>
      <c r="N46" s="21">
        <v>6.1617810000000004</v>
      </c>
      <c r="O46" s="21">
        <v>6</v>
      </c>
      <c r="P46" s="21">
        <v>1.4522999999999999E-2</v>
      </c>
      <c r="Q46" s="21">
        <v>9.8652540000000002</v>
      </c>
      <c r="R46" s="21">
        <v>6</v>
      </c>
      <c r="S46" s="21">
        <v>1.4964999999999999E-2</v>
      </c>
      <c r="T46" s="21">
        <v>9.7676079999999992</v>
      </c>
      <c r="U46" s="21">
        <v>6</v>
      </c>
      <c r="V46" s="21">
        <v>2.5430999999999999E-2</v>
      </c>
      <c r="W46" s="21">
        <v>2.5770520000000001</v>
      </c>
      <c r="X46" s="21">
        <v>2</v>
      </c>
      <c r="Y46" s="21">
        <v>1.1462999999999999E-2</v>
      </c>
      <c r="Z46" s="21">
        <v>3</v>
      </c>
    </row>
    <row r="47" spans="1:26" x14ac:dyDescent="0.2">
      <c r="A47" s="14">
        <v>45</v>
      </c>
      <c r="B47" s="21">
        <v>91.260101000000006</v>
      </c>
      <c r="C47" s="21">
        <v>43.027346000000001</v>
      </c>
      <c r="D47" s="21">
        <v>84.711174999999997</v>
      </c>
      <c r="E47" s="21">
        <v>0.97548900000000005</v>
      </c>
      <c r="F47" s="21">
        <v>0.917848</v>
      </c>
      <c r="G47" s="21">
        <v>0.68190600000000001</v>
      </c>
      <c r="H47" s="21">
        <v>7.2446659999999996</v>
      </c>
      <c r="I47" s="21">
        <v>2</v>
      </c>
      <c r="J47" s="21">
        <v>2.5295000000000002E-2</v>
      </c>
      <c r="K47" s="21">
        <v>7.6799099999999996</v>
      </c>
      <c r="L47" s="21">
        <v>3</v>
      </c>
      <c r="M47" s="21">
        <v>1.1325E-2</v>
      </c>
      <c r="N47" s="21">
        <v>12.603037</v>
      </c>
      <c r="O47" s="21">
        <v>3</v>
      </c>
      <c r="P47" s="21">
        <v>1.2363000000000001E-2</v>
      </c>
      <c r="Q47" s="21">
        <v>12.183937</v>
      </c>
      <c r="R47" s="21">
        <v>4</v>
      </c>
      <c r="S47" s="21">
        <v>5.6898999999999998E-2</v>
      </c>
      <c r="T47" s="21">
        <v>5.5572280000000003</v>
      </c>
      <c r="U47" s="21">
        <v>4</v>
      </c>
      <c r="V47" s="21">
        <v>1.0729000000000001E-2</v>
      </c>
      <c r="W47" s="21">
        <v>6.9478030000000004</v>
      </c>
      <c r="X47" s="21">
        <v>6</v>
      </c>
      <c r="Y47" s="21">
        <v>1.3237000000000001E-2</v>
      </c>
      <c r="Z47" s="21">
        <v>3</v>
      </c>
    </row>
    <row r="48" spans="1:26" x14ac:dyDescent="0.2">
      <c r="A48" s="3">
        <v>46</v>
      </c>
      <c r="B48" s="20">
        <v>78.720146</v>
      </c>
      <c r="C48" s="20">
        <v>21.283069999999999</v>
      </c>
      <c r="D48" s="20">
        <v>59.196609000000002</v>
      </c>
      <c r="E48" s="20">
        <v>0.847966</v>
      </c>
      <c r="F48" s="20">
        <v>0.31372800000000001</v>
      </c>
      <c r="G48" s="20">
        <v>0.33439600000000003</v>
      </c>
      <c r="H48" s="20">
        <v>6.8941559999999997</v>
      </c>
      <c r="I48" s="20">
        <v>4</v>
      </c>
      <c r="J48" s="20">
        <v>3.0980000000000001E-2</v>
      </c>
      <c r="K48" s="20">
        <v>10.399424</v>
      </c>
      <c r="L48" s="20">
        <v>4</v>
      </c>
      <c r="M48" s="20">
        <v>1.3927E-2</v>
      </c>
      <c r="N48" s="20">
        <v>3.941414</v>
      </c>
      <c r="O48" s="20">
        <v>5</v>
      </c>
      <c r="P48" s="20">
        <v>3.2242E-2</v>
      </c>
      <c r="Q48" s="20">
        <v>11.834308999999999</v>
      </c>
      <c r="R48" s="20">
        <v>4</v>
      </c>
      <c r="S48" s="20">
        <v>3.4048000000000002E-2</v>
      </c>
      <c r="T48" s="20">
        <v>3.0890740000000001</v>
      </c>
      <c r="U48" s="20">
        <v>5</v>
      </c>
      <c r="V48" s="20">
        <v>4.0391000000000003E-2</v>
      </c>
      <c r="W48" s="20">
        <v>8.7556999999999992</v>
      </c>
      <c r="X48" s="20">
        <v>2</v>
      </c>
      <c r="Y48" s="20">
        <v>1.7437999999999999E-2</v>
      </c>
      <c r="Z48" s="20"/>
    </row>
    <row r="49" spans="1:26" x14ac:dyDescent="0.2">
      <c r="A49" s="5">
        <v>47</v>
      </c>
      <c r="B49" s="20">
        <v>45.691529000000003</v>
      </c>
      <c r="C49" s="20">
        <v>35.212372999999999</v>
      </c>
      <c r="D49" s="20">
        <v>88.866298999999998</v>
      </c>
      <c r="E49" s="20">
        <v>0.183395</v>
      </c>
      <c r="F49" s="20">
        <v>0.65947500000000003</v>
      </c>
      <c r="G49" s="20">
        <v>0.41562100000000002</v>
      </c>
      <c r="H49" s="20">
        <v>13.370896</v>
      </c>
      <c r="I49" s="20">
        <v>6</v>
      </c>
      <c r="J49" s="20">
        <v>2.0428000000000002E-2</v>
      </c>
      <c r="K49" s="20">
        <v>6.6545100000000001</v>
      </c>
      <c r="L49" s="20">
        <v>4</v>
      </c>
      <c r="M49" s="20">
        <v>1.1188E-2</v>
      </c>
      <c r="N49" s="20">
        <v>13.505751</v>
      </c>
      <c r="O49" s="20">
        <v>4</v>
      </c>
      <c r="P49" s="20">
        <v>4.7814000000000002E-2</v>
      </c>
      <c r="Q49" s="20">
        <v>12.828125999999999</v>
      </c>
      <c r="R49" s="20">
        <v>5</v>
      </c>
      <c r="S49" s="20">
        <v>1.7772E-2</v>
      </c>
      <c r="T49" s="20">
        <v>0.97762499999999997</v>
      </c>
      <c r="U49" s="20">
        <v>2</v>
      </c>
      <c r="V49" s="20">
        <v>3.0171E-2</v>
      </c>
      <c r="W49" s="20">
        <v>5.5038609999999997</v>
      </c>
      <c r="X49" s="20">
        <v>4</v>
      </c>
      <c r="Y49" s="20">
        <v>0.166381</v>
      </c>
      <c r="Z49" s="20"/>
    </row>
    <row r="50" spans="1:26" x14ac:dyDescent="0.2">
      <c r="A50" s="17">
        <v>48</v>
      </c>
      <c r="B50" s="21">
        <v>29.025378</v>
      </c>
      <c r="C50" s="21">
        <v>18.209721999999999</v>
      </c>
      <c r="D50" s="21">
        <v>41.825775</v>
      </c>
      <c r="E50" s="21">
        <v>0.49806099999999998</v>
      </c>
      <c r="F50" s="21">
        <v>0.36105900000000002</v>
      </c>
      <c r="G50" s="21">
        <v>0.66870600000000002</v>
      </c>
      <c r="H50" s="21">
        <v>5.2891529999999998</v>
      </c>
      <c r="I50" s="21">
        <v>3</v>
      </c>
      <c r="J50" s="21">
        <v>1.0978E-2</v>
      </c>
      <c r="K50" s="21">
        <v>6.8588570000000004</v>
      </c>
      <c r="L50" s="21">
        <v>6</v>
      </c>
      <c r="M50" s="21">
        <v>0.15035299999999999</v>
      </c>
      <c r="N50" s="21">
        <v>1.810519</v>
      </c>
      <c r="O50" s="21">
        <v>1</v>
      </c>
      <c r="P50" s="21">
        <v>4.9533000000000001E-2</v>
      </c>
      <c r="Q50" s="21">
        <v>13.07179</v>
      </c>
      <c r="R50" s="21">
        <v>2</v>
      </c>
      <c r="S50" s="21">
        <v>1.9705E-2</v>
      </c>
      <c r="T50" s="21">
        <v>9.2838390000000004</v>
      </c>
      <c r="U50" s="21">
        <v>3</v>
      </c>
      <c r="V50" s="21">
        <v>1.4456999999999999E-2</v>
      </c>
      <c r="W50" s="21">
        <v>5.2648440000000001</v>
      </c>
      <c r="X50" s="21">
        <v>5</v>
      </c>
      <c r="Y50" s="21">
        <v>1.1747E-2</v>
      </c>
      <c r="Z50" s="21">
        <v>3</v>
      </c>
    </row>
    <row r="51" spans="1:26" x14ac:dyDescent="0.2">
      <c r="A51" s="14">
        <v>49</v>
      </c>
      <c r="B51" s="21">
        <v>85.612797999999998</v>
      </c>
      <c r="C51" s="21">
        <v>13.685226999999999</v>
      </c>
      <c r="D51" s="21">
        <v>12.020795</v>
      </c>
      <c r="E51" s="21">
        <v>0.98362899999999998</v>
      </c>
      <c r="F51" s="21">
        <v>0.33409</v>
      </c>
      <c r="G51" s="21">
        <v>0.45215699999999998</v>
      </c>
      <c r="H51" s="21">
        <v>5.3045660000000003</v>
      </c>
      <c r="I51" s="21">
        <v>6</v>
      </c>
      <c r="J51" s="21">
        <v>1.1998999999999999E-2</v>
      </c>
      <c r="K51" s="21">
        <v>4.6085219999999998</v>
      </c>
      <c r="L51" s="21">
        <v>4</v>
      </c>
      <c r="M51" s="21">
        <v>1.1155999999999999E-2</v>
      </c>
      <c r="N51" s="21">
        <v>5.3402760000000002</v>
      </c>
      <c r="O51" s="21">
        <v>1</v>
      </c>
      <c r="P51" s="21">
        <v>1.6118E-2</v>
      </c>
      <c r="Q51" s="21">
        <v>2.4897369999999999</v>
      </c>
      <c r="R51" s="21">
        <v>5</v>
      </c>
      <c r="S51" s="21">
        <v>9.8266999999999993E-2</v>
      </c>
      <c r="T51" s="21">
        <v>5.0613960000000002</v>
      </c>
      <c r="U51" s="21">
        <v>6</v>
      </c>
      <c r="V51" s="21">
        <v>5.3164000000000003E-2</v>
      </c>
      <c r="W51" s="21">
        <v>11.864255999999999</v>
      </c>
      <c r="X51" s="21">
        <v>3</v>
      </c>
      <c r="Y51" s="21">
        <v>8.0641000000000004E-2</v>
      </c>
      <c r="Z51" s="21">
        <v>3</v>
      </c>
    </row>
    <row r="52" spans="1:26" x14ac:dyDescent="0.2">
      <c r="A52" s="3">
        <v>50</v>
      </c>
      <c r="B52" s="20">
        <v>32.281145000000002</v>
      </c>
      <c r="C52" s="20">
        <v>30.245229999999999</v>
      </c>
      <c r="D52" s="20">
        <v>37.994678999999998</v>
      </c>
      <c r="E52" s="20">
        <v>0.87992400000000004</v>
      </c>
      <c r="F52" s="20">
        <v>0.35104200000000002</v>
      </c>
      <c r="G52" s="20">
        <v>0.73129500000000003</v>
      </c>
      <c r="H52" s="20">
        <v>12.640347999999999</v>
      </c>
      <c r="I52" s="20">
        <v>5</v>
      </c>
      <c r="J52" s="20">
        <v>1.6560999999999999E-2</v>
      </c>
      <c r="K52" s="20">
        <v>3.829898</v>
      </c>
      <c r="L52" s="20">
        <v>3</v>
      </c>
      <c r="M52" s="20">
        <v>9.6783999999999995E-2</v>
      </c>
      <c r="N52" s="20">
        <v>1.8480650000000001</v>
      </c>
      <c r="O52" s="20">
        <v>3</v>
      </c>
      <c r="P52" s="20">
        <v>1.3331000000000001E-2</v>
      </c>
      <c r="Q52" s="20">
        <v>9.0719259999999995</v>
      </c>
      <c r="R52" s="20">
        <v>3</v>
      </c>
      <c r="S52" s="20">
        <v>1.9203000000000001E-2</v>
      </c>
      <c r="T52" s="20">
        <v>12.466514999999999</v>
      </c>
      <c r="U52" s="20">
        <v>6</v>
      </c>
      <c r="V52" s="20">
        <v>2.5527000000000001E-2</v>
      </c>
      <c r="W52" s="20">
        <v>3.5478149999999999</v>
      </c>
      <c r="X52" s="20">
        <v>3</v>
      </c>
      <c r="Y52" s="20">
        <v>2.085E-2</v>
      </c>
      <c r="Z52" s="20"/>
    </row>
    <row r="53" spans="1:26" x14ac:dyDescent="0.2">
      <c r="A53" s="5">
        <v>51</v>
      </c>
      <c r="B53" s="20">
        <v>79.589665999999994</v>
      </c>
      <c r="C53" s="20">
        <v>56.008924999999998</v>
      </c>
      <c r="D53" s="20">
        <v>92.623480000000001</v>
      </c>
      <c r="E53" s="20">
        <v>0.92100899999999997</v>
      </c>
      <c r="F53" s="20">
        <v>0.78221200000000002</v>
      </c>
      <c r="G53" s="20">
        <v>0.72275100000000003</v>
      </c>
      <c r="H53" s="20">
        <v>13.934169000000001</v>
      </c>
      <c r="I53" s="20">
        <v>2</v>
      </c>
      <c r="J53" s="20">
        <v>7.8076000000000007E-2</v>
      </c>
      <c r="K53" s="20">
        <v>2.4495650000000002</v>
      </c>
      <c r="L53" s="20">
        <v>6</v>
      </c>
      <c r="M53" s="20">
        <v>1.0514000000000001E-2</v>
      </c>
      <c r="N53" s="20">
        <v>2.4874890000000001</v>
      </c>
      <c r="O53" s="20">
        <v>6</v>
      </c>
      <c r="P53" s="20">
        <v>2.1965999999999999E-2</v>
      </c>
      <c r="Q53" s="20">
        <v>11.314988</v>
      </c>
      <c r="R53" s="20">
        <v>6</v>
      </c>
      <c r="S53" s="20">
        <v>2.8764999999999999E-2</v>
      </c>
      <c r="T53" s="20">
        <v>2.359693</v>
      </c>
      <c r="U53" s="20">
        <v>4</v>
      </c>
      <c r="V53" s="20">
        <v>3.6039000000000002E-2</v>
      </c>
      <c r="W53" s="20">
        <v>3.366603</v>
      </c>
      <c r="X53" s="20">
        <v>2</v>
      </c>
      <c r="Y53" s="20">
        <v>1.5654999999999999E-2</v>
      </c>
      <c r="Z53" s="20"/>
    </row>
    <row r="54" spans="1:26" x14ac:dyDescent="0.2">
      <c r="A54" s="3">
        <v>52</v>
      </c>
      <c r="B54" s="20">
        <v>20.101483999999999</v>
      </c>
      <c r="C54" s="20">
        <v>44.864365999999997</v>
      </c>
      <c r="D54" s="20">
        <v>45.205632000000001</v>
      </c>
      <c r="E54" s="20">
        <v>0.55945100000000003</v>
      </c>
      <c r="F54" s="20">
        <v>0.81593899999999997</v>
      </c>
      <c r="G54" s="20">
        <v>0.82041900000000001</v>
      </c>
      <c r="H54" s="20">
        <v>13.149362</v>
      </c>
      <c r="I54" s="20">
        <v>5</v>
      </c>
      <c r="J54" s="20">
        <v>0.11756</v>
      </c>
      <c r="K54" s="20">
        <v>3.361971</v>
      </c>
      <c r="L54" s="20">
        <v>3</v>
      </c>
      <c r="M54" s="20">
        <v>1.2690999999999999E-2</v>
      </c>
      <c r="N54" s="20">
        <v>10.217281</v>
      </c>
      <c r="O54" s="20">
        <v>6</v>
      </c>
      <c r="P54" s="20">
        <v>2.7816E-2</v>
      </c>
      <c r="Q54" s="20">
        <v>4.3547229999999999</v>
      </c>
      <c r="R54" s="20">
        <v>2</v>
      </c>
      <c r="S54" s="20">
        <v>1.2078E-2</v>
      </c>
      <c r="T54" s="20">
        <v>13.296421</v>
      </c>
      <c r="U54" s="20">
        <v>4</v>
      </c>
      <c r="V54" s="20">
        <v>1.6073E-2</v>
      </c>
      <c r="W54" s="20">
        <v>2.7153170000000002</v>
      </c>
      <c r="X54" s="20">
        <v>5</v>
      </c>
      <c r="Y54" s="20">
        <v>1.5734000000000001E-2</v>
      </c>
      <c r="Z54" s="20"/>
    </row>
    <row r="55" spans="1:26" x14ac:dyDescent="0.2">
      <c r="A55" s="14">
        <v>53</v>
      </c>
      <c r="B55" s="21">
        <v>23.312484000000001</v>
      </c>
      <c r="C55" s="21">
        <v>51.963012999999997</v>
      </c>
      <c r="D55" s="21">
        <v>23.581932999999999</v>
      </c>
      <c r="E55" s="21">
        <v>0.30266100000000001</v>
      </c>
      <c r="F55" s="21">
        <v>0.81658699999999995</v>
      </c>
      <c r="G55" s="21">
        <v>0.97208399999999995</v>
      </c>
      <c r="H55" s="21">
        <v>6.5215500000000004</v>
      </c>
      <c r="I55" s="21">
        <v>3</v>
      </c>
      <c r="J55" s="21">
        <v>2.2925000000000001E-2</v>
      </c>
      <c r="K55" s="21">
        <v>3.2814079999999999</v>
      </c>
      <c r="L55" s="21">
        <v>4</v>
      </c>
      <c r="M55" s="21">
        <v>1.1358E-2</v>
      </c>
      <c r="N55" s="21">
        <v>8.7577859999999994</v>
      </c>
      <c r="O55" s="21">
        <v>6</v>
      </c>
      <c r="P55" s="21">
        <v>1.0558E-2</v>
      </c>
      <c r="Q55" s="21">
        <v>4.685181</v>
      </c>
      <c r="R55" s="21">
        <v>6</v>
      </c>
      <c r="S55" s="21">
        <v>5.5749E-2</v>
      </c>
      <c r="T55" s="21">
        <v>5.4221450000000004</v>
      </c>
      <c r="U55" s="21">
        <v>4</v>
      </c>
      <c r="V55" s="21">
        <v>1.0215999999999999E-2</v>
      </c>
      <c r="W55" s="21">
        <v>12.01243</v>
      </c>
      <c r="X55" s="21">
        <v>2</v>
      </c>
      <c r="Y55" s="21">
        <v>2.6745999999999999E-2</v>
      </c>
      <c r="Z55" s="21">
        <v>3</v>
      </c>
    </row>
    <row r="56" spans="1:26" x14ac:dyDescent="0.2">
      <c r="A56" s="3">
        <v>54</v>
      </c>
      <c r="B56" s="20">
        <v>42.797595000000001</v>
      </c>
      <c r="C56" s="20">
        <v>46.878765000000001</v>
      </c>
      <c r="D56" s="20">
        <v>56.755693000000001</v>
      </c>
      <c r="E56" s="20">
        <v>0.73866299999999996</v>
      </c>
      <c r="F56" s="20">
        <v>0.53750799999999999</v>
      </c>
      <c r="G56" s="20">
        <v>0.95028299999999999</v>
      </c>
      <c r="H56" s="20">
        <v>4.6156240000000004</v>
      </c>
      <c r="I56" s="20">
        <v>6</v>
      </c>
      <c r="J56" s="20">
        <v>1.0116999999999999E-2</v>
      </c>
      <c r="K56" s="20">
        <v>8.5451770000000007</v>
      </c>
      <c r="L56" s="20">
        <v>3</v>
      </c>
      <c r="M56" s="20">
        <v>1.3214999999999999E-2</v>
      </c>
      <c r="N56" s="20">
        <v>4.1338819999999998</v>
      </c>
      <c r="O56" s="20">
        <v>5</v>
      </c>
      <c r="P56" s="20">
        <v>1.0551E-2</v>
      </c>
      <c r="Q56" s="20">
        <v>4.3011369999999998</v>
      </c>
      <c r="R56" s="20">
        <v>5</v>
      </c>
      <c r="S56" s="20">
        <v>1.1920999999999999E-2</v>
      </c>
      <c r="T56" s="20">
        <v>13.526236000000001</v>
      </c>
      <c r="U56" s="20">
        <v>5</v>
      </c>
      <c r="V56" s="20">
        <v>4.3411999999999999E-2</v>
      </c>
      <c r="W56" s="20">
        <v>4.1506350000000003</v>
      </c>
      <c r="X56" s="20">
        <v>4</v>
      </c>
      <c r="Y56" s="20">
        <v>1.0237E-2</v>
      </c>
      <c r="Z56" s="20"/>
    </row>
    <row r="57" spans="1:26" x14ac:dyDescent="0.2">
      <c r="A57" s="5">
        <v>55</v>
      </c>
      <c r="B57" s="20">
        <v>28.033123</v>
      </c>
      <c r="C57" s="20">
        <v>76.456406999999999</v>
      </c>
      <c r="D57" s="20">
        <v>49.188510000000001</v>
      </c>
      <c r="E57" s="20">
        <v>0.65941499999999997</v>
      </c>
      <c r="F57" s="20">
        <v>0.69193300000000002</v>
      </c>
      <c r="G57" s="20">
        <v>0.71928800000000004</v>
      </c>
      <c r="H57" s="20">
        <v>11.258012000000001</v>
      </c>
      <c r="I57" s="20">
        <v>5</v>
      </c>
      <c r="J57" s="20">
        <v>1.6379999999999999E-2</v>
      </c>
      <c r="K57" s="20">
        <v>12.699093</v>
      </c>
      <c r="L57" s="20">
        <v>6</v>
      </c>
      <c r="M57" s="20">
        <v>4.8237000000000002E-2</v>
      </c>
      <c r="N57" s="20">
        <v>6.7819130000000003</v>
      </c>
      <c r="O57" s="20">
        <v>2</v>
      </c>
      <c r="P57" s="20">
        <v>1.5782000000000001E-2</v>
      </c>
      <c r="Q57" s="20">
        <v>1.848203</v>
      </c>
      <c r="R57" s="20">
        <v>3</v>
      </c>
      <c r="S57" s="20">
        <v>1.0725E-2</v>
      </c>
      <c r="T57" s="20">
        <v>5.7280100000000003</v>
      </c>
      <c r="U57" s="20">
        <v>5</v>
      </c>
      <c r="V57" s="20">
        <v>1.2145E-2</v>
      </c>
      <c r="W57" s="20">
        <v>13.935957</v>
      </c>
      <c r="X57" s="20">
        <v>3</v>
      </c>
      <c r="Y57" s="20">
        <v>1.0255999999999999E-2</v>
      </c>
      <c r="Z57" s="20"/>
    </row>
    <row r="58" spans="1:26" x14ac:dyDescent="0.2">
      <c r="A58" s="17">
        <v>56</v>
      </c>
      <c r="B58" s="21">
        <v>13.067342</v>
      </c>
      <c r="C58" s="21">
        <v>56.415875999999997</v>
      </c>
      <c r="D58" s="21">
        <v>25.975914</v>
      </c>
      <c r="E58" s="21">
        <v>0.33538400000000002</v>
      </c>
      <c r="F58" s="21">
        <v>0.80456399999999995</v>
      </c>
      <c r="G58" s="21">
        <v>0.98326599999999997</v>
      </c>
      <c r="H58" s="21">
        <v>3.3868999999999998</v>
      </c>
      <c r="I58" s="21">
        <v>6</v>
      </c>
      <c r="J58" s="21">
        <v>3.1534E-2</v>
      </c>
      <c r="K58" s="21">
        <v>11.408875</v>
      </c>
      <c r="L58" s="21">
        <v>4</v>
      </c>
      <c r="M58" s="21">
        <v>4.6942999999999999E-2</v>
      </c>
      <c r="N58" s="21">
        <v>3.4733019999999999</v>
      </c>
      <c r="O58" s="21">
        <v>3</v>
      </c>
      <c r="P58" s="21">
        <v>1.0245000000000001E-2</v>
      </c>
      <c r="Q58" s="21">
        <v>4.2529490000000001</v>
      </c>
      <c r="R58" s="21">
        <v>3</v>
      </c>
      <c r="S58" s="21">
        <v>2.0133000000000002E-2</v>
      </c>
      <c r="T58" s="21">
        <v>5.3437510000000001</v>
      </c>
      <c r="U58" s="21">
        <v>3</v>
      </c>
      <c r="V58" s="21">
        <v>1.0858E-2</v>
      </c>
      <c r="W58" s="21">
        <v>14.709837</v>
      </c>
      <c r="X58" s="21">
        <v>2</v>
      </c>
      <c r="Y58" s="21">
        <v>1.5243E-2</v>
      </c>
      <c r="Z58" s="21">
        <v>3</v>
      </c>
    </row>
    <row r="59" spans="1:26" x14ac:dyDescent="0.2">
      <c r="A59" s="14">
        <v>57</v>
      </c>
      <c r="B59" s="21">
        <v>52.866864999999997</v>
      </c>
      <c r="C59" s="21">
        <v>88.212128000000007</v>
      </c>
      <c r="D59" s="21">
        <v>62.149763</v>
      </c>
      <c r="E59" s="21">
        <v>0.57652099999999995</v>
      </c>
      <c r="F59" s="21">
        <v>0.64232999999999996</v>
      </c>
      <c r="G59" s="21">
        <v>0.47867599999999999</v>
      </c>
      <c r="H59" s="21">
        <v>12.673724</v>
      </c>
      <c r="I59" s="21">
        <v>3</v>
      </c>
      <c r="J59" s="21">
        <v>3.5806999999999999E-2</v>
      </c>
      <c r="K59" s="21">
        <v>11.219248</v>
      </c>
      <c r="L59" s="21">
        <v>2</v>
      </c>
      <c r="M59" s="21">
        <v>1.3655E-2</v>
      </c>
      <c r="N59" s="21">
        <v>11.166429000000001</v>
      </c>
      <c r="O59" s="21">
        <v>6</v>
      </c>
      <c r="P59" s="21">
        <v>1.5448E-2</v>
      </c>
      <c r="Q59" s="21">
        <v>13.018568</v>
      </c>
      <c r="R59" s="21">
        <v>6</v>
      </c>
      <c r="S59" s="21">
        <v>1.3138E-2</v>
      </c>
      <c r="T59" s="21">
        <v>8.4745019999999993</v>
      </c>
      <c r="U59" s="21">
        <v>6</v>
      </c>
      <c r="V59" s="21">
        <v>2.6835999999999999E-2</v>
      </c>
      <c r="W59" s="21">
        <v>12.037299000000001</v>
      </c>
      <c r="X59" s="21">
        <v>4</v>
      </c>
      <c r="Y59" s="21">
        <v>1.7006E-2</v>
      </c>
      <c r="Z59" s="21">
        <v>3</v>
      </c>
    </row>
    <row r="60" spans="1:26" x14ac:dyDescent="0.2">
      <c r="A60" s="3">
        <v>58</v>
      </c>
      <c r="B60" s="20">
        <v>19.228358</v>
      </c>
      <c r="C60" s="20">
        <v>24.350805999999999</v>
      </c>
      <c r="D60" s="20">
        <v>23.587727000000001</v>
      </c>
      <c r="E60" s="20">
        <v>0.46940900000000002</v>
      </c>
      <c r="F60" s="20">
        <v>0.64205100000000004</v>
      </c>
      <c r="G60" s="20">
        <v>0.472109</v>
      </c>
      <c r="H60" s="20">
        <v>7.0473860000000004</v>
      </c>
      <c r="I60" s="20">
        <v>3</v>
      </c>
      <c r="J60" s="20">
        <v>2.9717E-2</v>
      </c>
      <c r="K60" s="20">
        <v>10.510398</v>
      </c>
      <c r="L60" s="20">
        <v>5</v>
      </c>
      <c r="M60" s="20">
        <v>1.0071E-2</v>
      </c>
      <c r="N60" s="20">
        <v>9.0628279999999997</v>
      </c>
      <c r="O60" s="20">
        <v>3</v>
      </c>
      <c r="P60" s="20">
        <v>1.0241E-2</v>
      </c>
      <c r="Q60" s="20">
        <v>5.540527</v>
      </c>
      <c r="R60" s="20">
        <v>1</v>
      </c>
      <c r="S60" s="20">
        <v>1.6598000000000002E-2</v>
      </c>
      <c r="T60" s="20">
        <v>7.0473860000000004</v>
      </c>
      <c r="U60" s="20">
        <v>4</v>
      </c>
      <c r="V60" s="20">
        <v>1.1584000000000001E-2</v>
      </c>
      <c r="W60" s="20">
        <v>11.891985</v>
      </c>
      <c r="X60" s="20">
        <v>6</v>
      </c>
      <c r="Y60" s="20">
        <v>1.4079E-2</v>
      </c>
      <c r="Z60" s="20"/>
    </row>
    <row r="61" spans="1:26" x14ac:dyDescent="0.2">
      <c r="A61" s="5">
        <v>59</v>
      </c>
      <c r="B61" s="20">
        <v>80.656270000000006</v>
      </c>
      <c r="C61" s="20">
        <v>66.492872000000006</v>
      </c>
      <c r="D61" s="20">
        <v>28.124986</v>
      </c>
      <c r="E61" s="20">
        <v>0.76290400000000003</v>
      </c>
      <c r="F61" s="20">
        <v>0.492786</v>
      </c>
      <c r="G61" s="20">
        <v>0.69009600000000004</v>
      </c>
      <c r="H61" s="20">
        <v>9.2949819999999992</v>
      </c>
      <c r="I61" s="20">
        <v>6</v>
      </c>
      <c r="J61" s="20">
        <v>2.1878999999999999E-2</v>
      </c>
      <c r="K61" s="20">
        <v>1.0313190000000001</v>
      </c>
      <c r="L61" s="20">
        <v>1</v>
      </c>
      <c r="M61" s="20">
        <v>1.2116999999999999E-2</v>
      </c>
      <c r="N61" s="20">
        <v>2.6999460000000002</v>
      </c>
      <c r="O61" s="20">
        <v>2</v>
      </c>
      <c r="P61" s="20">
        <v>2.0837999999999999E-2</v>
      </c>
      <c r="Q61" s="20">
        <v>3.0789550000000001</v>
      </c>
      <c r="R61" s="20">
        <v>6</v>
      </c>
      <c r="S61" s="20">
        <v>1.0593E-2</v>
      </c>
      <c r="T61" s="20">
        <v>7.7144750000000002</v>
      </c>
      <c r="U61" s="20">
        <v>3</v>
      </c>
      <c r="V61" s="20">
        <v>1.1782000000000001E-2</v>
      </c>
      <c r="W61" s="20">
        <v>9.0052830000000004</v>
      </c>
      <c r="X61" s="20">
        <v>6</v>
      </c>
      <c r="Y61" s="20">
        <v>1.0943E-2</v>
      </c>
      <c r="Z61" s="20"/>
    </row>
    <row r="62" spans="1:26" x14ac:dyDescent="0.2">
      <c r="A62" s="17">
        <v>60</v>
      </c>
      <c r="B62" s="21">
        <v>75.733181999999999</v>
      </c>
      <c r="C62" s="21">
        <v>61.114401999999998</v>
      </c>
      <c r="D62" s="21">
        <v>47.836587000000002</v>
      </c>
      <c r="E62" s="21">
        <v>0.75383199999999995</v>
      </c>
      <c r="F62" s="21">
        <v>0.58730300000000002</v>
      </c>
      <c r="G62" s="21">
        <v>0.56788400000000006</v>
      </c>
      <c r="H62" s="21">
        <v>13.003379000000001</v>
      </c>
      <c r="I62" s="21">
        <v>6</v>
      </c>
      <c r="J62" s="21">
        <v>1.1272000000000001E-2</v>
      </c>
      <c r="K62" s="21">
        <v>5.8352050000000002</v>
      </c>
      <c r="L62" s="21">
        <v>5</v>
      </c>
      <c r="M62" s="21">
        <v>1.3480000000000001E-2</v>
      </c>
      <c r="N62" s="21">
        <v>13.825965</v>
      </c>
      <c r="O62" s="21">
        <v>6</v>
      </c>
      <c r="P62" s="21">
        <v>1.67E-2</v>
      </c>
      <c r="Q62" s="21">
        <v>4.2170519999999998</v>
      </c>
      <c r="R62" s="21">
        <v>3</v>
      </c>
      <c r="S62" s="21">
        <v>1.2749E-2</v>
      </c>
      <c r="T62" s="21">
        <v>5.3097349999999999</v>
      </c>
      <c r="U62" s="21">
        <v>3</v>
      </c>
      <c r="V62" s="21">
        <v>1.4846E-2</v>
      </c>
      <c r="W62" s="21">
        <v>8.7631440000000005</v>
      </c>
      <c r="X62" s="21">
        <v>3</v>
      </c>
      <c r="Y62" s="21">
        <v>3.2994000000000002E-2</v>
      </c>
      <c r="Z62" s="21">
        <v>3</v>
      </c>
    </row>
    <row r="63" spans="1:26" x14ac:dyDescent="0.2">
      <c r="A63" s="14">
        <v>61</v>
      </c>
      <c r="B63" s="21">
        <v>64.247062</v>
      </c>
      <c r="C63" s="21">
        <v>53.793678999999997</v>
      </c>
      <c r="D63" s="21">
        <v>78.690983000000003</v>
      </c>
      <c r="E63" s="21">
        <v>0.95418000000000003</v>
      </c>
      <c r="F63" s="21">
        <v>0.94496800000000003</v>
      </c>
      <c r="G63" s="21">
        <v>0.91242400000000001</v>
      </c>
      <c r="H63" s="21">
        <v>3.6794060000000002</v>
      </c>
      <c r="I63" s="21">
        <v>4</v>
      </c>
      <c r="J63" s="21">
        <v>4.1982999999999999E-2</v>
      </c>
      <c r="K63" s="21">
        <v>7.0537720000000004</v>
      </c>
      <c r="L63" s="21">
        <v>4</v>
      </c>
      <c r="M63" s="21">
        <v>1.166E-2</v>
      </c>
      <c r="N63" s="21">
        <v>4.9063600000000003</v>
      </c>
      <c r="O63" s="21">
        <v>6</v>
      </c>
      <c r="P63" s="21">
        <v>1.0426E-2</v>
      </c>
      <c r="Q63" s="21">
        <v>12.187785999999999</v>
      </c>
      <c r="R63" s="21">
        <v>6</v>
      </c>
      <c r="S63" s="21">
        <v>2.6658999999999999E-2</v>
      </c>
      <c r="T63" s="21">
        <v>9.7266370000000002</v>
      </c>
      <c r="U63" s="21">
        <v>4</v>
      </c>
      <c r="V63" s="21">
        <v>2.4393000000000001E-2</v>
      </c>
      <c r="W63" s="21">
        <v>3.4033250000000002</v>
      </c>
      <c r="X63" s="21">
        <v>5</v>
      </c>
      <c r="Y63" s="21">
        <v>2.4795000000000001E-2</v>
      </c>
      <c r="Z63" s="21">
        <v>3</v>
      </c>
    </row>
    <row r="64" spans="1:26" x14ac:dyDescent="0.2">
      <c r="A64" s="17">
        <v>62</v>
      </c>
      <c r="B64" s="21">
        <v>36.66254</v>
      </c>
      <c r="C64" s="21">
        <v>70.025857000000002</v>
      </c>
      <c r="D64" s="21">
        <v>93.507244999999998</v>
      </c>
      <c r="E64" s="21">
        <v>0.50117199999999995</v>
      </c>
      <c r="F64" s="21">
        <v>0.98511599999999999</v>
      </c>
      <c r="G64" s="21">
        <v>0.98557600000000001</v>
      </c>
      <c r="H64" s="21">
        <v>7.812595</v>
      </c>
      <c r="I64" s="21">
        <v>2</v>
      </c>
      <c r="J64" s="21">
        <v>3.6347999999999998E-2</v>
      </c>
      <c r="K64" s="21">
        <v>12.802911</v>
      </c>
      <c r="L64" s="21">
        <v>5</v>
      </c>
      <c r="M64" s="21">
        <v>2.0704E-2</v>
      </c>
      <c r="N64" s="21">
        <v>11.918952000000001</v>
      </c>
      <c r="O64" s="21">
        <v>6</v>
      </c>
      <c r="P64" s="21">
        <v>2.0704E-2</v>
      </c>
      <c r="Q64" s="21">
        <v>12.936752</v>
      </c>
      <c r="R64" s="21">
        <v>6</v>
      </c>
      <c r="S64" s="21">
        <v>2.0483999999999999E-2</v>
      </c>
      <c r="T64" s="21">
        <v>7.6813459999999996</v>
      </c>
      <c r="U64" s="21">
        <v>6</v>
      </c>
      <c r="V64" s="21">
        <v>1.2181000000000001E-2</v>
      </c>
      <c r="W64" s="21">
        <v>10.503738999999999</v>
      </c>
      <c r="X64" s="21">
        <v>2</v>
      </c>
      <c r="Y64" s="21">
        <v>1.0604000000000001E-2</v>
      </c>
      <c r="Z64" s="21">
        <v>3</v>
      </c>
    </row>
    <row r="65" spans="1:26" x14ac:dyDescent="0.2">
      <c r="A65" s="14">
        <v>63</v>
      </c>
      <c r="B65" s="21">
        <v>74.258030000000005</v>
      </c>
      <c r="C65" s="21">
        <v>78.895532000000003</v>
      </c>
      <c r="D65" s="21">
        <v>64.274187999999995</v>
      </c>
      <c r="E65" s="21">
        <v>0.51737200000000005</v>
      </c>
      <c r="F65" s="21">
        <v>0.45249</v>
      </c>
      <c r="G65" s="21">
        <v>0.71690399999999999</v>
      </c>
      <c r="H65" s="21">
        <v>12.164752</v>
      </c>
      <c r="I65" s="21">
        <v>6</v>
      </c>
      <c r="J65" s="21">
        <v>1.1299999999999999E-2</v>
      </c>
      <c r="K65" s="21">
        <v>3.5989070000000001</v>
      </c>
      <c r="L65" s="21">
        <v>2</v>
      </c>
      <c r="M65" s="21">
        <v>1.1982E-2</v>
      </c>
      <c r="N65" s="21">
        <v>2.7065459999999999</v>
      </c>
      <c r="O65" s="21">
        <v>2</v>
      </c>
      <c r="P65" s="21">
        <v>1.061E-2</v>
      </c>
      <c r="Q65" s="21">
        <v>7.9873200000000004</v>
      </c>
      <c r="R65" s="21">
        <v>4</v>
      </c>
      <c r="S65" s="21">
        <v>1.3599E-2</v>
      </c>
      <c r="T65" s="21">
        <v>13.179264</v>
      </c>
      <c r="U65" s="21">
        <v>5</v>
      </c>
      <c r="V65" s="21">
        <v>2.7352999999999999E-2</v>
      </c>
      <c r="W65" s="21">
        <v>12.109654000000001</v>
      </c>
      <c r="X65" s="21">
        <v>5</v>
      </c>
      <c r="Y65" s="21">
        <v>1.1540999999999999E-2</v>
      </c>
      <c r="Z65" s="21">
        <v>3</v>
      </c>
    </row>
    <row r="66" spans="1:26" x14ac:dyDescent="0.2">
      <c r="A66" s="3">
        <v>64</v>
      </c>
      <c r="B66" s="20">
        <v>29.099854000000001</v>
      </c>
      <c r="C66" s="20">
        <v>45.151986999999998</v>
      </c>
      <c r="D66" s="20">
        <v>18.448713999999999</v>
      </c>
      <c r="E66" s="20">
        <v>0.54125900000000005</v>
      </c>
      <c r="F66" s="20">
        <v>0.92219399999999996</v>
      </c>
      <c r="G66" s="20">
        <v>0.94149799999999995</v>
      </c>
      <c r="H66" s="20">
        <v>4.5056130000000003</v>
      </c>
      <c r="I66" s="20">
        <v>5</v>
      </c>
      <c r="J66" s="20">
        <v>4.2962E-2</v>
      </c>
      <c r="K66" s="20">
        <v>7.3890900000000004</v>
      </c>
      <c r="L66" s="20">
        <v>4</v>
      </c>
      <c r="M66" s="20">
        <v>1.5757E-2</v>
      </c>
      <c r="N66" s="20">
        <v>7.8727369999999999</v>
      </c>
      <c r="O66" s="20">
        <v>6</v>
      </c>
      <c r="P66" s="20">
        <v>1.7878000000000002E-2</v>
      </c>
      <c r="Q66" s="20">
        <v>4.825412</v>
      </c>
      <c r="R66" s="20">
        <v>5</v>
      </c>
      <c r="S66" s="20">
        <v>1.7603000000000001E-2</v>
      </c>
      <c r="T66" s="20">
        <v>9.4654360000000004</v>
      </c>
      <c r="U66" s="20">
        <v>4</v>
      </c>
      <c r="V66" s="20">
        <v>1.0652999999999999E-2</v>
      </c>
      <c r="W66" s="20">
        <v>13.885195</v>
      </c>
      <c r="X66" s="20">
        <v>2</v>
      </c>
      <c r="Y66" s="20">
        <v>1.5138E-2</v>
      </c>
      <c r="Z66" s="20"/>
    </row>
    <row r="67" spans="1:26" x14ac:dyDescent="0.2">
      <c r="A67" s="5">
        <v>65</v>
      </c>
      <c r="B67" s="20">
        <v>6.809202</v>
      </c>
      <c r="C67" s="20">
        <v>93.089343999999997</v>
      </c>
      <c r="D67" s="20">
        <v>89.216524000000007</v>
      </c>
      <c r="E67" s="20">
        <v>0.14405499999999999</v>
      </c>
      <c r="F67" s="20">
        <v>0.84304800000000002</v>
      </c>
      <c r="G67" s="20">
        <v>0.57443900000000003</v>
      </c>
      <c r="H67" s="20">
        <v>12.725861999999999</v>
      </c>
      <c r="I67" s="20">
        <v>4</v>
      </c>
      <c r="J67" s="20">
        <v>1.0555999999999999E-2</v>
      </c>
      <c r="K67" s="20">
        <v>8.2801950000000009</v>
      </c>
      <c r="L67" s="20">
        <v>2</v>
      </c>
      <c r="M67" s="20">
        <v>1.1365E-2</v>
      </c>
      <c r="N67" s="20">
        <v>8.1923300000000001</v>
      </c>
      <c r="O67" s="20">
        <v>2</v>
      </c>
      <c r="P67" s="20">
        <v>3.5201999999999997E-2</v>
      </c>
      <c r="Q67" s="20">
        <v>5.6009669999999998</v>
      </c>
      <c r="R67" s="20">
        <v>1</v>
      </c>
      <c r="S67" s="20">
        <v>1.3334E-2</v>
      </c>
      <c r="T67" s="20">
        <v>9.8564659999999993</v>
      </c>
      <c r="U67" s="20">
        <v>6</v>
      </c>
      <c r="V67" s="20">
        <v>3.2439999999999997E-2</v>
      </c>
      <c r="W67" s="20">
        <v>11.330257</v>
      </c>
      <c r="X67" s="20">
        <v>5</v>
      </c>
      <c r="Y67" s="20">
        <v>1.2227999999999999E-2</v>
      </c>
      <c r="Z67" s="20"/>
    </row>
    <row r="68" spans="1:26" x14ac:dyDescent="0.2">
      <c r="A68" s="17">
        <v>66</v>
      </c>
      <c r="B68" s="21">
        <v>40.743270000000003</v>
      </c>
      <c r="C68" s="21">
        <v>87.287942999999999</v>
      </c>
      <c r="D68" s="21">
        <v>75.014823000000007</v>
      </c>
      <c r="E68" s="21">
        <v>0.86707800000000002</v>
      </c>
      <c r="F68" s="21">
        <v>0.79528900000000002</v>
      </c>
      <c r="G68" s="21">
        <v>0.838785</v>
      </c>
      <c r="H68" s="21">
        <v>9.8450679999999995</v>
      </c>
      <c r="I68" s="21">
        <v>6</v>
      </c>
      <c r="J68" s="21">
        <v>1.2858E-2</v>
      </c>
      <c r="K68" s="21">
        <v>6.2219369999999996</v>
      </c>
      <c r="L68" s="21">
        <v>4</v>
      </c>
      <c r="M68" s="21">
        <v>3.7849000000000001E-2</v>
      </c>
      <c r="N68" s="21">
        <v>8.7111750000000008</v>
      </c>
      <c r="O68" s="21">
        <v>5</v>
      </c>
      <c r="P68" s="21">
        <v>2.0487999999999999E-2</v>
      </c>
      <c r="Q68" s="21">
        <v>3.3177099999999999</v>
      </c>
      <c r="R68" s="21">
        <v>3</v>
      </c>
      <c r="S68" s="21">
        <v>1.3561999999999999E-2</v>
      </c>
      <c r="T68" s="21">
        <v>11.341552</v>
      </c>
      <c r="U68" s="21">
        <v>5</v>
      </c>
      <c r="V68" s="21">
        <v>1.1934999999999999E-2</v>
      </c>
      <c r="W68" s="21">
        <v>3.0840529999999999</v>
      </c>
      <c r="X68" s="21">
        <v>6</v>
      </c>
      <c r="Y68" s="21">
        <v>2.5201999999999999E-2</v>
      </c>
      <c r="Z68" s="21">
        <v>3</v>
      </c>
    </row>
    <row r="69" spans="1:26" x14ac:dyDescent="0.2">
      <c r="A69" s="5">
        <v>67</v>
      </c>
      <c r="B69" s="20">
        <v>69.426834999999997</v>
      </c>
      <c r="C69" s="20">
        <v>96.417207000000005</v>
      </c>
      <c r="D69" s="20">
        <v>21.897907</v>
      </c>
      <c r="E69" s="20">
        <v>0.83616000000000001</v>
      </c>
      <c r="F69" s="20">
        <v>0.70661499999999999</v>
      </c>
      <c r="G69" s="20">
        <v>0.42317700000000003</v>
      </c>
      <c r="H69" s="20">
        <v>10.043832999999999</v>
      </c>
      <c r="I69" s="20">
        <v>6</v>
      </c>
      <c r="J69" s="20">
        <v>1.6469000000000001E-2</v>
      </c>
      <c r="K69" s="20">
        <v>5.1105020000000003</v>
      </c>
      <c r="L69" s="20">
        <v>3</v>
      </c>
      <c r="M69" s="20">
        <v>3.4576000000000003E-2</v>
      </c>
      <c r="N69" s="20">
        <v>1.4808319999999999</v>
      </c>
      <c r="O69" s="20">
        <v>5</v>
      </c>
      <c r="P69" s="20">
        <v>1.0936E-2</v>
      </c>
      <c r="Q69" s="20">
        <v>10.185104000000001</v>
      </c>
      <c r="R69" s="20">
        <v>6</v>
      </c>
      <c r="S69" s="20">
        <v>0.37830000000000003</v>
      </c>
      <c r="T69" s="20">
        <v>9.8785089999999993</v>
      </c>
      <c r="U69" s="20">
        <v>4</v>
      </c>
      <c r="V69" s="20">
        <v>0.13716800000000001</v>
      </c>
      <c r="W69" s="20">
        <v>8.6477190000000004</v>
      </c>
      <c r="X69" s="20">
        <v>6</v>
      </c>
      <c r="Y69" s="20">
        <v>1.3264E-2</v>
      </c>
      <c r="Z69" s="20"/>
    </row>
    <row r="70" spans="1:26" x14ac:dyDescent="0.2">
      <c r="A70" s="3">
        <v>68</v>
      </c>
      <c r="B70" s="20">
        <v>82.504945000000006</v>
      </c>
      <c r="C70" s="20">
        <v>66.608131</v>
      </c>
      <c r="D70" s="20">
        <v>50.370885999999999</v>
      </c>
      <c r="E70" s="20">
        <v>0.48135</v>
      </c>
      <c r="F70" s="20">
        <v>0.34134100000000001</v>
      </c>
      <c r="G70" s="20">
        <v>0.73275900000000005</v>
      </c>
      <c r="H70" s="20">
        <v>5.3892420000000003</v>
      </c>
      <c r="I70" s="20">
        <v>4</v>
      </c>
      <c r="J70" s="20">
        <v>1.2676E-2</v>
      </c>
      <c r="K70" s="20">
        <v>0.62096200000000001</v>
      </c>
      <c r="L70" s="20">
        <v>1</v>
      </c>
      <c r="M70" s="20">
        <v>1.7805999999999999E-2</v>
      </c>
      <c r="N70" s="20">
        <v>1.432647</v>
      </c>
      <c r="O70" s="20">
        <v>5</v>
      </c>
      <c r="P70" s="20">
        <v>2.5706E-2</v>
      </c>
      <c r="Q70" s="20">
        <v>5.9462029999999997</v>
      </c>
      <c r="R70" s="20">
        <v>6</v>
      </c>
      <c r="S70" s="20">
        <v>1.017E-2</v>
      </c>
      <c r="T70" s="20">
        <v>6.0722959999999997</v>
      </c>
      <c r="U70" s="20">
        <v>4</v>
      </c>
      <c r="V70" s="20">
        <v>4.2089000000000001E-2</v>
      </c>
      <c r="W70" s="20">
        <v>6.2323079999999997</v>
      </c>
      <c r="X70" s="20">
        <v>6</v>
      </c>
      <c r="Y70" s="20">
        <v>2.9596999999999998E-2</v>
      </c>
      <c r="Z70" s="20"/>
    </row>
    <row r="71" spans="1:26" x14ac:dyDescent="0.2">
      <c r="A71" s="14">
        <v>69</v>
      </c>
      <c r="B71" s="21">
        <v>30.334019000000001</v>
      </c>
      <c r="C71" s="21">
        <v>7.6211760000000002</v>
      </c>
      <c r="D71" s="21">
        <v>23.726616</v>
      </c>
      <c r="E71" s="21">
        <v>0.92575099999999999</v>
      </c>
      <c r="F71" s="21">
        <v>0.34354200000000001</v>
      </c>
      <c r="G71" s="21">
        <v>0.75671100000000002</v>
      </c>
      <c r="H71" s="21">
        <v>3.830886</v>
      </c>
      <c r="I71" s="21">
        <v>3</v>
      </c>
      <c r="J71" s="21">
        <v>1.5903E-2</v>
      </c>
      <c r="K71" s="21">
        <v>4.5438470000000004</v>
      </c>
      <c r="L71" s="21">
        <v>4</v>
      </c>
      <c r="M71" s="21">
        <v>3.5623000000000002E-2</v>
      </c>
      <c r="N71" s="21">
        <v>4.2193509999999996</v>
      </c>
      <c r="O71" s="21">
        <v>4</v>
      </c>
      <c r="P71" s="21">
        <v>1.5923E-2</v>
      </c>
      <c r="Q71" s="21">
        <v>7.667751</v>
      </c>
      <c r="R71" s="21">
        <v>4</v>
      </c>
      <c r="S71" s="21">
        <v>5.5952000000000002E-2</v>
      </c>
      <c r="T71" s="21">
        <v>5.312678</v>
      </c>
      <c r="U71" s="21">
        <v>2</v>
      </c>
      <c r="V71" s="21">
        <v>1.8044999999999999E-2</v>
      </c>
      <c r="W71" s="21">
        <v>3.8506749999999998</v>
      </c>
      <c r="X71" s="21">
        <v>5</v>
      </c>
      <c r="Y71" s="21">
        <v>2.0563000000000001E-2</v>
      </c>
      <c r="Z71" s="21">
        <v>3</v>
      </c>
    </row>
    <row r="72" spans="1:26" x14ac:dyDescent="0.2">
      <c r="A72" s="3">
        <v>70</v>
      </c>
      <c r="B72" s="20">
        <v>64.081233999999995</v>
      </c>
      <c r="C72" s="20">
        <v>95.051920999999993</v>
      </c>
      <c r="D72" s="20">
        <v>70.022368999999998</v>
      </c>
      <c r="E72" s="20">
        <v>0.80887699999999996</v>
      </c>
      <c r="F72" s="20">
        <v>0.50612000000000001</v>
      </c>
      <c r="G72" s="20">
        <v>0.56133599999999995</v>
      </c>
      <c r="H72" s="20">
        <v>7.0722569999999996</v>
      </c>
      <c r="I72" s="20">
        <v>3</v>
      </c>
      <c r="J72" s="20">
        <v>8.6824999999999999E-2</v>
      </c>
      <c r="K72" s="20">
        <v>2.245209</v>
      </c>
      <c r="L72" s="20">
        <v>5</v>
      </c>
      <c r="M72" s="20">
        <v>1.0347E-2</v>
      </c>
      <c r="N72" s="20">
        <v>7.4329960000000002</v>
      </c>
      <c r="O72" s="20">
        <v>5</v>
      </c>
      <c r="P72" s="20">
        <v>1.5883999999999999E-2</v>
      </c>
      <c r="Q72" s="20">
        <v>1.5321499999999999</v>
      </c>
      <c r="R72" s="20">
        <v>6</v>
      </c>
      <c r="S72" s="20">
        <v>1.4648E-2</v>
      </c>
      <c r="T72" s="20">
        <v>12.708748999999999</v>
      </c>
      <c r="U72" s="20">
        <v>2</v>
      </c>
      <c r="V72" s="20">
        <v>1.26E-2</v>
      </c>
      <c r="W72" s="20">
        <v>0.51412800000000003</v>
      </c>
      <c r="X72" s="20">
        <v>5</v>
      </c>
      <c r="Y72" s="20">
        <v>1.5539000000000001E-2</v>
      </c>
      <c r="Z72" s="20"/>
    </row>
    <row r="73" spans="1:26" x14ac:dyDescent="0.2">
      <c r="A73" s="5">
        <v>71</v>
      </c>
      <c r="B73" s="20">
        <v>37.478225000000002</v>
      </c>
      <c r="C73" s="20">
        <v>11.501996</v>
      </c>
      <c r="D73" s="20">
        <v>38.930306000000002</v>
      </c>
      <c r="E73" s="20">
        <v>0.33858700000000003</v>
      </c>
      <c r="F73" s="20">
        <v>0.11375200000000001</v>
      </c>
      <c r="G73" s="20">
        <v>0.61434200000000005</v>
      </c>
      <c r="H73" s="20">
        <v>7.6682220000000001</v>
      </c>
      <c r="I73" s="20">
        <v>6</v>
      </c>
      <c r="J73" s="20">
        <v>2.7786999999999999E-2</v>
      </c>
      <c r="K73" s="20">
        <v>11.600654</v>
      </c>
      <c r="L73" s="20">
        <v>5</v>
      </c>
      <c r="M73" s="20">
        <v>3.5695999999999999E-2</v>
      </c>
      <c r="N73" s="20">
        <v>4.485303</v>
      </c>
      <c r="O73" s="20">
        <v>4</v>
      </c>
      <c r="P73" s="20">
        <v>1.9532999999999998E-2</v>
      </c>
      <c r="Q73" s="20">
        <v>3.530608</v>
      </c>
      <c r="R73" s="20">
        <v>2</v>
      </c>
      <c r="S73" s="20">
        <v>1.6527E-2</v>
      </c>
      <c r="T73" s="20">
        <v>12.098338999999999</v>
      </c>
      <c r="U73" s="20">
        <v>4</v>
      </c>
      <c r="V73" s="20">
        <v>1.4319E-2</v>
      </c>
      <c r="W73" s="20">
        <v>7.6922730000000001</v>
      </c>
      <c r="X73" s="20">
        <v>6</v>
      </c>
      <c r="Y73" s="20">
        <v>4.9174000000000002E-2</v>
      </c>
      <c r="Z73" s="20"/>
    </row>
    <row r="74" spans="1:26" x14ac:dyDescent="0.2">
      <c r="A74" s="3">
        <v>72</v>
      </c>
      <c r="B74" s="20">
        <v>37.478225000000002</v>
      </c>
      <c r="C74" s="20">
        <v>11.501996</v>
      </c>
      <c r="D74" s="20">
        <v>38.930306000000002</v>
      </c>
      <c r="E74" s="20">
        <v>0.33858700000000003</v>
      </c>
      <c r="F74" s="20">
        <v>0.11375200000000001</v>
      </c>
      <c r="G74" s="20">
        <v>0.61434200000000005</v>
      </c>
      <c r="H74" s="20">
        <v>7.6682220000000001</v>
      </c>
      <c r="I74" s="20">
        <v>6</v>
      </c>
      <c r="J74" s="20">
        <v>2.7786999999999999E-2</v>
      </c>
      <c r="K74" s="20">
        <v>11.600654</v>
      </c>
      <c r="L74" s="20">
        <v>5</v>
      </c>
      <c r="M74" s="20">
        <v>3.5695999999999999E-2</v>
      </c>
      <c r="N74" s="20">
        <v>4.485303</v>
      </c>
      <c r="O74" s="20">
        <v>4</v>
      </c>
      <c r="P74" s="20">
        <v>1.9532999999999998E-2</v>
      </c>
      <c r="Q74" s="20">
        <v>3.530608</v>
      </c>
      <c r="R74" s="20">
        <v>2</v>
      </c>
      <c r="S74" s="20">
        <v>1.6527E-2</v>
      </c>
      <c r="T74" s="20">
        <v>12.098338999999999</v>
      </c>
      <c r="U74" s="20">
        <v>4</v>
      </c>
      <c r="V74" s="20">
        <v>1.4319E-2</v>
      </c>
      <c r="W74" s="20">
        <v>7.6922730000000001</v>
      </c>
      <c r="X74" s="20">
        <v>6</v>
      </c>
      <c r="Y74" s="20">
        <v>4.9174000000000002E-2</v>
      </c>
      <c r="Z74" s="20"/>
    </row>
    <row r="75" spans="1:26" x14ac:dyDescent="0.2">
      <c r="A75" s="5">
        <v>73</v>
      </c>
      <c r="B75" s="20">
        <v>51.041879999999999</v>
      </c>
      <c r="C75" s="20">
        <v>92.979443000000003</v>
      </c>
      <c r="D75" s="20">
        <v>58.253985</v>
      </c>
      <c r="E75" s="20">
        <v>0.67638200000000004</v>
      </c>
      <c r="F75" s="20">
        <v>0.81058699999999995</v>
      </c>
      <c r="G75" s="20">
        <v>0.55355500000000002</v>
      </c>
      <c r="H75" s="20">
        <v>7.1385759999999996</v>
      </c>
      <c r="I75" s="20">
        <v>4</v>
      </c>
      <c r="J75" s="20">
        <v>1.8277999999999999E-2</v>
      </c>
      <c r="K75" s="20">
        <v>7.0675499999999998</v>
      </c>
      <c r="L75" s="20">
        <v>3</v>
      </c>
      <c r="M75" s="20">
        <v>1.2888999999999999E-2</v>
      </c>
      <c r="N75" s="20">
        <v>5.8636359999999996</v>
      </c>
      <c r="O75" s="20">
        <v>4</v>
      </c>
      <c r="P75" s="20">
        <v>1.01E-2</v>
      </c>
      <c r="Q75" s="20">
        <v>4.1594800000000003</v>
      </c>
      <c r="R75" s="20">
        <v>4</v>
      </c>
      <c r="S75" s="20">
        <v>2.7067999999999998E-2</v>
      </c>
      <c r="T75" s="20">
        <v>2.2672370000000002</v>
      </c>
      <c r="U75" s="20">
        <v>5</v>
      </c>
      <c r="V75" s="20">
        <v>1.2995E-2</v>
      </c>
      <c r="W75" s="20">
        <v>9.435632</v>
      </c>
      <c r="X75" s="20">
        <v>4</v>
      </c>
      <c r="Y75" s="20">
        <v>1.9394999999999999E-2</v>
      </c>
      <c r="Z75" s="20"/>
    </row>
    <row r="76" spans="1:26" x14ac:dyDescent="0.2">
      <c r="A76" s="3">
        <v>74</v>
      </c>
      <c r="B76" s="20">
        <v>51.041879999999999</v>
      </c>
      <c r="C76" s="20">
        <v>92.979443000000003</v>
      </c>
      <c r="D76" s="20">
        <v>58.253985</v>
      </c>
      <c r="E76" s="20">
        <v>0.67638200000000004</v>
      </c>
      <c r="F76" s="20">
        <v>0.81058699999999995</v>
      </c>
      <c r="G76" s="20">
        <v>0.55355500000000002</v>
      </c>
      <c r="H76" s="20">
        <v>7.1385759999999996</v>
      </c>
      <c r="I76" s="20">
        <v>4</v>
      </c>
      <c r="J76" s="20">
        <v>1.8277999999999999E-2</v>
      </c>
      <c r="K76" s="20">
        <v>7.0675499999999998</v>
      </c>
      <c r="L76" s="20">
        <v>3</v>
      </c>
      <c r="M76" s="20">
        <v>1.2888999999999999E-2</v>
      </c>
      <c r="N76" s="20">
        <v>5.8636359999999996</v>
      </c>
      <c r="O76" s="20">
        <v>4</v>
      </c>
      <c r="P76" s="20">
        <v>1.01E-2</v>
      </c>
      <c r="Q76" s="20">
        <v>4.1594800000000003</v>
      </c>
      <c r="R76" s="20">
        <v>4</v>
      </c>
      <c r="S76" s="20">
        <v>2.7067999999999998E-2</v>
      </c>
      <c r="T76" s="20">
        <v>2.2672370000000002</v>
      </c>
      <c r="U76" s="20">
        <v>5</v>
      </c>
      <c r="V76" s="20">
        <v>1.2995E-2</v>
      </c>
      <c r="W76" s="20">
        <v>9.435632</v>
      </c>
      <c r="X76" s="20">
        <v>4</v>
      </c>
      <c r="Y76" s="20">
        <v>1.9394999999999999E-2</v>
      </c>
      <c r="Z76" s="20"/>
    </row>
    <row r="77" spans="1:26" x14ac:dyDescent="0.2">
      <c r="A77" s="5">
        <v>75</v>
      </c>
      <c r="B77" s="20">
        <v>50.540607000000001</v>
      </c>
      <c r="C77" s="20">
        <v>31.447113000000002</v>
      </c>
      <c r="D77" s="20">
        <v>26.023803000000001</v>
      </c>
      <c r="E77" s="20">
        <v>0.4229</v>
      </c>
      <c r="F77" s="20">
        <v>0.69109900000000002</v>
      </c>
      <c r="G77" s="20">
        <v>0.77937000000000001</v>
      </c>
      <c r="H77" s="20">
        <v>5.0941789999999996</v>
      </c>
      <c r="I77" s="20">
        <v>1</v>
      </c>
      <c r="J77" s="20">
        <v>1.1036000000000001E-2</v>
      </c>
      <c r="K77" s="20">
        <v>1.804967</v>
      </c>
      <c r="L77" s="20">
        <v>3</v>
      </c>
      <c r="M77" s="20">
        <v>3.1085000000000002E-2</v>
      </c>
      <c r="N77" s="20">
        <v>5.2692779999999999</v>
      </c>
      <c r="O77" s="20">
        <v>4</v>
      </c>
      <c r="P77" s="20">
        <v>0.104037</v>
      </c>
      <c r="Q77" s="20">
        <v>8.5995329999999992</v>
      </c>
      <c r="R77" s="20">
        <v>6</v>
      </c>
      <c r="S77" s="20">
        <v>1.1181999999999999E-2</v>
      </c>
      <c r="T77" s="20">
        <v>5.2883050000000003</v>
      </c>
      <c r="U77" s="20">
        <v>1</v>
      </c>
      <c r="V77" s="20">
        <v>1.8682000000000001E-2</v>
      </c>
      <c r="W77" s="20">
        <v>10.552204</v>
      </c>
      <c r="X77" s="20">
        <v>2</v>
      </c>
      <c r="Y77" s="20">
        <v>1.1434E-2</v>
      </c>
      <c r="Z77" s="20"/>
    </row>
    <row r="78" spans="1:26" x14ac:dyDescent="0.2">
      <c r="A78" s="17">
        <v>76</v>
      </c>
      <c r="B78" s="21">
        <v>76.030488000000005</v>
      </c>
      <c r="C78" s="21">
        <v>11.058650999999999</v>
      </c>
      <c r="D78" s="21">
        <v>35.491751000000001</v>
      </c>
      <c r="E78" s="21">
        <v>0.999386</v>
      </c>
      <c r="F78" s="21">
        <v>0.32299</v>
      </c>
      <c r="G78" s="21">
        <v>0.61238099999999995</v>
      </c>
      <c r="H78" s="21">
        <v>6.2737980000000002</v>
      </c>
      <c r="I78" s="21">
        <v>4</v>
      </c>
      <c r="J78" s="21">
        <v>1.5554E-2</v>
      </c>
      <c r="K78" s="21">
        <v>6.2033719999999999</v>
      </c>
      <c r="L78" s="21">
        <v>5</v>
      </c>
      <c r="M78" s="21">
        <v>2.4164999999999999E-2</v>
      </c>
      <c r="N78" s="21">
        <v>2.8292069999999998</v>
      </c>
      <c r="O78" s="21">
        <v>1</v>
      </c>
      <c r="P78" s="21">
        <v>1.108E-2</v>
      </c>
      <c r="Q78" s="21">
        <v>8.0513270000000006</v>
      </c>
      <c r="R78" s="21">
        <v>5</v>
      </c>
      <c r="S78" s="21">
        <v>1.9886999999999998E-2</v>
      </c>
      <c r="T78" s="21">
        <v>4.6661049999999999</v>
      </c>
      <c r="U78" s="21">
        <v>3</v>
      </c>
      <c r="V78" s="21">
        <v>1.8489999999999999E-2</v>
      </c>
      <c r="W78" s="21">
        <v>5.175834</v>
      </c>
      <c r="X78" s="21">
        <v>4</v>
      </c>
      <c r="Y78" s="21">
        <v>1.0691000000000001E-2</v>
      </c>
      <c r="Z78" s="21">
        <v>3</v>
      </c>
    </row>
    <row r="79" spans="1:26" x14ac:dyDescent="0.2">
      <c r="A79" s="14">
        <v>77</v>
      </c>
      <c r="B79" s="21">
        <v>68.028214000000006</v>
      </c>
      <c r="C79" s="21">
        <v>76.760645999999994</v>
      </c>
      <c r="D79" s="21">
        <v>77.180025000000001</v>
      </c>
      <c r="E79" s="21">
        <v>0.87502199999999997</v>
      </c>
      <c r="F79" s="21">
        <v>0.812809</v>
      </c>
      <c r="G79" s="21">
        <v>0.93744799999999995</v>
      </c>
      <c r="H79" s="21">
        <v>9.169727</v>
      </c>
      <c r="I79" s="21">
        <v>3</v>
      </c>
      <c r="J79" s="21">
        <v>1.6088999999999999E-2</v>
      </c>
      <c r="K79" s="21">
        <v>8.1336720000000007</v>
      </c>
      <c r="L79" s="21">
        <v>5</v>
      </c>
      <c r="M79" s="21">
        <v>1.966E-2</v>
      </c>
      <c r="N79" s="21">
        <v>9.9680029999999995</v>
      </c>
      <c r="O79" s="21">
        <v>6</v>
      </c>
      <c r="P79" s="21">
        <v>3.2835999999999997E-2</v>
      </c>
      <c r="Q79" s="21">
        <v>7.0652949999999999</v>
      </c>
      <c r="R79" s="21">
        <v>4</v>
      </c>
      <c r="S79" s="21">
        <v>1.0267999999999999E-2</v>
      </c>
      <c r="T79" s="21">
        <v>7.915807</v>
      </c>
      <c r="U79" s="21">
        <v>4</v>
      </c>
      <c r="V79" s="21">
        <v>1.4984000000000001E-2</v>
      </c>
      <c r="W79" s="21">
        <v>12.039275</v>
      </c>
      <c r="X79" s="21">
        <v>6</v>
      </c>
      <c r="Y79" s="21">
        <v>1.0022E-2</v>
      </c>
      <c r="Z79" s="21">
        <v>3</v>
      </c>
    </row>
    <row r="80" spans="1:26" x14ac:dyDescent="0.2">
      <c r="A80" s="17">
        <v>78</v>
      </c>
      <c r="B80" s="21">
        <v>68.028214000000006</v>
      </c>
      <c r="C80" s="21">
        <v>76.760645999999994</v>
      </c>
      <c r="D80" s="21">
        <v>77.180025000000001</v>
      </c>
      <c r="E80" s="21">
        <v>0.87502199999999997</v>
      </c>
      <c r="F80" s="21">
        <v>0.812809</v>
      </c>
      <c r="G80" s="21">
        <v>0.93744799999999995</v>
      </c>
      <c r="H80" s="21">
        <v>9.169727</v>
      </c>
      <c r="I80" s="21">
        <v>3</v>
      </c>
      <c r="J80" s="21">
        <v>1.6088999999999999E-2</v>
      </c>
      <c r="K80" s="21">
        <v>8.1336720000000007</v>
      </c>
      <c r="L80" s="21">
        <v>5</v>
      </c>
      <c r="M80" s="21">
        <v>1.966E-2</v>
      </c>
      <c r="N80" s="21">
        <v>9.9680029999999995</v>
      </c>
      <c r="O80" s="21">
        <v>6</v>
      </c>
      <c r="P80" s="21">
        <v>3.2835999999999997E-2</v>
      </c>
      <c r="Q80" s="21">
        <v>7.0652949999999999</v>
      </c>
      <c r="R80" s="21">
        <v>4</v>
      </c>
      <c r="S80" s="21">
        <v>1.0267999999999999E-2</v>
      </c>
      <c r="T80" s="21">
        <v>7.915807</v>
      </c>
      <c r="U80" s="21">
        <v>4</v>
      </c>
      <c r="V80" s="21">
        <v>1.4984000000000001E-2</v>
      </c>
      <c r="W80" s="21">
        <v>12.039275</v>
      </c>
      <c r="X80" s="21">
        <v>6</v>
      </c>
      <c r="Y80" s="21">
        <v>1.0022E-2</v>
      </c>
      <c r="Z80" s="21">
        <v>3</v>
      </c>
    </row>
    <row r="81" spans="1:26" x14ac:dyDescent="0.2">
      <c r="A81" s="5">
        <v>79</v>
      </c>
      <c r="B81" s="20">
        <v>76.674338000000006</v>
      </c>
      <c r="C81" s="20">
        <v>86.504153000000002</v>
      </c>
      <c r="D81" s="20">
        <v>91.692021999999994</v>
      </c>
      <c r="E81" s="20">
        <v>0.43403000000000003</v>
      </c>
      <c r="F81" s="20">
        <v>0.94166000000000005</v>
      </c>
      <c r="G81" s="20">
        <v>0.486595</v>
      </c>
      <c r="H81" s="20">
        <v>2.5087700000000002</v>
      </c>
      <c r="I81" s="20">
        <v>6</v>
      </c>
      <c r="J81" s="20">
        <v>1.3968E-2</v>
      </c>
      <c r="K81" s="20">
        <v>11.269216999999999</v>
      </c>
      <c r="L81" s="20">
        <v>5</v>
      </c>
      <c r="M81" s="20">
        <v>1.1436999999999999E-2</v>
      </c>
      <c r="N81" s="20">
        <v>14.515378999999999</v>
      </c>
      <c r="O81" s="20">
        <v>5</v>
      </c>
      <c r="P81" s="20">
        <v>1.7746000000000001E-2</v>
      </c>
      <c r="Q81" s="20">
        <v>5.4503389999999996</v>
      </c>
      <c r="R81" s="20">
        <v>6</v>
      </c>
      <c r="S81" s="20">
        <v>0.154811</v>
      </c>
      <c r="T81" s="20">
        <v>8.0487249999999992</v>
      </c>
      <c r="U81" s="20">
        <v>1</v>
      </c>
      <c r="V81" s="20">
        <v>1.7603000000000001E-2</v>
      </c>
      <c r="W81" s="20">
        <v>1.3585769999999999</v>
      </c>
      <c r="X81" s="20">
        <v>3</v>
      </c>
      <c r="Y81" s="20">
        <v>1.8931E-2</v>
      </c>
      <c r="Z81" s="20"/>
    </row>
    <row r="82" spans="1:26" x14ac:dyDescent="0.2">
      <c r="A82" s="3">
        <v>80</v>
      </c>
      <c r="B82" s="20">
        <v>86.246184</v>
      </c>
      <c r="C82" s="20">
        <v>50.264882999999998</v>
      </c>
      <c r="D82" s="20">
        <v>16.800539000000001</v>
      </c>
      <c r="E82" s="20">
        <v>0.948241</v>
      </c>
      <c r="F82" s="20">
        <v>0.75497199999999998</v>
      </c>
      <c r="G82" s="20">
        <v>0.64471100000000003</v>
      </c>
      <c r="H82" s="20">
        <v>5.531981</v>
      </c>
      <c r="I82" s="20">
        <v>5</v>
      </c>
      <c r="J82" s="20">
        <v>1.1847E-2</v>
      </c>
      <c r="K82" s="20">
        <v>2.1818240000000002</v>
      </c>
      <c r="L82" s="20">
        <v>6</v>
      </c>
      <c r="M82" s="20">
        <v>2.3338999999999999E-2</v>
      </c>
      <c r="N82" s="20">
        <v>1.251714</v>
      </c>
      <c r="O82" s="20">
        <v>1</v>
      </c>
      <c r="P82" s="20">
        <v>5.4282999999999998E-2</v>
      </c>
      <c r="Q82" s="20">
        <v>1.4046829999999999</v>
      </c>
      <c r="R82" s="20">
        <v>6</v>
      </c>
      <c r="S82" s="20">
        <v>2.6835999999999999E-2</v>
      </c>
      <c r="T82" s="20">
        <v>1.5873839999999999</v>
      </c>
      <c r="U82" s="20">
        <v>2</v>
      </c>
      <c r="V82" s="20">
        <v>1.3658E-2</v>
      </c>
      <c r="W82" s="20">
        <v>4.716316</v>
      </c>
      <c r="X82" s="20">
        <v>2</v>
      </c>
      <c r="Y82" s="20">
        <v>3.4402000000000002E-2</v>
      </c>
      <c r="Z82" s="20"/>
    </row>
    <row r="83" spans="1:26" x14ac:dyDescent="0.2">
      <c r="A83" s="5">
        <v>81</v>
      </c>
      <c r="B83" s="20">
        <v>71.884005000000002</v>
      </c>
      <c r="C83" s="20">
        <v>35.376601999999998</v>
      </c>
      <c r="D83" s="20">
        <v>81.862421999999995</v>
      </c>
      <c r="E83" s="20">
        <v>0.72771399999999997</v>
      </c>
      <c r="F83" s="20">
        <v>0.47788999999999998</v>
      </c>
      <c r="G83" s="20">
        <v>0.34950999999999999</v>
      </c>
      <c r="H83" s="20">
        <v>11.778419</v>
      </c>
      <c r="I83" s="20">
        <v>6</v>
      </c>
      <c r="J83" s="20">
        <v>3.5263999999999997E-2</v>
      </c>
      <c r="K83" s="20">
        <v>10.650012</v>
      </c>
      <c r="L83" s="20">
        <v>1</v>
      </c>
      <c r="M83" s="20">
        <v>1.1037999999999999E-2</v>
      </c>
      <c r="N83" s="20">
        <v>14.881049000000001</v>
      </c>
      <c r="O83" s="20">
        <v>2</v>
      </c>
      <c r="P83" s="20">
        <v>1.0026999999999999E-2</v>
      </c>
      <c r="Q83" s="20">
        <v>10.087102</v>
      </c>
      <c r="R83" s="20">
        <v>3</v>
      </c>
      <c r="S83" s="20">
        <v>3.4883999999999998E-2</v>
      </c>
      <c r="T83" s="20">
        <v>2.2063649999999999</v>
      </c>
      <c r="U83" s="20">
        <v>4</v>
      </c>
      <c r="V83" s="20">
        <v>1.0052999999999999E-2</v>
      </c>
      <c r="W83" s="20">
        <v>14.585089999999999</v>
      </c>
      <c r="X83" s="20">
        <v>1</v>
      </c>
      <c r="Y83" s="20">
        <v>1.7853999999999998E-2</v>
      </c>
      <c r="Z83" s="20"/>
    </row>
    <row r="84" spans="1:26" x14ac:dyDescent="0.2">
      <c r="A84" s="17">
        <v>82</v>
      </c>
      <c r="B84" s="21">
        <v>73.789300999999995</v>
      </c>
      <c r="C84" s="21">
        <v>51.668737999999998</v>
      </c>
      <c r="D84" s="21">
        <v>39.289199000000004</v>
      </c>
      <c r="E84" s="21">
        <v>0.81804299999999996</v>
      </c>
      <c r="F84" s="21">
        <v>0.50777799999999995</v>
      </c>
      <c r="G84" s="21">
        <v>0.72253299999999998</v>
      </c>
      <c r="H84" s="21">
        <v>9.8637969999999999</v>
      </c>
      <c r="I84" s="21">
        <v>5</v>
      </c>
      <c r="J84" s="21">
        <v>6.8358000000000002E-2</v>
      </c>
      <c r="K84" s="21">
        <v>6.1217280000000001</v>
      </c>
      <c r="L84" s="21">
        <v>3</v>
      </c>
      <c r="M84" s="21">
        <v>2.2678E-2</v>
      </c>
      <c r="N84" s="21">
        <v>7.5452399999999997</v>
      </c>
      <c r="O84" s="21">
        <v>5</v>
      </c>
      <c r="P84" s="21">
        <v>1.2481000000000001E-2</v>
      </c>
      <c r="Q84" s="21">
        <v>10.953154</v>
      </c>
      <c r="R84" s="21">
        <v>4</v>
      </c>
      <c r="S84" s="21">
        <v>2.1342E-2</v>
      </c>
      <c r="T84" s="21">
        <v>9.7298910000000003</v>
      </c>
      <c r="U84" s="21">
        <v>1</v>
      </c>
      <c r="V84" s="21">
        <v>1.7659000000000001E-2</v>
      </c>
      <c r="W84" s="21">
        <v>8.9396000000000004</v>
      </c>
      <c r="X84" s="21">
        <v>6</v>
      </c>
      <c r="Y84" s="21">
        <v>1.4655E-2</v>
      </c>
      <c r="Z84" s="21">
        <v>3</v>
      </c>
    </row>
    <row r="85" spans="1:26" x14ac:dyDescent="0.2">
      <c r="A85" s="5">
        <v>83</v>
      </c>
      <c r="B85" s="20">
        <v>57.245562999999997</v>
      </c>
      <c r="C85" s="20">
        <v>26.749694999999999</v>
      </c>
      <c r="D85" s="20">
        <v>23.216267999999999</v>
      </c>
      <c r="E85" s="20">
        <v>0.81256899999999999</v>
      </c>
      <c r="F85" s="20">
        <v>0.61244600000000005</v>
      </c>
      <c r="G85" s="20">
        <v>0.36046</v>
      </c>
      <c r="H85" s="20">
        <v>10.908116</v>
      </c>
      <c r="I85" s="20">
        <v>4</v>
      </c>
      <c r="J85" s="20">
        <v>1.0312E-2</v>
      </c>
      <c r="K85" s="20">
        <v>8.1603639999999995</v>
      </c>
      <c r="L85" s="20">
        <v>5</v>
      </c>
      <c r="M85" s="20">
        <v>1.5442000000000001E-2</v>
      </c>
      <c r="N85" s="20">
        <v>9.6988020000000006</v>
      </c>
      <c r="O85" s="20">
        <v>3</v>
      </c>
      <c r="P85" s="20">
        <v>1.6683E-2</v>
      </c>
      <c r="Q85" s="20">
        <v>11.913894000000001</v>
      </c>
      <c r="R85" s="20">
        <v>3</v>
      </c>
      <c r="S85" s="20">
        <v>4.8069000000000001E-2</v>
      </c>
      <c r="T85" s="20">
        <v>7.6283089999999998</v>
      </c>
      <c r="U85" s="20">
        <v>6</v>
      </c>
      <c r="V85" s="20">
        <v>2.0112999999999999E-2</v>
      </c>
      <c r="W85" s="20">
        <v>3.5132340000000002</v>
      </c>
      <c r="X85" s="20">
        <v>2</v>
      </c>
      <c r="Y85" s="20">
        <v>1.1301E-2</v>
      </c>
      <c r="Z85" s="20"/>
    </row>
    <row r="86" spans="1:26" x14ac:dyDescent="0.2">
      <c r="A86" s="17">
        <v>84</v>
      </c>
      <c r="B86" s="21">
        <v>78.568275</v>
      </c>
      <c r="C86" s="21">
        <v>16.199241000000001</v>
      </c>
      <c r="D86" s="21">
        <v>78.857157999999998</v>
      </c>
      <c r="E86" s="21">
        <v>0.94320800000000005</v>
      </c>
      <c r="F86" s="21">
        <v>0.68850999999999996</v>
      </c>
      <c r="G86" s="21">
        <v>0.91255500000000001</v>
      </c>
      <c r="H86" s="21">
        <v>3.9232010000000002</v>
      </c>
      <c r="I86" s="21">
        <v>6</v>
      </c>
      <c r="J86" s="21">
        <v>1.3840999999999999E-2</v>
      </c>
      <c r="K86" s="21">
        <v>8.0879049999999992</v>
      </c>
      <c r="L86" s="21">
        <v>4</v>
      </c>
      <c r="M86" s="21">
        <v>1.2883E-2</v>
      </c>
      <c r="N86" s="21">
        <v>6.3550089999999999</v>
      </c>
      <c r="O86" s="21">
        <v>4</v>
      </c>
      <c r="P86" s="21">
        <v>1.7285999999999999E-2</v>
      </c>
      <c r="Q86" s="21">
        <v>10.834960000000001</v>
      </c>
      <c r="R86" s="21">
        <v>3</v>
      </c>
      <c r="S86" s="21">
        <v>1.7724E-2</v>
      </c>
      <c r="T86" s="21">
        <v>1.8064640000000001</v>
      </c>
      <c r="U86" s="21">
        <v>2</v>
      </c>
      <c r="V86" s="21">
        <v>1.0691000000000001E-2</v>
      </c>
      <c r="W86" s="21">
        <v>14.630663</v>
      </c>
      <c r="X86" s="21">
        <v>3</v>
      </c>
      <c r="Y86" s="21">
        <v>1.0213E-2</v>
      </c>
      <c r="Z86" s="21">
        <v>3</v>
      </c>
    </row>
    <row r="87" spans="1:26" x14ac:dyDescent="0.2">
      <c r="A87" s="14">
        <v>85</v>
      </c>
      <c r="B87" s="21">
        <v>55.449648000000003</v>
      </c>
      <c r="C87" s="21">
        <v>40.773142</v>
      </c>
      <c r="D87" s="21">
        <v>61.042206</v>
      </c>
      <c r="E87" s="21">
        <v>0.46568500000000002</v>
      </c>
      <c r="F87" s="21">
        <v>0.29023199999999999</v>
      </c>
      <c r="G87" s="21">
        <v>0.39144200000000001</v>
      </c>
      <c r="H87" s="21">
        <v>9.4955010000000009</v>
      </c>
      <c r="I87" s="21">
        <v>2</v>
      </c>
      <c r="J87" s="21">
        <v>1.8494E-2</v>
      </c>
      <c r="K87" s="21">
        <v>9.0000250000000008</v>
      </c>
      <c r="L87" s="21">
        <v>5</v>
      </c>
      <c r="M87" s="21">
        <v>1.5157E-2</v>
      </c>
      <c r="N87" s="21">
        <v>6.2570490000000003</v>
      </c>
      <c r="O87" s="21">
        <v>6</v>
      </c>
      <c r="P87" s="21">
        <v>1.0940999999999999E-2</v>
      </c>
      <c r="Q87" s="21">
        <v>12.296548</v>
      </c>
      <c r="R87" s="21">
        <v>4</v>
      </c>
      <c r="S87" s="21">
        <v>5.0063999999999997E-2</v>
      </c>
      <c r="T87" s="21">
        <v>11.025266</v>
      </c>
      <c r="U87" s="21">
        <v>5</v>
      </c>
      <c r="V87" s="21">
        <v>2.2386E-2</v>
      </c>
      <c r="W87" s="21">
        <v>9.1537389999999998</v>
      </c>
      <c r="X87" s="21">
        <v>4</v>
      </c>
      <c r="Y87" s="21">
        <v>1.4874999999999999E-2</v>
      </c>
      <c r="Z87" s="21">
        <v>3</v>
      </c>
    </row>
    <row r="88" spans="1:26" x14ac:dyDescent="0.2">
      <c r="A88" s="3">
        <v>86</v>
      </c>
      <c r="B88" s="20">
        <v>31.280125000000002</v>
      </c>
      <c r="C88" s="20">
        <v>81.904470000000003</v>
      </c>
      <c r="D88" s="20">
        <v>38.657836000000003</v>
      </c>
      <c r="E88" s="20">
        <v>0.71593899999999999</v>
      </c>
      <c r="F88" s="20">
        <v>0.86927900000000002</v>
      </c>
      <c r="G88" s="20">
        <v>0.66622300000000001</v>
      </c>
      <c r="H88" s="20">
        <v>9.0147150000000007</v>
      </c>
      <c r="I88" s="20">
        <v>4</v>
      </c>
      <c r="J88" s="20">
        <v>0.11840299999999999</v>
      </c>
      <c r="K88" s="20">
        <v>5.7214159999999996</v>
      </c>
      <c r="L88" s="20">
        <v>6</v>
      </c>
      <c r="M88" s="20">
        <v>2.2613999999999999E-2</v>
      </c>
      <c r="N88" s="20">
        <v>14.880661</v>
      </c>
      <c r="O88" s="20">
        <v>6</v>
      </c>
      <c r="P88" s="20">
        <v>1.3521999999999999E-2</v>
      </c>
      <c r="Q88" s="20">
        <v>1.364835</v>
      </c>
      <c r="R88" s="20">
        <v>2</v>
      </c>
      <c r="S88" s="20">
        <v>2.5489999999999999E-2</v>
      </c>
      <c r="T88" s="20">
        <v>6.6574499999999999</v>
      </c>
      <c r="U88" s="20">
        <v>3</v>
      </c>
      <c r="V88" s="20">
        <v>1.4500000000000001E-2</v>
      </c>
      <c r="W88" s="20">
        <v>2.632161</v>
      </c>
      <c r="X88" s="20">
        <v>5</v>
      </c>
      <c r="Y88" s="20">
        <v>2.7472E-2</v>
      </c>
      <c r="Z88" s="20"/>
    </row>
    <row r="89" spans="1:26" x14ac:dyDescent="0.2">
      <c r="A89" s="5">
        <v>87</v>
      </c>
      <c r="B89" s="20">
        <v>31.280125000000002</v>
      </c>
      <c r="C89" s="20">
        <v>81.904470000000003</v>
      </c>
      <c r="D89" s="20">
        <v>38.657836000000003</v>
      </c>
      <c r="E89" s="20">
        <v>0.71593899999999999</v>
      </c>
      <c r="F89" s="20">
        <v>0.86927900000000002</v>
      </c>
      <c r="G89" s="20">
        <v>0.66622300000000001</v>
      </c>
      <c r="H89" s="20">
        <v>9.0147150000000007</v>
      </c>
      <c r="I89" s="20">
        <v>4</v>
      </c>
      <c r="J89" s="20">
        <v>0.11840299999999999</v>
      </c>
      <c r="K89" s="20">
        <v>5.7214159999999996</v>
      </c>
      <c r="L89" s="20">
        <v>6</v>
      </c>
      <c r="M89" s="20">
        <v>2.2613999999999999E-2</v>
      </c>
      <c r="N89" s="20">
        <v>14.880661</v>
      </c>
      <c r="O89" s="20">
        <v>6</v>
      </c>
      <c r="P89" s="20">
        <v>1.3521999999999999E-2</v>
      </c>
      <c r="Q89" s="20">
        <v>1.364835</v>
      </c>
      <c r="R89" s="20">
        <v>2</v>
      </c>
      <c r="S89" s="20">
        <v>2.5489999999999999E-2</v>
      </c>
      <c r="T89" s="20">
        <v>6.6574499999999999</v>
      </c>
      <c r="U89" s="20">
        <v>3</v>
      </c>
      <c r="V89" s="20">
        <v>1.4500000000000001E-2</v>
      </c>
      <c r="W89" s="20">
        <v>2.632161</v>
      </c>
      <c r="X89" s="20">
        <v>5</v>
      </c>
      <c r="Y89" s="20">
        <v>2.7472E-2</v>
      </c>
      <c r="Z89" s="20"/>
    </row>
    <row r="90" spans="1:26" x14ac:dyDescent="0.2">
      <c r="A90" s="3">
        <v>88</v>
      </c>
      <c r="B90" s="20">
        <v>48.046047999999999</v>
      </c>
      <c r="C90" s="20">
        <v>58.681942999999997</v>
      </c>
      <c r="D90" s="20">
        <v>54.209516000000001</v>
      </c>
      <c r="E90" s="20">
        <v>0.30615300000000001</v>
      </c>
      <c r="F90" s="20">
        <v>0.36693500000000001</v>
      </c>
      <c r="G90" s="20">
        <v>0.47424300000000003</v>
      </c>
      <c r="H90" s="20">
        <v>7.0394699999999997</v>
      </c>
      <c r="I90" s="20">
        <v>2</v>
      </c>
      <c r="J90" s="20">
        <v>1.7593999999999999E-2</v>
      </c>
      <c r="K90" s="20">
        <v>1.851553</v>
      </c>
      <c r="L90" s="20">
        <v>4</v>
      </c>
      <c r="M90" s="20">
        <v>1.0133E-2</v>
      </c>
      <c r="N90" s="20">
        <v>3.7524410000000001</v>
      </c>
      <c r="O90" s="20">
        <v>4</v>
      </c>
      <c r="P90" s="20">
        <v>2.1918E-2</v>
      </c>
      <c r="Q90" s="20">
        <v>8.0249590000000008</v>
      </c>
      <c r="R90" s="20">
        <v>2</v>
      </c>
      <c r="S90" s="20">
        <v>1.1213000000000001E-2</v>
      </c>
      <c r="T90" s="20">
        <v>11.55373</v>
      </c>
      <c r="U90" s="20">
        <v>5</v>
      </c>
      <c r="V90" s="20">
        <v>2.6329000000000002E-2</v>
      </c>
      <c r="W90" s="20">
        <v>5.6824709999999996</v>
      </c>
      <c r="X90" s="20">
        <v>5</v>
      </c>
      <c r="Y90" s="20">
        <v>1.2004000000000001E-2</v>
      </c>
      <c r="Z90" s="20"/>
    </row>
    <row r="91" spans="1:26" x14ac:dyDescent="0.2">
      <c r="A91" s="5">
        <v>89</v>
      </c>
      <c r="B91" s="20">
        <v>48.046047999999999</v>
      </c>
      <c r="C91" s="20">
        <v>58.681942999999997</v>
      </c>
      <c r="D91" s="20">
        <v>54.209516000000001</v>
      </c>
      <c r="E91" s="20">
        <v>0.30615300000000001</v>
      </c>
      <c r="F91" s="20">
        <v>0.36693500000000001</v>
      </c>
      <c r="G91" s="20">
        <v>0.47424300000000003</v>
      </c>
      <c r="H91" s="20">
        <v>7.0394699999999997</v>
      </c>
      <c r="I91" s="20">
        <v>2</v>
      </c>
      <c r="J91" s="20">
        <v>1.7593999999999999E-2</v>
      </c>
      <c r="K91" s="20">
        <v>1.851553</v>
      </c>
      <c r="L91" s="20">
        <v>4</v>
      </c>
      <c r="M91" s="20">
        <v>1.0133E-2</v>
      </c>
      <c r="N91" s="20">
        <v>3.7524410000000001</v>
      </c>
      <c r="O91" s="20">
        <v>4</v>
      </c>
      <c r="P91" s="20">
        <v>2.1918E-2</v>
      </c>
      <c r="Q91" s="20">
        <v>8.0249590000000008</v>
      </c>
      <c r="R91" s="20">
        <v>2</v>
      </c>
      <c r="S91" s="20">
        <v>1.1213000000000001E-2</v>
      </c>
      <c r="T91" s="20">
        <v>11.55373</v>
      </c>
      <c r="U91" s="20">
        <v>5</v>
      </c>
      <c r="V91" s="20">
        <v>2.6329000000000002E-2</v>
      </c>
      <c r="W91" s="20">
        <v>5.6824709999999996</v>
      </c>
      <c r="X91" s="20">
        <v>5</v>
      </c>
      <c r="Y91" s="20">
        <v>1.2004000000000001E-2</v>
      </c>
      <c r="Z91" s="20"/>
    </row>
    <row r="92" spans="1:26" x14ac:dyDescent="0.2">
      <c r="A92" s="3">
        <v>90</v>
      </c>
      <c r="B92" s="20">
        <v>21.048501999999999</v>
      </c>
      <c r="C92" s="20">
        <v>86.839996999999997</v>
      </c>
      <c r="D92" s="20">
        <v>84.027922000000004</v>
      </c>
      <c r="E92" s="20">
        <v>0.15079500000000001</v>
      </c>
      <c r="F92" s="20">
        <v>0.26006400000000002</v>
      </c>
      <c r="G92" s="20">
        <v>0.60394400000000004</v>
      </c>
      <c r="H92" s="20">
        <v>12.511943</v>
      </c>
      <c r="I92" s="20">
        <v>5</v>
      </c>
      <c r="J92" s="20">
        <v>1.3117999999999999E-2</v>
      </c>
      <c r="K92" s="20">
        <v>2.4915949999999998</v>
      </c>
      <c r="L92" s="20">
        <v>3</v>
      </c>
      <c r="M92" s="20">
        <v>1.1651E-2</v>
      </c>
      <c r="N92" s="20">
        <v>4.8233319999999997</v>
      </c>
      <c r="O92" s="20">
        <v>4</v>
      </c>
      <c r="P92" s="20">
        <v>2.1028999999999999E-2</v>
      </c>
      <c r="Q92" s="20">
        <v>10.848502999999999</v>
      </c>
      <c r="R92" s="20">
        <v>4</v>
      </c>
      <c r="S92" s="20">
        <v>1.0928E-2</v>
      </c>
      <c r="T92" s="20">
        <v>4.8855230000000001</v>
      </c>
      <c r="U92" s="20">
        <v>1</v>
      </c>
      <c r="V92" s="20">
        <v>1.0146000000000001E-2</v>
      </c>
      <c r="W92" s="20">
        <v>8.8458120000000005</v>
      </c>
      <c r="X92" s="20">
        <v>4</v>
      </c>
      <c r="Y92" s="20">
        <v>2.1950999999999998E-2</v>
      </c>
      <c r="Z92" s="20"/>
    </row>
    <row r="93" spans="1:26" x14ac:dyDescent="0.2">
      <c r="A93" s="5">
        <v>91</v>
      </c>
      <c r="B93" s="20">
        <v>48.644064</v>
      </c>
      <c r="C93" s="20">
        <v>20.142824000000001</v>
      </c>
      <c r="D93" s="20">
        <v>12.389414</v>
      </c>
      <c r="E93" s="20">
        <v>0.92192499999999999</v>
      </c>
      <c r="F93" s="20">
        <v>0.26629799999999998</v>
      </c>
      <c r="G93" s="20">
        <v>0.311029</v>
      </c>
      <c r="H93" s="20">
        <v>14.066544</v>
      </c>
      <c r="I93" s="20">
        <v>3</v>
      </c>
      <c r="J93" s="20">
        <v>1.2186000000000001E-2</v>
      </c>
      <c r="K93" s="20">
        <v>11.259171</v>
      </c>
      <c r="L93" s="20">
        <v>5</v>
      </c>
      <c r="M93" s="20">
        <v>4.2187000000000002E-2</v>
      </c>
      <c r="N93" s="20">
        <v>12.283861</v>
      </c>
      <c r="O93" s="20">
        <v>5</v>
      </c>
      <c r="P93" s="20">
        <v>2.359E-2</v>
      </c>
      <c r="Q93" s="20">
        <v>6.723427</v>
      </c>
      <c r="R93" s="20">
        <v>4</v>
      </c>
      <c r="S93" s="20">
        <v>1.8151E-2</v>
      </c>
      <c r="T93" s="20">
        <v>12.954476</v>
      </c>
      <c r="U93" s="20">
        <v>3</v>
      </c>
      <c r="V93" s="20">
        <v>1.3391E-2</v>
      </c>
      <c r="W93" s="20">
        <v>9.9955789999999993</v>
      </c>
      <c r="X93" s="20">
        <v>1</v>
      </c>
      <c r="Y93" s="20">
        <v>1.0753E-2</v>
      </c>
      <c r="Z93" s="20"/>
    </row>
    <row r="94" spans="1:26" x14ac:dyDescent="0.2">
      <c r="A94" s="17">
        <v>92</v>
      </c>
      <c r="B94" s="21">
        <v>58.697902999999997</v>
      </c>
      <c r="C94" s="21">
        <v>50.486891999999997</v>
      </c>
      <c r="D94" s="21">
        <v>31.027875999999999</v>
      </c>
      <c r="E94" s="21">
        <v>0.76403500000000002</v>
      </c>
      <c r="F94" s="21">
        <v>0.71945899999999996</v>
      </c>
      <c r="G94" s="21">
        <v>0.77350399999999997</v>
      </c>
      <c r="H94" s="21">
        <v>3.8432740000000001</v>
      </c>
      <c r="I94" s="21">
        <v>4</v>
      </c>
      <c r="J94" s="21">
        <v>5.0876999999999999E-2</v>
      </c>
      <c r="K94" s="21">
        <v>4.5352790000000001</v>
      </c>
      <c r="L94" s="21">
        <v>2</v>
      </c>
      <c r="M94" s="21">
        <v>3.5205E-2</v>
      </c>
      <c r="N94" s="21">
        <v>5.5781850000000004</v>
      </c>
      <c r="O94" s="21">
        <v>3</v>
      </c>
      <c r="P94" s="21">
        <v>1.3894999999999999E-2</v>
      </c>
      <c r="Q94" s="21">
        <v>3.524241</v>
      </c>
      <c r="R94" s="21">
        <v>5</v>
      </c>
      <c r="S94" s="21">
        <v>1.1251000000000001E-2</v>
      </c>
      <c r="T94" s="21">
        <v>9.8671589999999991</v>
      </c>
      <c r="U94" s="21">
        <v>5</v>
      </c>
      <c r="V94" s="21">
        <v>2.6914E-2</v>
      </c>
      <c r="W94" s="21">
        <v>5.633629</v>
      </c>
      <c r="X94" s="21">
        <v>4</v>
      </c>
      <c r="Y94" s="21">
        <v>1.8430999999999999E-2</v>
      </c>
      <c r="Z94" s="21">
        <v>3</v>
      </c>
    </row>
    <row r="95" spans="1:26" x14ac:dyDescent="0.2">
      <c r="A95" s="5">
        <v>93</v>
      </c>
      <c r="B95" s="20">
        <v>8.7699449999999999</v>
      </c>
      <c r="C95" s="20">
        <v>51.335078000000003</v>
      </c>
      <c r="D95" s="20">
        <v>65.520990999999995</v>
      </c>
      <c r="E95" s="20">
        <v>0.27083499999999999</v>
      </c>
      <c r="F95" s="20">
        <v>0.71873200000000004</v>
      </c>
      <c r="G95" s="20">
        <v>0.55190700000000004</v>
      </c>
      <c r="H95" s="20">
        <v>13.302572</v>
      </c>
      <c r="I95" s="20">
        <v>2</v>
      </c>
      <c r="J95" s="20">
        <v>1.0154E-2</v>
      </c>
      <c r="K95" s="20">
        <v>6.749822</v>
      </c>
      <c r="L95" s="20">
        <v>4</v>
      </c>
      <c r="M95" s="20">
        <v>1.7097999999999999E-2</v>
      </c>
      <c r="N95" s="20">
        <v>8.9062959999999993</v>
      </c>
      <c r="O95" s="20">
        <v>5</v>
      </c>
      <c r="P95" s="20">
        <v>4.3535999999999998E-2</v>
      </c>
      <c r="Q95" s="20">
        <v>6.39602</v>
      </c>
      <c r="R95" s="20">
        <v>5</v>
      </c>
      <c r="S95" s="20">
        <v>1.3076000000000001E-2</v>
      </c>
      <c r="T95" s="20">
        <v>2.293984</v>
      </c>
      <c r="U95" s="20">
        <v>5</v>
      </c>
      <c r="V95" s="20">
        <v>8.4581000000000003E-2</v>
      </c>
      <c r="W95" s="20">
        <v>6.349183</v>
      </c>
      <c r="X95" s="20">
        <v>4</v>
      </c>
      <c r="Y95" s="20">
        <v>4.0882000000000002E-2</v>
      </c>
      <c r="Z95" s="20"/>
    </row>
    <row r="96" spans="1:26" x14ac:dyDescent="0.2">
      <c r="A96" s="3">
        <v>94</v>
      </c>
      <c r="B96" s="20">
        <v>27.080649999999999</v>
      </c>
      <c r="C96" s="20">
        <v>67.074826999999999</v>
      </c>
      <c r="D96" s="20">
        <v>83.260524000000004</v>
      </c>
      <c r="E96" s="20">
        <v>0.32602900000000001</v>
      </c>
      <c r="F96" s="20">
        <v>0.93025999999999998</v>
      </c>
      <c r="G96" s="20">
        <v>0.70067999999999997</v>
      </c>
      <c r="H96" s="20">
        <v>11.749383</v>
      </c>
      <c r="I96" s="20">
        <v>4</v>
      </c>
      <c r="J96" s="20">
        <v>1.3488E-2</v>
      </c>
      <c r="K96" s="20">
        <v>3.4178510000000002</v>
      </c>
      <c r="L96" s="20">
        <v>3</v>
      </c>
      <c r="M96" s="20">
        <v>7.4886999999999995E-2</v>
      </c>
      <c r="N96" s="20">
        <v>13.801264</v>
      </c>
      <c r="O96" s="20">
        <v>5</v>
      </c>
      <c r="P96" s="20">
        <v>1.5002E-2</v>
      </c>
      <c r="Q96" s="20">
        <v>7.6553630000000004</v>
      </c>
      <c r="R96" s="20">
        <v>3</v>
      </c>
      <c r="S96" s="20">
        <v>1.3395000000000001E-2</v>
      </c>
      <c r="T96" s="20">
        <v>5.5187850000000003</v>
      </c>
      <c r="U96" s="20">
        <v>4</v>
      </c>
      <c r="V96" s="20">
        <v>4.3180000000000003E-2</v>
      </c>
      <c r="W96" s="20">
        <v>10.423795999999999</v>
      </c>
      <c r="X96" s="20">
        <v>6</v>
      </c>
      <c r="Y96" s="20">
        <v>2.8778999999999999E-2</v>
      </c>
      <c r="Z96" s="20"/>
    </row>
    <row r="97" spans="1:26" x14ac:dyDescent="0.2">
      <c r="A97" s="5">
        <v>95</v>
      </c>
      <c r="B97" s="20">
        <v>57.231240999999997</v>
      </c>
      <c r="C97" s="20">
        <v>16.765837999999999</v>
      </c>
      <c r="D97" s="20">
        <v>72.023795000000007</v>
      </c>
      <c r="E97" s="20">
        <v>0.29316300000000001</v>
      </c>
      <c r="F97" s="20">
        <v>0.327241</v>
      </c>
      <c r="G97" s="20">
        <v>0.82835599999999998</v>
      </c>
      <c r="H97" s="20">
        <v>2.3453740000000001</v>
      </c>
      <c r="I97" s="20">
        <v>6</v>
      </c>
      <c r="J97" s="20">
        <v>1.1476999999999999E-2</v>
      </c>
      <c r="K97" s="20">
        <v>6.1660570000000003</v>
      </c>
      <c r="L97" s="20">
        <v>1</v>
      </c>
      <c r="M97" s="20">
        <v>1.0276E-2</v>
      </c>
      <c r="N97" s="20">
        <v>14.333131</v>
      </c>
      <c r="O97" s="20">
        <v>5</v>
      </c>
      <c r="P97" s="20">
        <v>1.0063000000000001E-2</v>
      </c>
      <c r="Q97" s="20">
        <v>11.486222</v>
      </c>
      <c r="R97" s="20">
        <v>3</v>
      </c>
      <c r="S97" s="20">
        <v>4.7861000000000001E-2</v>
      </c>
      <c r="T97" s="20">
        <v>9.1992189999999994</v>
      </c>
      <c r="U97" s="20">
        <v>5</v>
      </c>
      <c r="V97" s="20">
        <v>2.8760000000000001E-2</v>
      </c>
      <c r="W97" s="20">
        <v>4.0450410000000003</v>
      </c>
      <c r="X97" s="20">
        <v>1</v>
      </c>
      <c r="Y97" s="20">
        <v>1.2279999999999999E-2</v>
      </c>
      <c r="Z97" s="20"/>
    </row>
    <row r="98" spans="1:26" x14ac:dyDescent="0.2">
      <c r="A98" s="3">
        <v>96</v>
      </c>
      <c r="B98" s="20">
        <v>57.231240999999997</v>
      </c>
      <c r="C98" s="20">
        <v>16.765837999999999</v>
      </c>
      <c r="D98" s="20">
        <v>72.023795000000007</v>
      </c>
      <c r="E98" s="20">
        <v>0.29316300000000001</v>
      </c>
      <c r="F98" s="20">
        <v>0.327241</v>
      </c>
      <c r="G98" s="20">
        <v>0.82835599999999998</v>
      </c>
      <c r="H98" s="20">
        <v>2.3453740000000001</v>
      </c>
      <c r="I98" s="20">
        <v>6</v>
      </c>
      <c r="J98" s="20">
        <v>1.1476999999999999E-2</v>
      </c>
      <c r="K98" s="20">
        <v>6.1660570000000003</v>
      </c>
      <c r="L98" s="20">
        <v>1</v>
      </c>
      <c r="M98" s="20">
        <v>1.0276E-2</v>
      </c>
      <c r="N98" s="20">
        <v>14.333131</v>
      </c>
      <c r="O98" s="20">
        <v>5</v>
      </c>
      <c r="P98" s="20">
        <v>1.0063000000000001E-2</v>
      </c>
      <c r="Q98" s="20">
        <v>11.486222</v>
      </c>
      <c r="R98" s="20">
        <v>3</v>
      </c>
      <c r="S98" s="20">
        <v>4.7861000000000001E-2</v>
      </c>
      <c r="T98" s="20">
        <v>9.1992189999999994</v>
      </c>
      <c r="U98" s="20">
        <v>5</v>
      </c>
      <c r="V98" s="20">
        <v>2.8760000000000001E-2</v>
      </c>
      <c r="W98" s="20">
        <v>4.0450410000000003</v>
      </c>
      <c r="X98" s="20">
        <v>1</v>
      </c>
      <c r="Y98" s="20">
        <v>1.2279999999999999E-2</v>
      </c>
      <c r="Z98" s="20"/>
    </row>
    <row r="99" spans="1:26" x14ac:dyDescent="0.2">
      <c r="A99" s="5">
        <v>97</v>
      </c>
      <c r="B99" s="20">
        <v>57.231240999999997</v>
      </c>
      <c r="C99" s="20">
        <v>16.765837999999999</v>
      </c>
      <c r="D99" s="20">
        <v>72.023795000000007</v>
      </c>
      <c r="E99" s="20">
        <v>0.29316300000000001</v>
      </c>
      <c r="F99" s="20">
        <v>0.327241</v>
      </c>
      <c r="G99" s="20">
        <v>0.82835599999999998</v>
      </c>
      <c r="H99" s="20">
        <v>2.3453740000000001</v>
      </c>
      <c r="I99" s="20">
        <v>6</v>
      </c>
      <c r="J99" s="20">
        <v>1.1476999999999999E-2</v>
      </c>
      <c r="K99" s="20">
        <v>6.1660570000000003</v>
      </c>
      <c r="L99" s="20">
        <v>1</v>
      </c>
      <c r="M99" s="20">
        <v>1.0276E-2</v>
      </c>
      <c r="N99" s="20">
        <v>14.333131</v>
      </c>
      <c r="O99" s="20">
        <v>5</v>
      </c>
      <c r="P99" s="20">
        <v>1.0063000000000001E-2</v>
      </c>
      <c r="Q99" s="20">
        <v>11.486222</v>
      </c>
      <c r="R99" s="20">
        <v>3</v>
      </c>
      <c r="S99" s="20">
        <v>4.7861000000000001E-2</v>
      </c>
      <c r="T99" s="20">
        <v>9.1992189999999994</v>
      </c>
      <c r="U99" s="20">
        <v>5</v>
      </c>
      <c r="V99" s="20">
        <v>2.8760000000000001E-2</v>
      </c>
      <c r="W99" s="20">
        <v>4.0450410000000003</v>
      </c>
      <c r="X99" s="20">
        <v>1</v>
      </c>
      <c r="Y99" s="20">
        <v>1.2279999999999999E-2</v>
      </c>
      <c r="Z99" s="20"/>
    </row>
    <row r="100" spans="1:26" x14ac:dyDescent="0.2">
      <c r="A100" s="17">
        <v>98</v>
      </c>
      <c r="B100" s="21">
        <v>85.390754999999999</v>
      </c>
      <c r="C100" s="21">
        <v>37.511322</v>
      </c>
      <c r="D100" s="21">
        <v>92.527156000000005</v>
      </c>
      <c r="E100" s="21">
        <v>0.70234099999999999</v>
      </c>
      <c r="F100" s="21">
        <v>0.51321899999999998</v>
      </c>
      <c r="G100" s="21">
        <v>0.65072700000000006</v>
      </c>
      <c r="H100" s="21">
        <v>6.9414939999999996</v>
      </c>
      <c r="I100" s="21">
        <v>2</v>
      </c>
      <c r="J100" s="21">
        <v>3.6303000000000002E-2</v>
      </c>
      <c r="K100" s="21">
        <v>9.9438429999999993</v>
      </c>
      <c r="L100" s="21">
        <v>6</v>
      </c>
      <c r="M100" s="21">
        <v>3.1192000000000001E-2</v>
      </c>
      <c r="N100" s="21">
        <v>13.336874999999999</v>
      </c>
      <c r="O100" s="21">
        <v>6</v>
      </c>
      <c r="P100" s="21">
        <v>2.7071999999999999E-2</v>
      </c>
      <c r="Q100" s="21">
        <v>8.5197909999999997</v>
      </c>
      <c r="R100" s="21">
        <v>6</v>
      </c>
      <c r="S100" s="21">
        <v>1.1044999999999999E-2</v>
      </c>
      <c r="T100" s="21">
        <v>3.7980689999999999</v>
      </c>
      <c r="U100" s="21">
        <v>4</v>
      </c>
      <c r="V100" s="21">
        <v>1.6299999999999999E-2</v>
      </c>
      <c r="W100" s="21">
        <v>10.86867</v>
      </c>
      <c r="X100" s="21">
        <v>5</v>
      </c>
      <c r="Y100" s="21">
        <v>1.7897E-2</v>
      </c>
      <c r="Z100" s="21">
        <v>3</v>
      </c>
    </row>
    <row r="101" spans="1:26" x14ac:dyDescent="0.2">
      <c r="A101" s="14">
        <v>99</v>
      </c>
      <c r="B101" s="21">
        <v>85.390754999999999</v>
      </c>
      <c r="C101" s="21">
        <v>37.511322</v>
      </c>
      <c r="D101" s="21">
        <v>92.527156000000005</v>
      </c>
      <c r="E101" s="21">
        <v>0.70234099999999999</v>
      </c>
      <c r="F101" s="21">
        <v>0.51321899999999998</v>
      </c>
      <c r="G101" s="21">
        <v>0.65072700000000006</v>
      </c>
      <c r="H101" s="21">
        <v>6.9414939999999996</v>
      </c>
      <c r="I101" s="21">
        <v>2</v>
      </c>
      <c r="J101" s="21">
        <v>3.6303000000000002E-2</v>
      </c>
      <c r="K101" s="21">
        <v>9.9438429999999993</v>
      </c>
      <c r="L101" s="21">
        <v>6</v>
      </c>
      <c r="M101" s="21">
        <v>3.1192000000000001E-2</v>
      </c>
      <c r="N101" s="21">
        <v>13.336874999999999</v>
      </c>
      <c r="O101" s="21">
        <v>6</v>
      </c>
      <c r="P101" s="21">
        <v>2.7071999999999999E-2</v>
      </c>
      <c r="Q101" s="21">
        <v>8.5197909999999997</v>
      </c>
      <c r="R101" s="21">
        <v>6</v>
      </c>
      <c r="S101" s="21">
        <v>1.1044999999999999E-2</v>
      </c>
      <c r="T101" s="21">
        <v>3.7980689999999999</v>
      </c>
      <c r="U101" s="21">
        <v>4</v>
      </c>
      <c r="V101" s="21">
        <v>1.6299999999999999E-2</v>
      </c>
      <c r="W101" s="21">
        <v>10.86867</v>
      </c>
      <c r="X101" s="21">
        <v>5</v>
      </c>
      <c r="Y101" s="21">
        <v>1.7897E-2</v>
      </c>
      <c r="Z101" s="21">
        <v>3</v>
      </c>
    </row>
    <row r="102" spans="1:26" x14ac:dyDescent="0.2">
      <c r="A102" s="17">
        <v>100</v>
      </c>
      <c r="B102" s="21">
        <v>35.399433999999999</v>
      </c>
      <c r="C102" s="21">
        <v>40.489238</v>
      </c>
      <c r="D102" s="21">
        <v>74.739632</v>
      </c>
      <c r="E102" s="21">
        <v>0.624614</v>
      </c>
      <c r="F102" s="21">
        <v>0.476329</v>
      </c>
      <c r="G102" s="21">
        <v>0.94894000000000001</v>
      </c>
      <c r="H102" s="21">
        <v>13.236141</v>
      </c>
      <c r="I102" s="21">
        <v>5</v>
      </c>
      <c r="J102" s="21">
        <v>1.0848999999999999E-2</v>
      </c>
      <c r="K102" s="21">
        <v>2.9068580000000002</v>
      </c>
      <c r="L102" s="21">
        <v>2</v>
      </c>
      <c r="M102" s="21">
        <v>1.7163000000000001E-2</v>
      </c>
      <c r="N102" s="21">
        <v>11.406957999999999</v>
      </c>
      <c r="O102" s="21">
        <v>5</v>
      </c>
      <c r="P102" s="21">
        <v>1.7139999999999999E-2</v>
      </c>
      <c r="Q102" s="21">
        <v>0.64842299999999997</v>
      </c>
      <c r="R102" s="21">
        <v>1</v>
      </c>
      <c r="S102" s="21">
        <v>1.6431000000000001E-2</v>
      </c>
      <c r="T102" s="21">
        <v>6.7788000000000004</v>
      </c>
      <c r="U102" s="21">
        <v>5</v>
      </c>
      <c r="V102" s="21">
        <v>1.3252E-2</v>
      </c>
      <c r="W102" s="21">
        <v>9.1853040000000004</v>
      </c>
      <c r="X102" s="21">
        <v>4</v>
      </c>
      <c r="Y102" s="21">
        <v>1.1474E-2</v>
      </c>
      <c r="Z102" s="21">
        <v>3</v>
      </c>
    </row>
    <row r="103" spans="1:26" x14ac:dyDescent="0.2">
      <c r="A103" s="5">
        <v>101</v>
      </c>
      <c r="B103" s="20">
        <v>65.743554000000003</v>
      </c>
      <c r="C103" s="20">
        <v>75.398989</v>
      </c>
      <c r="D103" s="20">
        <v>63.959611000000002</v>
      </c>
      <c r="E103" s="20">
        <v>0.57958100000000001</v>
      </c>
      <c r="F103" s="20">
        <v>0.65451400000000004</v>
      </c>
      <c r="G103" s="20">
        <v>0.932253</v>
      </c>
      <c r="H103" s="20">
        <v>13.796589000000001</v>
      </c>
      <c r="I103" s="20">
        <v>5</v>
      </c>
      <c r="J103" s="20">
        <v>1.5882E-2</v>
      </c>
      <c r="K103" s="20">
        <v>10.598814000000001</v>
      </c>
      <c r="L103" s="20">
        <v>5</v>
      </c>
      <c r="M103" s="20">
        <v>2.4274E-2</v>
      </c>
      <c r="N103" s="20">
        <v>6.6702380000000003</v>
      </c>
      <c r="O103" s="20">
        <v>5</v>
      </c>
      <c r="P103" s="20">
        <v>1.0104E-2</v>
      </c>
      <c r="Q103" s="20">
        <v>13.123327</v>
      </c>
      <c r="R103" s="20">
        <v>3</v>
      </c>
      <c r="S103" s="20">
        <v>2.1637E-2</v>
      </c>
      <c r="T103" s="20">
        <v>12.719080999999999</v>
      </c>
      <c r="U103" s="20">
        <v>2</v>
      </c>
      <c r="V103" s="20">
        <v>1.3240999999999999E-2</v>
      </c>
      <c r="W103" s="20">
        <v>10.727804000000001</v>
      </c>
      <c r="X103" s="20">
        <v>2</v>
      </c>
      <c r="Y103" s="20">
        <v>0.11887499999999999</v>
      </c>
      <c r="Z103" s="20"/>
    </row>
    <row r="104" spans="1:26" x14ac:dyDescent="0.2">
      <c r="A104" s="3">
        <v>102</v>
      </c>
      <c r="B104" s="3">
        <v>59.528362999999999</v>
      </c>
      <c r="C104" s="3">
        <v>79.558098999999999</v>
      </c>
      <c r="D104" s="3">
        <v>89.527125999999996</v>
      </c>
      <c r="E104" s="3">
        <v>0.94007700000000005</v>
      </c>
      <c r="F104" s="3">
        <v>0.50963099999999995</v>
      </c>
      <c r="G104" s="3">
        <v>0.89961800000000003</v>
      </c>
      <c r="H104" s="3">
        <v>7.9426899999999998</v>
      </c>
      <c r="I104" s="3">
        <v>6</v>
      </c>
      <c r="J104" s="3">
        <v>2.0250000000000001E-2</v>
      </c>
      <c r="K104" s="3">
        <v>7.6306310000000002</v>
      </c>
      <c r="L104" s="3">
        <v>3</v>
      </c>
      <c r="M104" s="3">
        <v>1.2885000000000001E-2</v>
      </c>
      <c r="N104" s="3">
        <v>2.3675809999999999</v>
      </c>
      <c r="O104" s="3">
        <v>6</v>
      </c>
      <c r="P104" s="3">
        <v>1.2118E-2</v>
      </c>
      <c r="Q104" s="3">
        <v>3.9417949999999999</v>
      </c>
      <c r="R104" s="3">
        <v>2</v>
      </c>
      <c r="S104" s="3">
        <v>1.1788E-2</v>
      </c>
      <c r="T104" s="3">
        <v>5.6303650000000003</v>
      </c>
      <c r="U104" s="3">
        <v>3</v>
      </c>
      <c r="V104" s="3">
        <v>1.4407E-2</v>
      </c>
      <c r="W104" s="3">
        <v>4.5830830000000002</v>
      </c>
      <c r="X104" s="3">
        <v>3</v>
      </c>
      <c r="Y104" s="4">
        <v>1.0071999999999999E-2</v>
      </c>
      <c r="Z104" s="12"/>
    </row>
    <row r="105" spans="1:26" x14ac:dyDescent="0.2">
      <c r="A105" s="14">
        <v>103</v>
      </c>
      <c r="B105" s="18">
        <v>39.549205000000001</v>
      </c>
      <c r="C105" s="18">
        <v>21.658933000000001</v>
      </c>
      <c r="D105" s="18">
        <v>26.070727000000002</v>
      </c>
      <c r="E105" s="18">
        <v>0.86196300000000003</v>
      </c>
      <c r="F105" s="18">
        <v>0.611931</v>
      </c>
      <c r="G105" s="18">
        <v>0.89929499999999996</v>
      </c>
      <c r="H105" s="18">
        <v>8.5518920000000005</v>
      </c>
      <c r="I105" s="18">
        <v>4</v>
      </c>
      <c r="J105" s="18">
        <v>1.821E-2</v>
      </c>
      <c r="K105" s="18">
        <v>6.2597459999999998</v>
      </c>
      <c r="L105" s="18">
        <v>6</v>
      </c>
      <c r="M105" s="18">
        <v>1.3003000000000001E-2</v>
      </c>
      <c r="N105" s="18">
        <v>5.1861920000000001</v>
      </c>
      <c r="O105" s="18">
        <v>3</v>
      </c>
      <c r="P105" s="18">
        <v>1.796E-2</v>
      </c>
      <c r="Q105" s="18">
        <v>9.3122609999999995</v>
      </c>
      <c r="R105" s="18">
        <v>3</v>
      </c>
      <c r="S105" s="18">
        <v>6.7762000000000003E-2</v>
      </c>
      <c r="T105" s="18">
        <v>10.194858999999999</v>
      </c>
      <c r="U105" s="18">
        <v>2</v>
      </c>
      <c r="V105" s="18">
        <v>1.4017E-2</v>
      </c>
      <c r="W105" s="18">
        <v>8.6428379999999994</v>
      </c>
      <c r="X105" s="18">
        <v>6</v>
      </c>
      <c r="Y105" s="19">
        <v>1.3525000000000001E-2</v>
      </c>
      <c r="Z105" s="16">
        <v>3</v>
      </c>
    </row>
    <row r="106" spans="1:26" x14ac:dyDescent="0.2">
      <c r="A106" s="3">
        <v>104</v>
      </c>
      <c r="B106" s="20">
        <v>10</v>
      </c>
      <c r="C106" s="20">
        <v>10</v>
      </c>
      <c r="D106" s="20">
        <v>10</v>
      </c>
      <c r="E106" s="20">
        <v>0.2</v>
      </c>
      <c r="F106" s="20">
        <v>0.2</v>
      </c>
      <c r="G106" s="20">
        <v>0.2</v>
      </c>
      <c r="H106" s="20">
        <v>4</v>
      </c>
      <c r="I106" s="20">
        <v>2</v>
      </c>
      <c r="J106" s="20">
        <v>0.1</v>
      </c>
      <c r="K106" s="20"/>
      <c r="L106" s="20"/>
      <c r="M106" s="20"/>
      <c r="N106" s="20">
        <v>4</v>
      </c>
      <c r="O106" s="20">
        <v>3</v>
      </c>
      <c r="P106" s="20">
        <v>0.1</v>
      </c>
      <c r="Q106" s="20"/>
      <c r="R106" s="20"/>
      <c r="S106" s="20"/>
      <c r="T106" s="20">
        <v>4</v>
      </c>
      <c r="U106" s="20">
        <v>2</v>
      </c>
      <c r="V106" s="20">
        <v>0.1</v>
      </c>
      <c r="W106" s="20"/>
      <c r="X106" s="20"/>
      <c r="Y106" s="20"/>
      <c r="Z106" s="20"/>
    </row>
    <row r="107" spans="1:26" x14ac:dyDescent="0.2">
      <c r="A107" s="18" t="s">
        <v>35</v>
      </c>
      <c r="B107" s="16">
        <v>46.176260999999997</v>
      </c>
      <c r="C107" s="16">
        <v>40.439489999999999</v>
      </c>
      <c r="D107" s="16">
        <v>58.021023999999997</v>
      </c>
      <c r="E107" s="16">
        <v>0.50523499999999999</v>
      </c>
      <c r="F107" s="16">
        <v>0.52719000000000005</v>
      </c>
      <c r="G107" s="16">
        <v>0.670794</v>
      </c>
      <c r="H107" s="16">
        <v>2.0541960000000001</v>
      </c>
      <c r="I107" s="16">
        <v>3</v>
      </c>
      <c r="J107" s="16">
        <v>1.4567E-2</v>
      </c>
      <c r="K107" s="16">
        <v>10.160242</v>
      </c>
      <c r="L107" s="16">
        <v>6</v>
      </c>
      <c r="M107" s="16">
        <v>0.9</v>
      </c>
      <c r="N107" s="16">
        <v>5.2514469999999998</v>
      </c>
      <c r="O107" s="16">
        <v>6</v>
      </c>
      <c r="P107" s="16">
        <v>1.3058E-2</v>
      </c>
      <c r="Q107" s="16">
        <v>4.6275700000000004</v>
      </c>
      <c r="R107" s="16">
        <v>4</v>
      </c>
      <c r="S107" s="16">
        <v>0.9</v>
      </c>
      <c r="T107" s="16">
        <v>2.6847599999999998</v>
      </c>
      <c r="U107" s="16">
        <v>2</v>
      </c>
      <c r="V107" s="16">
        <v>1.3058E-2</v>
      </c>
      <c r="W107" s="16">
        <v>10.338571</v>
      </c>
      <c r="X107" s="16">
        <v>4</v>
      </c>
      <c r="Y107" s="16">
        <v>0.9</v>
      </c>
      <c r="Z107" s="16">
        <v>3</v>
      </c>
    </row>
    <row r="108" spans="1:26" x14ac:dyDescent="0.2">
      <c r="A108" s="20" t="s">
        <v>36</v>
      </c>
      <c r="B108" s="20">
        <v>59.528362999999999</v>
      </c>
      <c r="C108" s="20">
        <v>79.558098999999999</v>
      </c>
      <c r="D108" s="20">
        <v>89.527125999999996</v>
      </c>
      <c r="E108" s="20">
        <v>0.94007700000000005</v>
      </c>
      <c r="F108" s="20">
        <v>0.50963099999999995</v>
      </c>
      <c r="G108" s="20">
        <v>0.89961800000000003</v>
      </c>
      <c r="H108" s="20">
        <v>7.9426899999999998</v>
      </c>
      <c r="I108" s="20">
        <v>6</v>
      </c>
      <c r="J108" s="20">
        <v>2.0250000000000001E-2</v>
      </c>
      <c r="K108" s="20">
        <v>7.6306310000000002</v>
      </c>
      <c r="L108" s="20">
        <v>3</v>
      </c>
      <c r="M108" s="20">
        <v>1.2885000000000001E-2</v>
      </c>
      <c r="N108" s="20">
        <v>2.3675809999999999</v>
      </c>
      <c r="O108" s="20">
        <v>6</v>
      </c>
      <c r="P108" s="20">
        <v>1.2118E-2</v>
      </c>
      <c r="Q108" s="20">
        <v>3.9417949999999999</v>
      </c>
      <c r="R108" s="20">
        <v>2</v>
      </c>
      <c r="S108" s="20">
        <v>1.1788E-2</v>
      </c>
      <c r="T108" s="20">
        <v>5.6303650000000003</v>
      </c>
      <c r="U108" s="20">
        <v>3</v>
      </c>
      <c r="V108" s="20">
        <v>1.4407E-2</v>
      </c>
      <c r="W108" s="20">
        <v>4.5830830000000002</v>
      </c>
      <c r="X108" s="20">
        <v>3</v>
      </c>
      <c r="Y108" s="20">
        <v>1.0071999999999999E-2</v>
      </c>
      <c r="Z108" s="20"/>
    </row>
    <row r="109" spans="1:26" x14ac:dyDescent="0.2">
      <c r="A109" s="20" t="s">
        <v>37</v>
      </c>
      <c r="B109" s="20">
        <v>39.549205000000001</v>
      </c>
      <c r="C109" s="20">
        <v>21.658933000000001</v>
      </c>
      <c r="D109" s="20">
        <v>26.070727000000002</v>
      </c>
      <c r="E109" s="20">
        <v>0.86196300000000003</v>
      </c>
      <c r="F109" s="20">
        <v>0.611931</v>
      </c>
      <c r="G109" s="20">
        <v>0.89929499999999996</v>
      </c>
      <c r="H109" s="20">
        <v>8.5518920000000005</v>
      </c>
      <c r="I109" s="20">
        <v>4</v>
      </c>
      <c r="J109" s="20">
        <v>1.821E-2</v>
      </c>
      <c r="K109" s="20">
        <v>6.2597459999999998</v>
      </c>
      <c r="L109" s="20">
        <v>6</v>
      </c>
      <c r="M109" s="20">
        <v>1.3003000000000001E-2</v>
      </c>
      <c r="N109" s="20">
        <v>5.1861920000000001</v>
      </c>
      <c r="O109" s="20">
        <v>3</v>
      </c>
      <c r="P109" s="20">
        <v>1.796E-2</v>
      </c>
      <c r="Q109" s="20">
        <v>9.3122609999999995</v>
      </c>
      <c r="R109" s="20">
        <v>3</v>
      </c>
      <c r="S109" s="20">
        <v>6.7762000000000003E-2</v>
      </c>
      <c r="T109" s="20">
        <v>10.194858999999999</v>
      </c>
      <c r="U109" s="20">
        <v>2</v>
      </c>
      <c r="V109" s="20">
        <v>1.4017E-2</v>
      </c>
      <c r="W109" s="20">
        <v>8.6428379999999994</v>
      </c>
      <c r="X109" s="20">
        <v>6</v>
      </c>
      <c r="Y109" s="20">
        <v>1.3525000000000001E-2</v>
      </c>
      <c r="Z109" s="2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1915-59D3-EF49-84B7-1D3D391D9B8F}">
  <dimension ref="A1:AG18"/>
  <sheetViews>
    <sheetView zoomScale="116" workbookViewId="0">
      <selection activeCell="A18" sqref="A18"/>
    </sheetView>
  </sheetViews>
  <sheetFormatPr baseColWidth="10" defaultRowHeight="15" x14ac:dyDescent="0.2"/>
  <sheetData>
    <row r="1" spans="1:33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4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1" t="s">
        <v>29</v>
      </c>
      <c r="AD1" s="1" t="s">
        <v>28</v>
      </c>
      <c r="AE1" s="1" t="s">
        <v>30</v>
      </c>
      <c r="AF1" s="1" t="s">
        <v>31</v>
      </c>
      <c r="AG1" s="1" t="s">
        <v>32</v>
      </c>
    </row>
    <row r="2" spans="1:33" x14ac:dyDescent="0.2">
      <c r="A2" s="27">
        <v>12.018249000000001</v>
      </c>
      <c r="B2" s="27">
        <v>2.6756410000000002</v>
      </c>
      <c r="C2" s="27">
        <v>60.869332999999997</v>
      </c>
      <c r="D2" s="27">
        <v>0.80451099999999998</v>
      </c>
      <c r="E2" s="27">
        <v>0.178982</v>
      </c>
      <c r="F2" s="27">
        <v>0.76784699999999995</v>
      </c>
      <c r="G2" s="27">
        <v>0.32902700000000001</v>
      </c>
      <c r="H2" s="27">
        <v>1</v>
      </c>
      <c r="I2" s="27">
        <v>1.3821999999999999E-2</v>
      </c>
      <c r="J2" s="27">
        <v>11.313256000000001</v>
      </c>
      <c r="K2" s="27">
        <v>4</v>
      </c>
      <c r="L2" s="27">
        <v>1.7287E-2</v>
      </c>
      <c r="M2" s="27">
        <v>8.0919840000000001</v>
      </c>
      <c r="N2" s="27">
        <v>6</v>
      </c>
      <c r="O2" s="27">
        <v>8.0768999999999994E-2</v>
      </c>
      <c r="P2" s="27">
        <v>4.111351</v>
      </c>
      <c r="Q2" s="27">
        <v>5</v>
      </c>
      <c r="R2" s="27">
        <v>1.7926999999999998E-2</v>
      </c>
      <c r="S2" s="27">
        <v>2.561299</v>
      </c>
      <c r="T2" s="27">
        <v>4</v>
      </c>
      <c r="U2" s="27">
        <v>1.0149999999999999E-2</v>
      </c>
      <c r="V2" s="27">
        <v>9.7055340000000001</v>
      </c>
      <c r="W2" s="27">
        <v>4</v>
      </c>
      <c r="X2" s="28">
        <v>1.3273999999999999E-2</v>
      </c>
    </row>
    <row r="3" spans="1:33" x14ac:dyDescent="0.2">
      <c r="A3" s="25">
        <v>5.230785</v>
      </c>
      <c r="B3" s="25">
        <v>76.596181999999999</v>
      </c>
      <c r="C3" s="25">
        <v>6.7146819999999998</v>
      </c>
      <c r="D3" s="25">
        <v>0.57779100000000005</v>
      </c>
      <c r="E3" s="25">
        <v>0.53439700000000001</v>
      </c>
      <c r="F3" s="25">
        <v>0.18041199999999999</v>
      </c>
      <c r="G3" s="25">
        <v>6.5694559999999997</v>
      </c>
      <c r="H3" s="25">
        <v>5</v>
      </c>
      <c r="I3" s="25">
        <v>1.0810999999999999E-2</v>
      </c>
      <c r="J3" s="25">
        <v>10.165773</v>
      </c>
      <c r="K3" s="25">
        <v>3</v>
      </c>
      <c r="L3" s="25">
        <v>5.1229999999999998E-2</v>
      </c>
      <c r="M3" s="25">
        <v>3.0918890000000001</v>
      </c>
      <c r="N3" s="25">
        <v>4</v>
      </c>
      <c r="O3" s="25">
        <v>1.3618E-2</v>
      </c>
      <c r="P3" s="25">
        <v>6.0539610000000001</v>
      </c>
      <c r="Q3" s="25">
        <v>4</v>
      </c>
      <c r="R3" s="25">
        <v>3.1852999999999999E-2</v>
      </c>
      <c r="S3" s="25">
        <v>7.3473940000000004</v>
      </c>
      <c r="T3" s="25">
        <v>2</v>
      </c>
      <c r="U3" s="25">
        <v>3.0058999999999999E-2</v>
      </c>
      <c r="V3" s="25">
        <v>9.3344280000000008</v>
      </c>
      <c r="W3" s="25">
        <v>1</v>
      </c>
      <c r="X3" s="26">
        <v>2.1264999999999999E-2</v>
      </c>
    </row>
    <row r="4" spans="1:33" x14ac:dyDescent="0.2">
      <c r="A4" s="27">
        <v>91.563717999999994</v>
      </c>
      <c r="B4" s="27">
        <v>50.183846000000003</v>
      </c>
      <c r="C4" s="27">
        <v>10.55068</v>
      </c>
      <c r="D4" s="27">
        <v>0.85464499999999999</v>
      </c>
      <c r="E4" s="27">
        <v>0.71654899999999999</v>
      </c>
      <c r="F4" s="27">
        <v>0.23985300000000001</v>
      </c>
      <c r="G4" s="27">
        <v>5.2665749999999996</v>
      </c>
      <c r="H4" s="27">
        <v>2</v>
      </c>
      <c r="I4" s="27">
        <v>1.9009000000000002E-2</v>
      </c>
      <c r="J4" s="27">
        <v>13.544072999999999</v>
      </c>
      <c r="K4" s="27">
        <v>1</v>
      </c>
      <c r="L4" s="27">
        <v>1.0161999999999999E-2</v>
      </c>
      <c r="M4" s="27">
        <v>5.6352099999999998</v>
      </c>
      <c r="N4" s="27">
        <v>3</v>
      </c>
      <c r="O4" s="27">
        <v>2.3321999999999999E-2</v>
      </c>
      <c r="P4" s="27">
        <v>3.282508</v>
      </c>
      <c r="Q4" s="27">
        <v>3</v>
      </c>
      <c r="R4" s="27">
        <v>1.1868999999999999E-2</v>
      </c>
      <c r="S4" s="27">
        <v>10.448060999999999</v>
      </c>
      <c r="T4" s="27">
        <v>5</v>
      </c>
      <c r="U4" s="27">
        <v>1.3169E-2</v>
      </c>
      <c r="V4" s="27">
        <v>14.031383999999999</v>
      </c>
      <c r="W4" s="27">
        <v>5</v>
      </c>
      <c r="X4" s="28">
        <v>2.2939000000000001E-2</v>
      </c>
    </row>
    <row r="5" spans="1:33" x14ac:dyDescent="0.2">
      <c r="A5" s="25">
        <v>92.301214000000002</v>
      </c>
      <c r="B5" s="25">
        <v>47.940154</v>
      </c>
      <c r="C5" s="25">
        <v>46.216527999999997</v>
      </c>
      <c r="D5" s="25">
        <v>0.36167100000000002</v>
      </c>
      <c r="E5" s="25">
        <v>0.94962100000000005</v>
      </c>
      <c r="F5" s="25">
        <v>0.23033300000000001</v>
      </c>
      <c r="G5" s="25">
        <v>5.9295070000000001</v>
      </c>
      <c r="H5" s="25">
        <v>4</v>
      </c>
      <c r="I5" s="25">
        <v>1.4475999999999999E-2</v>
      </c>
      <c r="J5" s="25">
        <v>6.9249669999999997</v>
      </c>
      <c r="K5" s="25">
        <v>4</v>
      </c>
      <c r="L5" s="25">
        <v>2.2806E-2</v>
      </c>
      <c r="M5" s="25">
        <v>0.40020099999999997</v>
      </c>
      <c r="N5" s="25">
        <v>1</v>
      </c>
      <c r="O5" s="25">
        <v>0.117883</v>
      </c>
      <c r="P5" s="25">
        <v>7.564845</v>
      </c>
      <c r="Q5" s="25">
        <v>3</v>
      </c>
      <c r="R5" s="25">
        <v>1.1715E-2</v>
      </c>
      <c r="S5" s="25">
        <v>8.6813099999999999</v>
      </c>
      <c r="T5" s="25">
        <v>4</v>
      </c>
      <c r="U5" s="25">
        <v>1.9566E-2</v>
      </c>
      <c r="V5" s="25">
        <v>5.2532870000000003</v>
      </c>
      <c r="W5" s="25">
        <v>6</v>
      </c>
      <c r="X5" s="26">
        <v>1.2012999999999999E-2</v>
      </c>
    </row>
    <row r="6" spans="1:33" x14ac:dyDescent="0.2">
      <c r="A6" s="27">
        <v>70.187169999999995</v>
      </c>
      <c r="B6" s="27">
        <v>54.530197000000001</v>
      </c>
      <c r="C6" s="27">
        <v>79.041086000000007</v>
      </c>
      <c r="D6" s="27">
        <v>0.58270900000000003</v>
      </c>
      <c r="E6" s="27">
        <v>0.47450599999999998</v>
      </c>
      <c r="F6" s="27">
        <v>0.73299700000000001</v>
      </c>
      <c r="G6" s="27">
        <v>12.453968</v>
      </c>
      <c r="H6" s="27">
        <v>2</v>
      </c>
      <c r="I6" s="27">
        <v>2.9012E-2</v>
      </c>
      <c r="J6" s="27">
        <v>13.350835</v>
      </c>
      <c r="K6" s="27">
        <v>4</v>
      </c>
      <c r="L6" s="27">
        <v>1.4611000000000001E-2</v>
      </c>
      <c r="M6" s="27">
        <v>12.578699</v>
      </c>
      <c r="N6" s="27">
        <v>2</v>
      </c>
      <c r="O6" s="27">
        <v>1.7989000000000002E-2</v>
      </c>
      <c r="P6" s="27">
        <v>5.078157</v>
      </c>
      <c r="Q6" s="27">
        <v>4</v>
      </c>
      <c r="R6" s="27">
        <v>1.0801E-2</v>
      </c>
      <c r="S6" s="27">
        <v>0.217617</v>
      </c>
      <c r="T6" s="27">
        <v>5</v>
      </c>
      <c r="U6" s="27">
        <v>1.3331000000000001E-2</v>
      </c>
      <c r="V6" s="27">
        <v>9.9130120000000002</v>
      </c>
      <c r="W6" s="27">
        <v>5</v>
      </c>
      <c r="X6" s="28">
        <v>3.8552000000000003E-2</v>
      </c>
    </row>
    <row r="7" spans="1:33" x14ac:dyDescent="0.2">
      <c r="A7" s="25">
        <v>67.390887000000006</v>
      </c>
      <c r="B7" s="25">
        <v>87.656200999999996</v>
      </c>
      <c r="C7" s="25">
        <v>22.884599000000001</v>
      </c>
      <c r="D7" s="25">
        <v>0.40104099999999998</v>
      </c>
      <c r="E7" s="25">
        <v>0.44830100000000001</v>
      </c>
      <c r="F7" s="25">
        <v>0.90872699999999995</v>
      </c>
      <c r="G7" s="25">
        <v>10.764129000000001</v>
      </c>
      <c r="H7" s="25">
        <v>1</v>
      </c>
      <c r="I7" s="25">
        <v>6.6889000000000004E-2</v>
      </c>
      <c r="J7" s="25">
        <v>8.0524850000000008</v>
      </c>
      <c r="K7" s="25">
        <v>3</v>
      </c>
      <c r="L7" s="25">
        <v>1.2259000000000001E-2</v>
      </c>
      <c r="M7" s="25">
        <v>1.2470140000000001</v>
      </c>
      <c r="N7" s="25">
        <v>1</v>
      </c>
      <c r="O7" s="25">
        <v>1.1847E-2</v>
      </c>
      <c r="P7" s="25">
        <v>12.050818</v>
      </c>
      <c r="Q7" s="25">
        <v>5</v>
      </c>
      <c r="R7" s="25">
        <v>0.13736000000000001</v>
      </c>
      <c r="S7" s="25">
        <v>13.143409999999999</v>
      </c>
      <c r="T7" s="25">
        <v>3</v>
      </c>
      <c r="U7" s="25">
        <v>1.5946999999999999E-2</v>
      </c>
      <c r="V7" s="25">
        <v>13.33103</v>
      </c>
      <c r="W7" s="25">
        <v>3</v>
      </c>
      <c r="X7" s="26">
        <v>5.7851E-2</v>
      </c>
    </row>
    <row r="8" spans="1:33" x14ac:dyDescent="0.2">
      <c r="A8" s="27">
        <v>13.280028</v>
      </c>
      <c r="B8" s="27">
        <v>14.109838999999999</v>
      </c>
      <c r="C8" s="27">
        <v>86.624261000000004</v>
      </c>
      <c r="D8" s="27">
        <v>0.75148199999999998</v>
      </c>
      <c r="E8" s="27">
        <v>0.13344600000000001</v>
      </c>
      <c r="F8" s="27">
        <v>0.21102499999999999</v>
      </c>
      <c r="G8" s="27">
        <v>1.8574189999999999</v>
      </c>
      <c r="H8" s="27">
        <v>2</v>
      </c>
      <c r="I8" s="27">
        <v>0.16924900000000001</v>
      </c>
      <c r="J8" s="27">
        <v>11.161056</v>
      </c>
      <c r="K8" s="27">
        <v>2</v>
      </c>
      <c r="L8" s="27">
        <v>1.5257E-2</v>
      </c>
      <c r="M8" s="27">
        <v>12.390715</v>
      </c>
      <c r="N8" s="27">
        <v>4</v>
      </c>
      <c r="O8" s="27">
        <v>5.4739999999999997E-2</v>
      </c>
      <c r="P8" s="27">
        <v>8.5721779999999992</v>
      </c>
      <c r="Q8" s="27">
        <v>2</v>
      </c>
      <c r="R8" s="27">
        <v>1.2800000000000001E-2</v>
      </c>
      <c r="S8" s="27">
        <v>6.1265460000000003</v>
      </c>
      <c r="T8" s="27">
        <v>4</v>
      </c>
      <c r="U8" s="27">
        <v>1.8658000000000001E-2</v>
      </c>
      <c r="V8" s="27">
        <v>12.710404</v>
      </c>
      <c r="W8" s="27">
        <v>1</v>
      </c>
      <c r="X8" s="28">
        <v>3.5195999999999998E-2</v>
      </c>
    </row>
    <row r="9" spans="1:33" x14ac:dyDescent="0.2">
      <c r="A9" s="25">
        <v>66.177217999999996</v>
      </c>
      <c r="B9" s="25">
        <v>50.843108999999998</v>
      </c>
      <c r="C9" s="25">
        <v>54.799058000000002</v>
      </c>
      <c r="D9" s="25">
        <v>0.40335199999999999</v>
      </c>
      <c r="E9" s="25">
        <v>0.93803000000000003</v>
      </c>
      <c r="F9" s="25">
        <v>0.88462300000000005</v>
      </c>
      <c r="G9" s="25">
        <v>6.7722170000000004</v>
      </c>
      <c r="H9" s="25">
        <v>3</v>
      </c>
      <c r="I9" s="25">
        <v>1.3226999999999999E-2</v>
      </c>
      <c r="J9" s="25">
        <v>5.8407770000000001</v>
      </c>
      <c r="K9" s="25">
        <v>2</v>
      </c>
      <c r="L9" s="25">
        <v>1.7999000000000001E-2</v>
      </c>
      <c r="M9" s="25">
        <v>12.610566</v>
      </c>
      <c r="N9" s="25">
        <v>1</v>
      </c>
      <c r="O9" s="25">
        <v>3.8124999999999999E-2</v>
      </c>
      <c r="P9" s="25">
        <v>1.9193290000000001</v>
      </c>
      <c r="Q9" s="25">
        <v>5</v>
      </c>
      <c r="R9" s="25">
        <v>1.7656000000000002E-2</v>
      </c>
      <c r="S9" s="25">
        <v>9.5446390000000001</v>
      </c>
      <c r="T9" s="25">
        <v>1</v>
      </c>
      <c r="U9" s="25">
        <v>2.6214999999999999E-2</v>
      </c>
      <c r="V9" s="25">
        <v>12.777018</v>
      </c>
      <c r="W9" s="25">
        <v>2</v>
      </c>
      <c r="X9" s="26">
        <v>1.0362E-2</v>
      </c>
    </row>
    <row r="10" spans="1:33" x14ac:dyDescent="0.2">
      <c r="A10" s="27">
        <v>97.036122000000006</v>
      </c>
      <c r="B10" s="27">
        <v>61.316253000000003</v>
      </c>
      <c r="C10" s="27">
        <v>12.780685999999999</v>
      </c>
      <c r="D10" s="27">
        <v>0.221502</v>
      </c>
      <c r="E10" s="27">
        <v>0.45013700000000001</v>
      </c>
      <c r="F10" s="27">
        <v>0.88264699999999996</v>
      </c>
      <c r="G10" s="27">
        <v>11.371582</v>
      </c>
      <c r="H10" s="27">
        <v>2</v>
      </c>
      <c r="I10" s="27">
        <v>8.8936000000000001E-2</v>
      </c>
      <c r="J10" s="27">
        <v>2.583116</v>
      </c>
      <c r="K10" s="27">
        <v>5</v>
      </c>
      <c r="L10" s="27">
        <v>1.2909E-2</v>
      </c>
      <c r="M10" s="27">
        <v>3.9456479999999998</v>
      </c>
      <c r="N10" s="27">
        <v>2</v>
      </c>
      <c r="O10" s="27">
        <v>1.0914E-2</v>
      </c>
      <c r="P10" s="27">
        <v>13.089646999999999</v>
      </c>
      <c r="Q10" s="27">
        <v>2</v>
      </c>
      <c r="R10" s="27">
        <v>0.24229000000000001</v>
      </c>
      <c r="S10" s="27">
        <v>13.698228</v>
      </c>
      <c r="T10" s="27">
        <v>5</v>
      </c>
      <c r="U10" s="27">
        <v>1.0239E-2</v>
      </c>
      <c r="V10" s="27">
        <v>11.899057000000001</v>
      </c>
      <c r="W10" s="27">
        <v>5</v>
      </c>
      <c r="X10" s="28">
        <v>4.4077999999999999E-2</v>
      </c>
    </row>
    <row r="11" spans="1:33" x14ac:dyDescent="0.2">
      <c r="A11" s="25">
        <v>59.528362999999999</v>
      </c>
      <c r="B11" s="25">
        <v>79.558098999999999</v>
      </c>
      <c r="C11" s="25">
        <v>89.527125999999996</v>
      </c>
      <c r="D11" s="25">
        <v>0.94007700000000005</v>
      </c>
      <c r="E11" s="25">
        <v>0.50963099999999995</v>
      </c>
      <c r="F11" s="25">
        <v>0.89961800000000003</v>
      </c>
      <c r="G11" s="25">
        <v>7.9426899999999998</v>
      </c>
      <c r="H11" s="25">
        <v>6</v>
      </c>
      <c r="I11" s="25">
        <v>2.0250000000000001E-2</v>
      </c>
      <c r="J11" s="25">
        <v>7.6306310000000002</v>
      </c>
      <c r="K11" s="25">
        <v>3</v>
      </c>
      <c r="L11" s="25">
        <v>1.2885000000000001E-2</v>
      </c>
      <c r="M11" s="25">
        <v>2.3675809999999999</v>
      </c>
      <c r="N11" s="25">
        <v>6</v>
      </c>
      <c r="O11" s="25">
        <v>1.2118E-2</v>
      </c>
      <c r="P11" s="25">
        <v>3.9417949999999999</v>
      </c>
      <c r="Q11" s="25">
        <v>2</v>
      </c>
      <c r="R11" s="25">
        <v>1.1788E-2</v>
      </c>
      <c r="S11" s="25">
        <v>5.6303650000000003</v>
      </c>
      <c r="T11" s="25">
        <v>3</v>
      </c>
      <c r="U11" s="25">
        <v>1.4407E-2</v>
      </c>
      <c r="V11" s="25">
        <v>4.5830830000000002</v>
      </c>
      <c r="W11" s="25">
        <v>3</v>
      </c>
      <c r="X11" s="26">
        <v>1.0071999999999999E-2</v>
      </c>
    </row>
    <row r="12" spans="1:33" x14ac:dyDescent="0.2">
      <c r="A12" s="27">
        <v>39.549205000000001</v>
      </c>
      <c r="B12" s="27">
        <v>21.658933000000001</v>
      </c>
      <c r="C12" s="27">
        <v>26.070727000000002</v>
      </c>
      <c r="D12" s="27">
        <v>0.86196300000000003</v>
      </c>
      <c r="E12" s="27">
        <v>0.611931</v>
      </c>
      <c r="F12" s="27">
        <v>0.89929499999999996</v>
      </c>
      <c r="G12" s="27">
        <v>8.5518920000000005</v>
      </c>
      <c r="H12" s="27">
        <v>4</v>
      </c>
      <c r="I12" s="27">
        <v>1.821E-2</v>
      </c>
      <c r="J12" s="27">
        <v>6.2597459999999998</v>
      </c>
      <c r="K12" s="27">
        <v>6</v>
      </c>
      <c r="L12" s="27">
        <v>1.3003000000000001E-2</v>
      </c>
      <c r="M12" s="27">
        <v>5.1861920000000001</v>
      </c>
      <c r="N12" s="27">
        <v>3</v>
      </c>
      <c r="O12" s="27">
        <v>1.796E-2</v>
      </c>
      <c r="P12" s="27">
        <v>9.3122609999999995</v>
      </c>
      <c r="Q12" s="27">
        <v>3</v>
      </c>
      <c r="R12" s="27">
        <v>6.7762000000000003E-2</v>
      </c>
      <c r="S12" s="27">
        <v>10.194858999999999</v>
      </c>
      <c r="T12" s="27">
        <v>2</v>
      </c>
      <c r="U12" s="27">
        <v>1.4017E-2</v>
      </c>
      <c r="V12" s="27">
        <v>8.6428379999999994</v>
      </c>
      <c r="W12" s="27">
        <v>6</v>
      </c>
      <c r="X12" s="28">
        <v>1.3525000000000001E-2</v>
      </c>
    </row>
    <row r="18" spans="1:1" x14ac:dyDescent="0.2">
      <c r="A18">
        <f>A12/D12</f>
        <v>45.882717703660134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9D13-2DE8-8349-AB91-AF49399004AC}">
  <dimension ref="A1:AI7"/>
  <sheetViews>
    <sheetView tabSelected="1" zoomScale="165" workbookViewId="0">
      <selection activeCell="H16" sqref="H16"/>
    </sheetView>
  </sheetViews>
  <sheetFormatPr baseColWidth="10" defaultRowHeight="15" x14ac:dyDescent="0.2"/>
  <cols>
    <col min="1" max="1" width="18.5" bestFit="1" customWidth="1"/>
    <col min="7" max="7" width="12.1640625" customWidth="1"/>
    <col min="8" max="8" width="13.33203125" customWidth="1"/>
    <col min="9" max="10" width="12.1640625" customWidth="1"/>
    <col min="11" max="11" width="13.33203125" customWidth="1"/>
    <col min="12" max="13" width="12.1640625" customWidth="1"/>
    <col min="14" max="14" width="13.33203125" customWidth="1"/>
    <col min="15" max="15" width="12.1640625" customWidth="1"/>
    <col min="16" max="16" width="12" customWidth="1"/>
    <col min="17" max="17" width="13.1640625" customWidth="1"/>
    <col min="18" max="19" width="12" customWidth="1"/>
    <col min="20" max="20" width="13.1640625" customWidth="1"/>
    <col min="21" max="21" width="12" customWidth="1"/>
    <col min="22" max="22" width="12.1640625" customWidth="1"/>
    <col min="23" max="23" width="13.33203125" customWidth="1"/>
    <col min="24" max="25" width="12.1640625" customWidth="1"/>
    <col min="26" max="27" width="12" customWidth="1"/>
    <col min="28" max="28" width="13.5" customWidth="1"/>
    <col min="29" max="30" width="13.1640625" customWidth="1"/>
    <col min="31" max="31" width="12.1640625" customWidth="1"/>
    <col min="32" max="33" width="12" customWidth="1"/>
  </cols>
  <sheetData>
    <row r="1" spans="1:35" x14ac:dyDescent="0.2">
      <c r="A1" s="7" t="s">
        <v>38</v>
      </c>
      <c r="B1" s="7" t="s">
        <v>34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8" t="s">
        <v>23</v>
      </c>
      <c r="AA1" s="2" t="s">
        <v>24</v>
      </c>
      <c r="AB1" s="2" t="s">
        <v>25</v>
      </c>
      <c r="AC1" s="2" t="s">
        <v>26</v>
      </c>
      <c r="AD1" s="1" t="s">
        <v>27</v>
      </c>
      <c r="AE1" s="1" t="s">
        <v>29</v>
      </c>
      <c r="AF1" s="1" t="s">
        <v>28</v>
      </c>
      <c r="AG1" s="1" t="s">
        <v>30</v>
      </c>
      <c r="AH1" s="1" t="s">
        <v>31</v>
      </c>
      <c r="AI1" s="1" t="s">
        <v>32</v>
      </c>
    </row>
    <row r="2" spans="1:35" x14ac:dyDescent="0.2">
      <c r="A2" s="31" t="s">
        <v>39</v>
      </c>
      <c r="B2" s="31">
        <v>0</v>
      </c>
      <c r="C2" s="11">
        <v>4</v>
      </c>
      <c r="D2" s="9">
        <f>C2</f>
        <v>4</v>
      </c>
      <c r="E2" s="9">
        <f>D2</f>
        <v>4</v>
      </c>
      <c r="F2" s="9">
        <v>0.3</v>
      </c>
      <c r="G2" s="9">
        <f>F2</f>
        <v>0.3</v>
      </c>
      <c r="H2" s="9">
        <f>G2</f>
        <v>0.3</v>
      </c>
      <c r="I2" s="9">
        <v>2</v>
      </c>
      <c r="J2" s="9">
        <v>3</v>
      </c>
      <c r="K2" s="9">
        <v>1</v>
      </c>
      <c r="L2" s="9">
        <v>3</v>
      </c>
      <c r="M2" s="9">
        <v>4</v>
      </c>
      <c r="N2" s="9">
        <v>1</v>
      </c>
      <c r="O2" s="9">
        <f t="shared" ref="O2" si="0">I2</f>
        <v>2</v>
      </c>
      <c r="P2" s="9">
        <f t="shared" ref="P2" si="1">J2</f>
        <v>3</v>
      </c>
      <c r="Q2" s="9">
        <f t="shared" ref="Q2" si="2">K2</f>
        <v>1</v>
      </c>
      <c r="R2" s="9">
        <f t="shared" ref="R2" si="3">L2</f>
        <v>3</v>
      </c>
      <c r="S2" s="9">
        <f t="shared" ref="S2" si="4">M2</f>
        <v>4</v>
      </c>
      <c r="T2" s="9">
        <f t="shared" ref="T2" si="5">N2</f>
        <v>1</v>
      </c>
      <c r="U2" s="9">
        <f t="shared" ref="U2" si="6">O2</f>
        <v>2</v>
      </c>
      <c r="V2" s="9">
        <f t="shared" ref="V2" si="7">P2</f>
        <v>3</v>
      </c>
      <c r="W2" s="9">
        <f t="shared" ref="W2" si="8">Q2</f>
        <v>1</v>
      </c>
      <c r="X2" s="9">
        <f t="shared" ref="X2" si="9">R2</f>
        <v>3</v>
      </c>
      <c r="Y2" s="9">
        <f t="shared" ref="Y2" si="10">S2</f>
        <v>4</v>
      </c>
      <c r="Z2" s="10">
        <f t="shared" ref="Z2" si="11">T2</f>
        <v>1</v>
      </c>
    </row>
    <row r="3" spans="1:35" x14ac:dyDescent="0.2">
      <c r="A3" s="11" t="s">
        <v>40</v>
      </c>
      <c r="B3" s="29">
        <f t="shared" ref="B3:B6" si="12">B2+1</f>
        <v>1</v>
      </c>
      <c r="C3" s="11">
        <v>4</v>
      </c>
      <c r="D3" s="9">
        <f>C3</f>
        <v>4</v>
      </c>
      <c r="E3" s="9">
        <f>D3</f>
        <v>4</v>
      </c>
      <c r="F3" s="9">
        <v>0.3</v>
      </c>
      <c r="G3" s="9">
        <f>F3</f>
        <v>0.3</v>
      </c>
      <c r="H3" s="9">
        <f>G3</f>
        <v>0.3</v>
      </c>
      <c r="I3" s="9">
        <v>2</v>
      </c>
      <c r="J3" s="9">
        <v>3</v>
      </c>
      <c r="K3" s="9">
        <v>0.1</v>
      </c>
      <c r="L3" s="9">
        <v>2</v>
      </c>
      <c r="M3" s="9">
        <v>3</v>
      </c>
      <c r="N3" s="9">
        <v>0.1</v>
      </c>
      <c r="O3" s="9">
        <f t="shared" ref="O3:Z3" si="13">I3</f>
        <v>2</v>
      </c>
      <c r="P3" s="9">
        <f t="shared" si="13"/>
        <v>3</v>
      </c>
      <c r="Q3" s="9">
        <f t="shared" si="13"/>
        <v>0.1</v>
      </c>
      <c r="R3" s="9">
        <f t="shared" si="13"/>
        <v>2</v>
      </c>
      <c r="S3" s="9">
        <f t="shared" si="13"/>
        <v>3</v>
      </c>
      <c r="T3" s="9">
        <f t="shared" si="13"/>
        <v>0.1</v>
      </c>
      <c r="U3" s="9">
        <f t="shared" si="13"/>
        <v>2</v>
      </c>
      <c r="V3" s="9">
        <f t="shared" si="13"/>
        <v>3</v>
      </c>
      <c r="W3" s="9">
        <f t="shared" si="13"/>
        <v>0.1</v>
      </c>
      <c r="X3" s="9">
        <f t="shared" si="13"/>
        <v>2</v>
      </c>
      <c r="Y3" s="9">
        <f t="shared" si="13"/>
        <v>3</v>
      </c>
      <c r="Z3" s="10">
        <f t="shared" si="13"/>
        <v>0.1</v>
      </c>
    </row>
    <row r="4" spans="1:35" x14ac:dyDescent="0.2">
      <c r="A4" s="11" t="s">
        <v>41</v>
      </c>
      <c r="B4" s="29">
        <f t="shared" si="12"/>
        <v>2</v>
      </c>
      <c r="C4" s="11">
        <v>4</v>
      </c>
      <c r="D4" s="9">
        <v>4</v>
      </c>
      <c r="E4" s="9">
        <v>4</v>
      </c>
      <c r="F4" s="9">
        <v>0.3</v>
      </c>
      <c r="G4" s="9">
        <v>0.3</v>
      </c>
      <c r="H4" s="9">
        <v>0.3</v>
      </c>
      <c r="I4" s="9">
        <v>2</v>
      </c>
      <c r="J4" s="9">
        <v>3</v>
      </c>
      <c r="K4" s="9">
        <v>0.1</v>
      </c>
      <c r="L4" s="9">
        <v>2</v>
      </c>
      <c r="M4" s="9">
        <v>3</v>
      </c>
      <c r="N4" s="9">
        <v>0.1</v>
      </c>
      <c r="O4" s="9">
        <v>2</v>
      </c>
      <c r="P4" s="9">
        <v>3</v>
      </c>
      <c r="Q4" s="9">
        <v>0.1</v>
      </c>
      <c r="R4" s="9">
        <v>2</v>
      </c>
      <c r="S4" s="9">
        <v>3</v>
      </c>
      <c r="T4" s="9">
        <v>0.9</v>
      </c>
      <c r="U4" s="9">
        <v>2</v>
      </c>
      <c r="V4" s="9">
        <v>3</v>
      </c>
      <c r="W4" s="9">
        <v>0.9</v>
      </c>
      <c r="X4" s="9">
        <v>2</v>
      </c>
      <c r="Y4" s="9">
        <v>3</v>
      </c>
      <c r="Z4" s="10">
        <v>0.1</v>
      </c>
      <c r="AA4" s="30"/>
      <c r="AB4" s="30"/>
      <c r="AC4" s="30"/>
      <c r="AD4" s="30"/>
      <c r="AE4" s="30"/>
      <c r="AF4" s="30"/>
      <c r="AG4" s="30"/>
      <c r="AH4" s="30"/>
      <c r="AI4" s="30"/>
    </row>
    <row r="5" spans="1:35" x14ac:dyDescent="0.2">
      <c r="A5" s="11" t="s">
        <v>42</v>
      </c>
      <c r="B5" s="29">
        <f t="shared" si="12"/>
        <v>3</v>
      </c>
      <c r="C5" s="11">
        <v>4</v>
      </c>
      <c r="D5" s="9">
        <v>4</v>
      </c>
      <c r="E5" s="9">
        <v>4</v>
      </c>
      <c r="F5" s="9">
        <v>0.3</v>
      </c>
      <c r="G5" s="9">
        <v>0.3</v>
      </c>
      <c r="H5" s="9">
        <v>0.3</v>
      </c>
      <c r="I5" s="9">
        <v>2</v>
      </c>
      <c r="J5" s="9">
        <v>3</v>
      </c>
      <c r="K5" s="9">
        <v>0.1</v>
      </c>
      <c r="L5" s="9">
        <v>2</v>
      </c>
      <c r="M5" s="9">
        <v>3</v>
      </c>
      <c r="N5" s="9">
        <v>0.1</v>
      </c>
      <c r="O5" s="9">
        <v>2</v>
      </c>
      <c r="P5" s="9">
        <v>3</v>
      </c>
      <c r="Q5" s="9">
        <v>0.1</v>
      </c>
      <c r="R5" s="9">
        <v>2</v>
      </c>
      <c r="S5" s="9">
        <v>3</v>
      </c>
      <c r="T5" s="9">
        <v>0.17</v>
      </c>
      <c r="U5" s="9">
        <v>2</v>
      </c>
      <c r="V5" s="9">
        <v>3</v>
      </c>
      <c r="W5" s="9">
        <f>Table2[[#This Row],[Inh_of_CToB]]</f>
        <v>0.17</v>
      </c>
      <c r="X5" s="9">
        <v>2</v>
      </c>
      <c r="Y5" s="9">
        <v>3</v>
      </c>
      <c r="Z5" s="10">
        <v>0.1</v>
      </c>
      <c r="AA5" s="30"/>
      <c r="AB5" s="30"/>
      <c r="AC5" s="30"/>
      <c r="AD5" s="30"/>
      <c r="AE5" s="30"/>
      <c r="AF5" s="30"/>
      <c r="AG5" s="30"/>
      <c r="AH5" s="30"/>
      <c r="AI5" s="30"/>
    </row>
    <row r="6" spans="1:35" x14ac:dyDescent="0.2">
      <c r="A6" s="11" t="s">
        <v>44</v>
      </c>
      <c r="B6" s="29">
        <f t="shared" si="12"/>
        <v>4</v>
      </c>
      <c r="C6" s="11">
        <v>4</v>
      </c>
      <c r="D6" s="9">
        <f t="shared" ref="D6:E7" si="14">C6</f>
        <v>4</v>
      </c>
      <c r="E6" s="9">
        <f t="shared" si="14"/>
        <v>4</v>
      </c>
      <c r="F6" s="9">
        <v>0.3</v>
      </c>
      <c r="G6" s="9">
        <f t="shared" ref="G6:H7" si="15">F6</f>
        <v>0.3</v>
      </c>
      <c r="H6" s="9">
        <f t="shared" si="15"/>
        <v>0.3</v>
      </c>
      <c r="I6" s="9">
        <v>2</v>
      </c>
      <c r="J6" s="9">
        <v>3</v>
      </c>
      <c r="K6" s="9">
        <v>0.1</v>
      </c>
      <c r="L6" s="9">
        <v>2</v>
      </c>
      <c r="M6" s="9">
        <v>3</v>
      </c>
      <c r="N6" s="9">
        <v>0.9</v>
      </c>
      <c r="O6" s="9">
        <f t="shared" ref="O6:O7" si="16">I6</f>
        <v>2</v>
      </c>
      <c r="P6" s="9">
        <f t="shared" ref="P6:P7" si="17">J6</f>
        <v>3</v>
      </c>
      <c r="Q6" s="9">
        <f t="shared" ref="Q6:Q7" si="18">K6</f>
        <v>0.1</v>
      </c>
      <c r="R6" s="9">
        <f t="shared" ref="R6:R7" si="19">L6</f>
        <v>2</v>
      </c>
      <c r="S6" s="9">
        <f t="shared" ref="S6:S7" si="20">M6</f>
        <v>3</v>
      </c>
      <c r="T6" s="9">
        <f t="shared" ref="T6:T7" si="21">N6</f>
        <v>0.9</v>
      </c>
      <c r="U6" s="9">
        <f t="shared" ref="U6:U7" si="22">O6</f>
        <v>2</v>
      </c>
      <c r="V6" s="9">
        <f t="shared" ref="V6:V7" si="23">P6</f>
        <v>3</v>
      </c>
      <c r="W6" s="9">
        <f t="shared" ref="W6:W7" si="24">Q6</f>
        <v>0.1</v>
      </c>
      <c r="X6" s="9">
        <f t="shared" ref="X6:X7" si="25">R6</f>
        <v>2</v>
      </c>
      <c r="Y6" s="9">
        <f t="shared" ref="Y6:Y7" si="26">S6</f>
        <v>3</v>
      </c>
      <c r="Z6" s="10">
        <f t="shared" ref="Z6:Z7" si="27">T6</f>
        <v>0.9</v>
      </c>
      <c r="AA6" s="30"/>
      <c r="AB6" s="30"/>
      <c r="AC6" s="30"/>
      <c r="AD6" s="30"/>
      <c r="AE6" s="30"/>
      <c r="AF6" s="30"/>
      <c r="AG6" s="30"/>
      <c r="AH6" s="30"/>
      <c r="AI6" s="30"/>
    </row>
    <row r="7" spans="1:35" x14ac:dyDescent="0.2">
      <c r="A7" s="29" t="s">
        <v>43</v>
      </c>
      <c r="B7" s="29">
        <f>B6+1</f>
        <v>5</v>
      </c>
      <c r="C7" s="29">
        <v>5</v>
      </c>
      <c r="D7" s="32">
        <f t="shared" si="14"/>
        <v>5</v>
      </c>
      <c r="E7" s="32">
        <f t="shared" si="14"/>
        <v>5</v>
      </c>
      <c r="F7" s="32">
        <v>0.9</v>
      </c>
      <c r="G7" s="32">
        <f t="shared" si="15"/>
        <v>0.9</v>
      </c>
      <c r="H7" s="32">
        <f t="shared" si="15"/>
        <v>0.9</v>
      </c>
      <c r="I7" s="32">
        <v>2</v>
      </c>
      <c r="J7" s="32">
        <v>3</v>
      </c>
      <c r="K7" s="32">
        <v>0.1</v>
      </c>
      <c r="L7" s="32">
        <v>2</v>
      </c>
      <c r="M7" s="32">
        <v>3</v>
      </c>
      <c r="N7" s="32">
        <v>1</v>
      </c>
      <c r="O7" s="32">
        <f t="shared" si="16"/>
        <v>2</v>
      </c>
      <c r="P7" s="32">
        <f t="shared" si="17"/>
        <v>3</v>
      </c>
      <c r="Q7" s="32">
        <f t="shared" si="18"/>
        <v>0.1</v>
      </c>
      <c r="R7" s="32">
        <f t="shared" si="19"/>
        <v>2</v>
      </c>
      <c r="S7" s="32">
        <f t="shared" si="20"/>
        <v>3</v>
      </c>
      <c r="T7" s="32">
        <f t="shared" si="21"/>
        <v>1</v>
      </c>
      <c r="U7" s="32">
        <f t="shared" si="22"/>
        <v>2</v>
      </c>
      <c r="V7" s="32">
        <f t="shared" si="23"/>
        <v>3</v>
      </c>
      <c r="W7" s="32">
        <f t="shared" si="24"/>
        <v>0.1</v>
      </c>
      <c r="X7" s="32">
        <f t="shared" si="25"/>
        <v>2</v>
      </c>
      <c r="Y7" s="32">
        <f t="shared" si="26"/>
        <v>3</v>
      </c>
      <c r="Z7" s="33">
        <f t="shared" si="27"/>
        <v>1</v>
      </c>
      <c r="AA7" s="30"/>
      <c r="AB7" s="30"/>
      <c r="AC7" s="30"/>
      <c r="AD7" s="30"/>
      <c r="AE7" s="30"/>
      <c r="AF7" s="30"/>
      <c r="AG7" s="30"/>
      <c r="AH7" s="30"/>
      <c r="AI7" s="30"/>
    </row>
  </sheetData>
  <conditionalFormatting sqref="K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048576 T1:T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 N7 Q7 T7 W7 Z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7 N2:N7 Q2:Q7 T2:T7 W2:W7 Z2:Z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Paper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</dc:creator>
  <cp:lastModifiedBy>Chinmay K Haritas</cp:lastModifiedBy>
  <dcterms:created xsi:type="dcterms:W3CDTF">2021-08-28T15:04:54Z</dcterms:created>
  <dcterms:modified xsi:type="dcterms:W3CDTF">2021-11-26T18:09:03Z</dcterms:modified>
</cp:coreProperties>
</file>