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ckz\Development\rws stroomsnelheid\"/>
    </mc:Choice>
  </mc:AlternateContent>
  <xr:revisionPtr revIDLastSave="0" documentId="13_ncr:1_{C9FE2160-8D5A-4112-B89E-F62222ACD279}" xr6:coauthVersionLast="47" xr6:coauthVersionMax="47" xr10:uidLastSave="{00000000-0000-0000-0000-000000000000}"/>
  <bookViews>
    <workbookView xWindow="-110" yWindow="-110" windowWidth="25820" windowHeight="15500" xr2:uid="{A5CE2A94-EB9E-4984-9F75-648F0094E6D3}"/>
  </bookViews>
  <sheets>
    <sheet name="START" sheetId="2" r:id="rId1"/>
    <sheet name="grafiek" sheetId="4" r:id="rId2"/>
    <sheet name="stekken" sheetId="1" r:id="rId3"/>
    <sheet name="windrichtingen" sheetId="8" r:id="rId4"/>
    <sheet name="rsw_stroomrichting" sheetId="6" r:id="rId5"/>
    <sheet name="rws stroomsnelheid" sheetId="3" r:id="rId6"/>
    <sheet name="instellingen" sheetId="5" r:id="rId7"/>
  </sheets>
  <definedNames>
    <definedName name="eindtijd">START!$D$6</definedName>
    <definedName name="ExternalData_1" localSheetId="5" hidden="1">'rws stroomsnelheid'!$A$1:$J$206</definedName>
    <definedName name="ExternalData_2" localSheetId="4" hidden="1">'rsw_stroomrichting'!$A$1:$C$206</definedName>
    <definedName name="ExternalData_3" localSheetId="3" hidden="1">windrichtingen!$A$1:$E$18</definedName>
    <definedName name="max_ervaren">instellingen!$B$4</definedName>
    <definedName name="max_onervaren">instellingen!$B$3</definedName>
    <definedName name="starttijd">START!$D$5</definedName>
    <definedName name="stekcode">START!$F$3</definedName>
    <definedName name="steknaam">START!$D$3</definedName>
    <definedName name="steknamen">OFFSET(stekken!$C$1,1,0,COUNTA(stekken!$C:$C)-1,1)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2" l="1" a="1"/>
  <c r="B10" i="2" s="1"/>
  <c r="F3" i="2"/>
  <c r="J26" i="2"/>
  <c r="I26" i="2" a="1"/>
  <c r="I26" i="2" s="1"/>
  <c r="H26" i="2" a="1"/>
  <c r="H26" i="2" s="1"/>
  <c r="G26" i="2"/>
  <c r="F26" i="2" a="1"/>
  <c r="F26" i="2" s="1"/>
  <c r="E26" i="2" a="1"/>
  <c r="E26" i="2" s="1"/>
  <c r="J25" i="2"/>
  <c r="I25" i="2" a="1"/>
  <c r="I25" i="2" s="1"/>
  <c r="H25" i="2" a="1"/>
  <c r="H25" i="2" s="1"/>
  <c r="G25" i="2"/>
  <c r="F25" i="2" a="1"/>
  <c r="F25" i="2" s="1"/>
  <c r="E25" i="2" a="1"/>
  <c r="E25" i="2" s="1"/>
  <c r="J24" i="2"/>
  <c r="I24" i="2" a="1"/>
  <c r="I24" i="2" s="1"/>
  <c r="H24" i="2" a="1"/>
  <c r="H24" i="2" s="1"/>
  <c r="G24" i="2"/>
  <c r="F24" i="2" a="1"/>
  <c r="F24" i="2" s="1"/>
  <c r="E24" i="2" a="1"/>
  <c r="E24" i="2" s="1"/>
  <c r="J23" i="2"/>
  <c r="I23" i="2" a="1"/>
  <c r="I23" i="2" s="1"/>
  <c r="H23" i="2" a="1"/>
  <c r="H23" i="2" s="1"/>
  <c r="G23" i="2"/>
  <c r="F23" i="2" a="1"/>
  <c r="F23" i="2" s="1"/>
  <c r="E23" i="2" a="1"/>
  <c r="E23" i="2" s="1"/>
  <c r="J22" i="2"/>
  <c r="I22" i="2" a="1"/>
  <c r="I22" i="2" s="1"/>
  <c r="H22" i="2" a="1"/>
  <c r="H22" i="2" s="1"/>
  <c r="G22" i="2"/>
  <c r="F22" i="2" a="1"/>
  <c r="F22" i="2" s="1"/>
  <c r="E22" i="2" a="1"/>
  <c r="E22" i="2" s="1"/>
  <c r="J21" i="2"/>
  <c r="I21" i="2" a="1"/>
  <c r="I21" i="2" s="1"/>
  <c r="H21" i="2" a="1"/>
  <c r="H21" i="2" s="1"/>
  <c r="G21" i="2"/>
  <c r="F21" i="2" a="1"/>
  <c r="F21" i="2" s="1"/>
  <c r="E21" i="2" a="1"/>
  <c r="E21" i="2" s="1"/>
  <c r="J20" i="2"/>
  <c r="I20" i="2" a="1"/>
  <c r="I20" i="2" s="1"/>
  <c r="H20" i="2" a="1"/>
  <c r="H20" i="2" s="1"/>
  <c r="G20" i="2"/>
  <c r="F20" i="2" a="1"/>
  <c r="F20" i="2" s="1"/>
  <c r="E20" i="2" a="1"/>
  <c r="E20" i="2" s="1"/>
  <c r="J19" i="2"/>
  <c r="I19" i="2" a="1"/>
  <c r="I19" i="2" s="1"/>
  <c r="H19" i="2" a="1"/>
  <c r="H19" i="2" s="1"/>
  <c r="G19" i="2"/>
  <c r="F19" i="2" a="1"/>
  <c r="F19" i="2" s="1"/>
  <c r="E19" i="2" a="1"/>
  <c r="E19" i="2" s="1"/>
  <c r="J18" i="2"/>
  <c r="I18" i="2" a="1"/>
  <c r="I18" i="2" s="1"/>
  <c r="H18" i="2" a="1"/>
  <c r="H18" i="2" s="1"/>
  <c r="G18" i="2"/>
  <c r="F18" i="2" a="1"/>
  <c r="F18" i="2" s="1"/>
  <c r="E18" i="2" a="1"/>
  <c r="E18" i="2" s="1"/>
  <c r="J17" i="2"/>
  <c r="I17" i="2" a="1"/>
  <c r="I17" i="2" s="1"/>
  <c r="H17" i="2" a="1"/>
  <c r="H17" i="2" s="1"/>
  <c r="G17" i="2"/>
  <c r="F17" i="2" a="1"/>
  <c r="F17" i="2" s="1"/>
  <c r="E17" i="2" a="1"/>
  <c r="E17" i="2" s="1"/>
  <c r="J16" i="2"/>
  <c r="I16" i="2" a="1"/>
  <c r="I16" i="2" s="1"/>
  <c r="H16" i="2" a="1"/>
  <c r="H16" i="2" s="1"/>
  <c r="G16" i="2"/>
  <c r="F16" i="2" a="1"/>
  <c r="F16" i="2" s="1"/>
  <c r="E16" i="2" a="1"/>
  <c r="E16" i="2" s="1"/>
  <c r="J15" i="2"/>
  <c r="I15" i="2" a="1"/>
  <c r="I15" i="2" s="1"/>
  <c r="H15" i="2" a="1"/>
  <c r="H15" i="2" s="1"/>
  <c r="G15" i="2"/>
  <c r="F15" i="2" a="1"/>
  <c r="F15" i="2" s="1"/>
  <c r="E15" i="2" a="1"/>
  <c r="E15" i="2" s="1"/>
  <c r="D5" i="2"/>
  <c r="D6" i="2" s="1"/>
  <c r="E14" i="2" l="1" a="1"/>
  <c r="E14" i="2" s="1"/>
  <c r="F14" i="2" a="1"/>
  <c r="F14" i="2" s="1"/>
  <c r="H14" i="2" a="1"/>
  <c r="H14" i="2" s="1"/>
  <c r="I14" i="2" a="1"/>
  <c r="I14" i="2" s="1"/>
  <c r="H11" i="2" a="1"/>
  <c r="H11" i="2" s="1"/>
  <c r="E13" i="2" a="1"/>
  <c r="E13" i="2" s="1"/>
  <c r="E12" i="2" a="1"/>
  <c r="E12" i="2" s="1"/>
  <c r="I13" i="2" a="1"/>
  <c r="I13" i="2" s="1"/>
  <c r="E11" i="2" a="1"/>
  <c r="E11" i="2" s="1"/>
  <c r="I12" i="2" a="1"/>
  <c r="I12" i="2" s="1"/>
  <c r="F13" i="2" a="1"/>
  <c r="F13" i="2" s="1"/>
  <c r="H13" i="2" a="1"/>
  <c r="H13" i="2" s="1"/>
  <c r="H12" i="2" a="1"/>
  <c r="H12" i="2" s="1"/>
  <c r="I11" i="2" a="1"/>
  <c r="I11" i="2" s="1"/>
  <c r="F12" i="2" a="1"/>
  <c r="F12" i="2" s="1"/>
  <c r="F11" i="2" a="1"/>
  <c r="F11" i="2" s="1"/>
  <c r="J14" i="2" l="1"/>
  <c r="G14" i="2"/>
  <c r="G11" i="2"/>
  <c r="J11" i="2"/>
  <c r="G13" i="2"/>
  <c r="J12" i="2"/>
  <c r="G12" i="2"/>
  <c r="J13" i="2"/>
  <c r="I10" i="2" a="1"/>
  <c r="I10" i="2" s="1"/>
  <c r="H10" i="2" a="1"/>
  <c r="H10" i="2" s="1"/>
  <c r="E10" i="2" a="1"/>
  <c r="E10" i="2" s="1"/>
  <c r="F10" i="2" a="1"/>
  <c r="F10" i="2" s="1"/>
  <c r="J10" i="2" l="1"/>
  <c r="G1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5B9EF3-3619-49A4-B30C-5C481C1B18F2}" keepAlive="1" name="Query - rsw_stroomdata" description="Connection to the 'rsw_stroomdata' query in the workbook." type="5" refreshedVersion="8" background="1" saveData="1">
    <dbPr connection="Provider=Microsoft.Mashup.OleDb.1;Data Source=$Workbook$;Location=rsw_stroomdata;Extended Properties=&quot;&quot;" command="SELECT * FROM [rsw_stroomdata]"/>
  </connection>
  <connection id="2" xr16:uid="{F3366C74-AA8E-4898-9E37-F257A649DDBA}" keepAlive="1" name="Query - rsw_stroomrichting" description="Connection to the 'rsw_stroomrichting' query in the workbook." type="5" refreshedVersion="8" background="1" saveData="1">
    <dbPr connection="Provider=Microsoft.Mashup.OleDb.1;Data Source=$Workbook$;Location=rsw_stroomrichting;Extended Properties=&quot;&quot;" command="SELECT * FROM [rsw_stroomrichting]"/>
  </connection>
  <connection id="3" xr16:uid="{1033C6BB-D377-4750-B3FA-8D043D3FB626}" keepAlive="1" name="Query - windrichtingen" description="Connection to the 'windrichtingen' query in the workbook." type="5" refreshedVersion="8" background="1" saveData="1">
    <dbPr connection="Provider=Microsoft.Mashup.OleDb.1;Data Source=$Workbook$;Location=windrichtingen;Extended Properties=&quot;&quot;" command="SELECT * FROM [windrichting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<sst xmlns="http://schemas.openxmlformats.org/spreadsheetml/2006/main" count="568" uniqueCount="360">
  <si>
    <t>26/72</t>
  </si>
  <si>
    <t>zpmn</t>
  </si>
  <si>
    <t>Zijpe (Midden)</t>
  </si>
  <si>
    <t>znsn</t>
  </si>
  <si>
    <t>Zonneschijn</t>
  </si>
  <si>
    <t>zubt</t>
  </si>
  <si>
    <t>Zuidbout</t>
  </si>
  <si>
    <t>znp1</t>
  </si>
  <si>
    <t>Zeelandbrug 1e pijler</t>
  </si>
  <si>
    <t>32 b</t>
  </si>
  <si>
    <t>znp2</t>
  </si>
  <si>
    <t>Zeelandbrug 2e pijler</t>
  </si>
  <si>
    <t>33 a</t>
  </si>
  <si>
    <t>hfwk</t>
  </si>
  <si>
    <t>Havenhoofd West/Kurkenol</t>
  </si>
  <si>
    <t>lvnsd</t>
  </si>
  <si>
    <t>Levensstrijd</t>
  </si>
  <si>
    <t>kstl</t>
  </si>
  <si>
    <t>Kistersnol</t>
  </si>
  <si>
    <t>flauw</t>
  </si>
  <si>
    <t>Flauwers</t>
  </si>
  <si>
    <t>42 a/b</t>
  </si>
  <si>
    <t>stvschk</t>
  </si>
  <si>
    <t>Schelphoek</t>
  </si>
  <si>
    <t>pltn</t>
  </si>
  <si>
    <t>Plompe Toren</t>
  </si>
  <si>
    <t>45 a/b</t>
  </si>
  <si>
    <t>burgd</t>
  </si>
  <si>
    <t>Burghsluis</t>
  </si>
  <si>
    <t>sphn</t>
  </si>
  <si>
    <t>Sophiahaven</t>
  </si>
  <si>
    <t>vlie</t>
  </si>
  <si>
    <t>Vlietepolder</t>
  </si>
  <si>
    <t>oesp</t>
  </si>
  <si>
    <t>Oesterputen</t>
  </si>
  <si>
    <t>cpdl</t>
  </si>
  <si>
    <t>Colijnsplaat</t>
  </si>
  <si>
    <t>katsh</t>
  </si>
  <si>
    <t>Katshoek</t>
  </si>
  <si>
    <t>o11</t>
  </si>
  <si>
    <t>Putti’s Place</t>
  </si>
  <si>
    <t>stvbevp</t>
  </si>
  <si>
    <t>Goese Sas</t>
  </si>
  <si>
    <t>stvwemew</t>
  </si>
  <si>
    <t>Kattendijke Parking</t>
  </si>
  <si>
    <t>65 a</t>
  </si>
  <si>
    <t>grb</t>
  </si>
  <si>
    <t>Wd De Groene Boei</t>
  </si>
  <si>
    <t>68 a</t>
  </si>
  <si>
    <t>dhoek</t>
  </si>
  <si>
    <t>Wd De Hoek/Galjoen</t>
  </si>
  <si>
    <t>wdoo</t>
  </si>
  <si>
    <t>Wemeldinge Oost/Linda</t>
  </si>
  <si>
    <t>stald</t>
  </si>
  <si>
    <t>St Annaland</t>
  </si>
  <si>
    <t>quack</t>
  </si>
  <si>
    <t>Quaack/Het oude Dorp</t>
  </si>
  <si>
    <t>irhe</t>
  </si>
  <si>
    <t>Irenehoeve</t>
  </si>
  <si>
    <t>ston</t>
  </si>
  <si>
    <t>Stavenisse Oostnol</t>
  </si>
  <si>
    <t>stsgr</t>
  </si>
  <si>
    <t>Stavenisse Steiger</t>
  </si>
  <si>
    <t>78 a/b</t>
  </si>
  <si>
    <t>ghdk</t>
  </si>
  <si>
    <t>Gorishoek</t>
  </si>
  <si>
    <t>79 a</t>
  </si>
  <si>
    <t>dypc</t>
  </si>
  <si>
    <t>Dicky’s Place/Gemaal</t>
  </si>
  <si>
    <t>strd</t>
  </si>
  <si>
    <t>Strijenham</t>
  </si>
  <si>
    <t>vlblt</t>
  </si>
  <si>
    <t>Vuilnisbelt</t>
  </si>
  <si>
    <t>zodk</t>
  </si>
  <si>
    <t>Zoutelande</t>
  </si>
  <si>
    <t>wkkm</t>
  </si>
  <si>
    <t>Westkapelle KNRM</t>
  </si>
  <si>
    <t>dhdk</t>
  </si>
  <si>
    <t>Dishoek</t>
  </si>
  <si>
    <t>#</t>
  </si>
  <si>
    <t>spak</t>
  </si>
  <si>
    <t>Spyros Amenakis</t>
  </si>
  <si>
    <t>Steknummer</t>
  </si>
  <si>
    <t>afkorting RWS</t>
  </si>
  <si>
    <t>Naam</t>
  </si>
  <si>
    <t>timestamp</t>
  </si>
  <si>
    <t>stroomsnelheid</t>
  </si>
  <si>
    <t>Stek</t>
  </si>
  <si>
    <t>Datum vanaf</t>
  </si>
  <si>
    <t>Datum tot en met</t>
  </si>
  <si>
    <t>base url</t>
  </si>
  <si>
    <t>api versie</t>
  </si>
  <si>
    <t>kentering</t>
  </si>
  <si>
    <t>onervaren_maximum_stroomsnelheid</t>
  </si>
  <si>
    <t>ervaren_maximum_stroomsnelheid</t>
  </si>
  <si>
    <t>datumtijd</t>
  </si>
  <si>
    <t>stroomsnelheid onervaren</t>
  </si>
  <si>
    <t>stroomsnelheid ervaren</t>
  </si>
  <si>
    <t>cm/s</t>
  </si>
  <si>
    <t>max duiktijd</t>
  </si>
  <si>
    <t>stroompiek</t>
  </si>
  <si>
    <t>getij_index</t>
  </si>
  <si>
    <t>index</t>
  </si>
  <si>
    <t>te water</t>
  </si>
  <si>
    <t>uit water</t>
  </si>
  <si>
    <t xml:space="preserve"> te water</t>
  </si>
  <si>
    <t xml:space="preserve"> uit water</t>
  </si>
  <si>
    <t xml:space="preserve"> max duiktijd</t>
  </si>
  <si>
    <t>onervaren stromingsduikers</t>
  </si>
  <si>
    <t>ervaren stromingsduikers</t>
  </si>
  <si>
    <t>stroomrichting</t>
  </si>
  <si>
    <t>2024-06-17T11:50:00Z</t>
  </si>
  <si>
    <t>2024-06-17T12:00:00Z</t>
  </si>
  <si>
    <t>2024-06-17T12:10:00Z</t>
  </si>
  <si>
    <t>2024-06-17T12:20:00Z</t>
  </si>
  <si>
    <t>2024-06-17T12:30:00Z</t>
  </si>
  <si>
    <t>2024-06-17T12:40:00Z</t>
  </si>
  <si>
    <t>2024-06-17T12:50:00Z</t>
  </si>
  <si>
    <t>2024-06-17T13:00:00Z</t>
  </si>
  <si>
    <t>2024-06-17T13:10:00Z</t>
  </si>
  <si>
    <t>2024-06-17T13:20:00Z</t>
  </si>
  <si>
    <t>2024-06-17T13:30:00Z</t>
  </si>
  <si>
    <t>2024-06-17T13:40:00Z</t>
  </si>
  <si>
    <t>2024-06-17T13:50:00Z</t>
  </si>
  <si>
    <t>2024-06-17T14:00:00Z</t>
  </si>
  <si>
    <t>2024-06-17T14:10:00Z</t>
  </si>
  <si>
    <t>2024-06-17T14:20:00Z</t>
  </si>
  <si>
    <t>2024-06-17T14:30:00Z</t>
  </si>
  <si>
    <t>2024-06-17T14:40:00Z</t>
  </si>
  <si>
    <t>2024-06-17T14:50:00Z</t>
  </si>
  <si>
    <t>2024-06-17T15:00:00Z</t>
  </si>
  <si>
    <t>2024-06-17T15:10:00Z</t>
  </si>
  <si>
    <t>2024-06-17T15:20:00Z</t>
  </si>
  <si>
    <t>2024-06-17T15:30:00Z</t>
  </si>
  <si>
    <t>2024-06-17T15:40:00Z</t>
  </si>
  <si>
    <t>2024-06-17T15:50:00Z</t>
  </si>
  <si>
    <t>2024-06-17T16:00:00Z</t>
  </si>
  <si>
    <t>2024-06-17T16:10:00Z</t>
  </si>
  <si>
    <t>2024-06-17T16:20:00Z</t>
  </si>
  <si>
    <t>2024-06-17T16:30:00Z</t>
  </si>
  <si>
    <t>2024-06-17T16:40:00Z</t>
  </si>
  <si>
    <t>2024-06-17T16:50:00Z</t>
  </si>
  <si>
    <t>2024-06-17T17:00:00Z</t>
  </si>
  <si>
    <t>2024-06-17T17:10:00Z</t>
  </si>
  <si>
    <t>2024-06-17T17:20:00Z</t>
  </si>
  <si>
    <t>2024-06-17T17:30:00Z</t>
  </si>
  <si>
    <t>2024-06-17T17:40:00Z</t>
  </si>
  <si>
    <t>2024-06-17T17:50:00Z</t>
  </si>
  <si>
    <t>2024-06-17T18:00:00Z</t>
  </si>
  <si>
    <t>2024-06-17T18:10:00Z</t>
  </si>
  <si>
    <t>2024-06-17T18:20:00Z</t>
  </si>
  <si>
    <t>2024-06-17T18:30:00Z</t>
  </si>
  <si>
    <t>2024-06-17T18:40:00Z</t>
  </si>
  <si>
    <t>2024-06-17T18:50:00Z</t>
  </si>
  <si>
    <t>2024-06-17T19:00:00Z</t>
  </si>
  <si>
    <t>2024-06-17T19:10:00Z</t>
  </si>
  <si>
    <t>2024-06-17T19:20:00Z</t>
  </si>
  <si>
    <t>2024-06-17T19:30:00Z</t>
  </si>
  <si>
    <t>2024-06-17T19:40:00Z</t>
  </si>
  <si>
    <t>2024-06-17T19:50:00Z</t>
  </si>
  <si>
    <t>2024-06-17T20:00:00Z</t>
  </si>
  <si>
    <t>2024-06-17T20:10:00Z</t>
  </si>
  <si>
    <t>2024-06-17T20:20:00Z</t>
  </si>
  <si>
    <t>2024-06-17T20:30:00Z</t>
  </si>
  <si>
    <t>2024-06-17T20:40:00Z</t>
  </si>
  <si>
    <t>2024-06-17T20:50:00Z</t>
  </si>
  <si>
    <t>2024-06-17T21:00:00Z</t>
  </si>
  <si>
    <t>2024-06-17T21:10:00Z</t>
  </si>
  <si>
    <t>2024-06-17T21:20:00Z</t>
  </si>
  <si>
    <t>2024-06-17T21:30:00Z</t>
  </si>
  <si>
    <t>2024-06-17T21:40:00Z</t>
  </si>
  <si>
    <t>2024-06-17T21:50:00Z</t>
  </si>
  <si>
    <t>noord</t>
  </si>
  <si>
    <t>N</t>
  </si>
  <si>
    <t>noord-noordoost</t>
  </si>
  <si>
    <t>noordoost</t>
  </si>
  <si>
    <t>oost-noordoost</t>
  </si>
  <si>
    <t>oost</t>
  </si>
  <si>
    <t>NNO</t>
  </si>
  <si>
    <t>NO</t>
  </si>
  <si>
    <t>O</t>
  </si>
  <si>
    <t>ONO</t>
  </si>
  <si>
    <t>oost-zuidoost</t>
  </si>
  <si>
    <t>OZO</t>
  </si>
  <si>
    <t>zuidoost</t>
  </si>
  <si>
    <t>ZO</t>
  </si>
  <si>
    <t>zuid-zuidoost</t>
  </si>
  <si>
    <t>ZZO</t>
  </si>
  <si>
    <t>zuid</t>
  </si>
  <si>
    <t>Z</t>
  </si>
  <si>
    <t>zuid-zuidwest</t>
  </si>
  <si>
    <t>ZZW</t>
  </si>
  <si>
    <t>zuidwest</t>
  </si>
  <si>
    <t>ZW</t>
  </si>
  <si>
    <t>west-zuidwest</t>
  </si>
  <si>
    <t>WZW</t>
  </si>
  <si>
    <t>west</t>
  </si>
  <si>
    <t>W</t>
  </si>
  <si>
    <t>WNW</t>
  </si>
  <si>
    <t>NW</t>
  </si>
  <si>
    <t>west-noordwest</t>
  </si>
  <si>
    <t>NNW</t>
  </si>
  <si>
    <t>noordwest</t>
  </si>
  <si>
    <t>noord-noordwest</t>
  </si>
  <si>
    <t>exact</t>
  </si>
  <si>
    <t>windrichting</t>
  </si>
  <si>
    <t>wr_afkorting</t>
  </si>
  <si>
    <t>van</t>
  </si>
  <si>
    <t>tot</t>
  </si>
  <si>
    <t>getij</t>
  </si>
  <si>
    <t>soort_kentering</t>
  </si>
  <si>
    <t>eb</t>
  </si>
  <si>
    <t>laagwater</t>
  </si>
  <si>
    <t>vloed</t>
  </si>
  <si>
    <t>hoogwater</t>
  </si>
  <si>
    <t>Datumtijd</t>
  </si>
  <si>
    <t>2024-06-17T22:00:00Z</t>
  </si>
  <si>
    <t>2024-06-17T22:10:00Z</t>
  </si>
  <si>
    <t>2024-06-17T22:20:00Z</t>
  </si>
  <si>
    <t>2024-06-17T22:30:00Z</t>
  </si>
  <si>
    <t>2024-06-17T22:40:00Z</t>
  </si>
  <si>
    <t>2024-06-17T22:50:00Z</t>
  </si>
  <si>
    <t>2024-06-17T23:00:00Z</t>
  </si>
  <si>
    <t>2024-06-17T23:10:00Z</t>
  </si>
  <si>
    <t>2024-06-17T23:20:00Z</t>
  </si>
  <si>
    <t>2024-06-17T23:30:00Z</t>
  </si>
  <si>
    <t>2024-06-17T23:40:00Z</t>
  </si>
  <si>
    <t>2024-06-17T23:50:00Z</t>
  </si>
  <si>
    <t>2024-06-18T00:00:00Z</t>
  </si>
  <si>
    <t>2024-06-18T00:10:00Z</t>
  </si>
  <si>
    <t>2024-06-18T00:20:00Z</t>
  </si>
  <si>
    <t>2024-06-18T00:30:00Z</t>
  </si>
  <si>
    <t>2024-06-18T00:40:00Z</t>
  </si>
  <si>
    <t>2024-06-18T00:50:00Z</t>
  </si>
  <si>
    <t>2024-06-18T01:00:00Z</t>
  </si>
  <si>
    <t>2024-06-18T01:10:00Z</t>
  </si>
  <si>
    <t>2024-06-18T01:20:00Z</t>
  </si>
  <si>
    <t>2024-06-18T01:30:00Z</t>
  </si>
  <si>
    <t>2024-06-18T01:40:00Z</t>
  </si>
  <si>
    <t>2024-06-18T01:50:00Z</t>
  </si>
  <si>
    <t>2024-06-18T02:00:00Z</t>
  </si>
  <si>
    <t>2024-06-18T02:10:00Z</t>
  </si>
  <si>
    <t>2024-06-18T02:20:00Z</t>
  </si>
  <si>
    <t>2024-06-18T02:30:00Z</t>
  </si>
  <si>
    <t>2024-06-18T02:40:00Z</t>
  </si>
  <si>
    <t>2024-06-18T02:50:00Z</t>
  </si>
  <si>
    <t>2024-06-18T03:00:00Z</t>
  </si>
  <si>
    <t>2024-06-18T03:10:00Z</t>
  </si>
  <si>
    <t>2024-06-18T03:20:00Z</t>
  </si>
  <si>
    <t>2024-06-18T03:30:00Z</t>
  </si>
  <si>
    <t>2024-06-18T03:40:00Z</t>
  </si>
  <si>
    <t>2024-06-18T03:50:00Z</t>
  </si>
  <si>
    <t>2024-06-18T04:00:00Z</t>
  </si>
  <si>
    <t>2024-06-18T04:10:00Z</t>
  </si>
  <si>
    <t>2024-06-18T04:20:00Z</t>
  </si>
  <si>
    <t>2024-06-18T04:30:00Z</t>
  </si>
  <si>
    <t>2024-06-18T04:40:00Z</t>
  </si>
  <si>
    <t>2024-06-18T04:50:00Z</t>
  </si>
  <si>
    <t>2024-06-18T05:00:00Z</t>
  </si>
  <si>
    <t>2024-06-18T05:10:00Z</t>
  </si>
  <si>
    <t>2024-06-18T05:20:00Z</t>
  </si>
  <si>
    <t>2024-06-18T05:30:00Z</t>
  </si>
  <si>
    <t>2024-06-18T05:40:00Z</t>
  </si>
  <si>
    <t>2024-06-18T05:50:00Z</t>
  </si>
  <si>
    <t>2024-06-18T06:00:00Z</t>
  </si>
  <si>
    <t>2024-06-18T06:10:00Z</t>
  </si>
  <si>
    <t>2024-06-18T06:20:00Z</t>
  </si>
  <si>
    <t>2024-06-18T06:30:00Z</t>
  </si>
  <si>
    <t>2024-06-18T06:40:00Z</t>
  </si>
  <si>
    <t>2024-06-18T06:50:00Z</t>
  </si>
  <si>
    <t>2024-06-18T07:00:00Z</t>
  </si>
  <si>
    <t>2024-06-18T07:10:00Z</t>
  </si>
  <si>
    <t>2024-06-18T07:20:00Z</t>
  </si>
  <si>
    <t>2024-06-18T07:30:00Z</t>
  </si>
  <si>
    <t>2024-06-18T07:40:00Z</t>
  </si>
  <si>
    <t>2024-06-18T07:50:00Z</t>
  </si>
  <si>
    <t>2024-06-18T08:00:00Z</t>
  </si>
  <si>
    <t>2024-06-18T08:10:00Z</t>
  </si>
  <si>
    <t>2024-06-18T08:20:00Z</t>
  </si>
  <si>
    <t>2024-06-18T08:30:00Z</t>
  </si>
  <si>
    <t>2024-06-18T08:40:00Z</t>
  </si>
  <si>
    <t>2024-06-18T08:50:00Z</t>
  </si>
  <si>
    <t>2024-06-18T09:00:00Z</t>
  </si>
  <si>
    <t>2024-06-18T09:10:00Z</t>
  </si>
  <si>
    <t>2024-06-18T09:20:00Z</t>
  </si>
  <si>
    <t>2024-06-18T09:30:00Z</t>
  </si>
  <si>
    <t>2024-06-18T09:40:00Z</t>
  </si>
  <si>
    <t>2024-06-18T09:50:00Z</t>
  </si>
  <si>
    <t>2024-06-18T10:00:00Z</t>
  </si>
  <si>
    <t>2024-06-18T10:10:00Z</t>
  </si>
  <si>
    <t>2024-06-18T10:20:00Z</t>
  </si>
  <si>
    <t>2024-06-18T10:30:00Z</t>
  </si>
  <si>
    <t>2024-06-18T10:40:00Z</t>
  </si>
  <si>
    <t>2024-06-18T10:50:00Z</t>
  </si>
  <si>
    <t>2024-06-18T11:00:00Z</t>
  </si>
  <si>
    <t>2024-06-18T11:10:00Z</t>
  </si>
  <si>
    <t>2024-06-18T11:20:00Z</t>
  </si>
  <si>
    <t>2024-06-18T11:30:00Z</t>
  </si>
  <si>
    <t>2024-06-18T11:40:00Z</t>
  </si>
  <si>
    <t>2024-06-18T11:50:00Z</t>
  </si>
  <si>
    <t>2024-06-18T12:00:00Z</t>
  </si>
  <si>
    <t>2024-06-18T12:10:00Z</t>
  </si>
  <si>
    <t>2024-06-18T12:20:00Z</t>
  </si>
  <si>
    <t>2024-06-18T12:30:00Z</t>
  </si>
  <si>
    <t>2024-06-18T12:40:00Z</t>
  </si>
  <si>
    <t>2024-06-18T12:50:00Z</t>
  </si>
  <si>
    <t>2024-06-18T13:00:00Z</t>
  </si>
  <si>
    <t>2024-06-18T13:10:00Z</t>
  </si>
  <si>
    <t>2024-06-18T13:20:00Z</t>
  </si>
  <si>
    <t>2024-06-18T13:30:00Z</t>
  </si>
  <si>
    <t>2024-06-18T13:40:00Z</t>
  </si>
  <si>
    <t>2024-06-18T13:50:00Z</t>
  </si>
  <si>
    <t>2024-06-18T14:00:00Z</t>
  </si>
  <si>
    <t>2024-06-18T14:10:00Z</t>
  </si>
  <si>
    <t>2024-06-18T14:20:00Z</t>
  </si>
  <si>
    <t>2024-06-18T14:30:00Z</t>
  </si>
  <si>
    <t>2024-06-18T14:40:00Z</t>
  </si>
  <si>
    <t>2024-06-18T14:50:00Z</t>
  </si>
  <si>
    <t>2024-06-18T15:00:00Z</t>
  </si>
  <si>
    <t>2024-06-18T15:10:00Z</t>
  </si>
  <si>
    <t>2024-06-18T15:20:00Z</t>
  </si>
  <si>
    <t>2024-06-18T15:30:00Z</t>
  </si>
  <si>
    <t>2024-06-18T15:40:00Z</t>
  </si>
  <si>
    <t>2024-06-18T15:50:00Z</t>
  </si>
  <si>
    <t>2024-06-18T16:00:00Z</t>
  </si>
  <si>
    <t>2024-06-18T16:10:00Z</t>
  </si>
  <si>
    <t>2024-06-18T16:20:00Z</t>
  </si>
  <si>
    <t>2024-06-18T16:30:00Z</t>
  </si>
  <si>
    <t>2024-06-18T16:40:00Z</t>
  </si>
  <si>
    <t>2024-06-18T16:50:00Z</t>
  </si>
  <si>
    <t>2024-06-18T17:00:00Z</t>
  </si>
  <si>
    <t>2024-06-18T17:10:00Z</t>
  </si>
  <si>
    <t>2024-06-18T17:20:00Z</t>
  </si>
  <si>
    <t>2024-06-18T17:30:00Z</t>
  </si>
  <si>
    <t>2024-06-18T17:40:00Z</t>
  </si>
  <si>
    <t>2024-06-18T17:50:00Z</t>
  </si>
  <si>
    <t>2024-06-18T18:00:00Z</t>
  </si>
  <si>
    <t>2024-06-18T18:10:00Z</t>
  </si>
  <si>
    <t>2024-06-18T18:20:00Z</t>
  </si>
  <si>
    <t>2024-06-18T18:30:00Z</t>
  </si>
  <si>
    <t>2024-06-18T18:40:00Z</t>
  </si>
  <si>
    <t>2024-06-18T18:50:00Z</t>
  </si>
  <si>
    <t>2024-06-18T19:00:00Z</t>
  </si>
  <si>
    <t>2024-06-18T19:10:00Z</t>
  </si>
  <si>
    <t>2024-06-18T19:20:00Z</t>
  </si>
  <si>
    <t>2024-06-18T19:30:00Z</t>
  </si>
  <si>
    <t>2024-06-18T19:40:00Z</t>
  </si>
  <si>
    <t>2024-06-18T19:50:00Z</t>
  </si>
  <si>
    <t>2024-06-18T20:00:00Z</t>
  </si>
  <si>
    <t>2024-06-18T20:10:00Z</t>
  </si>
  <si>
    <t>2024-06-18T20:20:00Z</t>
  </si>
  <si>
    <t>2024-06-18T20:30:00Z</t>
  </si>
  <si>
    <t>2024-06-18T20:40:00Z</t>
  </si>
  <si>
    <t>2024-06-18T20:50:00Z</t>
  </si>
  <si>
    <t>2024-06-18T21:00:00Z</t>
  </si>
  <si>
    <t>2024-06-18T21:10:00Z</t>
  </si>
  <si>
    <t>2024-06-18T21:20:00Z</t>
  </si>
  <si>
    <t>2024-06-18T21:30:00Z</t>
  </si>
  <si>
    <t>2024-06-18T21:40:00Z</t>
  </si>
  <si>
    <t>2024-06-18T21:50:00Z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</si>
</sst>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\ hh:mm"/>
    <numFmt numFmtId="165" formatCode="[$-F400]h:mm:ss\ AM/PM"/>
  </numFmts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8">
    <border>
      <left/>
      <right/>
      <top/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59996337778862885"/>
      </right>
      <top/>
      <bottom/>
      <diagonal/>
    </border>
    <border>
      <left style="thin">
        <color theme="4" tint="0.59996337778862885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22" fontId="0" fillId="0" borderId="0" xfId="0" applyNumberFormat="1"/>
    <xf numFmtId="0" fontId="3" fillId="0" borderId="0" xfId="0" applyFont="1"/>
    <xf numFmtId="164" fontId="0" fillId="0" borderId="0" xfId="0" applyNumberFormat="1"/>
    <xf numFmtId="0" fontId="5" fillId="0" borderId="0" xfId="0" applyFont="1"/>
    <xf numFmtId="165" fontId="2" fillId="0" borderId="0" xfId="0" applyNumberFormat="1" applyFont="1"/>
    <xf numFmtId="22" fontId="1" fillId="2" borderId="1" xfId="0" applyNumberFormat="1" applyFont="1" applyFill="1" applyBorder="1"/>
    <xf numFmtId="22" fontId="0" fillId="3" borderId="1" xfId="0" applyNumberFormat="1" applyFill="1" applyBorder="1"/>
    <xf numFmtId="22" fontId="0" fillId="0" borderId="1" xfId="0" applyNumberFormat="1" applyBorder="1"/>
    <xf numFmtId="0" fontId="6" fillId="0" borderId="0" xfId="0" applyFont="1"/>
    <xf numFmtId="22" fontId="7" fillId="2" borderId="1" xfId="0" applyNumberFormat="1" applyFont="1" applyFill="1" applyBorder="1"/>
    <xf numFmtId="22" fontId="0" fillId="0" borderId="3" xfId="0" applyNumberFormat="1" applyBorder="1"/>
    <xf numFmtId="165" fontId="2" fillId="0" borderId="4" xfId="0" applyNumberFormat="1" applyFont="1" applyBorder="1"/>
    <xf numFmtId="22" fontId="0" fillId="0" borderId="5" xfId="0" applyNumberFormat="1" applyBorder="1"/>
    <xf numFmtId="0" fontId="8" fillId="0" borderId="0" xfId="0" applyFont="1"/>
    <xf numFmtId="0" fontId="5" fillId="0" borderId="6" xfId="0" applyFont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/>
      <protection locked="0"/>
    </xf>
    <xf numFmtId="22" fontId="1" fillId="2" borderId="1" xfId="0" applyNumberFormat="1" applyFont="1" applyFill="1" applyBorder="1" applyAlignment="1">
      <alignment horizontal="center"/>
    </xf>
    <xf numFmtId="22" fontId="1" fillId="2" borderId="2" xfId="0" applyNumberFormat="1" applyFont="1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164" formatCode="d/mm/yyyy\ hh:mm"/>
    </dxf>
    <dxf>
      <numFmt numFmtId="0" formatCode="General"/>
    </dxf>
    <dxf>
      <numFmt numFmtId="0" formatCode="General"/>
    </dxf>
    <dxf>
      <font>
        <b/>
      </font>
      <numFmt numFmtId="165" formatCode="[$-F400]h:mm:ss\ AM/PM"/>
    </dxf>
    <dxf>
      <numFmt numFmtId="27" formatCode="d/m/yyyy\ hh:mm"/>
    </dxf>
    <dxf>
      <numFmt numFmtId="27" formatCode="d/m/yyyy\ hh:mm"/>
      <border diagonalUp="0" diagonalDown="0">
        <left style="thin">
          <color theme="4" tint="0.59996337778862885"/>
        </left>
        <right/>
        <top/>
        <bottom/>
        <vertical style="thin">
          <color theme="4" tint="0.59996337778862885"/>
        </vertical>
        <horizontal/>
      </border>
    </dxf>
    <dxf>
      <font>
        <b/>
      </font>
      <numFmt numFmtId="165" formatCode="[$-F400]h:mm:ss\ AM/PM"/>
      <border diagonalUp="0" diagonalDown="0">
        <left/>
        <right style="thin">
          <color theme="4" tint="0.59996337778862885"/>
        </right>
        <top/>
        <bottom/>
        <vertical style="thin">
          <color theme="4" tint="0.59996337778862885"/>
        </vertical>
        <horizontal/>
      </border>
    </dxf>
    <dxf>
      <numFmt numFmtId="27" formatCode="d/m/yyyy\ hh:mm"/>
    </dxf>
    <dxf>
      <numFmt numFmtId="27" formatCode="d/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sheetMetadata" Target="metadata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0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START!$D$3</c:f>
          <c:strCache>
            <c:ptCount val="1"/>
            <c:pt idx="0">
              <c:v>Schelphoek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1"/>
          <c:tx>
            <c:strRef>
              <c:f>'rws stroomsnelheid'!$E$1</c:f>
              <c:strCache>
                <c:ptCount val="1"/>
                <c:pt idx="0">
                  <c:v>kentering</c:v>
                </c:pt>
              </c:strCache>
            </c:strRef>
          </c:tx>
          <c:spPr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n>
              <a:noFill/>
              <a:prstDash val="solid"/>
            </a:ln>
            <a:effectLst/>
          </c:spPr>
          <c:invertIfNegative val="0"/>
          <c:cat>
            <c:numRef>
              <c:f>'rws stroomsnelheid'!$A$2:$A$206</c:f>
              <c:numCache>
                <c:formatCode>d/mm/yyyy\ hh:mm</c:formatCode>
                <c:ptCount val="205"/>
                <c:pt idx="0">
                  <c:v>45460.576388888891</c:v>
                </c:pt>
                <c:pt idx="1">
                  <c:v>45460.583333333336</c:v>
                </c:pt>
                <c:pt idx="2">
                  <c:v>45460.590277777781</c:v>
                </c:pt>
                <c:pt idx="3">
                  <c:v>45460.597222222219</c:v>
                </c:pt>
                <c:pt idx="4">
                  <c:v>45460.604166666664</c:v>
                </c:pt>
                <c:pt idx="5">
                  <c:v>45460.611111111109</c:v>
                </c:pt>
                <c:pt idx="6">
                  <c:v>45460.618055555555</c:v>
                </c:pt>
                <c:pt idx="7">
                  <c:v>45460.625</c:v>
                </c:pt>
                <c:pt idx="8">
                  <c:v>45460.631944444445</c:v>
                </c:pt>
                <c:pt idx="9">
                  <c:v>45460.638888888891</c:v>
                </c:pt>
                <c:pt idx="10">
                  <c:v>45460.645833333336</c:v>
                </c:pt>
                <c:pt idx="11">
                  <c:v>45460.652777777781</c:v>
                </c:pt>
                <c:pt idx="12">
                  <c:v>45460.659722222219</c:v>
                </c:pt>
                <c:pt idx="13">
                  <c:v>45460.666666666664</c:v>
                </c:pt>
                <c:pt idx="14">
                  <c:v>45460.673611111109</c:v>
                </c:pt>
                <c:pt idx="15">
                  <c:v>45460.680555555555</c:v>
                </c:pt>
                <c:pt idx="16">
                  <c:v>45460.6875</c:v>
                </c:pt>
                <c:pt idx="17">
                  <c:v>45460.694444444445</c:v>
                </c:pt>
                <c:pt idx="18">
                  <c:v>45460.701388888891</c:v>
                </c:pt>
                <c:pt idx="19">
                  <c:v>45460.708333333336</c:v>
                </c:pt>
                <c:pt idx="20">
                  <c:v>45460.715277777781</c:v>
                </c:pt>
                <c:pt idx="21">
                  <c:v>45460.722222222219</c:v>
                </c:pt>
                <c:pt idx="22">
                  <c:v>45460.729166666664</c:v>
                </c:pt>
                <c:pt idx="23">
                  <c:v>45460.736111111109</c:v>
                </c:pt>
                <c:pt idx="24">
                  <c:v>45460.743055555555</c:v>
                </c:pt>
                <c:pt idx="25">
                  <c:v>45460.75</c:v>
                </c:pt>
                <c:pt idx="26">
                  <c:v>45460.756944444445</c:v>
                </c:pt>
                <c:pt idx="27">
                  <c:v>45460.763888888891</c:v>
                </c:pt>
                <c:pt idx="28">
                  <c:v>45460.770833333336</c:v>
                </c:pt>
                <c:pt idx="29">
                  <c:v>45460.777777777781</c:v>
                </c:pt>
                <c:pt idx="30">
                  <c:v>45460.784722222219</c:v>
                </c:pt>
                <c:pt idx="31">
                  <c:v>45460.791666666664</c:v>
                </c:pt>
                <c:pt idx="32">
                  <c:v>45460.798611111109</c:v>
                </c:pt>
                <c:pt idx="33">
                  <c:v>45460.805555555555</c:v>
                </c:pt>
                <c:pt idx="34">
                  <c:v>45460.8125</c:v>
                </c:pt>
                <c:pt idx="35">
                  <c:v>45460.819444444445</c:v>
                </c:pt>
                <c:pt idx="36">
                  <c:v>45460.826388888891</c:v>
                </c:pt>
                <c:pt idx="37">
                  <c:v>45460.833333333336</c:v>
                </c:pt>
                <c:pt idx="38">
                  <c:v>45460.840277777781</c:v>
                </c:pt>
                <c:pt idx="39">
                  <c:v>45460.847222222219</c:v>
                </c:pt>
                <c:pt idx="40">
                  <c:v>45460.854166666664</c:v>
                </c:pt>
                <c:pt idx="41">
                  <c:v>45460.861111111109</c:v>
                </c:pt>
                <c:pt idx="42">
                  <c:v>45460.868055555555</c:v>
                </c:pt>
                <c:pt idx="43">
                  <c:v>45460.875</c:v>
                </c:pt>
                <c:pt idx="44">
                  <c:v>45460.881944444445</c:v>
                </c:pt>
                <c:pt idx="45">
                  <c:v>45460.888888888891</c:v>
                </c:pt>
                <c:pt idx="46">
                  <c:v>45460.895833333336</c:v>
                </c:pt>
                <c:pt idx="47">
                  <c:v>45460.902777777781</c:v>
                </c:pt>
                <c:pt idx="48">
                  <c:v>45460.909722222219</c:v>
                </c:pt>
                <c:pt idx="49">
                  <c:v>45460.916666666664</c:v>
                </c:pt>
                <c:pt idx="50">
                  <c:v>45460.923611111109</c:v>
                </c:pt>
                <c:pt idx="51">
                  <c:v>45460.930555555555</c:v>
                </c:pt>
                <c:pt idx="52">
                  <c:v>45460.9375</c:v>
                </c:pt>
                <c:pt idx="53">
                  <c:v>45460.944444444445</c:v>
                </c:pt>
                <c:pt idx="54">
                  <c:v>45460.951388888891</c:v>
                </c:pt>
                <c:pt idx="55">
                  <c:v>45460.958333333336</c:v>
                </c:pt>
                <c:pt idx="56">
                  <c:v>45460.965277777781</c:v>
                </c:pt>
                <c:pt idx="57">
                  <c:v>45460.972222222219</c:v>
                </c:pt>
                <c:pt idx="58">
                  <c:v>45460.979166666664</c:v>
                </c:pt>
                <c:pt idx="59">
                  <c:v>45460.986111111109</c:v>
                </c:pt>
                <c:pt idx="60">
                  <c:v>45460.993055555555</c:v>
                </c:pt>
                <c:pt idx="61">
                  <c:v>45461</c:v>
                </c:pt>
                <c:pt idx="62">
                  <c:v>45461.006944444445</c:v>
                </c:pt>
                <c:pt idx="63">
                  <c:v>45461.013888888891</c:v>
                </c:pt>
                <c:pt idx="64">
                  <c:v>45461.020833333336</c:v>
                </c:pt>
                <c:pt idx="65">
                  <c:v>45461.027777777781</c:v>
                </c:pt>
                <c:pt idx="66">
                  <c:v>45461.034722222219</c:v>
                </c:pt>
                <c:pt idx="67">
                  <c:v>45461.041666666664</c:v>
                </c:pt>
                <c:pt idx="68">
                  <c:v>45461.048611111109</c:v>
                </c:pt>
                <c:pt idx="69">
                  <c:v>45461.055555555555</c:v>
                </c:pt>
                <c:pt idx="70">
                  <c:v>45461.0625</c:v>
                </c:pt>
                <c:pt idx="71">
                  <c:v>45461.069444444445</c:v>
                </c:pt>
                <c:pt idx="72">
                  <c:v>45461.076388888891</c:v>
                </c:pt>
                <c:pt idx="73">
                  <c:v>45461.083333333336</c:v>
                </c:pt>
                <c:pt idx="74">
                  <c:v>45461.090277777781</c:v>
                </c:pt>
                <c:pt idx="75">
                  <c:v>45461.097222222219</c:v>
                </c:pt>
                <c:pt idx="76">
                  <c:v>45461.104166666664</c:v>
                </c:pt>
                <c:pt idx="77">
                  <c:v>45461.111111111109</c:v>
                </c:pt>
                <c:pt idx="78">
                  <c:v>45461.118055555555</c:v>
                </c:pt>
                <c:pt idx="79">
                  <c:v>45461.125</c:v>
                </c:pt>
                <c:pt idx="80">
                  <c:v>45461.131944444445</c:v>
                </c:pt>
                <c:pt idx="81">
                  <c:v>45461.138888888891</c:v>
                </c:pt>
                <c:pt idx="82">
                  <c:v>45461.145833333336</c:v>
                </c:pt>
                <c:pt idx="83">
                  <c:v>45461.152777777781</c:v>
                </c:pt>
                <c:pt idx="84">
                  <c:v>45461.159722222219</c:v>
                </c:pt>
                <c:pt idx="85">
                  <c:v>45461.166666666664</c:v>
                </c:pt>
                <c:pt idx="86">
                  <c:v>45461.173611111109</c:v>
                </c:pt>
                <c:pt idx="87">
                  <c:v>45461.180555555555</c:v>
                </c:pt>
                <c:pt idx="88">
                  <c:v>45461.1875</c:v>
                </c:pt>
                <c:pt idx="89">
                  <c:v>45461.194444444445</c:v>
                </c:pt>
                <c:pt idx="90">
                  <c:v>45461.201388888891</c:v>
                </c:pt>
                <c:pt idx="91">
                  <c:v>45461.208333333336</c:v>
                </c:pt>
                <c:pt idx="92">
                  <c:v>45461.215277777781</c:v>
                </c:pt>
                <c:pt idx="93">
                  <c:v>45461.222222222219</c:v>
                </c:pt>
                <c:pt idx="94">
                  <c:v>45461.229166666664</c:v>
                </c:pt>
                <c:pt idx="95">
                  <c:v>45461.236111111109</c:v>
                </c:pt>
                <c:pt idx="96">
                  <c:v>45461.243055555555</c:v>
                </c:pt>
                <c:pt idx="97">
                  <c:v>45461.25</c:v>
                </c:pt>
                <c:pt idx="98">
                  <c:v>45461.256944444445</c:v>
                </c:pt>
                <c:pt idx="99">
                  <c:v>45461.263888888891</c:v>
                </c:pt>
                <c:pt idx="100">
                  <c:v>45461.270833333336</c:v>
                </c:pt>
                <c:pt idx="101">
                  <c:v>45461.277777777781</c:v>
                </c:pt>
                <c:pt idx="102">
                  <c:v>45461.284722222219</c:v>
                </c:pt>
                <c:pt idx="103">
                  <c:v>45461.291666666664</c:v>
                </c:pt>
                <c:pt idx="104">
                  <c:v>45461.298611111109</c:v>
                </c:pt>
                <c:pt idx="105">
                  <c:v>45461.305555555555</c:v>
                </c:pt>
                <c:pt idx="106">
                  <c:v>45461.3125</c:v>
                </c:pt>
                <c:pt idx="107">
                  <c:v>45461.319444444445</c:v>
                </c:pt>
                <c:pt idx="108">
                  <c:v>45461.326388888891</c:v>
                </c:pt>
                <c:pt idx="109">
                  <c:v>45461.333333333336</c:v>
                </c:pt>
                <c:pt idx="110">
                  <c:v>45461.340277777781</c:v>
                </c:pt>
                <c:pt idx="111">
                  <c:v>45461.347222222219</c:v>
                </c:pt>
                <c:pt idx="112">
                  <c:v>45461.354166666664</c:v>
                </c:pt>
                <c:pt idx="113">
                  <c:v>45461.361111111109</c:v>
                </c:pt>
                <c:pt idx="114">
                  <c:v>45461.368055555555</c:v>
                </c:pt>
                <c:pt idx="115">
                  <c:v>45461.375</c:v>
                </c:pt>
                <c:pt idx="116">
                  <c:v>45461.381944444445</c:v>
                </c:pt>
                <c:pt idx="117">
                  <c:v>45461.388888888891</c:v>
                </c:pt>
                <c:pt idx="118">
                  <c:v>45461.395833333336</c:v>
                </c:pt>
                <c:pt idx="119">
                  <c:v>45461.402777777781</c:v>
                </c:pt>
                <c:pt idx="120">
                  <c:v>45461.409722222219</c:v>
                </c:pt>
                <c:pt idx="121">
                  <c:v>45461.416666666664</c:v>
                </c:pt>
                <c:pt idx="122">
                  <c:v>45461.423611111109</c:v>
                </c:pt>
                <c:pt idx="123">
                  <c:v>45461.430555555555</c:v>
                </c:pt>
                <c:pt idx="124">
                  <c:v>45461.4375</c:v>
                </c:pt>
                <c:pt idx="125">
                  <c:v>45461.444444444445</c:v>
                </c:pt>
                <c:pt idx="126">
                  <c:v>45461.451388888891</c:v>
                </c:pt>
                <c:pt idx="127">
                  <c:v>45461.458333333336</c:v>
                </c:pt>
                <c:pt idx="128">
                  <c:v>45461.465277777781</c:v>
                </c:pt>
                <c:pt idx="129">
                  <c:v>45461.472222222219</c:v>
                </c:pt>
                <c:pt idx="130">
                  <c:v>45461.479166666664</c:v>
                </c:pt>
                <c:pt idx="131">
                  <c:v>45461.486111111109</c:v>
                </c:pt>
                <c:pt idx="132">
                  <c:v>45461.493055555555</c:v>
                </c:pt>
                <c:pt idx="133">
                  <c:v>45461.5</c:v>
                </c:pt>
                <c:pt idx="134">
                  <c:v>45461.506944444445</c:v>
                </c:pt>
                <c:pt idx="135">
                  <c:v>45461.513888888891</c:v>
                </c:pt>
                <c:pt idx="136">
                  <c:v>45461.520833333336</c:v>
                </c:pt>
                <c:pt idx="137">
                  <c:v>45461.527777777781</c:v>
                </c:pt>
                <c:pt idx="138">
                  <c:v>45461.534722222219</c:v>
                </c:pt>
                <c:pt idx="139">
                  <c:v>45461.541666666664</c:v>
                </c:pt>
                <c:pt idx="140">
                  <c:v>45461.548611111109</c:v>
                </c:pt>
                <c:pt idx="141">
                  <c:v>45461.555555555555</c:v>
                </c:pt>
                <c:pt idx="142">
                  <c:v>45461.5625</c:v>
                </c:pt>
                <c:pt idx="143">
                  <c:v>45461.569444444445</c:v>
                </c:pt>
                <c:pt idx="144">
                  <c:v>45461.576388888891</c:v>
                </c:pt>
                <c:pt idx="145">
                  <c:v>45461.583333333336</c:v>
                </c:pt>
                <c:pt idx="146">
                  <c:v>45461.590277777781</c:v>
                </c:pt>
                <c:pt idx="147">
                  <c:v>45461.597222222219</c:v>
                </c:pt>
                <c:pt idx="148">
                  <c:v>45461.604166666664</c:v>
                </c:pt>
                <c:pt idx="149">
                  <c:v>45461.611111111109</c:v>
                </c:pt>
                <c:pt idx="150">
                  <c:v>45461.618055555555</c:v>
                </c:pt>
                <c:pt idx="151">
                  <c:v>45461.625</c:v>
                </c:pt>
                <c:pt idx="152">
                  <c:v>45461.631944444445</c:v>
                </c:pt>
                <c:pt idx="153">
                  <c:v>45461.638888888891</c:v>
                </c:pt>
                <c:pt idx="154">
                  <c:v>45461.645833333336</c:v>
                </c:pt>
                <c:pt idx="155">
                  <c:v>45461.652777777781</c:v>
                </c:pt>
                <c:pt idx="156">
                  <c:v>45461.659722222219</c:v>
                </c:pt>
                <c:pt idx="157">
                  <c:v>45461.666666666664</c:v>
                </c:pt>
                <c:pt idx="158">
                  <c:v>45461.673611111109</c:v>
                </c:pt>
                <c:pt idx="159">
                  <c:v>45461.680555555555</c:v>
                </c:pt>
                <c:pt idx="160">
                  <c:v>45461.6875</c:v>
                </c:pt>
                <c:pt idx="161">
                  <c:v>45461.694444444445</c:v>
                </c:pt>
                <c:pt idx="162">
                  <c:v>45461.701388888891</c:v>
                </c:pt>
                <c:pt idx="163">
                  <c:v>45461.708333333336</c:v>
                </c:pt>
                <c:pt idx="164">
                  <c:v>45461.715277777781</c:v>
                </c:pt>
                <c:pt idx="165">
                  <c:v>45461.722222222219</c:v>
                </c:pt>
                <c:pt idx="166">
                  <c:v>45461.729166666664</c:v>
                </c:pt>
                <c:pt idx="167">
                  <c:v>45461.736111111109</c:v>
                </c:pt>
                <c:pt idx="168">
                  <c:v>45461.743055555555</c:v>
                </c:pt>
                <c:pt idx="169">
                  <c:v>45461.75</c:v>
                </c:pt>
                <c:pt idx="170">
                  <c:v>45461.756944444445</c:v>
                </c:pt>
                <c:pt idx="171">
                  <c:v>45461.763888888891</c:v>
                </c:pt>
                <c:pt idx="172">
                  <c:v>45461.770833333336</c:v>
                </c:pt>
                <c:pt idx="173">
                  <c:v>45461.777777777781</c:v>
                </c:pt>
                <c:pt idx="174">
                  <c:v>45461.784722222219</c:v>
                </c:pt>
                <c:pt idx="175">
                  <c:v>45461.791666666664</c:v>
                </c:pt>
                <c:pt idx="176">
                  <c:v>45461.798611111109</c:v>
                </c:pt>
                <c:pt idx="177">
                  <c:v>45461.805555555555</c:v>
                </c:pt>
                <c:pt idx="178">
                  <c:v>45461.8125</c:v>
                </c:pt>
                <c:pt idx="179">
                  <c:v>45461.819444444445</c:v>
                </c:pt>
                <c:pt idx="180">
                  <c:v>45461.826388888891</c:v>
                </c:pt>
                <c:pt idx="181">
                  <c:v>45461.833333333336</c:v>
                </c:pt>
                <c:pt idx="182">
                  <c:v>45461.840277777781</c:v>
                </c:pt>
                <c:pt idx="183">
                  <c:v>45461.847222222219</c:v>
                </c:pt>
                <c:pt idx="184">
                  <c:v>45461.854166666664</c:v>
                </c:pt>
                <c:pt idx="185">
                  <c:v>45461.861111111109</c:v>
                </c:pt>
                <c:pt idx="186">
                  <c:v>45461.868055555555</c:v>
                </c:pt>
                <c:pt idx="187">
                  <c:v>45461.875</c:v>
                </c:pt>
                <c:pt idx="188">
                  <c:v>45461.881944444445</c:v>
                </c:pt>
                <c:pt idx="189">
                  <c:v>45461.888888888891</c:v>
                </c:pt>
                <c:pt idx="190">
                  <c:v>45461.895833333336</c:v>
                </c:pt>
                <c:pt idx="191">
                  <c:v>45461.902777777781</c:v>
                </c:pt>
                <c:pt idx="192">
                  <c:v>45461.909722222219</c:v>
                </c:pt>
                <c:pt idx="193">
                  <c:v>45461.916666666664</c:v>
                </c:pt>
                <c:pt idx="194">
                  <c:v>45461.923611111109</c:v>
                </c:pt>
                <c:pt idx="195">
                  <c:v>45461.930555555555</c:v>
                </c:pt>
                <c:pt idx="196">
                  <c:v>45461.9375</c:v>
                </c:pt>
                <c:pt idx="197">
                  <c:v>45461.944444444445</c:v>
                </c:pt>
                <c:pt idx="198">
                  <c:v>45461.951388888891</c:v>
                </c:pt>
                <c:pt idx="199">
                  <c:v>45461.958333333336</c:v>
                </c:pt>
                <c:pt idx="200">
                  <c:v>45461.965277777781</c:v>
                </c:pt>
                <c:pt idx="201">
                  <c:v>45461.972222222219</c:v>
                </c:pt>
                <c:pt idx="202">
                  <c:v>45461.979166666664</c:v>
                </c:pt>
                <c:pt idx="203">
                  <c:v>45461.986111111109</c:v>
                </c:pt>
                <c:pt idx="204">
                  <c:v>45461.993055555555</c:v>
                </c:pt>
              </c:numCache>
            </c:numRef>
          </c:cat>
          <c:val>
            <c:numRef>
              <c:f>'rws stroomsnelheid'!$E$2:$E$206</c:f>
              <c:numCache>
                <c:formatCode>General</c:formatCode>
                <c:ptCount val="2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3A-4E12-AC9B-B4EE704FD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1985935"/>
        <c:axId val="1891984015"/>
      </c:barChart>
      <c:lineChart>
        <c:grouping val="standard"/>
        <c:varyColors val="0"/>
        <c:ser>
          <c:idx val="1"/>
          <c:order val="0"/>
          <c:tx>
            <c:strRef>
              <c:f>'rws stroomsnelheid'!$B$1</c:f>
              <c:strCache>
                <c:ptCount val="1"/>
                <c:pt idx="0">
                  <c:v>stroomsnelheid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'rws stroomsnelheid'!$A$2:$A$206</c:f>
              <c:numCache>
                <c:formatCode>d/mm/yyyy\ hh:mm</c:formatCode>
                <c:ptCount val="205"/>
                <c:pt idx="0">
                  <c:v>45460.576388888891</c:v>
                </c:pt>
                <c:pt idx="1">
                  <c:v>45460.583333333336</c:v>
                </c:pt>
                <c:pt idx="2">
                  <c:v>45460.590277777781</c:v>
                </c:pt>
                <c:pt idx="3">
                  <c:v>45460.597222222219</c:v>
                </c:pt>
                <c:pt idx="4">
                  <c:v>45460.604166666664</c:v>
                </c:pt>
                <c:pt idx="5">
                  <c:v>45460.611111111109</c:v>
                </c:pt>
                <c:pt idx="6">
                  <c:v>45460.618055555555</c:v>
                </c:pt>
                <c:pt idx="7">
                  <c:v>45460.625</c:v>
                </c:pt>
                <c:pt idx="8">
                  <c:v>45460.631944444445</c:v>
                </c:pt>
                <c:pt idx="9">
                  <c:v>45460.638888888891</c:v>
                </c:pt>
                <c:pt idx="10">
                  <c:v>45460.645833333336</c:v>
                </c:pt>
                <c:pt idx="11">
                  <c:v>45460.652777777781</c:v>
                </c:pt>
                <c:pt idx="12">
                  <c:v>45460.659722222219</c:v>
                </c:pt>
                <c:pt idx="13">
                  <c:v>45460.666666666664</c:v>
                </c:pt>
                <c:pt idx="14">
                  <c:v>45460.673611111109</c:v>
                </c:pt>
                <c:pt idx="15">
                  <c:v>45460.680555555555</c:v>
                </c:pt>
                <c:pt idx="16">
                  <c:v>45460.6875</c:v>
                </c:pt>
                <c:pt idx="17">
                  <c:v>45460.694444444445</c:v>
                </c:pt>
                <c:pt idx="18">
                  <c:v>45460.701388888891</c:v>
                </c:pt>
                <c:pt idx="19">
                  <c:v>45460.708333333336</c:v>
                </c:pt>
                <c:pt idx="20">
                  <c:v>45460.715277777781</c:v>
                </c:pt>
                <c:pt idx="21">
                  <c:v>45460.722222222219</c:v>
                </c:pt>
                <c:pt idx="22">
                  <c:v>45460.729166666664</c:v>
                </c:pt>
                <c:pt idx="23">
                  <c:v>45460.736111111109</c:v>
                </c:pt>
                <c:pt idx="24">
                  <c:v>45460.743055555555</c:v>
                </c:pt>
                <c:pt idx="25">
                  <c:v>45460.75</c:v>
                </c:pt>
                <c:pt idx="26">
                  <c:v>45460.756944444445</c:v>
                </c:pt>
                <c:pt idx="27">
                  <c:v>45460.763888888891</c:v>
                </c:pt>
                <c:pt idx="28">
                  <c:v>45460.770833333336</c:v>
                </c:pt>
                <c:pt idx="29">
                  <c:v>45460.777777777781</c:v>
                </c:pt>
                <c:pt idx="30">
                  <c:v>45460.784722222219</c:v>
                </c:pt>
                <c:pt idx="31">
                  <c:v>45460.791666666664</c:v>
                </c:pt>
                <c:pt idx="32">
                  <c:v>45460.798611111109</c:v>
                </c:pt>
                <c:pt idx="33">
                  <c:v>45460.805555555555</c:v>
                </c:pt>
                <c:pt idx="34">
                  <c:v>45460.8125</c:v>
                </c:pt>
                <c:pt idx="35">
                  <c:v>45460.819444444445</c:v>
                </c:pt>
                <c:pt idx="36">
                  <c:v>45460.826388888891</c:v>
                </c:pt>
                <c:pt idx="37">
                  <c:v>45460.833333333336</c:v>
                </c:pt>
                <c:pt idx="38">
                  <c:v>45460.840277777781</c:v>
                </c:pt>
                <c:pt idx="39">
                  <c:v>45460.847222222219</c:v>
                </c:pt>
                <c:pt idx="40">
                  <c:v>45460.854166666664</c:v>
                </c:pt>
                <c:pt idx="41">
                  <c:v>45460.861111111109</c:v>
                </c:pt>
                <c:pt idx="42">
                  <c:v>45460.868055555555</c:v>
                </c:pt>
                <c:pt idx="43">
                  <c:v>45460.875</c:v>
                </c:pt>
                <c:pt idx="44">
                  <c:v>45460.881944444445</c:v>
                </c:pt>
                <c:pt idx="45">
                  <c:v>45460.888888888891</c:v>
                </c:pt>
                <c:pt idx="46">
                  <c:v>45460.895833333336</c:v>
                </c:pt>
                <c:pt idx="47">
                  <c:v>45460.902777777781</c:v>
                </c:pt>
                <c:pt idx="48">
                  <c:v>45460.909722222219</c:v>
                </c:pt>
                <c:pt idx="49">
                  <c:v>45460.916666666664</c:v>
                </c:pt>
                <c:pt idx="50">
                  <c:v>45460.923611111109</c:v>
                </c:pt>
                <c:pt idx="51">
                  <c:v>45460.930555555555</c:v>
                </c:pt>
                <c:pt idx="52">
                  <c:v>45460.9375</c:v>
                </c:pt>
                <c:pt idx="53">
                  <c:v>45460.944444444445</c:v>
                </c:pt>
                <c:pt idx="54">
                  <c:v>45460.951388888891</c:v>
                </c:pt>
                <c:pt idx="55">
                  <c:v>45460.958333333336</c:v>
                </c:pt>
                <c:pt idx="56">
                  <c:v>45460.965277777781</c:v>
                </c:pt>
                <c:pt idx="57">
                  <c:v>45460.972222222219</c:v>
                </c:pt>
                <c:pt idx="58">
                  <c:v>45460.979166666664</c:v>
                </c:pt>
                <c:pt idx="59">
                  <c:v>45460.986111111109</c:v>
                </c:pt>
                <c:pt idx="60">
                  <c:v>45460.993055555555</c:v>
                </c:pt>
                <c:pt idx="61">
                  <c:v>45461</c:v>
                </c:pt>
                <c:pt idx="62">
                  <c:v>45461.006944444445</c:v>
                </c:pt>
                <c:pt idx="63">
                  <c:v>45461.013888888891</c:v>
                </c:pt>
                <c:pt idx="64">
                  <c:v>45461.020833333336</c:v>
                </c:pt>
                <c:pt idx="65">
                  <c:v>45461.027777777781</c:v>
                </c:pt>
                <c:pt idx="66">
                  <c:v>45461.034722222219</c:v>
                </c:pt>
                <c:pt idx="67">
                  <c:v>45461.041666666664</c:v>
                </c:pt>
                <c:pt idx="68">
                  <c:v>45461.048611111109</c:v>
                </c:pt>
                <c:pt idx="69">
                  <c:v>45461.055555555555</c:v>
                </c:pt>
                <c:pt idx="70">
                  <c:v>45461.0625</c:v>
                </c:pt>
                <c:pt idx="71">
                  <c:v>45461.069444444445</c:v>
                </c:pt>
                <c:pt idx="72">
                  <c:v>45461.076388888891</c:v>
                </c:pt>
                <c:pt idx="73">
                  <c:v>45461.083333333336</c:v>
                </c:pt>
                <c:pt idx="74">
                  <c:v>45461.090277777781</c:v>
                </c:pt>
                <c:pt idx="75">
                  <c:v>45461.097222222219</c:v>
                </c:pt>
                <c:pt idx="76">
                  <c:v>45461.104166666664</c:v>
                </c:pt>
                <c:pt idx="77">
                  <c:v>45461.111111111109</c:v>
                </c:pt>
                <c:pt idx="78">
                  <c:v>45461.118055555555</c:v>
                </c:pt>
                <c:pt idx="79">
                  <c:v>45461.125</c:v>
                </c:pt>
                <c:pt idx="80">
                  <c:v>45461.131944444445</c:v>
                </c:pt>
                <c:pt idx="81">
                  <c:v>45461.138888888891</c:v>
                </c:pt>
                <c:pt idx="82">
                  <c:v>45461.145833333336</c:v>
                </c:pt>
                <c:pt idx="83">
                  <c:v>45461.152777777781</c:v>
                </c:pt>
                <c:pt idx="84">
                  <c:v>45461.159722222219</c:v>
                </c:pt>
                <c:pt idx="85">
                  <c:v>45461.166666666664</c:v>
                </c:pt>
                <c:pt idx="86">
                  <c:v>45461.173611111109</c:v>
                </c:pt>
                <c:pt idx="87">
                  <c:v>45461.180555555555</c:v>
                </c:pt>
                <c:pt idx="88">
                  <c:v>45461.1875</c:v>
                </c:pt>
                <c:pt idx="89">
                  <c:v>45461.194444444445</c:v>
                </c:pt>
                <c:pt idx="90">
                  <c:v>45461.201388888891</c:v>
                </c:pt>
                <c:pt idx="91">
                  <c:v>45461.208333333336</c:v>
                </c:pt>
                <c:pt idx="92">
                  <c:v>45461.215277777781</c:v>
                </c:pt>
                <c:pt idx="93">
                  <c:v>45461.222222222219</c:v>
                </c:pt>
                <c:pt idx="94">
                  <c:v>45461.229166666664</c:v>
                </c:pt>
                <c:pt idx="95">
                  <c:v>45461.236111111109</c:v>
                </c:pt>
                <c:pt idx="96">
                  <c:v>45461.243055555555</c:v>
                </c:pt>
                <c:pt idx="97">
                  <c:v>45461.25</c:v>
                </c:pt>
                <c:pt idx="98">
                  <c:v>45461.256944444445</c:v>
                </c:pt>
                <c:pt idx="99">
                  <c:v>45461.263888888891</c:v>
                </c:pt>
                <c:pt idx="100">
                  <c:v>45461.270833333336</c:v>
                </c:pt>
                <c:pt idx="101">
                  <c:v>45461.277777777781</c:v>
                </c:pt>
                <c:pt idx="102">
                  <c:v>45461.284722222219</c:v>
                </c:pt>
                <c:pt idx="103">
                  <c:v>45461.291666666664</c:v>
                </c:pt>
                <c:pt idx="104">
                  <c:v>45461.298611111109</c:v>
                </c:pt>
                <c:pt idx="105">
                  <c:v>45461.305555555555</c:v>
                </c:pt>
                <c:pt idx="106">
                  <c:v>45461.3125</c:v>
                </c:pt>
                <c:pt idx="107">
                  <c:v>45461.319444444445</c:v>
                </c:pt>
                <c:pt idx="108">
                  <c:v>45461.326388888891</c:v>
                </c:pt>
                <c:pt idx="109">
                  <c:v>45461.333333333336</c:v>
                </c:pt>
                <c:pt idx="110">
                  <c:v>45461.340277777781</c:v>
                </c:pt>
                <c:pt idx="111">
                  <c:v>45461.347222222219</c:v>
                </c:pt>
                <c:pt idx="112">
                  <c:v>45461.354166666664</c:v>
                </c:pt>
                <c:pt idx="113">
                  <c:v>45461.361111111109</c:v>
                </c:pt>
                <c:pt idx="114">
                  <c:v>45461.368055555555</c:v>
                </c:pt>
                <c:pt idx="115">
                  <c:v>45461.375</c:v>
                </c:pt>
                <c:pt idx="116">
                  <c:v>45461.381944444445</c:v>
                </c:pt>
                <c:pt idx="117">
                  <c:v>45461.388888888891</c:v>
                </c:pt>
                <c:pt idx="118">
                  <c:v>45461.395833333336</c:v>
                </c:pt>
                <c:pt idx="119">
                  <c:v>45461.402777777781</c:v>
                </c:pt>
                <c:pt idx="120">
                  <c:v>45461.409722222219</c:v>
                </c:pt>
                <c:pt idx="121">
                  <c:v>45461.416666666664</c:v>
                </c:pt>
                <c:pt idx="122">
                  <c:v>45461.423611111109</c:v>
                </c:pt>
                <c:pt idx="123">
                  <c:v>45461.430555555555</c:v>
                </c:pt>
                <c:pt idx="124">
                  <c:v>45461.4375</c:v>
                </c:pt>
                <c:pt idx="125">
                  <c:v>45461.444444444445</c:v>
                </c:pt>
                <c:pt idx="126">
                  <c:v>45461.451388888891</c:v>
                </c:pt>
                <c:pt idx="127">
                  <c:v>45461.458333333336</c:v>
                </c:pt>
                <c:pt idx="128">
                  <c:v>45461.465277777781</c:v>
                </c:pt>
                <c:pt idx="129">
                  <c:v>45461.472222222219</c:v>
                </c:pt>
                <c:pt idx="130">
                  <c:v>45461.479166666664</c:v>
                </c:pt>
                <c:pt idx="131">
                  <c:v>45461.486111111109</c:v>
                </c:pt>
                <c:pt idx="132">
                  <c:v>45461.493055555555</c:v>
                </c:pt>
                <c:pt idx="133">
                  <c:v>45461.5</c:v>
                </c:pt>
                <c:pt idx="134">
                  <c:v>45461.506944444445</c:v>
                </c:pt>
                <c:pt idx="135">
                  <c:v>45461.513888888891</c:v>
                </c:pt>
                <c:pt idx="136">
                  <c:v>45461.520833333336</c:v>
                </c:pt>
                <c:pt idx="137">
                  <c:v>45461.527777777781</c:v>
                </c:pt>
                <c:pt idx="138">
                  <c:v>45461.534722222219</c:v>
                </c:pt>
                <c:pt idx="139">
                  <c:v>45461.541666666664</c:v>
                </c:pt>
                <c:pt idx="140">
                  <c:v>45461.548611111109</c:v>
                </c:pt>
                <c:pt idx="141">
                  <c:v>45461.555555555555</c:v>
                </c:pt>
                <c:pt idx="142">
                  <c:v>45461.5625</c:v>
                </c:pt>
                <c:pt idx="143">
                  <c:v>45461.569444444445</c:v>
                </c:pt>
                <c:pt idx="144">
                  <c:v>45461.576388888891</c:v>
                </c:pt>
                <c:pt idx="145">
                  <c:v>45461.583333333336</c:v>
                </c:pt>
                <c:pt idx="146">
                  <c:v>45461.590277777781</c:v>
                </c:pt>
                <c:pt idx="147">
                  <c:v>45461.597222222219</c:v>
                </c:pt>
                <c:pt idx="148">
                  <c:v>45461.604166666664</c:v>
                </c:pt>
                <c:pt idx="149">
                  <c:v>45461.611111111109</c:v>
                </c:pt>
                <c:pt idx="150">
                  <c:v>45461.618055555555</c:v>
                </c:pt>
                <c:pt idx="151">
                  <c:v>45461.625</c:v>
                </c:pt>
                <c:pt idx="152">
                  <c:v>45461.631944444445</c:v>
                </c:pt>
                <c:pt idx="153">
                  <c:v>45461.638888888891</c:v>
                </c:pt>
                <c:pt idx="154">
                  <c:v>45461.645833333336</c:v>
                </c:pt>
                <c:pt idx="155">
                  <c:v>45461.652777777781</c:v>
                </c:pt>
                <c:pt idx="156">
                  <c:v>45461.659722222219</c:v>
                </c:pt>
                <c:pt idx="157">
                  <c:v>45461.666666666664</c:v>
                </c:pt>
                <c:pt idx="158">
                  <c:v>45461.673611111109</c:v>
                </c:pt>
                <c:pt idx="159">
                  <c:v>45461.680555555555</c:v>
                </c:pt>
                <c:pt idx="160">
                  <c:v>45461.6875</c:v>
                </c:pt>
                <c:pt idx="161">
                  <c:v>45461.694444444445</c:v>
                </c:pt>
                <c:pt idx="162">
                  <c:v>45461.701388888891</c:v>
                </c:pt>
                <c:pt idx="163">
                  <c:v>45461.708333333336</c:v>
                </c:pt>
                <c:pt idx="164">
                  <c:v>45461.715277777781</c:v>
                </c:pt>
                <c:pt idx="165">
                  <c:v>45461.722222222219</c:v>
                </c:pt>
                <c:pt idx="166">
                  <c:v>45461.729166666664</c:v>
                </c:pt>
                <c:pt idx="167">
                  <c:v>45461.736111111109</c:v>
                </c:pt>
                <c:pt idx="168">
                  <c:v>45461.743055555555</c:v>
                </c:pt>
                <c:pt idx="169">
                  <c:v>45461.75</c:v>
                </c:pt>
                <c:pt idx="170">
                  <c:v>45461.756944444445</c:v>
                </c:pt>
                <c:pt idx="171">
                  <c:v>45461.763888888891</c:v>
                </c:pt>
                <c:pt idx="172">
                  <c:v>45461.770833333336</c:v>
                </c:pt>
                <c:pt idx="173">
                  <c:v>45461.777777777781</c:v>
                </c:pt>
                <c:pt idx="174">
                  <c:v>45461.784722222219</c:v>
                </c:pt>
                <c:pt idx="175">
                  <c:v>45461.791666666664</c:v>
                </c:pt>
                <c:pt idx="176">
                  <c:v>45461.798611111109</c:v>
                </c:pt>
                <c:pt idx="177">
                  <c:v>45461.805555555555</c:v>
                </c:pt>
                <c:pt idx="178">
                  <c:v>45461.8125</c:v>
                </c:pt>
                <c:pt idx="179">
                  <c:v>45461.819444444445</c:v>
                </c:pt>
                <c:pt idx="180">
                  <c:v>45461.826388888891</c:v>
                </c:pt>
                <c:pt idx="181">
                  <c:v>45461.833333333336</c:v>
                </c:pt>
                <c:pt idx="182">
                  <c:v>45461.840277777781</c:v>
                </c:pt>
                <c:pt idx="183">
                  <c:v>45461.847222222219</c:v>
                </c:pt>
                <c:pt idx="184">
                  <c:v>45461.854166666664</c:v>
                </c:pt>
                <c:pt idx="185">
                  <c:v>45461.861111111109</c:v>
                </c:pt>
                <c:pt idx="186">
                  <c:v>45461.868055555555</c:v>
                </c:pt>
                <c:pt idx="187">
                  <c:v>45461.875</c:v>
                </c:pt>
                <c:pt idx="188">
                  <c:v>45461.881944444445</c:v>
                </c:pt>
                <c:pt idx="189">
                  <c:v>45461.888888888891</c:v>
                </c:pt>
                <c:pt idx="190">
                  <c:v>45461.895833333336</c:v>
                </c:pt>
                <c:pt idx="191">
                  <c:v>45461.902777777781</c:v>
                </c:pt>
                <c:pt idx="192">
                  <c:v>45461.909722222219</c:v>
                </c:pt>
                <c:pt idx="193">
                  <c:v>45461.916666666664</c:v>
                </c:pt>
                <c:pt idx="194">
                  <c:v>45461.923611111109</c:v>
                </c:pt>
                <c:pt idx="195">
                  <c:v>45461.930555555555</c:v>
                </c:pt>
                <c:pt idx="196">
                  <c:v>45461.9375</c:v>
                </c:pt>
                <c:pt idx="197">
                  <c:v>45461.944444444445</c:v>
                </c:pt>
                <c:pt idx="198">
                  <c:v>45461.951388888891</c:v>
                </c:pt>
                <c:pt idx="199">
                  <c:v>45461.958333333336</c:v>
                </c:pt>
                <c:pt idx="200">
                  <c:v>45461.965277777781</c:v>
                </c:pt>
                <c:pt idx="201">
                  <c:v>45461.972222222219</c:v>
                </c:pt>
                <c:pt idx="202">
                  <c:v>45461.979166666664</c:v>
                </c:pt>
                <c:pt idx="203">
                  <c:v>45461.986111111109</c:v>
                </c:pt>
                <c:pt idx="204">
                  <c:v>45461.993055555555</c:v>
                </c:pt>
              </c:numCache>
            </c:numRef>
          </c:cat>
          <c:val>
            <c:numRef>
              <c:f>'rws stroomsnelheid'!$B$2:$B$206</c:f>
              <c:numCache>
                <c:formatCode>General</c:formatCode>
                <c:ptCount val="205"/>
                <c:pt idx="0">
                  <c:v>31</c:v>
                </c:pt>
                <c:pt idx="1">
                  <c:v>34</c:v>
                </c:pt>
                <c:pt idx="2">
                  <c:v>36</c:v>
                </c:pt>
                <c:pt idx="3">
                  <c:v>37</c:v>
                </c:pt>
                <c:pt idx="4">
                  <c:v>39</c:v>
                </c:pt>
                <c:pt idx="5">
                  <c:v>41</c:v>
                </c:pt>
                <c:pt idx="6">
                  <c:v>42</c:v>
                </c:pt>
                <c:pt idx="7">
                  <c:v>42</c:v>
                </c:pt>
                <c:pt idx="8">
                  <c:v>43</c:v>
                </c:pt>
                <c:pt idx="9">
                  <c:v>43</c:v>
                </c:pt>
                <c:pt idx="10">
                  <c:v>43</c:v>
                </c:pt>
                <c:pt idx="11">
                  <c:v>43</c:v>
                </c:pt>
                <c:pt idx="12">
                  <c:v>43</c:v>
                </c:pt>
                <c:pt idx="13">
                  <c:v>43</c:v>
                </c:pt>
                <c:pt idx="14">
                  <c:v>43</c:v>
                </c:pt>
                <c:pt idx="15">
                  <c:v>43</c:v>
                </c:pt>
                <c:pt idx="16">
                  <c:v>43</c:v>
                </c:pt>
                <c:pt idx="17">
                  <c:v>43</c:v>
                </c:pt>
                <c:pt idx="18">
                  <c:v>42</c:v>
                </c:pt>
                <c:pt idx="19">
                  <c:v>41</c:v>
                </c:pt>
                <c:pt idx="20">
                  <c:v>39</c:v>
                </c:pt>
                <c:pt idx="21">
                  <c:v>38</c:v>
                </c:pt>
                <c:pt idx="22">
                  <c:v>36</c:v>
                </c:pt>
                <c:pt idx="23">
                  <c:v>34</c:v>
                </c:pt>
                <c:pt idx="24">
                  <c:v>31</c:v>
                </c:pt>
                <c:pt idx="25">
                  <c:v>27</c:v>
                </c:pt>
                <c:pt idx="26">
                  <c:v>25</c:v>
                </c:pt>
                <c:pt idx="27">
                  <c:v>21</c:v>
                </c:pt>
                <c:pt idx="28">
                  <c:v>17</c:v>
                </c:pt>
                <c:pt idx="29">
                  <c:v>18</c:v>
                </c:pt>
                <c:pt idx="30">
                  <c:v>12</c:v>
                </c:pt>
                <c:pt idx="31">
                  <c:v>6</c:v>
                </c:pt>
                <c:pt idx="32">
                  <c:v>3</c:v>
                </c:pt>
                <c:pt idx="33">
                  <c:v>8</c:v>
                </c:pt>
                <c:pt idx="34">
                  <c:v>18</c:v>
                </c:pt>
                <c:pt idx="35">
                  <c:v>25</c:v>
                </c:pt>
                <c:pt idx="36">
                  <c:v>26</c:v>
                </c:pt>
                <c:pt idx="37">
                  <c:v>30</c:v>
                </c:pt>
                <c:pt idx="38">
                  <c:v>32</c:v>
                </c:pt>
                <c:pt idx="39">
                  <c:v>30</c:v>
                </c:pt>
                <c:pt idx="40">
                  <c:v>31</c:v>
                </c:pt>
                <c:pt idx="41">
                  <c:v>31</c:v>
                </c:pt>
                <c:pt idx="42">
                  <c:v>31</c:v>
                </c:pt>
                <c:pt idx="43">
                  <c:v>32</c:v>
                </c:pt>
                <c:pt idx="44">
                  <c:v>32</c:v>
                </c:pt>
                <c:pt idx="45">
                  <c:v>32</c:v>
                </c:pt>
                <c:pt idx="46">
                  <c:v>32</c:v>
                </c:pt>
                <c:pt idx="47">
                  <c:v>33</c:v>
                </c:pt>
                <c:pt idx="48">
                  <c:v>35</c:v>
                </c:pt>
                <c:pt idx="49">
                  <c:v>37</c:v>
                </c:pt>
                <c:pt idx="50">
                  <c:v>39</c:v>
                </c:pt>
                <c:pt idx="51">
                  <c:v>41</c:v>
                </c:pt>
                <c:pt idx="52">
                  <c:v>44</c:v>
                </c:pt>
                <c:pt idx="53">
                  <c:v>46</c:v>
                </c:pt>
                <c:pt idx="54">
                  <c:v>48</c:v>
                </c:pt>
                <c:pt idx="55">
                  <c:v>49</c:v>
                </c:pt>
                <c:pt idx="56">
                  <c:v>50</c:v>
                </c:pt>
                <c:pt idx="57">
                  <c:v>50</c:v>
                </c:pt>
                <c:pt idx="58">
                  <c:v>49</c:v>
                </c:pt>
                <c:pt idx="59">
                  <c:v>48</c:v>
                </c:pt>
                <c:pt idx="60">
                  <c:v>45</c:v>
                </c:pt>
                <c:pt idx="61">
                  <c:v>44</c:v>
                </c:pt>
                <c:pt idx="62">
                  <c:v>39</c:v>
                </c:pt>
                <c:pt idx="63">
                  <c:v>37</c:v>
                </c:pt>
                <c:pt idx="64">
                  <c:v>34</c:v>
                </c:pt>
                <c:pt idx="65">
                  <c:v>28</c:v>
                </c:pt>
                <c:pt idx="66">
                  <c:v>24</c:v>
                </c:pt>
                <c:pt idx="67">
                  <c:v>18</c:v>
                </c:pt>
                <c:pt idx="68">
                  <c:v>12</c:v>
                </c:pt>
                <c:pt idx="69">
                  <c:v>4</c:v>
                </c:pt>
                <c:pt idx="70">
                  <c:v>5</c:v>
                </c:pt>
                <c:pt idx="71">
                  <c:v>13</c:v>
                </c:pt>
                <c:pt idx="72">
                  <c:v>20</c:v>
                </c:pt>
                <c:pt idx="73">
                  <c:v>26</c:v>
                </c:pt>
                <c:pt idx="74">
                  <c:v>31</c:v>
                </c:pt>
                <c:pt idx="75">
                  <c:v>34</c:v>
                </c:pt>
                <c:pt idx="76">
                  <c:v>37</c:v>
                </c:pt>
                <c:pt idx="77">
                  <c:v>39</c:v>
                </c:pt>
                <c:pt idx="78">
                  <c:v>40</c:v>
                </c:pt>
                <c:pt idx="79">
                  <c:v>42</c:v>
                </c:pt>
                <c:pt idx="80">
                  <c:v>44</c:v>
                </c:pt>
                <c:pt idx="81">
                  <c:v>44</c:v>
                </c:pt>
                <c:pt idx="82">
                  <c:v>44</c:v>
                </c:pt>
                <c:pt idx="83">
                  <c:v>43</c:v>
                </c:pt>
                <c:pt idx="84">
                  <c:v>43</c:v>
                </c:pt>
                <c:pt idx="85">
                  <c:v>43</c:v>
                </c:pt>
                <c:pt idx="86">
                  <c:v>43</c:v>
                </c:pt>
                <c:pt idx="87">
                  <c:v>43</c:v>
                </c:pt>
                <c:pt idx="88">
                  <c:v>44</c:v>
                </c:pt>
                <c:pt idx="89">
                  <c:v>43</c:v>
                </c:pt>
                <c:pt idx="90">
                  <c:v>43</c:v>
                </c:pt>
                <c:pt idx="91">
                  <c:v>43</c:v>
                </c:pt>
                <c:pt idx="92">
                  <c:v>42</c:v>
                </c:pt>
                <c:pt idx="93">
                  <c:v>41</c:v>
                </c:pt>
                <c:pt idx="94">
                  <c:v>40</c:v>
                </c:pt>
                <c:pt idx="95">
                  <c:v>38</c:v>
                </c:pt>
                <c:pt idx="96">
                  <c:v>36</c:v>
                </c:pt>
                <c:pt idx="97">
                  <c:v>33</c:v>
                </c:pt>
                <c:pt idx="98">
                  <c:v>31</c:v>
                </c:pt>
                <c:pt idx="99">
                  <c:v>28</c:v>
                </c:pt>
                <c:pt idx="100">
                  <c:v>24</c:v>
                </c:pt>
                <c:pt idx="101">
                  <c:v>21</c:v>
                </c:pt>
                <c:pt idx="102">
                  <c:v>16</c:v>
                </c:pt>
                <c:pt idx="103">
                  <c:v>10</c:v>
                </c:pt>
                <c:pt idx="104">
                  <c:v>5</c:v>
                </c:pt>
                <c:pt idx="105">
                  <c:v>2</c:v>
                </c:pt>
                <c:pt idx="106">
                  <c:v>9</c:v>
                </c:pt>
                <c:pt idx="107">
                  <c:v>16</c:v>
                </c:pt>
                <c:pt idx="108">
                  <c:v>22</c:v>
                </c:pt>
                <c:pt idx="109">
                  <c:v>27</c:v>
                </c:pt>
                <c:pt idx="110">
                  <c:v>30</c:v>
                </c:pt>
                <c:pt idx="111">
                  <c:v>32</c:v>
                </c:pt>
                <c:pt idx="112">
                  <c:v>32</c:v>
                </c:pt>
                <c:pt idx="113">
                  <c:v>32</c:v>
                </c:pt>
                <c:pt idx="114">
                  <c:v>33</c:v>
                </c:pt>
                <c:pt idx="115">
                  <c:v>32</c:v>
                </c:pt>
                <c:pt idx="116">
                  <c:v>32</c:v>
                </c:pt>
                <c:pt idx="117">
                  <c:v>33</c:v>
                </c:pt>
                <c:pt idx="118">
                  <c:v>32</c:v>
                </c:pt>
                <c:pt idx="119">
                  <c:v>33</c:v>
                </c:pt>
                <c:pt idx="120">
                  <c:v>35</c:v>
                </c:pt>
                <c:pt idx="121">
                  <c:v>35</c:v>
                </c:pt>
                <c:pt idx="122">
                  <c:v>37</c:v>
                </c:pt>
                <c:pt idx="123">
                  <c:v>39</c:v>
                </c:pt>
                <c:pt idx="124">
                  <c:v>42</c:v>
                </c:pt>
                <c:pt idx="125">
                  <c:v>45</c:v>
                </c:pt>
                <c:pt idx="126">
                  <c:v>47</c:v>
                </c:pt>
                <c:pt idx="127">
                  <c:v>50</c:v>
                </c:pt>
                <c:pt idx="128">
                  <c:v>53</c:v>
                </c:pt>
                <c:pt idx="129">
                  <c:v>55</c:v>
                </c:pt>
                <c:pt idx="130">
                  <c:v>57</c:v>
                </c:pt>
                <c:pt idx="131">
                  <c:v>59</c:v>
                </c:pt>
                <c:pt idx="132">
                  <c:v>59</c:v>
                </c:pt>
                <c:pt idx="133">
                  <c:v>58</c:v>
                </c:pt>
                <c:pt idx="134">
                  <c:v>55</c:v>
                </c:pt>
                <c:pt idx="135">
                  <c:v>53</c:v>
                </c:pt>
                <c:pt idx="136">
                  <c:v>51</c:v>
                </c:pt>
                <c:pt idx="137">
                  <c:v>49</c:v>
                </c:pt>
                <c:pt idx="138">
                  <c:v>44</c:v>
                </c:pt>
                <c:pt idx="139">
                  <c:v>41</c:v>
                </c:pt>
                <c:pt idx="140">
                  <c:v>37</c:v>
                </c:pt>
                <c:pt idx="141">
                  <c:v>33</c:v>
                </c:pt>
                <c:pt idx="142">
                  <c:v>28</c:v>
                </c:pt>
                <c:pt idx="143">
                  <c:v>22</c:v>
                </c:pt>
                <c:pt idx="144">
                  <c:v>15</c:v>
                </c:pt>
                <c:pt idx="145">
                  <c:v>7</c:v>
                </c:pt>
                <c:pt idx="146">
                  <c:v>4</c:v>
                </c:pt>
                <c:pt idx="147">
                  <c:v>11</c:v>
                </c:pt>
                <c:pt idx="148">
                  <c:v>19</c:v>
                </c:pt>
                <c:pt idx="149">
                  <c:v>27</c:v>
                </c:pt>
                <c:pt idx="150">
                  <c:v>32</c:v>
                </c:pt>
                <c:pt idx="151">
                  <c:v>36</c:v>
                </c:pt>
                <c:pt idx="152">
                  <c:v>39</c:v>
                </c:pt>
                <c:pt idx="153">
                  <c:v>41</c:v>
                </c:pt>
                <c:pt idx="154">
                  <c:v>43</c:v>
                </c:pt>
                <c:pt idx="155">
                  <c:v>45</c:v>
                </c:pt>
                <c:pt idx="156">
                  <c:v>46</c:v>
                </c:pt>
                <c:pt idx="157">
                  <c:v>46</c:v>
                </c:pt>
                <c:pt idx="158">
                  <c:v>46</c:v>
                </c:pt>
                <c:pt idx="159">
                  <c:v>46</c:v>
                </c:pt>
                <c:pt idx="160">
                  <c:v>45</c:v>
                </c:pt>
                <c:pt idx="161">
                  <c:v>46</c:v>
                </c:pt>
                <c:pt idx="162">
                  <c:v>46</c:v>
                </c:pt>
                <c:pt idx="163">
                  <c:v>46</c:v>
                </c:pt>
                <c:pt idx="164">
                  <c:v>46</c:v>
                </c:pt>
                <c:pt idx="165">
                  <c:v>46</c:v>
                </c:pt>
                <c:pt idx="166">
                  <c:v>46</c:v>
                </c:pt>
                <c:pt idx="167">
                  <c:v>46</c:v>
                </c:pt>
                <c:pt idx="168">
                  <c:v>45</c:v>
                </c:pt>
                <c:pt idx="169">
                  <c:v>43</c:v>
                </c:pt>
                <c:pt idx="170">
                  <c:v>40</c:v>
                </c:pt>
                <c:pt idx="171">
                  <c:v>38</c:v>
                </c:pt>
                <c:pt idx="172">
                  <c:v>37</c:v>
                </c:pt>
                <c:pt idx="173">
                  <c:v>33</c:v>
                </c:pt>
                <c:pt idx="174">
                  <c:v>30</c:v>
                </c:pt>
                <c:pt idx="175">
                  <c:v>27</c:v>
                </c:pt>
                <c:pt idx="176">
                  <c:v>23</c:v>
                </c:pt>
                <c:pt idx="177">
                  <c:v>18</c:v>
                </c:pt>
                <c:pt idx="178">
                  <c:v>13</c:v>
                </c:pt>
                <c:pt idx="179">
                  <c:v>7</c:v>
                </c:pt>
                <c:pt idx="180">
                  <c:v>2</c:v>
                </c:pt>
                <c:pt idx="181">
                  <c:v>7</c:v>
                </c:pt>
                <c:pt idx="182">
                  <c:v>14</c:v>
                </c:pt>
                <c:pt idx="183">
                  <c:v>21</c:v>
                </c:pt>
                <c:pt idx="184">
                  <c:v>25</c:v>
                </c:pt>
                <c:pt idx="185">
                  <c:v>29</c:v>
                </c:pt>
                <c:pt idx="186">
                  <c:v>30</c:v>
                </c:pt>
                <c:pt idx="187">
                  <c:v>31</c:v>
                </c:pt>
                <c:pt idx="188">
                  <c:v>31</c:v>
                </c:pt>
                <c:pt idx="189">
                  <c:v>30</c:v>
                </c:pt>
                <c:pt idx="190">
                  <c:v>30</c:v>
                </c:pt>
                <c:pt idx="191">
                  <c:v>31</c:v>
                </c:pt>
                <c:pt idx="192">
                  <c:v>30</c:v>
                </c:pt>
                <c:pt idx="193">
                  <c:v>31</c:v>
                </c:pt>
                <c:pt idx="194">
                  <c:v>31</c:v>
                </c:pt>
                <c:pt idx="195">
                  <c:v>31</c:v>
                </c:pt>
                <c:pt idx="196">
                  <c:v>32</c:v>
                </c:pt>
                <c:pt idx="197">
                  <c:v>34</c:v>
                </c:pt>
                <c:pt idx="198">
                  <c:v>35</c:v>
                </c:pt>
                <c:pt idx="199">
                  <c:v>37</c:v>
                </c:pt>
                <c:pt idx="200">
                  <c:v>40</c:v>
                </c:pt>
                <c:pt idx="201">
                  <c:v>43</c:v>
                </c:pt>
                <c:pt idx="202">
                  <c:v>45</c:v>
                </c:pt>
                <c:pt idx="203">
                  <c:v>49</c:v>
                </c:pt>
                <c:pt idx="204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3A-4E12-AC9B-B4EE704FDE4A}"/>
            </c:ext>
          </c:extLst>
        </c:ser>
        <c:ser>
          <c:idx val="3"/>
          <c:order val="2"/>
          <c:tx>
            <c:strRef>
              <c:f>'rws stroomsnelheid'!$G$1</c:f>
              <c:strCache>
                <c:ptCount val="1"/>
                <c:pt idx="0">
                  <c:v>onervaren_maximum_stroomsnelheid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'rws stroomsnelheid'!$A$2:$A$206</c:f>
              <c:numCache>
                <c:formatCode>d/mm/yyyy\ hh:mm</c:formatCode>
                <c:ptCount val="205"/>
                <c:pt idx="0">
                  <c:v>45460.576388888891</c:v>
                </c:pt>
                <c:pt idx="1">
                  <c:v>45460.583333333336</c:v>
                </c:pt>
                <c:pt idx="2">
                  <c:v>45460.590277777781</c:v>
                </c:pt>
                <c:pt idx="3">
                  <c:v>45460.597222222219</c:v>
                </c:pt>
                <c:pt idx="4">
                  <c:v>45460.604166666664</c:v>
                </c:pt>
                <c:pt idx="5">
                  <c:v>45460.611111111109</c:v>
                </c:pt>
                <c:pt idx="6">
                  <c:v>45460.618055555555</c:v>
                </c:pt>
                <c:pt idx="7">
                  <c:v>45460.625</c:v>
                </c:pt>
                <c:pt idx="8">
                  <c:v>45460.631944444445</c:v>
                </c:pt>
                <c:pt idx="9">
                  <c:v>45460.638888888891</c:v>
                </c:pt>
                <c:pt idx="10">
                  <c:v>45460.645833333336</c:v>
                </c:pt>
                <c:pt idx="11">
                  <c:v>45460.652777777781</c:v>
                </c:pt>
                <c:pt idx="12">
                  <c:v>45460.659722222219</c:v>
                </c:pt>
                <c:pt idx="13">
                  <c:v>45460.666666666664</c:v>
                </c:pt>
                <c:pt idx="14">
                  <c:v>45460.673611111109</c:v>
                </c:pt>
                <c:pt idx="15">
                  <c:v>45460.680555555555</c:v>
                </c:pt>
                <c:pt idx="16">
                  <c:v>45460.6875</c:v>
                </c:pt>
                <c:pt idx="17">
                  <c:v>45460.694444444445</c:v>
                </c:pt>
                <c:pt idx="18">
                  <c:v>45460.701388888891</c:v>
                </c:pt>
                <c:pt idx="19">
                  <c:v>45460.708333333336</c:v>
                </c:pt>
                <c:pt idx="20">
                  <c:v>45460.715277777781</c:v>
                </c:pt>
                <c:pt idx="21">
                  <c:v>45460.722222222219</c:v>
                </c:pt>
                <c:pt idx="22">
                  <c:v>45460.729166666664</c:v>
                </c:pt>
                <c:pt idx="23">
                  <c:v>45460.736111111109</c:v>
                </c:pt>
                <c:pt idx="24">
                  <c:v>45460.743055555555</c:v>
                </c:pt>
                <c:pt idx="25">
                  <c:v>45460.75</c:v>
                </c:pt>
                <c:pt idx="26">
                  <c:v>45460.756944444445</c:v>
                </c:pt>
                <c:pt idx="27">
                  <c:v>45460.763888888891</c:v>
                </c:pt>
                <c:pt idx="28">
                  <c:v>45460.770833333336</c:v>
                </c:pt>
                <c:pt idx="29">
                  <c:v>45460.777777777781</c:v>
                </c:pt>
                <c:pt idx="30">
                  <c:v>45460.784722222219</c:v>
                </c:pt>
                <c:pt idx="31">
                  <c:v>45460.791666666664</c:v>
                </c:pt>
                <c:pt idx="32">
                  <c:v>45460.798611111109</c:v>
                </c:pt>
                <c:pt idx="33">
                  <c:v>45460.805555555555</c:v>
                </c:pt>
                <c:pt idx="34">
                  <c:v>45460.8125</c:v>
                </c:pt>
                <c:pt idx="35">
                  <c:v>45460.819444444445</c:v>
                </c:pt>
                <c:pt idx="36">
                  <c:v>45460.826388888891</c:v>
                </c:pt>
                <c:pt idx="37">
                  <c:v>45460.833333333336</c:v>
                </c:pt>
                <c:pt idx="38">
                  <c:v>45460.840277777781</c:v>
                </c:pt>
                <c:pt idx="39">
                  <c:v>45460.847222222219</c:v>
                </c:pt>
                <c:pt idx="40">
                  <c:v>45460.854166666664</c:v>
                </c:pt>
                <c:pt idx="41">
                  <c:v>45460.861111111109</c:v>
                </c:pt>
                <c:pt idx="42">
                  <c:v>45460.868055555555</c:v>
                </c:pt>
                <c:pt idx="43">
                  <c:v>45460.875</c:v>
                </c:pt>
                <c:pt idx="44">
                  <c:v>45460.881944444445</c:v>
                </c:pt>
                <c:pt idx="45">
                  <c:v>45460.888888888891</c:v>
                </c:pt>
                <c:pt idx="46">
                  <c:v>45460.895833333336</c:v>
                </c:pt>
                <c:pt idx="47">
                  <c:v>45460.902777777781</c:v>
                </c:pt>
                <c:pt idx="48">
                  <c:v>45460.909722222219</c:v>
                </c:pt>
                <c:pt idx="49">
                  <c:v>45460.916666666664</c:v>
                </c:pt>
                <c:pt idx="50">
                  <c:v>45460.923611111109</c:v>
                </c:pt>
                <c:pt idx="51">
                  <c:v>45460.930555555555</c:v>
                </c:pt>
                <c:pt idx="52">
                  <c:v>45460.9375</c:v>
                </c:pt>
                <c:pt idx="53">
                  <c:v>45460.944444444445</c:v>
                </c:pt>
                <c:pt idx="54">
                  <c:v>45460.951388888891</c:v>
                </c:pt>
                <c:pt idx="55">
                  <c:v>45460.958333333336</c:v>
                </c:pt>
                <c:pt idx="56">
                  <c:v>45460.965277777781</c:v>
                </c:pt>
                <c:pt idx="57">
                  <c:v>45460.972222222219</c:v>
                </c:pt>
                <c:pt idx="58">
                  <c:v>45460.979166666664</c:v>
                </c:pt>
                <c:pt idx="59">
                  <c:v>45460.986111111109</c:v>
                </c:pt>
                <c:pt idx="60">
                  <c:v>45460.993055555555</c:v>
                </c:pt>
                <c:pt idx="61">
                  <c:v>45461</c:v>
                </c:pt>
                <c:pt idx="62">
                  <c:v>45461.006944444445</c:v>
                </c:pt>
                <c:pt idx="63">
                  <c:v>45461.013888888891</c:v>
                </c:pt>
                <c:pt idx="64">
                  <c:v>45461.020833333336</c:v>
                </c:pt>
                <c:pt idx="65">
                  <c:v>45461.027777777781</c:v>
                </c:pt>
                <c:pt idx="66">
                  <c:v>45461.034722222219</c:v>
                </c:pt>
                <c:pt idx="67">
                  <c:v>45461.041666666664</c:v>
                </c:pt>
                <c:pt idx="68">
                  <c:v>45461.048611111109</c:v>
                </c:pt>
                <c:pt idx="69">
                  <c:v>45461.055555555555</c:v>
                </c:pt>
                <c:pt idx="70">
                  <c:v>45461.0625</c:v>
                </c:pt>
                <c:pt idx="71">
                  <c:v>45461.069444444445</c:v>
                </c:pt>
                <c:pt idx="72">
                  <c:v>45461.076388888891</c:v>
                </c:pt>
                <c:pt idx="73">
                  <c:v>45461.083333333336</c:v>
                </c:pt>
                <c:pt idx="74">
                  <c:v>45461.090277777781</c:v>
                </c:pt>
                <c:pt idx="75">
                  <c:v>45461.097222222219</c:v>
                </c:pt>
                <c:pt idx="76">
                  <c:v>45461.104166666664</c:v>
                </c:pt>
                <c:pt idx="77">
                  <c:v>45461.111111111109</c:v>
                </c:pt>
                <c:pt idx="78">
                  <c:v>45461.118055555555</c:v>
                </c:pt>
                <c:pt idx="79">
                  <c:v>45461.125</c:v>
                </c:pt>
                <c:pt idx="80">
                  <c:v>45461.131944444445</c:v>
                </c:pt>
                <c:pt idx="81">
                  <c:v>45461.138888888891</c:v>
                </c:pt>
                <c:pt idx="82">
                  <c:v>45461.145833333336</c:v>
                </c:pt>
                <c:pt idx="83">
                  <c:v>45461.152777777781</c:v>
                </c:pt>
                <c:pt idx="84">
                  <c:v>45461.159722222219</c:v>
                </c:pt>
                <c:pt idx="85">
                  <c:v>45461.166666666664</c:v>
                </c:pt>
                <c:pt idx="86">
                  <c:v>45461.173611111109</c:v>
                </c:pt>
                <c:pt idx="87">
                  <c:v>45461.180555555555</c:v>
                </c:pt>
                <c:pt idx="88">
                  <c:v>45461.1875</c:v>
                </c:pt>
                <c:pt idx="89">
                  <c:v>45461.194444444445</c:v>
                </c:pt>
                <c:pt idx="90">
                  <c:v>45461.201388888891</c:v>
                </c:pt>
                <c:pt idx="91">
                  <c:v>45461.208333333336</c:v>
                </c:pt>
                <c:pt idx="92">
                  <c:v>45461.215277777781</c:v>
                </c:pt>
                <c:pt idx="93">
                  <c:v>45461.222222222219</c:v>
                </c:pt>
                <c:pt idx="94">
                  <c:v>45461.229166666664</c:v>
                </c:pt>
                <c:pt idx="95">
                  <c:v>45461.236111111109</c:v>
                </c:pt>
                <c:pt idx="96">
                  <c:v>45461.243055555555</c:v>
                </c:pt>
                <c:pt idx="97">
                  <c:v>45461.25</c:v>
                </c:pt>
                <c:pt idx="98">
                  <c:v>45461.256944444445</c:v>
                </c:pt>
                <c:pt idx="99">
                  <c:v>45461.263888888891</c:v>
                </c:pt>
                <c:pt idx="100">
                  <c:v>45461.270833333336</c:v>
                </c:pt>
                <c:pt idx="101">
                  <c:v>45461.277777777781</c:v>
                </c:pt>
                <c:pt idx="102">
                  <c:v>45461.284722222219</c:v>
                </c:pt>
                <c:pt idx="103">
                  <c:v>45461.291666666664</c:v>
                </c:pt>
                <c:pt idx="104">
                  <c:v>45461.298611111109</c:v>
                </c:pt>
                <c:pt idx="105">
                  <c:v>45461.305555555555</c:v>
                </c:pt>
                <c:pt idx="106">
                  <c:v>45461.3125</c:v>
                </c:pt>
                <c:pt idx="107">
                  <c:v>45461.319444444445</c:v>
                </c:pt>
                <c:pt idx="108">
                  <c:v>45461.326388888891</c:v>
                </c:pt>
                <c:pt idx="109">
                  <c:v>45461.333333333336</c:v>
                </c:pt>
                <c:pt idx="110">
                  <c:v>45461.340277777781</c:v>
                </c:pt>
                <c:pt idx="111">
                  <c:v>45461.347222222219</c:v>
                </c:pt>
                <c:pt idx="112">
                  <c:v>45461.354166666664</c:v>
                </c:pt>
                <c:pt idx="113">
                  <c:v>45461.361111111109</c:v>
                </c:pt>
                <c:pt idx="114">
                  <c:v>45461.368055555555</c:v>
                </c:pt>
                <c:pt idx="115">
                  <c:v>45461.375</c:v>
                </c:pt>
                <c:pt idx="116">
                  <c:v>45461.381944444445</c:v>
                </c:pt>
                <c:pt idx="117">
                  <c:v>45461.388888888891</c:v>
                </c:pt>
                <c:pt idx="118">
                  <c:v>45461.395833333336</c:v>
                </c:pt>
                <c:pt idx="119">
                  <c:v>45461.402777777781</c:v>
                </c:pt>
                <c:pt idx="120">
                  <c:v>45461.409722222219</c:v>
                </c:pt>
                <c:pt idx="121">
                  <c:v>45461.416666666664</c:v>
                </c:pt>
                <c:pt idx="122">
                  <c:v>45461.423611111109</c:v>
                </c:pt>
                <c:pt idx="123">
                  <c:v>45461.430555555555</c:v>
                </c:pt>
                <c:pt idx="124">
                  <c:v>45461.4375</c:v>
                </c:pt>
                <c:pt idx="125">
                  <c:v>45461.444444444445</c:v>
                </c:pt>
                <c:pt idx="126">
                  <c:v>45461.451388888891</c:v>
                </c:pt>
                <c:pt idx="127">
                  <c:v>45461.458333333336</c:v>
                </c:pt>
                <c:pt idx="128">
                  <c:v>45461.465277777781</c:v>
                </c:pt>
                <c:pt idx="129">
                  <c:v>45461.472222222219</c:v>
                </c:pt>
                <c:pt idx="130">
                  <c:v>45461.479166666664</c:v>
                </c:pt>
                <c:pt idx="131">
                  <c:v>45461.486111111109</c:v>
                </c:pt>
                <c:pt idx="132">
                  <c:v>45461.493055555555</c:v>
                </c:pt>
                <c:pt idx="133">
                  <c:v>45461.5</c:v>
                </c:pt>
                <c:pt idx="134">
                  <c:v>45461.506944444445</c:v>
                </c:pt>
                <c:pt idx="135">
                  <c:v>45461.513888888891</c:v>
                </c:pt>
                <c:pt idx="136">
                  <c:v>45461.520833333336</c:v>
                </c:pt>
                <c:pt idx="137">
                  <c:v>45461.527777777781</c:v>
                </c:pt>
                <c:pt idx="138">
                  <c:v>45461.534722222219</c:v>
                </c:pt>
                <c:pt idx="139">
                  <c:v>45461.541666666664</c:v>
                </c:pt>
                <c:pt idx="140">
                  <c:v>45461.548611111109</c:v>
                </c:pt>
                <c:pt idx="141">
                  <c:v>45461.555555555555</c:v>
                </c:pt>
                <c:pt idx="142">
                  <c:v>45461.5625</c:v>
                </c:pt>
                <c:pt idx="143">
                  <c:v>45461.569444444445</c:v>
                </c:pt>
                <c:pt idx="144">
                  <c:v>45461.576388888891</c:v>
                </c:pt>
                <c:pt idx="145">
                  <c:v>45461.583333333336</c:v>
                </c:pt>
                <c:pt idx="146">
                  <c:v>45461.590277777781</c:v>
                </c:pt>
                <c:pt idx="147">
                  <c:v>45461.597222222219</c:v>
                </c:pt>
                <c:pt idx="148">
                  <c:v>45461.604166666664</c:v>
                </c:pt>
                <c:pt idx="149">
                  <c:v>45461.611111111109</c:v>
                </c:pt>
                <c:pt idx="150">
                  <c:v>45461.618055555555</c:v>
                </c:pt>
                <c:pt idx="151">
                  <c:v>45461.625</c:v>
                </c:pt>
                <c:pt idx="152">
                  <c:v>45461.631944444445</c:v>
                </c:pt>
                <c:pt idx="153">
                  <c:v>45461.638888888891</c:v>
                </c:pt>
                <c:pt idx="154">
                  <c:v>45461.645833333336</c:v>
                </c:pt>
                <c:pt idx="155">
                  <c:v>45461.652777777781</c:v>
                </c:pt>
                <c:pt idx="156">
                  <c:v>45461.659722222219</c:v>
                </c:pt>
                <c:pt idx="157">
                  <c:v>45461.666666666664</c:v>
                </c:pt>
                <c:pt idx="158">
                  <c:v>45461.673611111109</c:v>
                </c:pt>
                <c:pt idx="159">
                  <c:v>45461.680555555555</c:v>
                </c:pt>
                <c:pt idx="160">
                  <c:v>45461.6875</c:v>
                </c:pt>
                <c:pt idx="161">
                  <c:v>45461.694444444445</c:v>
                </c:pt>
                <c:pt idx="162">
                  <c:v>45461.701388888891</c:v>
                </c:pt>
                <c:pt idx="163">
                  <c:v>45461.708333333336</c:v>
                </c:pt>
                <c:pt idx="164">
                  <c:v>45461.715277777781</c:v>
                </c:pt>
                <c:pt idx="165">
                  <c:v>45461.722222222219</c:v>
                </c:pt>
                <c:pt idx="166">
                  <c:v>45461.729166666664</c:v>
                </c:pt>
                <c:pt idx="167">
                  <c:v>45461.736111111109</c:v>
                </c:pt>
                <c:pt idx="168">
                  <c:v>45461.743055555555</c:v>
                </c:pt>
                <c:pt idx="169">
                  <c:v>45461.75</c:v>
                </c:pt>
                <c:pt idx="170">
                  <c:v>45461.756944444445</c:v>
                </c:pt>
                <c:pt idx="171">
                  <c:v>45461.763888888891</c:v>
                </c:pt>
                <c:pt idx="172">
                  <c:v>45461.770833333336</c:v>
                </c:pt>
                <c:pt idx="173">
                  <c:v>45461.777777777781</c:v>
                </c:pt>
                <c:pt idx="174">
                  <c:v>45461.784722222219</c:v>
                </c:pt>
                <c:pt idx="175">
                  <c:v>45461.791666666664</c:v>
                </c:pt>
                <c:pt idx="176">
                  <c:v>45461.798611111109</c:v>
                </c:pt>
                <c:pt idx="177">
                  <c:v>45461.805555555555</c:v>
                </c:pt>
                <c:pt idx="178">
                  <c:v>45461.8125</c:v>
                </c:pt>
                <c:pt idx="179">
                  <c:v>45461.819444444445</c:v>
                </c:pt>
                <c:pt idx="180">
                  <c:v>45461.826388888891</c:v>
                </c:pt>
                <c:pt idx="181">
                  <c:v>45461.833333333336</c:v>
                </c:pt>
                <c:pt idx="182">
                  <c:v>45461.840277777781</c:v>
                </c:pt>
                <c:pt idx="183">
                  <c:v>45461.847222222219</c:v>
                </c:pt>
                <c:pt idx="184">
                  <c:v>45461.854166666664</c:v>
                </c:pt>
                <c:pt idx="185">
                  <c:v>45461.861111111109</c:v>
                </c:pt>
                <c:pt idx="186">
                  <c:v>45461.868055555555</c:v>
                </c:pt>
                <c:pt idx="187">
                  <c:v>45461.875</c:v>
                </c:pt>
                <c:pt idx="188">
                  <c:v>45461.881944444445</c:v>
                </c:pt>
                <c:pt idx="189">
                  <c:v>45461.888888888891</c:v>
                </c:pt>
                <c:pt idx="190">
                  <c:v>45461.895833333336</c:v>
                </c:pt>
                <c:pt idx="191">
                  <c:v>45461.902777777781</c:v>
                </c:pt>
                <c:pt idx="192">
                  <c:v>45461.909722222219</c:v>
                </c:pt>
                <c:pt idx="193">
                  <c:v>45461.916666666664</c:v>
                </c:pt>
                <c:pt idx="194">
                  <c:v>45461.923611111109</c:v>
                </c:pt>
                <c:pt idx="195">
                  <c:v>45461.930555555555</c:v>
                </c:pt>
                <c:pt idx="196">
                  <c:v>45461.9375</c:v>
                </c:pt>
                <c:pt idx="197">
                  <c:v>45461.944444444445</c:v>
                </c:pt>
                <c:pt idx="198">
                  <c:v>45461.951388888891</c:v>
                </c:pt>
                <c:pt idx="199">
                  <c:v>45461.958333333336</c:v>
                </c:pt>
                <c:pt idx="200">
                  <c:v>45461.965277777781</c:v>
                </c:pt>
                <c:pt idx="201">
                  <c:v>45461.972222222219</c:v>
                </c:pt>
                <c:pt idx="202">
                  <c:v>45461.979166666664</c:v>
                </c:pt>
                <c:pt idx="203">
                  <c:v>45461.986111111109</c:v>
                </c:pt>
                <c:pt idx="204">
                  <c:v>45461.993055555555</c:v>
                </c:pt>
              </c:numCache>
            </c:numRef>
          </c:cat>
          <c:val>
            <c:numRef>
              <c:f>'rws stroomsnelheid'!$G$2:$G$206</c:f>
              <c:numCache>
                <c:formatCode>General</c:formatCode>
                <c:ptCount val="205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3A-4E12-AC9B-B4EE704FDE4A}"/>
            </c:ext>
          </c:extLst>
        </c:ser>
        <c:ser>
          <c:idx val="0"/>
          <c:order val="3"/>
          <c:tx>
            <c:strRef>
              <c:f>'rws stroomsnelheid'!$H$1</c:f>
              <c:strCache>
                <c:ptCount val="1"/>
                <c:pt idx="0">
                  <c:v>ervaren_maximum_stroomsnelheid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'rws stroomsnelheid'!$H$2:$H$206</c:f>
              <c:numCache>
                <c:formatCode>General</c:formatCode>
                <c:ptCount val="205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B3A-4E12-AC9B-B4EE704FD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3984959"/>
        <c:axId val="293972959"/>
      </c:lineChart>
      <c:catAx>
        <c:axId val="293984959"/>
        <c:scaling>
          <c:orientation val="minMax"/>
        </c:scaling>
        <c:delete val="0"/>
        <c:axPos val="b"/>
        <c:numFmt formatCode="d/mm/yyyy\ hh: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93972959"/>
        <c:crosses val="autoZero"/>
        <c:auto val="0"/>
        <c:lblAlgn val="ctr"/>
        <c:lblOffset val="100"/>
        <c:noMultiLvlLbl val="0"/>
      </c:catAx>
      <c:valAx>
        <c:axId val="29397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93984959"/>
        <c:crosses val="autoZero"/>
        <c:crossBetween val="between"/>
      </c:valAx>
      <c:valAx>
        <c:axId val="1891984015"/>
        <c:scaling>
          <c:orientation val="minMax"/>
          <c:max val="1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91985935"/>
        <c:crosses val="max"/>
        <c:crossBetween val="between"/>
      </c:valAx>
      <c:dateAx>
        <c:axId val="1891985935"/>
        <c:scaling>
          <c:orientation val="minMax"/>
        </c:scaling>
        <c:delete val="1"/>
        <c:axPos val="b"/>
        <c:numFmt formatCode="d/mm/yyyy\ hh:mm" sourceLinked="1"/>
        <c:majorTickMark val="out"/>
        <c:minorTickMark val="none"/>
        <c:tickLblPos val="nextTo"/>
        <c:crossAx val="1891984015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B3C5517-C478-43F0-8823-9E5E0D74866C}">
  <sheetPr/>
  <sheetViews>
    <sheetView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560" cy="60762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425233-2056-2AE5-2012-FBF861330A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5EC3F26C-D877-4B02-8F3D-5AB03FABAEA6}" autoFormatId="16" applyNumberFormats="0" applyBorderFormats="0" applyFontFormats="0" applyPatternFormats="0" applyAlignmentFormats="0" applyWidthHeightFormats="0">
  <queryTableRefresh nextId="6">
    <queryTableFields count="5">
      <queryTableField id="1" name="exact" tableColumnId="1"/>
      <queryTableField id="2" name="windrichting" tableColumnId="2"/>
      <queryTableField id="3" name="wr_afkorting" tableColumnId="3"/>
      <queryTableField id="4" name="van" tableColumnId="4"/>
      <queryTableField id="5" name="tot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53B1BA7-ABAA-4B07-B1E6-64DB3DC567FA}" autoFormatId="16" applyNumberFormats="0" applyBorderFormats="0" applyFontFormats="0" applyPatternFormats="0" applyAlignmentFormats="0" applyWidthHeightFormats="0">
  <queryTableRefresh nextId="4">
    <queryTableFields count="3">
      <queryTableField id="1" name="timestamp" tableColumnId="1"/>
      <queryTableField id="2" name="datumtijd" tableColumnId="2"/>
      <queryTableField id="3" name="stroomrichting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0B019E-B020-4844-9120-E265563B2179}" autoFormatId="16" applyNumberFormats="0" applyBorderFormats="0" applyFontFormats="0" applyPatternFormats="0" applyAlignmentFormats="0" applyWidthHeightFormats="0">
  <queryTableRefresh nextId="21">
    <queryTableFields count="10">
      <queryTableField id="6" name="datumtijd" tableColumnId="6"/>
      <queryTableField id="2" name="stroomsnelheid" tableColumnId="2"/>
      <queryTableField id="16" name="stroomrichting" tableColumnId="12"/>
      <queryTableField id="17" name="getij" tableColumnId="13"/>
      <queryTableField id="3" name="kentering" tableColumnId="3"/>
      <queryTableField id="8" name="stroompiek" tableColumnId="7"/>
      <queryTableField id="4" name="onervaren_maximum_stroomsnelheid" tableColumnId="4"/>
      <queryTableField id="5" name="ervaren_maximum_stroomsnelheid" tableColumnId="5"/>
      <queryTableField id="11" name="getij_index" tableColumnId="9"/>
      <queryTableField id="18" name="soort_kentering" tableColumnId="1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0D0218-C7A2-4815-AFC3-267B261C26AA}" name="Table3" displayName="Table3" ref="E9:J26" totalsRowShown="0">
  <autoFilter ref="E9:J26" xr:uid="{4A0D0218-C7A2-4815-AFC3-267B261C26AA}"/>
  <tableColumns count="6">
    <tableColumn id="1" xr3:uid="{237D86B6-6D53-47CB-97ED-046FC1E61EC9}" name="te water" dataDxfId="10">
      <calculatedColumnFormula array="1">IF(ISBLANK(B10),"", MIN(_xlfn._xlws.FILTER(rsw_stroomdata[datumtijd],(rsw_stroomdata[datumtijd]&lt;START!$B10)*(rsw_stroomdata[getij_index]=START!$C10)*(rsw_stroomdata[stroomsnelheid]&lt;=max_onervaren),"")))</calculatedColumnFormula>
    </tableColumn>
    <tableColumn id="2" xr3:uid="{261F0A7C-3808-4DB4-975F-8D8AB2C61E62}" name="uit water" dataDxfId="9">
      <calculatedColumnFormula array="1">IF(ISBLANK(C10),"", MAX(_xlfn._xlws.FILTER(rsw_stroomdata[datumtijd],(rsw_stroomdata[datumtijd]&gt;START!$B10)*(rsw_stroomdata[getij_index]=START!$C10)*(rsw_stroomdata[stroomsnelheid]&lt;=max_onervaren),"")))</calculatedColumnFormula>
    </tableColumn>
    <tableColumn id="3" xr3:uid="{96E00F97-D8DA-44D8-931C-F4A776122C81}" name="max duiktijd" dataDxfId="8">
      <calculatedColumnFormula>IF(ISBLANK(B10),"",F10-E10)</calculatedColumnFormula>
    </tableColumn>
    <tableColumn id="4" xr3:uid="{1D438BAF-AFF1-465B-8062-F52C0F3C1DBE}" name=" te water" dataDxfId="7">
      <calculatedColumnFormula array="1">IF(ISBLANK(B10),"",MIN(_xlfn._xlws.FILTER(rsw_stroomdata[datumtijd],(rsw_stroomdata[datumtijd]&lt;START!$B10)*(rsw_stroomdata[getij_index]=START!$C10)*(rsw_stroomdata[stroomsnelheid]&lt;=max_ervaren),"")))</calculatedColumnFormula>
    </tableColumn>
    <tableColumn id="5" xr3:uid="{5C95479F-C629-4476-A8E8-056D80026BB0}" name=" uit water" dataDxfId="6">
      <calculatedColumnFormula array="1">IF(ISBLANK(B10),"",MAX(_xlfn._xlws.FILTER(rsw_stroomdata[datumtijd],(rsw_stroomdata[datumtijd]&gt;START!$B10)*(rsw_stroomdata[getij_index]=START!$C10)*(rsw_stroomdata[stroomsnelheid]&lt;=max_ervaren),"")))</calculatedColumnFormula>
    </tableColumn>
    <tableColumn id="6" xr3:uid="{C274F422-BF9D-4562-9269-00DBE1222FBD}" name=" max duiktijd" dataDxfId="5">
      <calculatedColumnFormula>IF(ISBLANK(B10),"",I10-H10)</calculatedColumnFormula>
    </tableColumn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C79FB6-2EBC-4A4A-A33F-2E08F1840C32}" name="Table2" displayName="Table2" ref="A1:C37" totalsRowShown="0">
  <autoFilter ref="A1:C37" xr:uid="{94C79FB6-2EBC-4A4A-A33F-2E08F1840C32}"/>
  <sortState xmlns:xlrd2="http://schemas.microsoft.com/office/spreadsheetml/2017/richdata2" ref="A2:C37">
    <sortCondition ref="C2:C37"/>
  </sortState>
  <tableColumns count="3">
    <tableColumn id="1" xr3:uid="{93BD90BA-B3BA-49F5-9120-A2E10F933F8D}" name="Steknummer"/>
    <tableColumn id="2" xr3:uid="{F3482878-5F7A-48DF-A715-66747281A612}" name="afkorting RWS"/>
    <tableColumn id="3" xr3:uid="{7CE19A9E-C488-4BFA-8CCC-B5A40A6F60D4}" name="Naam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8F87C8F-803B-40B9-9E61-D680E793FFAC}" name="windrichtingen" displayName="windrichtingen" ref="A1:E18" tableType="queryTable" totalsRowShown="0">
  <autoFilter ref="A1:E18" xr:uid="{28F87C8F-803B-40B9-9E61-D680E793FFAC}"/>
  <tableColumns count="5">
    <tableColumn id="1" xr3:uid="{5E72EC15-0946-4152-B4C7-E2407FB63ED8}" uniqueName="1" name="exact" queryTableFieldId="1"/>
    <tableColumn id="2" xr3:uid="{AFAB4A3D-CA51-4C96-B61E-4982B66C73E7}" uniqueName="2" name="windrichting" queryTableFieldId="2" dataDxfId="4"/>
    <tableColumn id="3" xr3:uid="{8E304021-CEC7-47F0-BA04-2C4EB17A3735}" uniqueName="3" name="wr_afkorting" queryTableFieldId="3" dataDxfId="3"/>
    <tableColumn id="4" xr3:uid="{DD155379-3B25-4351-9D45-431C748622B9}" uniqueName="4" name="van" queryTableFieldId="4"/>
    <tableColumn id="5" xr3:uid="{96F128D7-40E3-437B-A898-B09807ED9FAB}" uniqueName="5" name="tot" queryTableField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E4635D8-3905-48AB-B792-B4C8F9A8C988}" name="rsw_stroomrichting" displayName="rsw_stroomrichting" ref="A1:C206" tableType="queryTable" totalsRowShown="0">
  <autoFilter ref="A1:C206" xr:uid="{8E4635D8-3905-48AB-B792-B4C8F9A8C988}"/>
  <tableColumns count="3">
    <tableColumn id="1" xr3:uid="{3618BB7D-6840-4F07-887F-682B80C2DE53}" uniqueName="1" name="timestamp" queryTableFieldId="1"/>
    <tableColumn id="2" xr3:uid="{A8F3D6D5-8F0B-4976-AB3C-9AD5ABAFBAE7}" uniqueName="2" name="datumtijd" queryTableFieldId="2"/>
    <tableColumn id="3" xr3:uid="{0B1A4011-5FB5-43C0-AC1A-DD314AC947D2}" uniqueName="3" name="stroomrichting" queryTableField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FA45C2-4A6D-4500-9A5E-5DF2E187EAC4}" name="rsw_stroomdata" displayName="rsw_stroomdata" ref="A1:J206" tableType="queryTable" totalsRowShown="0">
  <autoFilter ref="A1:J206" xr:uid="{28FA45C2-4A6D-4500-9A5E-5DF2E187EAC4}"/>
  <tableColumns count="10">
    <tableColumn id="6" xr3:uid="{5CEE3D70-3FC0-4AB5-BF01-5992E8D505A9}" uniqueName="6" name="datumtijd" queryTableFieldId="6" dataDxfId="2"/>
    <tableColumn id="2" xr3:uid="{EEF16EC3-5097-4F31-BF69-DB894AAE19C2}" uniqueName="2" name="stroomsnelheid" queryTableFieldId="2" dataDxfId="1"/>
    <tableColumn id="12" xr3:uid="{3665FA97-5565-4880-B4D1-A0A8A7FBA2B1}" uniqueName="12" name="stroomrichting" queryTableFieldId="16"/>
    <tableColumn id="13" xr3:uid="{6253B15C-34C0-4017-A58D-D4114271AD59}" uniqueName="13" name="getij" queryTableFieldId="17"/>
    <tableColumn id="3" xr3:uid="{407B905E-336E-4DF2-B826-25CDB809C39E}" uniqueName="3" name="kentering" queryTableFieldId="3"/>
    <tableColumn id="7" xr3:uid="{86E8AB17-FF1F-4AA2-A44A-78870CC65CE9}" uniqueName="7" name="stroompiek" queryTableFieldId="8" dataDxfId="0"/>
    <tableColumn id="4" xr3:uid="{2E6B0A8B-90AC-4295-8756-DD78E4F32E16}" uniqueName="4" name="onervaren_maximum_stroomsnelheid" queryTableFieldId="4"/>
    <tableColumn id="5" xr3:uid="{F8EAAAD6-BBD6-4C4A-A91D-2482042325F1}" uniqueName="5" name="ervaren_maximum_stroomsnelheid" queryTableFieldId="5"/>
    <tableColumn id="9" xr3:uid="{70F97195-0186-4444-BEFA-1619ED1C0762}" uniqueName="9" name="getij_index" queryTableFieldId="11"/>
    <tableColumn id="14" xr3:uid="{D4F92F5D-D087-4AFE-BB43-8473C9F3092A}" uniqueName="14" name="soort_kentering" queryTableField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91160-032F-44CD-9C3F-76B977EAA96B}">
  <dimension ref="B3:J26"/>
  <sheetViews>
    <sheetView showGridLines="0" tabSelected="1" workbookViewId="0">
      <selection activeCell="B10" sqref="B10"/>
    </sheetView>
  </sheetViews>
  <sheetFormatPr defaultRowHeight="14.5" x14ac:dyDescent="0.35"/>
  <cols>
    <col min="2" max="2" width="14.90625" bestFit="1" customWidth="1"/>
    <col min="3" max="3" width="5.08984375" hidden="1" customWidth="1"/>
    <col min="4" max="4" width="14.08984375" bestFit="1" customWidth="1"/>
    <col min="5" max="5" width="15.08984375" customWidth="1"/>
    <col min="6" max="6" width="14.7265625" customWidth="1"/>
    <col min="7" max="9" width="14.08984375" bestFit="1" customWidth="1"/>
    <col min="10" max="10" width="13.453125" customWidth="1"/>
  </cols>
  <sheetData>
    <row r="3" spans="2:10" s="4" customFormat="1" ht="23.5" x14ac:dyDescent="0.55000000000000004">
      <c r="B3" s="10" t="s">
        <v>87</v>
      </c>
      <c r="D3" s="15" t="s">
        <v>23</v>
      </c>
      <c r="E3" s="16"/>
      <c r="F3" s="9" t="str">
        <f>_xlfn.XLOOKUP(steknaam,Table2[Naam],Table2[afkorting RWS],"",0,1)</f>
        <v>stvschk</v>
      </c>
    </row>
    <row r="5" spans="2:10" x14ac:dyDescent="0.35">
      <c r="B5" s="6" t="s">
        <v>88</v>
      </c>
      <c r="D5" s="11">
        <f ca="1">NOW()-TIME(6,0,0)</f>
        <v>45460.574550462959</v>
      </c>
    </row>
    <row r="6" spans="2:10" x14ac:dyDescent="0.35">
      <c r="B6" s="6" t="s">
        <v>89</v>
      </c>
      <c r="D6" s="11">
        <f ca="1">FLOOR(starttijd+1,1)+TIME(23,59,59)</f>
        <v>45461.999988425923</v>
      </c>
    </row>
    <row r="8" spans="2:10" x14ac:dyDescent="0.35">
      <c r="E8" s="17" t="s">
        <v>108</v>
      </c>
      <c r="F8" s="18"/>
      <c r="G8" s="18"/>
      <c r="H8" s="17" t="s">
        <v>109</v>
      </c>
      <c r="I8" s="18"/>
      <c r="J8" s="18"/>
    </row>
    <row r="9" spans="2:10" x14ac:dyDescent="0.35">
      <c r="B9" s="6" t="s">
        <v>215</v>
      </c>
      <c r="C9" s="2" t="s">
        <v>102</v>
      </c>
      <c r="D9" s="6" t="s">
        <v>92</v>
      </c>
      <c r="E9" s="1" t="s">
        <v>103</v>
      </c>
      <c r="F9" t="s">
        <v>104</v>
      </c>
      <c r="G9" t="s">
        <v>99</v>
      </c>
      <c r="H9" t="s">
        <v>105</v>
      </c>
      <c r="I9" t="s">
        <v>106</v>
      </c>
      <c r="J9" t="s">
        <v>107</v>
      </c>
    </row>
    <row r="10" spans="2:10" x14ac:dyDescent="0.35">
      <c r="B10" s="7" cm="1">
        <f t="array" ref="B10:D14">_xlfn.CHOOSECOLS(_xlfn._xlws.FILTER(rsw_stroomdata[[datumtijd]:[soort_kentering]],rsw_stroomdata[kentering]=TRUE,""),1,9,10)</f>
        <v>45460.798611111109</v>
      </c>
      <c r="C10" s="14">
        <v>3</v>
      </c>
      <c r="D10" s="7" t="str">
        <v>laagwater</v>
      </c>
      <c r="E10" s="1" cm="1">
        <f t="array" ref="E10">IF(ISBLANK(B10),"", MIN(_xlfn._xlws.FILTER(rsw_stroomdata[datumtijd],(rsw_stroomdata[datumtijd]&lt;START!$B10)*(rsw_stroomdata[getij_index]=START!$C10)*(rsw_stroomdata[stroomsnelheid]&lt;=max_onervaren),"")))</f>
        <v>45460.770833333336</v>
      </c>
      <c r="F10" s="1" cm="1">
        <f t="array" ref="F10">IF(ISBLANK(C10),"", MAX(_xlfn._xlws.FILTER(rsw_stroomdata[datumtijd],(rsw_stroomdata[datumtijd]&gt;START!$B10)*(rsw_stroomdata[getij_index]=START!$C10)*(rsw_stroomdata[stroomsnelheid]&lt;=max_onervaren),"")))</f>
        <v>45460.8125</v>
      </c>
      <c r="G10" s="12">
        <f t="shared" ref="G10:G26" si="0">IF(ISBLANK(B10),"",F10-E10)</f>
        <v>4.1666666664241347E-2</v>
      </c>
      <c r="H10" s="13" cm="1">
        <f t="array" ref="H10">IF(ISBLANK(B10),"",MIN(_xlfn._xlws.FILTER(rsw_stroomdata[datumtijd],(rsw_stroomdata[datumtijd]&lt;START!$B10)*(rsw_stroomdata[getij_index]=START!$C10)*(rsw_stroomdata[stroomsnelheid]&lt;=max_ervaren),"")))</f>
        <v>45460.770833333336</v>
      </c>
      <c r="I10" s="1" cm="1">
        <f t="array" ref="I10">IF(ISBLANK(B10),"",MAX(_xlfn._xlws.FILTER(rsw_stroomdata[datumtijd],(rsw_stroomdata[datumtijd]&gt;START!$B10)*(rsw_stroomdata[getij_index]=START!$C10)*(rsw_stroomdata[stroomsnelheid]&lt;=max_ervaren),"")))</f>
        <v>45460.826388888891</v>
      </c>
      <c r="J10" s="5">
        <f t="shared" ref="J10:J26" si="1">IF(ISBLANK(B10),"",I10-H10)</f>
        <v>5.5555555554747116E-2</v>
      </c>
    </row>
    <row r="11" spans="2:10" x14ac:dyDescent="0.35">
      <c r="B11" s="8">
        <v>45461.055555555555</v>
      </c>
      <c r="C11" s="14">
        <v>7</v>
      </c>
      <c r="D11" s="8" t="str">
        <v>hoogwater</v>
      </c>
      <c r="E11" s="1" cm="1">
        <f t="array" ref="E11">IF(ISBLANK(B11),"", MIN(_xlfn._xlws.FILTER(rsw_stroomdata[datumtijd],(rsw_stroomdata[datumtijd]&lt;START!$B11)*(rsw_stroomdata[getij_index]=START!$C11)*(rsw_stroomdata[stroomsnelheid]&lt;=max_onervaren),"")))</f>
        <v>45461.041666666664</v>
      </c>
      <c r="F11" s="1" cm="1">
        <f t="array" ref="F11">IF(ISBLANK(C11),"", MAX(_xlfn._xlws.FILTER(rsw_stroomdata[datumtijd],(rsw_stroomdata[datumtijd]&gt;START!$B11)*(rsw_stroomdata[getij_index]=START!$C11)*(rsw_stroomdata[stroomsnelheid]&lt;=max_onervaren),"")))</f>
        <v>45461.076388888891</v>
      </c>
      <c r="G11" s="12">
        <f t="shared" si="0"/>
        <v>3.4722222226264421E-2</v>
      </c>
      <c r="H11" s="13" cm="1">
        <f t="array" ref="H11">IF(ISBLANK(B11),"",MIN(_xlfn._xlws.FILTER(rsw_stroomdata[datumtijd],(rsw_stroomdata[datumtijd]&lt;START!$B11)*(rsw_stroomdata[getij_index]=START!$C11)*(rsw_stroomdata[stroomsnelheid]&lt;=max_ervaren),"")))</f>
        <v>45461.027777777781</v>
      </c>
      <c r="I11" s="1" cm="1">
        <f t="array" ref="I11">IF(ISBLANK(B11),"",MAX(_xlfn._xlws.FILTER(rsw_stroomdata[datumtijd],(rsw_stroomdata[datumtijd]&gt;START!$B11)*(rsw_stroomdata[getij_index]=START!$C11)*(rsw_stroomdata[stroomsnelheid]&lt;=max_ervaren),"")))</f>
        <v>45461.083333333336</v>
      </c>
      <c r="J11" s="5">
        <f t="shared" si="1"/>
        <v>5.5555555554747116E-2</v>
      </c>
    </row>
    <row r="12" spans="2:10" x14ac:dyDescent="0.35">
      <c r="B12" s="7">
        <v>45461.305555555555</v>
      </c>
      <c r="C12" s="14">
        <v>9</v>
      </c>
      <c r="D12" s="7" t="str">
        <v>laagwater</v>
      </c>
      <c r="E12" s="1" cm="1">
        <f t="array" ref="E12">IF(ISBLANK(B12),"", MIN(_xlfn._xlws.FILTER(rsw_stroomdata[datumtijd],(rsw_stroomdata[datumtijd]&lt;START!$B12)*(rsw_stroomdata[getij_index]=START!$C12)*(rsw_stroomdata[stroomsnelheid]&lt;=max_onervaren),"")))</f>
        <v>45461.284722222219</v>
      </c>
      <c r="F12" s="1" cm="1">
        <f t="array" ref="F12">IF(ISBLANK(C12),"", MAX(_xlfn._xlws.FILTER(rsw_stroomdata[datumtijd],(rsw_stroomdata[datumtijd]&gt;START!$B12)*(rsw_stroomdata[getij_index]=START!$C12)*(rsw_stroomdata[stroomsnelheid]&lt;=max_onervaren),"")))</f>
        <v>45461.319444444445</v>
      </c>
      <c r="G12" s="12">
        <f t="shared" si="0"/>
        <v>3.4722222226264421E-2</v>
      </c>
      <c r="H12" s="13" cm="1">
        <f t="array" ref="H12">IF(ISBLANK(B12),"",MIN(_xlfn._xlws.FILTER(rsw_stroomdata[datumtijd],(rsw_stroomdata[datumtijd]&lt;START!$B12)*(rsw_stroomdata[getij_index]=START!$C12)*(rsw_stroomdata[stroomsnelheid]&lt;=max_ervaren),"")))</f>
        <v>45461.263888888891</v>
      </c>
      <c r="I12" s="1" cm="1">
        <f t="array" ref="I12">IF(ISBLANK(B12),"",MAX(_xlfn._xlws.FILTER(rsw_stroomdata[datumtijd],(rsw_stroomdata[datumtijd]&gt;START!$B12)*(rsw_stroomdata[getij_index]=START!$C12)*(rsw_stroomdata[stroomsnelheid]&lt;=max_ervaren),"")))</f>
        <v>45461.333333333336</v>
      </c>
      <c r="J12" s="5">
        <f t="shared" si="1"/>
        <v>6.9444444445252884E-2</v>
      </c>
    </row>
    <row r="13" spans="2:10" x14ac:dyDescent="0.35">
      <c r="B13" s="8">
        <v>45461.590277777781</v>
      </c>
      <c r="C13" s="14">
        <v>14</v>
      </c>
      <c r="D13" s="8">
        <v>0</v>
      </c>
      <c r="E13" s="1" cm="1">
        <f t="array" ref="E13">IF(ISBLANK(B13),"", MIN(_xlfn._xlws.FILTER(rsw_stroomdata[datumtijd],(rsw_stroomdata[datumtijd]&lt;START!$B13)*(rsw_stroomdata[getij_index]=START!$C13)*(rsw_stroomdata[stroomsnelheid]&lt;=max_onervaren),"")))</f>
        <v>45461.576388888891</v>
      </c>
      <c r="F13" s="1" cm="1">
        <f t="array" ref="F13">IF(ISBLANK(C13),"", MAX(_xlfn._xlws.FILTER(rsw_stroomdata[datumtijd],(rsw_stroomdata[datumtijd]&gt;START!$B13)*(rsw_stroomdata[getij_index]=START!$C13)*(rsw_stroomdata[stroomsnelheid]&lt;=max_onervaren),"")))</f>
        <v>45461.604166666664</v>
      </c>
      <c r="G13" s="12">
        <f t="shared" si="0"/>
        <v>2.7777777773735579E-2</v>
      </c>
      <c r="H13" s="13" cm="1">
        <f t="array" ref="H13">IF(ISBLANK(B13),"",MIN(_xlfn._xlws.FILTER(rsw_stroomdata[datumtijd],(rsw_stroomdata[datumtijd]&lt;START!$B13)*(rsw_stroomdata[getij_index]=START!$C13)*(rsw_stroomdata[stroomsnelheid]&lt;=max_ervaren),"")))</f>
        <v>45461.5625</v>
      </c>
      <c r="I13" s="1" cm="1">
        <f t="array" ref="I13">IF(ISBLANK(B13),"",MAX(_xlfn._xlws.FILTER(rsw_stroomdata[datumtijd],(rsw_stroomdata[datumtijd]&gt;START!$B13)*(rsw_stroomdata[getij_index]=START!$C13)*(rsw_stroomdata[stroomsnelheid]&lt;=max_ervaren),"")))</f>
        <v>45461.611111111109</v>
      </c>
      <c r="J13" s="5">
        <f t="shared" si="1"/>
        <v>4.8611111109494232E-2</v>
      </c>
    </row>
    <row r="14" spans="2:10" x14ac:dyDescent="0.35">
      <c r="B14" s="7">
        <v>45461.826388888891</v>
      </c>
      <c r="C14">
        <v>16</v>
      </c>
      <c r="D14" s="7" t="str">
        <v>laagwater</v>
      </c>
      <c r="E14" s="1" cm="1">
        <f t="array" ref="E14">IF(ISBLANK(B14),"", MIN(_xlfn._xlws.FILTER(rsw_stroomdata[datumtijd],(rsw_stroomdata[datumtijd]&lt;START!$B14)*(rsw_stroomdata[getij_index]=START!$C14)*(rsw_stroomdata[stroomsnelheid]&lt;=max_onervaren),"")))</f>
        <v>45461.805555555555</v>
      </c>
      <c r="F14" s="1" cm="1">
        <f t="array" ref="F14">IF(ISBLANK(C14),"", MAX(_xlfn._xlws.FILTER(rsw_stroomdata[datumtijd],(rsw_stroomdata[datumtijd]&gt;START!$B14)*(rsw_stroomdata[getij_index]=START!$C14)*(rsw_stroomdata[stroomsnelheid]&lt;=max_onervaren),"")))</f>
        <v>45461.840277777781</v>
      </c>
      <c r="G14" s="12">
        <f t="shared" si="0"/>
        <v>3.4722222226264421E-2</v>
      </c>
      <c r="H14" s="13" cm="1">
        <f t="array" ref="H14">IF(ISBLANK(B14),"",MIN(_xlfn._xlws.FILTER(rsw_stroomdata[datumtijd],(rsw_stroomdata[datumtijd]&lt;START!$B14)*(rsw_stroomdata[getij_index]=START!$C14)*(rsw_stroomdata[stroomsnelheid]&lt;=max_ervaren),"")))</f>
        <v>45461.784722222219</v>
      </c>
      <c r="I14" s="1" cm="1">
        <f t="array" ref="I14">IF(ISBLANK(B14),"",MAX(_xlfn._xlws.FILTER(rsw_stroomdata[datumtijd],(rsw_stroomdata[datumtijd]&gt;START!$B14)*(rsw_stroomdata[getij_index]=START!$C14)*(rsw_stroomdata[stroomsnelheid]&lt;=max_ervaren),"")))</f>
        <v>45461.861111111109</v>
      </c>
      <c r="J14" s="5">
        <f t="shared" si="1"/>
        <v>7.6388888890505768E-2</v>
      </c>
    </row>
    <row r="15" spans="2:10" x14ac:dyDescent="0.35">
      <c r="B15" s="8"/>
      <c r="C15" s="14"/>
      <c r="D15" s="8"/>
      <c r="E15" s="1" t="str" cm="1">
        <f t="array" ref="E15">IF(ISBLANK(B15),"", MIN(_xlfn._xlws.FILTER(rsw_stroomdata[datumtijd],(rsw_stroomdata[datumtijd]&lt;START!$B15)*(rsw_stroomdata[getij_index]=START!$C15)*(rsw_stroomdata[stroomsnelheid]&lt;=max_onervaren),"")))</f>
        <v/>
      </c>
      <c r="F15" s="1" t="str" cm="1">
        <f t="array" ref="F15">IF(ISBLANK(C15),"", MAX(_xlfn._xlws.FILTER(rsw_stroomdata[datumtijd],(rsw_stroomdata[datumtijd]&gt;START!$B15)*(rsw_stroomdata[getij_index]=START!$C15)*(rsw_stroomdata[stroomsnelheid]&lt;=max_onervaren),"")))</f>
        <v/>
      </c>
      <c r="G15" s="12" t="str">
        <f t="shared" si="0"/>
        <v/>
      </c>
      <c r="H15" s="13" t="str" cm="1">
        <f t="array" ref="H15">IF(ISBLANK(B15),"",MIN(_xlfn._xlws.FILTER(rsw_stroomdata[datumtijd],(rsw_stroomdata[datumtijd]&lt;START!$B15)*(rsw_stroomdata[getij_index]=START!$C15)*(rsw_stroomdata[stroomsnelheid]&lt;=max_ervaren),"")))</f>
        <v/>
      </c>
      <c r="I15" s="1" t="str" cm="1">
        <f t="array" ref="I15">IF(ISBLANK(B15),"",MAX(_xlfn._xlws.FILTER(rsw_stroomdata[datumtijd],(rsw_stroomdata[datumtijd]&gt;START!$B15)*(rsw_stroomdata[getij_index]=START!$C15)*(rsw_stroomdata[stroomsnelheid]&lt;=max_ervaren),"")))</f>
        <v/>
      </c>
      <c r="J15" s="5" t="str">
        <f t="shared" si="1"/>
        <v/>
      </c>
    </row>
    <row r="16" spans="2:10" x14ac:dyDescent="0.35">
      <c r="B16" s="7"/>
      <c r="C16" s="14"/>
      <c r="D16" s="7"/>
      <c r="E16" s="1" t="str" cm="1">
        <f t="array" ref="E16">IF(ISBLANK(B16),"", MIN(_xlfn._xlws.FILTER(rsw_stroomdata[datumtijd],(rsw_stroomdata[datumtijd]&lt;START!$B16)*(rsw_stroomdata[getij_index]=START!$C16)*(rsw_stroomdata[stroomsnelheid]&lt;=max_onervaren),"")))</f>
        <v/>
      </c>
      <c r="F16" s="1" t="str" cm="1">
        <f t="array" ref="F16">IF(ISBLANK(C16),"", MAX(_xlfn._xlws.FILTER(rsw_stroomdata[datumtijd],(rsw_stroomdata[datumtijd]&gt;START!$B16)*(rsw_stroomdata[getij_index]=START!$C16)*(rsw_stroomdata[stroomsnelheid]&lt;=max_onervaren),"")))</f>
        <v/>
      </c>
      <c r="G16" s="12" t="str">
        <f t="shared" si="0"/>
        <v/>
      </c>
      <c r="H16" s="13" t="str" cm="1">
        <f t="array" ref="H16">IF(ISBLANK(B16),"",MIN(_xlfn._xlws.FILTER(rsw_stroomdata[datumtijd],(rsw_stroomdata[datumtijd]&lt;START!$B16)*(rsw_stroomdata[getij_index]=START!$C16)*(rsw_stroomdata[stroomsnelheid]&lt;=max_ervaren),"")))</f>
        <v/>
      </c>
      <c r="I16" s="1" t="str" cm="1">
        <f t="array" ref="I16">IF(ISBLANK(B16),"",MAX(_xlfn._xlws.FILTER(rsw_stroomdata[datumtijd],(rsw_stroomdata[datumtijd]&gt;START!$B16)*(rsw_stroomdata[getij_index]=START!$C16)*(rsw_stroomdata[stroomsnelheid]&lt;=max_ervaren),"")))</f>
        <v/>
      </c>
      <c r="J16" s="5" t="str">
        <f t="shared" si="1"/>
        <v/>
      </c>
    </row>
    <row r="17" spans="2:10" x14ac:dyDescent="0.35">
      <c r="B17" s="8"/>
      <c r="C17" s="14"/>
      <c r="D17" s="8"/>
      <c r="E17" s="1" t="str" cm="1">
        <f t="array" ref="E17">IF(ISBLANK(B17),"", MIN(_xlfn._xlws.FILTER(rsw_stroomdata[datumtijd],(rsw_stroomdata[datumtijd]&lt;START!$B17)*(rsw_stroomdata[getij_index]=START!$C17)*(rsw_stroomdata[stroomsnelheid]&lt;=max_onervaren),"")))</f>
        <v/>
      </c>
      <c r="F17" s="1" t="str" cm="1">
        <f t="array" ref="F17">IF(ISBLANK(C17),"", MAX(_xlfn._xlws.FILTER(rsw_stroomdata[datumtijd],(rsw_stroomdata[datumtijd]&gt;START!$B17)*(rsw_stroomdata[getij_index]=START!$C17)*(rsw_stroomdata[stroomsnelheid]&lt;=max_onervaren),"")))</f>
        <v/>
      </c>
      <c r="G17" s="12" t="str">
        <f t="shared" si="0"/>
        <v/>
      </c>
      <c r="H17" s="13" t="str" cm="1">
        <f t="array" ref="H17">IF(ISBLANK(B17),"",MIN(_xlfn._xlws.FILTER(rsw_stroomdata[datumtijd],(rsw_stroomdata[datumtijd]&lt;START!$B17)*(rsw_stroomdata[getij_index]=START!$C17)*(rsw_stroomdata[stroomsnelheid]&lt;=max_ervaren),"")))</f>
        <v/>
      </c>
      <c r="I17" s="1" t="str" cm="1">
        <f t="array" ref="I17">IF(ISBLANK(B17),"",MAX(_xlfn._xlws.FILTER(rsw_stroomdata[datumtijd],(rsw_stroomdata[datumtijd]&gt;START!$B17)*(rsw_stroomdata[getij_index]=START!$C17)*(rsw_stroomdata[stroomsnelheid]&lt;=max_ervaren),"")))</f>
        <v/>
      </c>
      <c r="J17" s="5" t="str">
        <f t="shared" si="1"/>
        <v/>
      </c>
    </row>
    <row r="18" spans="2:10" x14ac:dyDescent="0.35">
      <c r="B18" s="7"/>
      <c r="C18" s="14"/>
      <c r="D18" s="7"/>
      <c r="E18" s="1" t="str" cm="1">
        <f t="array" ref="E18">IF(ISBLANK(B18),"", MIN(_xlfn._xlws.FILTER(rsw_stroomdata[datumtijd],(rsw_stroomdata[datumtijd]&lt;START!$B18)*(rsw_stroomdata[getij_index]=START!$C18)*(rsw_stroomdata[stroomsnelheid]&lt;=max_onervaren),"")))</f>
        <v/>
      </c>
      <c r="F18" s="1" t="str" cm="1">
        <f t="array" ref="F18">IF(ISBLANK(C18),"", MAX(_xlfn._xlws.FILTER(rsw_stroomdata[datumtijd],(rsw_stroomdata[datumtijd]&gt;START!$B18)*(rsw_stroomdata[getij_index]=START!$C18)*(rsw_stroomdata[stroomsnelheid]&lt;=max_onervaren),"")))</f>
        <v/>
      </c>
      <c r="G18" s="12" t="str">
        <f t="shared" si="0"/>
        <v/>
      </c>
      <c r="H18" s="13" t="str" cm="1">
        <f t="array" ref="H18">IF(ISBLANK(B18),"",MIN(_xlfn._xlws.FILTER(rsw_stroomdata[datumtijd],(rsw_stroomdata[datumtijd]&lt;START!$B18)*(rsw_stroomdata[getij_index]=START!$C18)*(rsw_stroomdata[stroomsnelheid]&lt;=max_ervaren),"")))</f>
        <v/>
      </c>
      <c r="I18" s="1" t="str" cm="1">
        <f t="array" ref="I18">IF(ISBLANK(B18),"",MAX(_xlfn._xlws.FILTER(rsw_stroomdata[datumtijd],(rsw_stroomdata[datumtijd]&gt;START!$B18)*(rsw_stroomdata[getij_index]=START!$C18)*(rsw_stroomdata[stroomsnelheid]&lt;=max_ervaren),"")))</f>
        <v/>
      </c>
      <c r="J18" s="5" t="str">
        <f t="shared" si="1"/>
        <v/>
      </c>
    </row>
    <row r="19" spans="2:10" x14ac:dyDescent="0.35">
      <c r="B19" s="8"/>
      <c r="C19" s="14"/>
      <c r="D19" s="8"/>
      <c r="E19" s="1" t="str" cm="1">
        <f t="array" ref="E19">IF(ISBLANK(B19),"", MIN(_xlfn._xlws.FILTER(rsw_stroomdata[datumtijd],(rsw_stroomdata[datumtijd]&lt;START!$B19)*(rsw_stroomdata[getij_index]=START!$C19)*(rsw_stroomdata[stroomsnelheid]&lt;=max_onervaren),"")))</f>
        <v/>
      </c>
      <c r="F19" s="1" t="str" cm="1">
        <f t="array" ref="F19">IF(ISBLANK(C19),"", MAX(_xlfn._xlws.FILTER(rsw_stroomdata[datumtijd],(rsw_stroomdata[datumtijd]&gt;START!$B19)*(rsw_stroomdata[getij_index]=START!$C19)*(rsw_stroomdata[stroomsnelheid]&lt;=max_onervaren),"")))</f>
        <v/>
      </c>
      <c r="G19" s="12" t="str">
        <f t="shared" si="0"/>
        <v/>
      </c>
      <c r="H19" s="13" t="str" cm="1">
        <f t="array" ref="H19">IF(ISBLANK(B19),"",MIN(_xlfn._xlws.FILTER(rsw_stroomdata[datumtijd],(rsw_stroomdata[datumtijd]&lt;START!$B19)*(rsw_stroomdata[getij_index]=START!$C19)*(rsw_stroomdata[stroomsnelheid]&lt;=max_ervaren),"")))</f>
        <v/>
      </c>
      <c r="I19" s="1" t="str" cm="1">
        <f t="array" ref="I19">IF(ISBLANK(B19),"",MAX(_xlfn._xlws.FILTER(rsw_stroomdata[datumtijd],(rsw_stroomdata[datumtijd]&gt;START!$B19)*(rsw_stroomdata[getij_index]=START!$C19)*(rsw_stroomdata[stroomsnelheid]&lt;=max_ervaren),"")))</f>
        <v/>
      </c>
      <c r="J19" s="5" t="str">
        <f t="shared" si="1"/>
        <v/>
      </c>
    </row>
    <row r="20" spans="2:10" x14ac:dyDescent="0.35">
      <c r="B20" s="7"/>
      <c r="C20" s="14"/>
      <c r="D20" s="7"/>
      <c r="E20" s="1" t="str" cm="1">
        <f t="array" ref="E20">IF(ISBLANK(B20),"", MIN(_xlfn._xlws.FILTER(rsw_stroomdata[datumtijd],(rsw_stroomdata[datumtijd]&lt;START!$B20)*(rsw_stroomdata[getij_index]=START!$C20)*(rsw_stroomdata[stroomsnelheid]&lt;=max_onervaren),"")))</f>
        <v/>
      </c>
      <c r="F20" s="1" t="str" cm="1">
        <f t="array" ref="F20">IF(ISBLANK(C20),"", MAX(_xlfn._xlws.FILTER(rsw_stroomdata[datumtijd],(rsw_stroomdata[datumtijd]&gt;START!$B20)*(rsw_stroomdata[getij_index]=START!$C20)*(rsw_stroomdata[stroomsnelheid]&lt;=max_onervaren),"")))</f>
        <v/>
      </c>
      <c r="G20" s="12" t="str">
        <f t="shared" si="0"/>
        <v/>
      </c>
      <c r="H20" s="13" t="str" cm="1">
        <f t="array" ref="H20">IF(ISBLANK(B20),"",MIN(_xlfn._xlws.FILTER(rsw_stroomdata[datumtijd],(rsw_stroomdata[datumtijd]&lt;START!$B20)*(rsw_stroomdata[getij_index]=START!$C20)*(rsw_stroomdata[stroomsnelheid]&lt;=max_ervaren),"")))</f>
        <v/>
      </c>
      <c r="I20" s="1" t="str" cm="1">
        <f t="array" ref="I20">IF(ISBLANK(B20),"",MAX(_xlfn._xlws.FILTER(rsw_stroomdata[datumtijd],(rsw_stroomdata[datumtijd]&gt;START!$B20)*(rsw_stroomdata[getij_index]=START!$C20)*(rsw_stroomdata[stroomsnelheid]&lt;=max_ervaren),"")))</f>
        <v/>
      </c>
      <c r="J20" s="5" t="str">
        <f t="shared" si="1"/>
        <v/>
      </c>
    </row>
    <row r="21" spans="2:10" x14ac:dyDescent="0.35">
      <c r="B21" s="8"/>
      <c r="C21" s="14"/>
      <c r="D21" s="8"/>
      <c r="E21" s="1" t="str" cm="1">
        <f t="array" ref="E21">IF(ISBLANK(B21),"", MIN(_xlfn._xlws.FILTER(rsw_stroomdata[datumtijd],(rsw_stroomdata[datumtijd]&lt;START!$B21)*(rsw_stroomdata[getij_index]=START!$C21)*(rsw_stroomdata[stroomsnelheid]&lt;=max_onervaren),"")))</f>
        <v/>
      </c>
      <c r="F21" s="1" t="str" cm="1">
        <f t="array" ref="F21">IF(ISBLANK(C21),"", MAX(_xlfn._xlws.FILTER(rsw_stroomdata[datumtijd],(rsw_stroomdata[datumtijd]&gt;START!$B21)*(rsw_stroomdata[getij_index]=START!$C21)*(rsw_stroomdata[stroomsnelheid]&lt;=max_onervaren),"")))</f>
        <v/>
      </c>
      <c r="G21" s="12" t="str">
        <f t="shared" si="0"/>
        <v/>
      </c>
      <c r="H21" s="13" t="str" cm="1">
        <f t="array" ref="H21">IF(ISBLANK(B21),"",MIN(_xlfn._xlws.FILTER(rsw_stroomdata[datumtijd],(rsw_stroomdata[datumtijd]&lt;START!$B21)*(rsw_stroomdata[getij_index]=START!$C21)*(rsw_stroomdata[stroomsnelheid]&lt;=max_ervaren),"")))</f>
        <v/>
      </c>
      <c r="I21" s="1" t="str" cm="1">
        <f t="array" ref="I21">IF(ISBLANK(B21),"",MAX(_xlfn._xlws.FILTER(rsw_stroomdata[datumtijd],(rsw_stroomdata[datumtijd]&gt;START!$B21)*(rsw_stroomdata[getij_index]=START!$C21)*(rsw_stroomdata[stroomsnelheid]&lt;=max_ervaren),"")))</f>
        <v/>
      </c>
      <c r="J21" s="5" t="str">
        <f t="shared" si="1"/>
        <v/>
      </c>
    </row>
    <row r="22" spans="2:10" x14ac:dyDescent="0.35">
      <c r="B22" s="7"/>
      <c r="C22" s="14"/>
      <c r="D22" s="7"/>
      <c r="E22" s="1" t="str" cm="1">
        <f t="array" ref="E22">IF(ISBLANK(B22),"", MIN(_xlfn._xlws.FILTER(rsw_stroomdata[datumtijd],(rsw_stroomdata[datumtijd]&lt;START!$B22)*(rsw_stroomdata[getij_index]=START!$C22)*(rsw_stroomdata[stroomsnelheid]&lt;=max_onervaren),"")))</f>
        <v/>
      </c>
      <c r="F22" s="1" t="str" cm="1">
        <f t="array" ref="F22">IF(ISBLANK(C22),"", MAX(_xlfn._xlws.FILTER(rsw_stroomdata[datumtijd],(rsw_stroomdata[datumtijd]&gt;START!$B22)*(rsw_stroomdata[getij_index]=START!$C22)*(rsw_stroomdata[stroomsnelheid]&lt;=max_onervaren),"")))</f>
        <v/>
      </c>
      <c r="G22" s="12" t="str">
        <f t="shared" si="0"/>
        <v/>
      </c>
      <c r="H22" s="13" t="str" cm="1">
        <f t="array" ref="H22">IF(ISBLANK(B22),"",MIN(_xlfn._xlws.FILTER(rsw_stroomdata[datumtijd],(rsw_stroomdata[datumtijd]&lt;START!$B22)*(rsw_stroomdata[getij_index]=START!$C22)*(rsw_stroomdata[stroomsnelheid]&lt;=max_ervaren),"")))</f>
        <v/>
      </c>
      <c r="I22" s="1" t="str" cm="1">
        <f t="array" ref="I22">IF(ISBLANK(B22),"",MAX(_xlfn._xlws.FILTER(rsw_stroomdata[datumtijd],(rsw_stroomdata[datumtijd]&gt;START!$B22)*(rsw_stroomdata[getij_index]=START!$C22)*(rsw_stroomdata[stroomsnelheid]&lt;=max_ervaren),"")))</f>
        <v/>
      </c>
      <c r="J22" s="5" t="str">
        <f t="shared" si="1"/>
        <v/>
      </c>
    </row>
    <row r="23" spans="2:10" x14ac:dyDescent="0.35">
      <c r="B23" s="8"/>
      <c r="C23" s="14"/>
      <c r="D23" s="8"/>
      <c r="E23" s="1" t="str" cm="1">
        <f t="array" ref="E23">IF(ISBLANK(B23),"", MIN(_xlfn._xlws.FILTER(rsw_stroomdata[datumtijd],(rsw_stroomdata[datumtijd]&lt;START!$B23)*(rsw_stroomdata[getij_index]=START!$C23)*(rsw_stroomdata[stroomsnelheid]&lt;=max_onervaren),"")))</f>
        <v/>
      </c>
      <c r="F23" s="1" t="str" cm="1">
        <f t="array" ref="F23">IF(ISBLANK(C23),"", MAX(_xlfn._xlws.FILTER(rsw_stroomdata[datumtijd],(rsw_stroomdata[datumtijd]&gt;START!$B23)*(rsw_stroomdata[getij_index]=START!$C23)*(rsw_stroomdata[stroomsnelheid]&lt;=max_onervaren),"")))</f>
        <v/>
      </c>
      <c r="G23" s="12" t="str">
        <f t="shared" si="0"/>
        <v/>
      </c>
      <c r="H23" s="13" t="str" cm="1">
        <f t="array" ref="H23">IF(ISBLANK(B23),"",MIN(_xlfn._xlws.FILTER(rsw_stroomdata[datumtijd],(rsw_stroomdata[datumtijd]&lt;START!$B23)*(rsw_stroomdata[getij_index]=START!$C23)*(rsw_stroomdata[stroomsnelheid]&lt;=max_ervaren),"")))</f>
        <v/>
      </c>
      <c r="I23" s="1" t="str" cm="1">
        <f t="array" ref="I23">IF(ISBLANK(B23),"",MAX(_xlfn._xlws.FILTER(rsw_stroomdata[datumtijd],(rsw_stroomdata[datumtijd]&gt;START!$B23)*(rsw_stroomdata[getij_index]=START!$C23)*(rsw_stroomdata[stroomsnelheid]&lt;=max_ervaren),"")))</f>
        <v/>
      </c>
      <c r="J23" s="5" t="str">
        <f t="shared" si="1"/>
        <v/>
      </c>
    </row>
    <row r="24" spans="2:10" x14ac:dyDescent="0.35">
      <c r="B24" s="7"/>
      <c r="C24" s="14"/>
      <c r="D24" s="7"/>
      <c r="E24" s="1" t="str" cm="1">
        <f t="array" ref="E24">IF(ISBLANK(B24),"", MIN(_xlfn._xlws.FILTER(rsw_stroomdata[datumtijd],(rsw_stroomdata[datumtijd]&lt;START!$B24)*(rsw_stroomdata[getij_index]=START!$C24)*(rsw_stroomdata[stroomsnelheid]&lt;=max_onervaren),"")))</f>
        <v/>
      </c>
      <c r="F24" s="1" t="str" cm="1">
        <f t="array" ref="F24">IF(ISBLANK(C24),"", MAX(_xlfn._xlws.FILTER(rsw_stroomdata[datumtijd],(rsw_stroomdata[datumtijd]&gt;START!$B24)*(rsw_stroomdata[getij_index]=START!$C24)*(rsw_stroomdata[stroomsnelheid]&lt;=max_onervaren),"")))</f>
        <v/>
      </c>
      <c r="G24" s="12" t="str">
        <f t="shared" si="0"/>
        <v/>
      </c>
      <c r="H24" s="13" t="str" cm="1">
        <f t="array" ref="H24">IF(ISBLANK(B24),"",MIN(_xlfn._xlws.FILTER(rsw_stroomdata[datumtijd],(rsw_stroomdata[datumtijd]&lt;START!$B24)*(rsw_stroomdata[getij_index]=START!$C24)*(rsw_stroomdata[stroomsnelheid]&lt;=max_ervaren),"")))</f>
        <v/>
      </c>
      <c r="I24" s="1" t="str" cm="1">
        <f t="array" ref="I24">IF(ISBLANK(B24),"",MAX(_xlfn._xlws.FILTER(rsw_stroomdata[datumtijd],(rsw_stroomdata[datumtijd]&gt;START!$B24)*(rsw_stroomdata[getij_index]=START!$C24)*(rsw_stroomdata[stroomsnelheid]&lt;=max_ervaren),"")))</f>
        <v/>
      </c>
      <c r="J24" s="5" t="str">
        <f t="shared" si="1"/>
        <v/>
      </c>
    </row>
    <row r="25" spans="2:10" x14ac:dyDescent="0.35">
      <c r="B25" s="8"/>
      <c r="C25" s="14"/>
      <c r="D25" s="8"/>
      <c r="E25" s="1" t="str" cm="1">
        <f t="array" ref="E25">IF(ISBLANK(B25),"", MIN(_xlfn._xlws.FILTER(rsw_stroomdata[datumtijd],(rsw_stroomdata[datumtijd]&lt;START!$B25)*(rsw_stroomdata[getij_index]=START!$C25)*(rsw_stroomdata[stroomsnelheid]&lt;=max_onervaren),"")))</f>
        <v/>
      </c>
      <c r="F25" s="1" t="str" cm="1">
        <f t="array" ref="F25">IF(ISBLANK(C25),"", MAX(_xlfn._xlws.FILTER(rsw_stroomdata[datumtijd],(rsw_stroomdata[datumtijd]&gt;START!$B25)*(rsw_stroomdata[getij_index]=START!$C25)*(rsw_stroomdata[stroomsnelheid]&lt;=max_onervaren),"")))</f>
        <v/>
      </c>
      <c r="G25" s="12" t="str">
        <f t="shared" si="0"/>
        <v/>
      </c>
      <c r="H25" s="13" t="str" cm="1">
        <f t="array" ref="H25">IF(ISBLANK(B25),"",MIN(_xlfn._xlws.FILTER(rsw_stroomdata[datumtijd],(rsw_stroomdata[datumtijd]&lt;START!$B25)*(rsw_stroomdata[getij_index]=START!$C25)*(rsw_stroomdata[stroomsnelheid]&lt;=max_ervaren),"")))</f>
        <v/>
      </c>
      <c r="I25" s="1" t="str" cm="1">
        <f t="array" ref="I25">IF(ISBLANK(B25),"",MAX(_xlfn._xlws.FILTER(rsw_stroomdata[datumtijd],(rsw_stroomdata[datumtijd]&gt;START!$B25)*(rsw_stroomdata[getij_index]=START!$C25)*(rsw_stroomdata[stroomsnelheid]&lt;=max_ervaren),"")))</f>
        <v/>
      </c>
      <c r="J25" s="5" t="str">
        <f t="shared" si="1"/>
        <v/>
      </c>
    </row>
    <row r="26" spans="2:10" x14ac:dyDescent="0.35">
      <c r="B26" s="7"/>
      <c r="C26" s="14"/>
      <c r="D26" s="7"/>
      <c r="E26" s="1" t="str" cm="1">
        <f t="array" ref="E26">IF(ISBLANK(B26),"", MIN(_xlfn._xlws.FILTER(rsw_stroomdata[datumtijd],(rsw_stroomdata[datumtijd]&lt;START!$B26)*(rsw_stroomdata[getij_index]=START!$C26)*(rsw_stroomdata[stroomsnelheid]&lt;=max_onervaren),"")))</f>
        <v/>
      </c>
      <c r="F26" s="1" t="str" cm="1">
        <f t="array" ref="F26">IF(ISBLANK(C26),"", MAX(_xlfn._xlws.FILTER(rsw_stroomdata[datumtijd],(rsw_stroomdata[datumtijd]&gt;START!$B26)*(rsw_stroomdata[getij_index]=START!$C26)*(rsw_stroomdata[stroomsnelheid]&lt;=max_onervaren),"")))</f>
        <v/>
      </c>
      <c r="G26" s="12" t="str">
        <f t="shared" si="0"/>
        <v/>
      </c>
      <c r="H26" s="13" t="str" cm="1">
        <f t="array" ref="H26">IF(ISBLANK(B26),"",MIN(_xlfn._xlws.FILTER(rsw_stroomdata[datumtijd],(rsw_stroomdata[datumtijd]&lt;START!$B26)*(rsw_stroomdata[getij_index]=START!$C26)*(rsw_stroomdata[stroomsnelheid]&lt;=max_ervaren),"")))</f>
        <v/>
      </c>
      <c r="I26" s="1" t="str" cm="1">
        <f t="array" ref="I26">IF(ISBLANK(B26),"",MAX(_xlfn._xlws.FILTER(rsw_stroomdata[datumtijd],(rsw_stroomdata[datumtijd]&gt;START!$B26)*(rsw_stroomdata[getij_index]=START!$C26)*(rsw_stroomdata[stroomsnelheid]&lt;=max_ervaren),"")))</f>
        <v/>
      </c>
      <c r="J26" s="5" t="str">
        <f t="shared" si="1"/>
        <v/>
      </c>
    </row>
  </sheetData>
  <mergeCells count="3">
    <mergeCell ref="D3:E3"/>
    <mergeCell ref="E8:G8"/>
    <mergeCell ref="H8:J8"/>
  </mergeCells>
  <dataValidations count="1">
    <dataValidation type="list" allowBlank="1" showInputMessage="1" showErrorMessage="1" sqref="D3" xr:uid="{AC46589C-4033-4170-9988-04A9676B68B7}">
      <formula1>steknamen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AC98-B6A4-4A0B-9CB9-CE2F7C1356D0}">
  <dimension ref="A1:C37"/>
  <sheetViews>
    <sheetView workbookViewId="0">
      <selection activeCell="C2" sqref="C2"/>
    </sheetView>
  </sheetViews>
  <sheetFormatPr defaultRowHeight="14.5" x14ac:dyDescent="0.35"/>
  <cols>
    <col min="1" max="1" width="13.08984375" customWidth="1"/>
    <col min="2" max="2" width="14" customWidth="1"/>
    <col min="3" max="3" width="22.90625" bestFit="1" customWidth="1"/>
  </cols>
  <sheetData>
    <row r="1" spans="1:3" x14ac:dyDescent="0.35">
      <c r="A1" t="s">
        <v>82</v>
      </c>
      <c r="B1" t="s">
        <v>83</v>
      </c>
      <c r="C1" t="s">
        <v>84</v>
      </c>
    </row>
    <row r="2" spans="1:3" x14ac:dyDescent="0.35">
      <c r="A2" t="s">
        <v>26</v>
      </c>
      <c r="B2" t="s">
        <v>27</v>
      </c>
      <c r="C2" t="s">
        <v>28</v>
      </c>
    </row>
    <row r="3" spans="1:3" x14ac:dyDescent="0.35">
      <c r="A3">
        <v>55</v>
      </c>
      <c r="B3" t="s">
        <v>35</v>
      </c>
      <c r="C3" t="s">
        <v>36</v>
      </c>
    </row>
    <row r="4" spans="1:3" x14ac:dyDescent="0.35">
      <c r="A4" t="s">
        <v>66</v>
      </c>
      <c r="B4" t="s">
        <v>67</v>
      </c>
      <c r="C4" t="s">
        <v>68</v>
      </c>
    </row>
    <row r="5" spans="1:3" x14ac:dyDescent="0.35">
      <c r="A5">
        <v>90</v>
      </c>
      <c r="B5" t="s">
        <v>77</v>
      </c>
      <c r="C5" t="s">
        <v>78</v>
      </c>
    </row>
    <row r="6" spans="1:3" x14ac:dyDescent="0.35">
      <c r="A6">
        <v>38</v>
      </c>
      <c r="B6" t="s">
        <v>19</v>
      </c>
      <c r="C6" t="s">
        <v>20</v>
      </c>
    </row>
    <row r="7" spans="1:3" x14ac:dyDescent="0.35">
      <c r="A7">
        <v>63</v>
      </c>
      <c r="B7" t="s">
        <v>41</v>
      </c>
      <c r="C7" t="s">
        <v>42</v>
      </c>
    </row>
    <row r="8" spans="1:3" x14ac:dyDescent="0.35">
      <c r="A8" t="s">
        <v>63</v>
      </c>
      <c r="B8" t="s">
        <v>64</v>
      </c>
      <c r="C8" t="s">
        <v>65</v>
      </c>
    </row>
    <row r="9" spans="1:3" x14ac:dyDescent="0.35">
      <c r="A9" t="s">
        <v>12</v>
      </c>
      <c r="B9" t="s">
        <v>13</v>
      </c>
      <c r="C9" t="s">
        <v>14</v>
      </c>
    </row>
    <row r="10" spans="1:3" x14ac:dyDescent="0.35">
      <c r="A10">
        <v>75</v>
      </c>
      <c r="B10" t="s">
        <v>57</v>
      </c>
      <c r="C10" t="s">
        <v>58</v>
      </c>
    </row>
    <row r="11" spans="1:3" x14ac:dyDescent="0.35">
      <c r="A11">
        <v>57</v>
      </c>
      <c r="B11" t="s">
        <v>37</v>
      </c>
      <c r="C11" t="s">
        <v>38</v>
      </c>
    </row>
    <row r="12" spans="1:3" x14ac:dyDescent="0.35">
      <c r="A12">
        <v>64</v>
      </c>
      <c r="B12" t="s">
        <v>43</v>
      </c>
      <c r="C12" t="s">
        <v>44</v>
      </c>
    </row>
    <row r="13" spans="1:3" x14ac:dyDescent="0.35">
      <c r="A13">
        <v>36</v>
      </c>
      <c r="B13" t="s">
        <v>17</v>
      </c>
      <c r="C13" t="s">
        <v>18</v>
      </c>
    </row>
    <row r="14" spans="1:3" x14ac:dyDescent="0.35">
      <c r="A14">
        <v>34</v>
      </c>
      <c r="B14" t="s">
        <v>15</v>
      </c>
      <c r="C14" t="s">
        <v>16</v>
      </c>
    </row>
    <row r="15" spans="1:3" x14ac:dyDescent="0.35">
      <c r="A15">
        <v>53</v>
      </c>
      <c r="B15" t="s">
        <v>33</v>
      </c>
      <c r="C15" t="s">
        <v>34</v>
      </c>
    </row>
    <row r="16" spans="1:3" x14ac:dyDescent="0.35">
      <c r="A16">
        <v>44</v>
      </c>
      <c r="B16" t="s">
        <v>24</v>
      </c>
      <c r="C16" t="s">
        <v>25</v>
      </c>
    </row>
    <row r="17" spans="1:3" x14ac:dyDescent="0.35">
      <c r="A17">
        <v>62</v>
      </c>
      <c r="B17" t="s">
        <v>39</v>
      </c>
      <c r="C17" t="s">
        <v>40</v>
      </c>
    </row>
    <row r="18" spans="1:3" x14ac:dyDescent="0.35">
      <c r="A18">
        <v>74</v>
      </c>
      <c r="B18" t="s">
        <v>55</v>
      </c>
      <c r="C18" t="s">
        <v>56</v>
      </c>
    </row>
    <row r="19" spans="1:3" x14ac:dyDescent="0.35">
      <c r="A19" t="s">
        <v>21</v>
      </c>
      <c r="B19" t="s">
        <v>22</v>
      </c>
      <c r="C19" t="s">
        <v>23</v>
      </c>
    </row>
    <row r="20" spans="1:3" x14ac:dyDescent="0.35">
      <c r="A20">
        <v>49</v>
      </c>
      <c r="B20" t="s">
        <v>29</v>
      </c>
      <c r="C20" t="s">
        <v>30</v>
      </c>
    </row>
    <row r="21" spans="1:3" x14ac:dyDescent="0.35">
      <c r="A21" t="s">
        <v>79</v>
      </c>
      <c r="B21" t="s">
        <v>80</v>
      </c>
      <c r="C21" t="s">
        <v>81</v>
      </c>
    </row>
    <row r="22" spans="1:3" x14ac:dyDescent="0.35">
      <c r="A22">
        <v>73</v>
      </c>
      <c r="B22" t="s">
        <v>53</v>
      </c>
      <c r="C22" t="s">
        <v>54</v>
      </c>
    </row>
    <row r="23" spans="1:3" x14ac:dyDescent="0.35">
      <c r="A23">
        <v>76</v>
      </c>
      <c r="B23" t="s">
        <v>59</v>
      </c>
      <c r="C23" t="s">
        <v>60</v>
      </c>
    </row>
    <row r="24" spans="1:3" x14ac:dyDescent="0.35">
      <c r="A24">
        <v>77</v>
      </c>
      <c r="B24" t="s">
        <v>61</v>
      </c>
      <c r="C24" t="s">
        <v>62</v>
      </c>
    </row>
    <row r="25" spans="1:3" x14ac:dyDescent="0.35">
      <c r="A25">
        <v>79</v>
      </c>
      <c r="B25" t="s">
        <v>69</v>
      </c>
      <c r="C25" t="s">
        <v>70</v>
      </c>
    </row>
    <row r="26" spans="1:3" x14ac:dyDescent="0.35">
      <c r="A26">
        <v>51</v>
      </c>
      <c r="B26" t="s">
        <v>31</v>
      </c>
      <c r="C26" t="s">
        <v>32</v>
      </c>
    </row>
    <row r="27" spans="1:3" x14ac:dyDescent="0.35">
      <c r="A27">
        <v>80</v>
      </c>
      <c r="B27" t="s">
        <v>71</v>
      </c>
      <c r="C27" t="s">
        <v>72</v>
      </c>
    </row>
    <row r="28" spans="1:3" x14ac:dyDescent="0.35">
      <c r="A28" t="s">
        <v>45</v>
      </c>
      <c r="B28" t="s">
        <v>46</v>
      </c>
      <c r="C28" t="s">
        <v>47</v>
      </c>
    </row>
    <row r="29" spans="1:3" x14ac:dyDescent="0.35">
      <c r="A29" t="s">
        <v>48</v>
      </c>
      <c r="B29" t="s">
        <v>49</v>
      </c>
      <c r="C29" t="s">
        <v>50</v>
      </c>
    </row>
    <row r="30" spans="1:3" x14ac:dyDescent="0.35">
      <c r="A30">
        <v>70</v>
      </c>
      <c r="B30" t="s">
        <v>51</v>
      </c>
      <c r="C30" t="s">
        <v>52</v>
      </c>
    </row>
    <row r="31" spans="1:3" x14ac:dyDescent="0.35">
      <c r="A31">
        <v>89</v>
      </c>
      <c r="B31" t="s">
        <v>75</v>
      </c>
      <c r="C31" t="s">
        <v>76</v>
      </c>
    </row>
    <row r="32" spans="1:3" x14ac:dyDescent="0.35">
      <c r="A32">
        <v>32</v>
      </c>
      <c r="B32" t="s">
        <v>7</v>
      </c>
      <c r="C32" t="s">
        <v>8</v>
      </c>
    </row>
    <row r="33" spans="1:3" x14ac:dyDescent="0.35">
      <c r="A33" t="s">
        <v>9</v>
      </c>
      <c r="B33" t="s">
        <v>10</v>
      </c>
      <c r="C33" t="s">
        <v>11</v>
      </c>
    </row>
    <row r="34" spans="1:3" x14ac:dyDescent="0.35">
      <c r="A34" t="s">
        <v>0</v>
      </c>
      <c r="B34" t="s">
        <v>1</v>
      </c>
      <c r="C34" t="s">
        <v>2</v>
      </c>
    </row>
    <row r="35" spans="1:3" x14ac:dyDescent="0.35">
      <c r="A35">
        <v>28</v>
      </c>
      <c r="B35" t="s">
        <v>3</v>
      </c>
      <c r="C35" t="s">
        <v>4</v>
      </c>
    </row>
    <row r="36" spans="1:3" x14ac:dyDescent="0.35">
      <c r="A36">
        <v>87</v>
      </c>
      <c r="B36" t="s">
        <v>73</v>
      </c>
      <c r="C36" t="s">
        <v>74</v>
      </c>
    </row>
    <row r="37" spans="1:3" x14ac:dyDescent="0.35">
      <c r="A37">
        <v>29</v>
      </c>
      <c r="B37" t="s">
        <v>5</v>
      </c>
      <c r="C37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A4632-C0EA-4423-80BB-EB348A634629}">
  <dimension ref="A1:E18"/>
  <sheetViews>
    <sheetView workbookViewId="0"/>
  </sheetViews>
  <sheetFormatPr defaultRowHeight="14.5" x14ac:dyDescent="0.35"/>
  <cols>
    <col min="1" max="1" width="7.6328125" bestFit="1" customWidth="1"/>
    <col min="2" max="2" width="14.6328125" bestFit="1" customWidth="1"/>
    <col min="3" max="3" width="13.36328125" bestFit="1" customWidth="1"/>
    <col min="4" max="5" width="6.81640625" bestFit="1" customWidth="1"/>
  </cols>
  <sheetData>
    <row r="1" spans="1:5" x14ac:dyDescent="0.35">
      <c r="A1" t="s">
        <v>204</v>
      </c>
      <c r="B1" t="s">
        <v>205</v>
      </c>
      <c r="C1" t="s">
        <v>206</v>
      </c>
      <c r="D1" t="s">
        <v>207</v>
      </c>
      <c r="E1" t="s">
        <v>208</v>
      </c>
    </row>
    <row r="2" spans="1:5" x14ac:dyDescent="0.35">
      <c r="A2">
        <v>0</v>
      </c>
      <c r="B2" t="s">
        <v>172</v>
      </c>
      <c r="C2" t="s">
        <v>173</v>
      </c>
      <c r="D2">
        <v>348.75</v>
      </c>
      <c r="E2">
        <v>360</v>
      </c>
    </row>
    <row r="3" spans="1:5" x14ac:dyDescent="0.35">
      <c r="A3">
        <v>0</v>
      </c>
      <c r="B3" t="s">
        <v>172</v>
      </c>
      <c r="C3" t="s">
        <v>173</v>
      </c>
      <c r="D3">
        <v>0</v>
      </c>
      <c r="E3">
        <v>11.25</v>
      </c>
    </row>
    <row r="4" spans="1:5" x14ac:dyDescent="0.35">
      <c r="A4">
        <v>22.5</v>
      </c>
      <c r="B4" t="s">
        <v>174</v>
      </c>
      <c r="C4" t="s">
        <v>178</v>
      </c>
      <c r="D4">
        <v>11.25</v>
      </c>
      <c r="E4">
        <v>33.75</v>
      </c>
    </row>
    <row r="5" spans="1:5" x14ac:dyDescent="0.35">
      <c r="A5">
        <v>45</v>
      </c>
      <c r="B5" t="s">
        <v>175</v>
      </c>
      <c r="C5" t="s">
        <v>179</v>
      </c>
      <c r="D5">
        <v>33.75</v>
      </c>
      <c r="E5">
        <v>56.25</v>
      </c>
    </row>
    <row r="6" spans="1:5" x14ac:dyDescent="0.35">
      <c r="A6">
        <v>67.5</v>
      </c>
      <c r="B6" t="s">
        <v>176</v>
      </c>
      <c r="C6" t="s">
        <v>181</v>
      </c>
      <c r="D6">
        <v>56.25</v>
      </c>
      <c r="E6">
        <v>78.75</v>
      </c>
    </row>
    <row r="7" spans="1:5" x14ac:dyDescent="0.35">
      <c r="A7">
        <v>90</v>
      </c>
      <c r="B7" t="s">
        <v>177</v>
      </c>
      <c r="C7" t="s">
        <v>180</v>
      </c>
      <c r="D7">
        <v>78.75</v>
      </c>
      <c r="E7">
        <v>101.25</v>
      </c>
    </row>
    <row r="8" spans="1:5" x14ac:dyDescent="0.35">
      <c r="A8">
        <v>112.5</v>
      </c>
      <c r="B8" t="s">
        <v>182</v>
      </c>
      <c r="C8" t="s">
        <v>183</v>
      </c>
      <c r="D8">
        <v>101.25</v>
      </c>
      <c r="E8">
        <v>123.75</v>
      </c>
    </row>
    <row r="9" spans="1:5" x14ac:dyDescent="0.35">
      <c r="A9">
        <v>135</v>
      </c>
      <c r="B9" t="s">
        <v>184</v>
      </c>
      <c r="C9" t="s">
        <v>185</v>
      </c>
      <c r="D9">
        <v>123.75</v>
      </c>
      <c r="E9">
        <v>146.25</v>
      </c>
    </row>
    <row r="10" spans="1:5" x14ac:dyDescent="0.35">
      <c r="A10">
        <v>157.5</v>
      </c>
      <c r="B10" t="s">
        <v>186</v>
      </c>
      <c r="C10" t="s">
        <v>187</v>
      </c>
      <c r="D10">
        <v>146.25</v>
      </c>
      <c r="E10">
        <v>168.75</v>
      </c>
    </row>
    <row r="11" spans="1:5" x14ac:dyDescent="0.35">
      <c r="A11">
        <v>180</v>
      </c>
      <c r="B11" t="s">
        <v>188</v>
      </c>
      <c r="C11" t="s">
        <v>189</v>
      </c>
      <c r="D11">
        <v>168.75</v>
      </c>
      <c r="E11">
        <v>191.25</v>
      </c>
    </row>
    <row r="12" spans="1:5" x14ac:dyDescent="0.35">
      <c r="A12">
        <v>202.5</v>
      </c>
      <c r="B12" t="s">
        <v>190</v>
      </c>
      <c r="C12" t="s">
        <v>191</v>
      </c>
      <c r="D12">
        <v>191.25</v>
      </c>
      <c r="E12">
        <v>213.75</v>
      </c>
    </row>
    <row r="13" spans="1:5" x14ac:dyDescent="0.35">
      <c r="A13">
        <v>225</v>
      </c>
      <c r="B13" t="s">
        <v>192</v>
      </c>
      <c r="C13" t="s">
        <v>193</v>
      </c>
      <c r="D13">
        <v>213.75</v>
      </c>
      <c r="E13">
        <v>236.25</v>
      </c>
    </row>
    <row r="14" spans="1:5" x14ac:dyDescent="0.35">
      <c r="A14">
        <v>247.5</v>
      </c>
      <c r="B14" t="s">
        <v>194</v>
      </c>
      <c r="C14" t="s">
        <v>195</v>
      </c>
      <c r="D14">
        <v>236.25</v>
      </c>
      <c r="E14">
        <v>258.75</v>
      </c>
    </row>
    <row r="15" spans="1:5" x14ac:dyDescent="0.35">
      <c r="A15">
        <v>270</v>
      </c>
      <c r="B15" t="s">
        <v>196</v>
      </c>
      <c r="C15" t="s">
        <v>197</v>
      </c>
      <c r="D15">
        <v>258.75</v>
      </c>
      <c r="E15">
        <v>281.25</v>
      </c>
    </row>
    <row r="16" spans="1:5" x14ac:dyDescent="0.35">
      <c r="A16">
        <v>292.5</v>
      </c>
      <c r="B16" t="s">
        <v>200</v>
      </c>
      <c r="C16" t="s">
        <v>198</v>
      </c>
      <c r="D16">
        <v>281.25</v>
      </c>
      <c r="E16">
        <v>303.75</v>
      </c>
    </row>
    <row r="17" spans="1:5" x14ac:dyDescent="0.35">
      <c r="A17">
        <v>315</v>
      </c>
      <c r="B17" t="s">
        <v>202</v>
      </c>
      <c r="C17" t="s">
        <v>199</v>
      </c>
      <c r="D17">
        <v>303.75</v>
      </c>
      <c r="E17">
        <v>326.25</v>
      </c>
    </row>
    <row r="18" spans="1:5" x14ac:dyDescent="0.35">
      <c r="A18">
        <v>337.5</v>
      </c>
      <c r="B18" t="s">
        <v>203</v>
      </c>
      <c r="C18" t="s">
        <v>201</v>
      </c>
      <c r="D18">
        <v>326.25</v>
      </c>
      <c r="E18">
        <v>348.75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AF9B-356C-4FC4-A316-9E1FE93C2792}">
  <dimension ref="A1:C206"/>
  <sheetViews>
    <sheetView workbookViewId="0"/>
  </sheetViews>
  <sheetFormatPr defaultRowHeight="14.5" x14ac:dyDescent="0.35"/>
  <cols>
    <col min="1" max="1" width="19.1796875" bestFit="1" customWidth="1"/>
    <col min="2" max="2" width="11.81640625" bestFit="1" customWidth="1"/>
    <col min="3" max="3" width="15.453125" bestFit="1" customWidth="1"/>
  </cols>
  <sheetData>
    <row r="1" spans="1:3" x14ac:dyDescent="0.35">
      <c r="A1" t="s">
        <v>85</v>
      </c>
      <c r="B1" t="s">
        <v>95</v>
      </c>
      <c r="C1" t="s">
        <v>110</v>
      </c>
    </row>
    <row r="2" spans="1:3" x14ac:dyDescent="0.35">
      <c r="A2" t="s">
        <v>111</v>
      </c>
      <c r="B2">
        <v>45460.576388888891</v>
      </c>
      <c r="C2">
        <v>290</v>
      </c>
    </row>
    <row r="3" spans="1:3" x14ac:dyDescent="0.35">
      <c r="A3" t="s">
        <v>112</v>
      </c>
      <c r="B3">
        <v>45460.583333333336</v>
      </c>
      <c r="C3">
        <v>291</v>
      </c>
    </row>
    <row r="4" spans="1:3" x14ac:dyDescent="0.35">
      <c r="A4" t="s">
        <v>113</v>
      </c>
      <c r="B4">
        <v>45460.590277777781</v>
      </c>
      <c r="C4">
        <v>291</v>
      </c>
    </row>
    <row r="5" spans="1:3" x14ac:dyDescent="0.35">
      <c r="A5" t="s">
        <v>114</v>
      </c>
      <c r="B5">
        <v>45460.597222222219</v>
      </c>
      <c r="C5">
        <v>291</v>
      </c>
    </row>
    <row r="6" spans="1:3" x14ac:dyDescent="0.35">
      <c r="A6" t="s">
        <v>115</v>
      </c>
      <c r="B6">
        <v>45460.604166666664</v>
      </c>
      <c r="C6">
        <v>290</v>
      </c>
    </row>
    <row r="7" spans="1:3" x14ac:dyDescent="0.35">
      <c r="A7" t="s">
        <v>116</v>
      </c>
      <c r="B7">
        <v>45460.611111111109</v>
      </c>
      <c r="C7">
        <v>290</v>
      </c>
    </row>
    <row r="8" spans="1:3" x14ac:dyDescent="0.35">
      <c r="A8" t="s">
        <v>117</v>
      </c>
      <c r="B8">
        <v>45460.618055555555</v>
      </c>
      <c r="C8">
        <v>289</v>
      </c>
    </row>
    <row r="9" spans="1:3" x14ac:dyDescent="0.35">
      <c r="A9" t="s">
        <v>118</v>
      </c>
      <c r="B9">
        <v>45460.625</v>
      </c>
      <c r="C9">
        <v>290</v>
      </c>
    </row>
    <row r="10" spans="1:3" x14ac:dyDescent="0.35">
      <c r="A10" t="s">
        <v>119</v>
      </c>
      <c r="B10">
        <v>45460.631944444445</v>
      </c>
      <c r="C10">
        <v>290</v>
      </c>
    </row>
    <row r="11" spans="1:3" x14ac:dyDescent="0.35">
      <c r="A11" t="s">
        <v>120</v>
      </c>
      <c r="B11">
        <v>45460.638888888891</v>
      </c>
      <c r="C11">
        <v>290</v>
      </c>
    </row>
    <row r="12" spans="1:3" x14ac:dyDescent="0.35">
      <c r="A12" t="s">
        <v>121</v>
      </c>
      <c r="B12">
        <v>45460.645833333336</v>
      </c>
      <c r="C12">
        <v>290</v>
      </c>
    </row>
    <row r="13" spans="1:3" x14ac:dyDescent="0.35">
      <c r="A13" t="s">
        <v>122</v>
      </c>
      <c r="B13">
        <v>45460.652777777781</v>
      </c>
      <c r="C13">
        <v>289</v>
      </c>
    </row>
    <row r="14" spans="1:3" x14ac:dyDescent="0.35">
      <c r="A14" t="s">
        <v>123</v>
      </c>
      <c r="B14">
        <v>45460.659722222219</v>
      </c>
      <c r="C14">
        <v>289</v>
      </c>
    </row>
    <row r="15" spans="1:3" x14ac:dyDescent="0.35">
      <c r="A15" t="s">
        <v>124</v>
      </c>
      <c r="B15">
        <v>45460.666666666664</v>
      </c>
      <c r="C15">
        <v>289</v>
      </c>
    </row>
    <row r="16" spans="1:3" x14ac:dyDescent="0.35">
      <c r="A16" t="s">
        <v>125</v>
      </c>
      <c r="B16">
        <v>45460.673611111109</v>
      </c>
      <c r="C16">
        <v>289</v>
      </c>
    </row>
    <row r="17" spans="1:3" x14ac:dyDescent="0.35">
      <c r="A17" t="s">
        <v>126</v>
      </c>
      <c r="B17">
        <v>45460.680555555555</v>
      </c>
      <c r="C17">
        <v>289</v>
      </c>
    </row>
    <row r="18" spans="1:3" x14ac:dyDescent="0.35">
      <c r="A18" t="s">
        <v>127</v>
      </c>
      <c r="B18">
        <v>45460.6875</v>
      </c>
      <c r="C18">
        <v>289</v>
      </c>
    </row>
    <row r="19" spans="1:3" x14ac:dyDescent="0.35">
      <c r="A19" t="s">
        <v>128</v>
      </c>
      <c r="B19">
        <v>45460.694444444445</v>
      </c>
      <c r="C19">
        <v>288</v>
      </c>
    </row>
    <row r="20" spans="1:3" x14ac:dyDescent="0.35">
      <c r="A20" t="s">
        <v>129</v>
      </c>
      <c r="B20">
        <v>45460.701388888891</v>
      </c>
      <c r="C20">
        <v>288</v>
      </c>
    </row>
    <row r="21" spans="1:3" x14ac:dyDescent="0.35">
      <c r="A21" t="s">
        <v>130</v>
      </c>
      <c r="B21">
        <v>45460.708333333336</v>
      </c>
      <c r="C21">
        <v>289</v>
      </c>
    </row>
    <row r="22" spans="1:3" x14ac:dyDescent="0.35">
      <c r="A22" t="s">
        <v>131</v>
      </c>
      <c r="B22">
        <v>45460.715277777781</v>
      </c>
      <c r="C22">
        <v>289</v>
      </c>
    </row>
    <row r="23" spans="1:3" x14ac:dyDescent="0.35">
      <c r="A23" t="s">
        <v>132</v>
      </c>
      <c r="B23">
        <v>45460.722222222219</v>
      </c>
      <c r="C23">
        <v>289</v>
      </c>
    </row>
    <row r="24" spans="1:3" x14ac:dyDescent="0.35">
      <c r="A24" t="s">
        <v>133</v>
      </c>
      <c r="B24">
        <v>45460.729166666664</v>
      </c>
      <c r="C24">
        <v>289</v>
      </c>
    </row>
    <row r="25" spans="1:3" x14ac:dyDescent="0.35">
      <c r="A25" t="s">
        <v>134</v>
      </c>
      <c r="B25">
        <v>45460.736111111109</v>
      </c>
      <c r="C25">
        <v>288</v>
      </c>
    </row>
    <row r="26" spans="1:3" x14ac:dyDescent="0.35">
      <c r="A26" t="s">
        <v>135</v>
      </c>
      <c r="B26">
        <v>45460.743055555555</v>
      </c>
      <c r="C26">
        <v>288</v>
      </c>
    </row>
    <row r="27" spans="1:3" x14ac:dyDescent="0.35">
      <c r="A27" t="s">
        <v>136</v>
      </c>
      <c r="B27">
        <v>45460.75</v>
      </c>
      <c r="C27">
        <v>288</v>
      </c>
    </row>
    <row r="28" spans="1:3" x14ac:dyDescent="0.35">
      <c r="A28" t="s">
        <v>137</v>
      </c>
      <c r="B28">
        <v>45460.756944444445</v>
      </c>
      <c r="C28">
        <v>287</v>
      </c>
    </row>
    <row r="29" spans="1:3" x14ac:dyDescent="0.35">
      <c r="A29" t="s">
        <v>138</v>
      </c>
      <c r="B29">
        <v>45460.763888888891</v>
      </c>
      <c r="C29">
        <v>286</v>
      </c>
    </row>
    <row r="30" spans="1:3" x14ac:dyDescent="0.35">
      <c r="A30" t="s">
        <v>139</v>
      </c>
      <c r="B30">
        <v>45460.770833333336</v>
      </c>
      <c r="C30">
        <v>285</v>
      </c>
    </row>
    <row r="31" spans="1:3" x14ac:dyDescent="0.35">
      <c r="A31" t="s">
        <v>140</v>
      </c>
      <c r="B31">
        <v>45460.777777777781</v>
      </c>
      <c r="C31">
        <v>284</v>
      </c>
    </row>
    <row r="32" spans="1:3" x14ac:dyDescent="0.35">
      <c r="A32" t="s">
        <v>141</v>
      </c>
      <c r="B32">
        <v>45460.784722222219</v>
      </c>
      <c r="C32">
        <v>281</v>
      </c>
    </row>
    <row r="33" spans="1:3" x14ac:dyDescent="0.35">
      <c r="A33" t="s">
        <v>142</v>
      </c>
      <c r="B33">
        <v>45460.791666666664</v>
      </c>
      <c r="C33">
        <v>271</v>
      </c>
    </row>
    <row r="34" spans="1:3" x14ac:dyDescent="0.35">
      <c r="A34" t="s">
        <v>143</v>
      </c>
      <c r="B34">
        <v>45460.798611111109</v>
      </c>
      <c r="C34">
        <v>240</v>
      </c>
    </row>
    <row r="35" spans="1:3" x14ac:dyDescent="0.35">
      <c r="A35" t="s">
        <v>144</v>
      </c>
      <c r="B35">
        <v>45460.805555555555</v>
      </c>
      <c r="C35">
        <v>123</v>
      </c>
    </row>
    <row r="36" spans="1:3" x14ac:dyDescent="0.35">
      <c r="A36" t="s">
        <v>145</v>
      </c>
      <c r="B36">
        <v>45460.8125</v>
      </c>
      <c r="C36">
        <v>114</v>
      </c>
    </row>
    <row r="37" spans="1:3" x14ac:dyDescent="0.35">
      <c r="A37" t="s">
        <v>146</v>
      </c>
      <c r="B37">
        <v>45460.819444444445</v>
      </c>
      <c r="C37">
        <v>111</v>
      </c>
    </row>
    <row r="38" spans="1:3" x14ac:dyDescent="0.35">
      <c r="A38" t="s">
        <v>147</v>
      </c>
      <c r="B38">
        <v>45460.826388888891</v>
      </c>
      <c r="C38">
        <v>109</v>
      </c>
    </row>
    <row r="39" spans="1:3" x14ac:dyDescent="0.35">
      <c r="A39" t="s">
        <v>148</v>
      </c>
      <c r="B39">
        <v>45460.833333333336</v>
      </c>
      <c r="C39">
        <v>109</v>
      </c>
    </row>
    <row r="40" spans="1:3" x14ac:dyDescent="0.35">
      <c r="A40" t="s">
        <v>149</v>
      </c>
      <c r="B40">
        <v>45460.840277777781</v>
      </c>
      <c r="C40">
        <v>108</v>
      </c>
    </row>
    <row r="41" spans="1:3" x14ac:dyDescent="0.35">
      <c r="A41" t="s">
        <v>150</v>
      </c>
      <c r="B41">
        <v>45460.847222222219</v>
      </c>
      <c r="C41">
        <v>109</v>
      </c>
    </row>
    <row r="42" spans="1:3" x14ac:dyDescent="0.35">
      <c r="A42" t="s">
        <v>151</v>
      </c>
      <c r="B42">
        <v>45460.854166666664</v>
      </c>
      <c r="C42">
        <v>109</v>
      </c>
    </row>
    <row r="43" spans="1:3" x14ac:dyDescent="0.35">
      <c r="A43" t="s">
        <v>152</v>
      </c>
      <c r="B43">
        <v>45460.861111111109</v>
      </c>
      <c r="C43">
        <v>109</v>
      </c>
    </row>
    <row r="44" spans="1:3" x14ac:dyDescent="0.35">
      <c r="A44" t="s">
        <v>153</v>
      </c>
      <c r="B44">
        <v>45460.868055555555</v>
      </c>
      <c r="C44">
        <v>110</v>
      </c>
    </row>
    <row r="45" spans="1:3" x14ac:dyDescent="0.35">
      <c r="A45" t="s">
        <v>154</v>
      </c>
      <c r="B45">
        <v>45460.875</v>
      </c>
      <c r="C45">
        <v>110</v>
      </c>
    </row>
    <row r="46" spans="1:3" x14ac:dyDescent="0.35">
      <c r="A46" t="s">
        <v>155</v>
      </c>
      <c r="B46">
        <v>45460.881944444445</v>
      </c>
      <c r="C46">
        <v>110</v>
      </c>
    </row>
    <row r="47" spans="1:3" x14ac:dyDescent="0.35">
      <c r="A47" t="s">
        <v>156</v>
      </c>
      <c r="B47">
        <v>45460.888888888891</v>
      </c>
      <c r="C47">
        <v>110</v>
      </c>
    </row>
    <row r="48" spans="1:3" x14ac:dyDescent="0.35">
      <c r="A48" t="s">
        <v>157</v>
      </c>
      <c r="B48">
        <v>45460.895833333336</v>
      </c>
      <c r="C48">
        <v>110</v>
      </c>
    </row>
    <row r="49" spans="1:3" x14ac:dyDescent="0.35">
      <c r="A49" t="s">
        <v>158</v>
      </c>
      <c r="B49">
        <v>45460.902777777781</v>
      </c>
      <c r="C49">
        <v>111</v>
      </c>
    </row>
    <row r="50" spans="1:3" x14ac:dyDescent="0.35">
      <c r="A50" t="s">
        <v>159</v>
      </c>
      <c r="B50">
        <v>45460.909722222219</v>
      </c>
      <c r="C50">
        <v>112</v>
      </c>
    </row>
    <row r="51" spans="1:3" x14ac:dyDescent="0.35">
      <c r="A51" t="s">
        <v>160</v>
      </c>
      <c r="B51">
        <v>45460.916666666664</v>
      </c>
      <c r="C51">
        <v>112</v>
      </c>
    </row>
    <row r="52" spans="1:3" x14ac:dyDescent="0.35">
      <c r="A52" t="s">
        <v>161</v>
      </c>
      <c r="B52">
        <v>45460.923611111109</v>
      </c>
      <c r="C52">
        <v>112</v>
      </c>
    </row>
    <row r="53" spans="1:3" x14ac:dyDescent="0.35">
      <c r="A53" t="s">
        <v>162</v>
      </c>
      <c r="B53">
        <v>45460.930555555555</v>
      </c>
      <c r="C53">
        <v>112</v>
      </c>
    </row>
    <row r="54" spans="1:3" x14ac:dyDescent="0.35">
      <c r="A54" t="s">
        <v>163</v>
      </c>
      <c r="B54">
        <v>45460.9375</v>
      </c>
      <c r="C54">
        <v>112</v>
      </c>
    </row>
    <row r="55" spans="1:3" x14ac:dyDescent="0.35">
      <c r="A55" t="s">
        <v>164</v>
      </c>
      <c r="B55">
        <v>45460.944444444445</v>
      </c>
      <c r="C55">
        <v>112</v>
      </c>
    </row>
    <row r="56" spans="1:3" x14ac:dyDescent="0.35">
      <c r="A56" t="s">
        <v>165</v>
      </c>
      <c r="B56">
        <v>45460.951388888891</v>
      </c>
      <c r="C56">
        <v>111</v>
      </c>
    </row>
    <row r="57" spans="1:3" x14ac:dyDescent="0.35">
      <c r="A57" t="s">
        <v>166</v>
      </c>
      <c r="B57">
        <v>45460.958333333336</v>
      </c>
      <c r="C57">
        <v>111</v>
      </c>
    </row>
    <row r="58" spans="1:3" x14ac:dyDescent="0.35">
      <c r="A58" t="s">
        <v>167</v>
      </c>
      <c r="B58">
        <v>45460.965277777781</v>
      </c>
      <c r="C58">
        <v>111</v>
      </c>
    </row>
    <row r="59" spans="1:3" x14ac:dyDescent="0.35">
      <c r="A59" t="s">
        <v>168</v>
      </c>
      <c r="B59">
        <v>45460.972222222219</v>
      </c>
      <c r="C59">
        <v>111</v>
      </c>
    </row>
    <row r="60" spans="1:3" x14ac:dyDescent="0.35">
      <c r="A60" t="s">
        <v>169</v>
      </c>
      <c r="B60">
        <v>45460.979166666664</v>
      </c>
      <c r="C60">
        <v>111</v>
      </c>
    </row>
    <row r="61" spans="1:3" x14ac:dyDescent="0.35">
      <c r="A61" t="s">
        <v>170</v>
      </c>
      <c r="B61">
        <v>45460.986111111109</v>
      </c>
      <c r="C61">
        <v>111</v>
      </c>
    </row>
    <row r="62" spans="1:3" x14ac:dyDescent="0.35">
      <c r="A62" t="s">
        <v>171</v>
      </c>
      <c r="B62">
        <v>45460.993055555555</v>
      </c>
      <c r="C62">
        <v>111</v>
      </c>
    </row>
    <row r="63" spans="1:3" x14ac:dyDescent="0.35">
      <c r="A63" t="s">
        <v>216</v>
      </c>
      <c r="B63">
        <v>45461</v>
      </c>
      <c r="C63">
        <v>111</v>
      </c>
    </row>
    <row r="64" spans="1:3" x14ac:dyDescent="0.35">
      <c r="A64" t="s">
        <v>217</v>
      </c>
      <c r="B64">
        <v>45461.006944444445</v>
      </c>
      <c r="C64">
        <v>111</v>
      </c>
    </row>
    <row r="65" spans="1:3" x14ac:dyDescent="0.35">
      <c r="A65" t="s">
        <v>218</v>
      </c>
      <c r="B65">
        <v>45461.013888888891</v>
      </c>
      <c r="C65">
        <v>112</v>
      </c>
    </row>
    <row r="66" spans="1:3" x14ac:dyDescent="0.35">
      <c r="A66" t="s">
        <v>219</v>
      </c>
      <c r="B66">
        <v>45461.020833333336</v>
      </c>
      <c r="C66">
        <v>112</v>
      </c>
    </row>
    <row r="67" spans="1:3" x14ac:dyDescent="0.35">
      <c r="A67" t="s">
        <v>220</v>
      </c>
      <c r="B67">
        <v>45461.027777777781</v>
      </c>
      <c r="C67">
        <v>112</v>
      </c>
    </row>
    <row r="68" spans="1:3" x14ac:dyDescent="0.35">
      <c r="A68" t="s">
        <v>221</v>
      </c>
      <c r="B68">
        <v>45461.034722222219</v>
      </c>
      <c r="C68">
        <v>113</v>
      </c>
    </row>
    <row r="69" spans="1:3" x14ac:dyDescent="0.35">
      <c r="A69" t="s">
        <v>222</v>
      </c>
      <c r="B69">
        <v>45461.041666666664</v>
      </c>
      <c r="C69">
        <v>115</v>
      </c>
    </row>
    <row r="70" spans="1:3" x14ac:dyDescent="0.35">
      <c r="A70" t="s">
        <v>223</v>
      </c>
      <c r="B70">
        <v>45461.048611111109</v>
      </c>
      <c r="C70">
        <v>118</v>
      </c>
    </row>
    <row r="71" spans="1:3" x14ac:dyDescent="0.35">
      <c r="A71" t="s">
        <v>224</v>
      </c>
      <c r="B71">
        <v>45461.055555555555</v>
      </c>
      <c r="C71">
        <v>137</v>
      </c>
    </row>
    <row r="72" spans="1:3" x14ac:dyDescent="0.35">
      <c r="A72" t="s">
        <v>225</v>
      </c>
      <c r="B72">
        <v>45461.0625</v>
      </c>
      <c r="C72">
        <v>270</v>
      </c>
    </row>
    <row r="73" spans="1:3" x14ac:dyDescent="0.35">
      <c r="A73" t="s">
        <v>226</v>
      </c>
      <c r="B73">
        <v>45461.069444444445</v>
      </c>
      <c r="C73">
        <v>283</v>
      </c>
    </row>
    <row r="74" spans="1:3" x14ac:dyDescent="0.35">
      <c r="A74" t="s">
        <v>227</v>
      </c>
      <c r="B74">
        <v>45461.076388888891</v>
      </c>
      <c r="C74">
        <v>287</v>
      </c>
    </row>
    <row r="75" spans="1:3" x14ac:dyDescent="0.35">
      <c r="A75" t="s">
        <v>228</v>
      </c>
      <c r="B75">
        <v>45461.083333333336</v>
      </c>
      <c r="C75">
        <v>289</v>
      </c>
    </row>
    <row r="76" spans="1:3" x14ac:dyDescent="0.35">
      <c r="A76" t="s">
        <v>229</v>
      </c>
      <c r="B76">
        <v>45461.090277777781</v>
      </c>
      <c r="C76">
        <v>290</v>
      </c>
    </row>
    <row r="77" spans="1:3" x14ac:dyDescent="0.35">
      <c r="A77" t="s">
        <v>230</v>
      </c>
      <c r="B77">
        <v>45461.097222222219</v>
      </c>
      <c r="C77">
        <v>291</v>
      </c>
    </row>
    <row r="78" spans="1:3" x14ac:dyDescent="0.35">
      <c r="A78" t="s">
        <v>231</v>
      </c>
      <c r="B78">
        <v>45461.104166666664</v>
      </c>
      <c r="C78">
        <v>291</v>
      </c>
    </row>
    <row r="79" spans="1:3" x14ac:dyDescent="0.35">
      <c r="A79" t="s">
        <v>232</v>
      </c>
      <c r="B79">
        <v>45461.111111111109</v>
      </c>
      <c r="C79">
        <v>290</v>
      </c>
    </row>
    <row r="80" spans="1:3" x14ac:dyDescent="0.35">
      <c r="A80" t="s">
        <v>233</v>
      </c>
      <c r="B80">
        <v>45461.118055555555</v>
      </c>
      <c r="C80">
        <v>290</v>
      </c>
    </row>
    <row r="81" spans="1:3" x14ac:dyDescent="0.35">
      <c r="A81" t="s">
        <v>234</v>
      </c>
      <c r="B81">
        <v>45461.125</v>
      </c>
      <c r="C81">
        <v>290</v>
      </c>
    </row>
    <row r="82" spans="1:3" x14ac:dyDescent="0.35">
      <c r="A82" t="s">
        <v>235</v>
      </c>
      <c r="B82">
        <v>45461.131944444445</v>
      </c>
      <c r="C82">
        <v>289</v>
      </c>
    </row>
    <row r="83" spans="1:3" x14ac:dyDescent="0.35">
      <c r="A83" t="s">
        <v>236</v>
      </c>
      <c r="B83">
        <v>45461.138888888891</v>
      </c>
      <c r="C83">
        <v>290</v>
      </c>
    </row>
    <row r="84" spans="1:3" x14ac:dyDescent="0.35">
      <c r="A84" t="s">
        <v>237</v>
      </c>
      <c r="B84">
        <v>45461.145833333336</v>
      </c>
      <c r="C84">
        <v>290</v>
      </c>
    </row>
    <row r="85" spans="1:3" x14ac:dyDescent="0.35">
      <c r="A85" t="s">
        <v>238</v>
      </c>
      <c r="B85">
        <v>45461.152777777781</v>
      </c>
      <c r="C85">
        <v>290</v>
      </c>
    </row>
    <row r="86" spans="1:3" x14ac:dyDescent="0.35">
      <c r="A86" t="s">
        <v>239</v>
      </c>
      <c r="B86">
        <v>45461.159722222219</v>
      </c>
      <c r="C86">
        <v>290</v>
      </c>
    </row>
    <row r="87" spans="1:3" x14ac:dyDescent="0.35">
      <c r="A87" t="s">
        <v>240</v>
      </c>
      <c r="B87">
        <v>45461.166666666664</v>
      </c>
      <c r="C87">
        <v>289</v>
      </c>
    </row>
    <row r="88" spans="1:3" x14ac:dyDescent="0.35">
      <c r="A88" t="s">
        <v>241</v>
      </c>
      <c r="B88">
        <v>45461.173611111109</v>
      </c>
      <c r="C88">
        <v>289</v>
      </c>
    </row>
    <row r="89" spans="1:3" x14ac:dyDescent="0.35">
      <c r="A89" t="s">
        <v>242</v>
      </c>
      <c r="B89">
        <v>45461.180555555555</v>
      </c>
      <c r="C89">
        <v>289</v>
      </c>
    </row>
    <row r="90" spans="1:3" x14ac:dyDescent="0.35">
      <c r="A90" t="s">
        <v>243</v>
      </c>
      <c r="B90">
        <v>45461.1875</v>
      </c>
      <c r="C90">
        <v>289</v>
      </c>
    </row>
    <row r="91" spans="1:3" x14ac:dyDescent="0.35">
      <c r="A91" t="s">
        <v>244</v>
      </c>
      <c r="B91">
        <v>45461.194444444445</v>
      </c>
      <c r="C91">
        <v>289</v>
      </c>
    </row>
    <row r="92" spans="1:3" x14ac:dyDescent="0.35">
      <c r="A92" t="s">
        <v>245</v>
      </c>
      <c r="B92">
        <v>45461.201388888891</v>
      </c>
      <c r="C92">
        <v>289</v>
      </c>
    </row>
    <row r="93" spans="1:3" x14ac:dyDescent="0.35">
      <c r="A93" t="s">
        <v>246</v>
      </c>
      <c r="B93">
        <v>45461.208333333336</v>
      </c>
      <c r="C93">
        <v>289</v>
      </c>
    </row>
    <row r="94" spans="1:3" x14ac:dyDescent="0.35">
      <c r="A94" t="s">
        <v>247</v>
      </c>
      <c r="B94">
        <v>45461.215277777781</v>
      </c>
      <c r="C94">
        <v>289</v>
      </c>
    </row>
    <row r="95" spans="1:3" x14ac:dyDescent="0.35">
      <c r="A95" t="s">
        <v>248</v>
      </c>
      <c r="B95">
        <v>45461.222222222219</v>
      </c>
      <c r="C95">
        <v>289</v>
      </c>
    </row>
    <row r="96" spans="1:3" x14ac:dyDescent="0.35">
      <c r="A96" t="s">
        <v>249</v>
      </c>
      <c r="B96">
        <v>45461.229166666664</v>
      </c>
      <c r="C96">
        <v>289</v>
      </c>
    </row>
    <row r="97" spans="1:3" x14ac:dyDescent="0.35">
      <c r="A97" t="s">
        <v>250</v>
      </c>
      <c r="B97">
        <v>45461.236111111109</v>
      </c>
      <c r="C97">
        <v>289</v>
      </c>
    </row>
    <row r="98" spans="1:3" x14ac:dyDescent="0.35">
      <c r="A98" t="s">
        <v>251</v>
      </c>
      <c r="B98">
        <v>45461.243055555555</v>
      </c>
      <c r="C98">
        <v>289</v>
      </c>
    </row>
    <row r="99" spans="1:3" x14ac:dyDescent="0.35">
      <c r="A99" t="s">
        <v>252</v>
      </c>
      <c r="B99">
        <v>45461.25</v>
      </c>
      <c r="C99">
        <v>289</v>
      </c>
    </row>
    <row r="100" spans="1:3" x14ac:dyDescent="0.35">
      <c r="A100" t="s">
        <v>253</v>
      </c>
      <c r="B100">
        <v>45461.256944444445</v>
      </c>
      <c r="C100">
        <v>289</v>
      </c>
    </row>
    <row r="101" spans="1:3" x14ac:dyDescent="0.35">
      <c r="A101" t="s">
        <v>254</v>
      </c>
      <c r="B101">
        <v>45461.263888888891</v>
      </c>
      <c r="C101">
        <v>288</v>
      </c>
    </row>
    <row r="102" spans="1:3" x14ac:dyDescent="0.35">
      <c r="A102" t="s">
        <v>255</v>
      </c>
      <c r="B102">
        <v>45461.270833333336</v>
      </c>
      <c r="C102">
        <v>288</v>
      </c>
    </row>
    <row r="103" spans="1:3" x14ac:dyDescent="0.35">
      <c r="A103" t="s">
        <v>256</v>
      </c>
      <c r="B103">
        <v>45461.277777777781</v>
      </c>
      <c r="C103">
        <v>287</v>
      </c>
    </row>
    <row r="104" spans="1:3" x14ac:dyDescent="0.35">
      <c r="A104" t="s">
        <v>257</v>
      </c>
      <c r="B104">
        <v>45461.284722222219</v>
      </c>
      <c r="C104">
        <v>286</v>
      </c>
    </row>
    <row r="105" spans="1:3" x14ac:dyDescent="0.35">
      <c r="A105" t="s">
        <v>258</v>
      </c>
      <c r="B105">
        <v>45461.291666666664</v>
      </c>
      <c r="C105">
        <v>284</v>
      </c>
    </row>
    <row r="106" spans="1:3" x14ac:dyDescent="0.35">
      <c r="A106" t="s">
        <v>259</v>
      </c>
      <c r="B106">
        <v>45461.298611111109</v>
      </c>
      <c r="C106">
        <v>278</v>
      </c>
    </row>
    <row r="107" spans="1:3" x14ac:dyDescent="0.35">
      <c r="A107" t="s">
        <v>260</v>
      </c>
      <c r="B107">
        <v>45461.305555555555</v>
      </c>
      <c r="C107">
        <v>148</v>
      </c>
    </row>
    <row r="108" spans="1:3" x14ac:dyDescent="0.35">
      <c r="A108" t="s">
        <v>261</v>
      </c>
      <c r="B108">
        <v>45461.3125</v>
      </c>
      <c r="C108">
        <v>114</v>
      </c>
    </row>
    <row r="109" spans="1:3" x14ac:dyDescent="0.35">
      <c r="A109" t="s">
        <v>262</v>
      </c>
      <c r="B109">
        <v>45461.319444444445</v>
      </c>
      <c r="C109">
        <v>111</v>
      </c>
    </row>
    <row r="110" spans="1:3" x14ac:dyDescent="0.35">
      <c r="A110" t="s">
        <v>263</v>
      </c>
      <c r="B110">
        <v>45461.326388888891</v>
      </c>
      <c r="C110">
        <v>110</v>
      </c>
    </row>
    <row r="111" spans="1:3" x14ac:dyDescent="0.35">
      <c r="A111" t="s">
        <v>264</v>
      </c>
      <c r="B111">
        <v>45461.333333333336</v>
      </c>
      <c r="C111">
        <v>109</v>
      </c>
    </row>
    <row r="112" spans="1:3" x14ac:dyDescent="0.35">
      <c r="A112" t="s">
        <v>265</v>
      </c>
      <c r="B112">
        <v>45461.340277777781</v>
      </c>
      <c r="C112">
        <v>109</v>
      </c>
    </row>
    <row r="113" spans="1:3" x14ac:dyDescent="0.35">
      <c r="A113" t="s">
        <v>266</v>
      </c>
      <c r="B113">
        <v>45461.347222222219</v>
      </c>
      <c r="C113">
        <v>109</v>
      </c>
    </row>
    <row r="114" spans="1:3" x14ac:dyDescent="0.35">
      <c r="A114" t="s">
        <v>267</v>
      </c>
      <c r="B114">
        <v>45461.354166666664</v>
      </c>
      <c r="C114">
        <v>109</v>
      </c>
    </row>
    <row r="115" spans="1:3" x14ac:dyDescent="0.35">
      <c r="A115" t="s">
        <v>268</v>
      </c>
      <c r="B115">
        <v>45461.361111111109</v>
      </c>
      <c r="C115">
        <v>109</v>
      </c>
    </row>
    <row r="116" spans="1:3" x14ac:dyDescent="0.35">
      <c r="A116" t="s">
        <v>269</v>
      </c>
      <c r="B116">
        <v>45461.368055555555</v>
      </c>
      <c r="C116">
        <v>109</v>
      </c>
    </row>
    <row r="117" spans="1:3" x14ac:dyDescent="0.35">
      <c r="A117" t="s">
        <v>270</v>
      </c>
      <c r="B117">
        <v>45461.375</v>
      </c>
      <c r="C117">
        <v>110</v>
      </c>
    </row>
    <row r="118" spans="1:3" x14ac:dyDescent="0.35">
      <c r="A118" t="s">
        <v>271</v>
      </c>
      <c r="B118">
        <v>45461.381944444445</v>
      </c>
      <c r="C118">
        <v>110</v>
      </c>
    </row>
    <row r="119" spans="1:3" x14ac:dyDescent="0.35">
      <c r="A119" t="s">
        <v>272</v>
      </c>
      <c r="B119">
        <v>45461.388888888891</v>
      </c>
      <c r="C119">
        <v>110</v>
      </c>
    </row>
    <row r="120" spans="1:3" x14ac:dyDescent="0.35">
      <c r="A120" t="s">
        <v>273</v>
      </c>
      <c r="B120">
        <v>45461.395833333336</v>
      </c>
      <c r="C120">
        <v>110</v>
      </c>
    </row>
    <row r="121" spans="1:3" x14ac:dyDescent="0.35">
      <c r="A121" t="s">
        <v>274</v>
      </c>
      <c r="B121">
        <v>45461.402777777781</v>
      </c>
      <c r="C121">
        <v>110</v>
      </c>
    </row>
    <row r="122" spans="1:3" x14ac:dyDescent="0.35">
      <c r="A122" t="s">
        <v>275</v>
      </c>
      <c r="B122">
        <v>45461.409722222219</v>
      </c>
      <c r="C122">
        <v>110</v>
      </c>
    </row>
    <row r="123" spans="1:3" x14ac:dyDescent="0.35">
      <c r="A123" t="s">
        <v>276</v>
      </c>
      <c r="B123">
        <v>45461.416666666664</v>
      </c>
      <c r="C123">
        <v>110</v>
      </c>
    </row>
    <row r="124" spans="1:3" x14ac:dyDescent="0.35">
      <c r="A124" t="s">
        <v>277</v>
      </c>
      <c r="B124">
        <v>45461.423611111109</v>
      </c>
      <c r="C124">
        <v>110</v>
      </c>
    </row>
    <row r="125" spans="1:3" x14ac:dyDescent="0.35">
      <c r="A125" t="s">
        <v>278</v>
      </c>
      <c r="B125">
        <v>45461.430555555555</v>
      </c>
      <c r="C125">
        <v>111</v>
      </c>
    </row>
    <row r="126" spans="1:3" x14ac:dyDescent="0.35">
      <c r="A126" t="s">
        <v>279</v>
      </c>
      <c r="B126">
        <v>45461.4375</v>
      </c>
      <c r="C126">
        <v>112</v>
      </c>
    </row>
    <row r="127" spans="1:3" x14ac:dyDescent="0.35">
      <c r="A127" t="s">
        <v>280</v>
      </c>
      <c r="B127">
        <v>45461.444444444445</v>
      </c>
      <c r="C127">
        <v>112</v>
      </c>
    </row>
    <row r="128" spans="1:3" x14ac:dyDescent="0.35">
      <c r="A128" t="s">
        <v>281</v>
      </c>
      <c r="B128">
        <v>45461.451388888891</v>
      </c>
      <c r="C128">
        <v>112</v>
      </c>
    </row>
    <row r="129" spans="1:3" x14ac:dyDescent="0.35">
      <c r="A129" t="s">
        <v>282</v>
      </c>
      <c r="B129">
        <v>45461.458333333336</v>
      </c>
      <c r="C129">
        <v>112</v>
      </c>
    </row>
    <row r="130" spans="1:3" x14ac:dyDescent="0.35">
      <c r="A130" t="s">
        <v>283</v>
      </c>
      <c r="B130">
        <v>45461.465277777781</v>
      </c>
      <c r="C130">
        <v>111</v>
      </c>
    </row>
    <row r="131" spans="1:3" x14ac:dyDescent="0.35">
      <c r="A131" t="s">
        <v>284</v>
      </c>
      <c r="B131">
        <v>45461.472222222219</v>
      </c>
      <c r="C131">
        <v>111</v>
      </c>
    </row>
    <row r="132" spans="1:3" x14ac:dyDescent="0.35">
      <c r="A132" t="s">
        <v>285</v>
      </c>
      <c r="B132">
        <v>45461.479166666664</v>
      </c>
      <c r="C132">
        <v>111</v>
      </c>
    </row>
    <row r="133" spans="1:3" x14ac:dyDescent="0.35">
      <c r="A133" t="s">
        <v>286</v>
      </c>
      <c r="B133">
        <v>45461.486111111109</v>
      </c>
      <c r="C133">
        <v>111</v>
      </c>
    </row>
    <row r="134" spans="1:3" x14ac:dyDescent="0.35">
      <c r="A134" t="s">
        <v>287</v>
      </c>
      <c r="B134">
        <v>45461.493055555555</v>
      </c>
      <c r="C134">
        <v>111</v>
      </c>
    </row>
    <row r="135" spans="1:3" x14ac:dyDescent="0.35">
      <c r="A135" t="s">
        <v>288</v>
      </c>
      <c r="B135">
        <v>45461.5</v>
      </c>
      <c r="C135">
        <v>111</v>
      </c>
    </row>
    <row r="136" spans="1:3" x14ac:dyDescent="0.35">
      <c r="A136" t="s">
        <v>289</v>
      </c>
      <c r="B136">
        <v>45461.506944444445</v>
      </c>
      <c r="C136">
        <v>111</v>
      </c>
    </row>
    <row r="137" spans="1:3" x14ac:dyDescent="0.35">
      <c r="A137" t="s">
        <v>290</v>
      </c>
      <c r="B137">
        <v>45461.513888888891</v>
      </c>
      <c r="C137">
        <v>111</v>
      </c>
    </row>
    <row r="138" spans="1:3" x14ac:dyDescent="0.35">
      <c r="A138" t="s">
        <v>291</v>
      </c>
      <c r="B138">
        <v>45461.520833333336</v>
      </c>
      <c r="C138">
        <v>111</v>
      </c>
    </row>
    <row r="139" spans="1:3" x14ac:dyDescent="0.35">
      <c r="A139" t="s">
        <v>292</v>
      </c>
      <c r="B139">
        <v>45461.527777777781</v>
      </c>
      <c r="C139">
        <v>111</v>
      </c>
    </row>
    <row r="140" spans="1:3" x14ac:dyDescent="0.35">
      <c r="A140" t="s">
        <v>293</v>
      </c>
      <c r="B140">
        <v>45461.534722222219</v>
      </c>
      <c r="C140">
        <v>111</v>
      </c>
    </row>
    <row r="141" spans="1:3" x14ac:dyDescent="0.35">
      <c r="A141" t="s">
        <v>294</v>
      </c>
      <c r="B141">
        <v>45461.541666666664</v>
      </c>
      <c r="C141">
        <v>111</v>
      </c>
    </row>
    <row r="142" spans="1:3" x14ac:dyDescent="0.35">
      <c r="A142" t="s">
        <v>295</v>
      </c>
      <c r="B142">
        <v>45461.548611111109</v>
      </c>
      <c r="C142">
        <v>112</v>
      </c>
    </row>
    <row r="143" spans="1:3" x14ac:dyDescent="0.35">
      <c r="A143" t="s">
        <v>296</v>
      </c>
      <c r="B143">
        <v>45461.555555555555</v>
      </c>
      <c r="C143">
        <v>112</v>
      </c>
    </row>
    <row r="144" spans="1:3" x14ac:dyDescent="0.35">
      <c r="A144" t="s">
        <v>297</v>
      </c>
      <c r="B144">
        <v>45461.5625</v>
      </c>
      <c r="C144">
        <v>113</v>
      </c>
    </row>
    <row r="145" spans="1:3" x14ac:dyDescent="0.35">
      <c r="A145" t="s">
        <v>298</v>
      </c>
      <c r="B145">
        <v>45461.569444444445</v>
      </c>
      <c r="C145">
        <v>114</v>
      </c>
    </row>
    <row r="146" spans="1:3" x14ac:dyDescent="0.35">
      <c r="A146" t="s">
        <v>299</v>
      </c>
      <c r="B146">
        <v>45461.576388888891</v>
      </c>
      <c r="C146">
        <v>118</v>
      </c>
    </row>
    <row r="147" spans="1:3" x14ac:dyDescent="0.35">
      <c r="A147" t="s">
        <v>300</v>
      </c>
      <c r="B147">
        <v>45461.583333333336</v>
      </c>
      <c r="C147">
        <v>131</v>
      </c>
    </row>
    <row r="148" spans="1:3" x14ac:dyDescent="0.35">
      <c r="A148" t="s">
        <v>301</v>
      </c>
      <c r="B148">
        <v>45461.590277777781</v>
      </c>
      <c r="C148">
        <v>244</v>
      </c>
    </row>
    <row r="149" spans="1:3" x14ac:dyDescent="0.35">
      <c r="A149" t="s">
        <v>302</v>
      </c>
      <c r="B149">
        <v>45461.597222222219</v>
      </c>
      <c r="C149">
        <v>277</v>
      </c>
    </row>
    <row r="150" spans="1:3" x14ac:dyDescent="0.35">
      <c r="A150" t="s">
        <v>303</v>
      </c>
      <c r="B150">
        <v>45461.604166666664</v>
      </c>
      <c r="C150">
        <v>285</v>
      </c>
    </row>
    <row r="151" spans="1:3" x14ac:dyDescent="0.35">
      <c r="A151" t="s">
        <v>304</v>
      </c>
      <c r="B151">
        <v>45461.611111111109</v>
      </c>
      <c r="C151">
        <v>288</v>
      </c>
    </row>
    <row r="152" spans="1:3" x14ac:dyDescent="0.35">
      <c r="A152" t="s">
        <v>305</v>
      </c>
      <c r="B152">
        <v>45461.618055555555</v>
      </c>
      <c r="C152">
        <v>290</v>
      </c>
    </row>
    <row r="153" spans="1:3" x14ac:dyDescent="0.35">
      <c r="A153" t="s">
        <v>306</v>
      </c>
      <c r="B153">
        <v>45461.625</v>
      </c>
      <c r="C153">
        <v>291</v>
      </c>
    </row>
    <row r="154" spans="1:3" x14ac:dyDescent="0.35">
      <c r="A154" t="s">
        <v>307</v>
      </c>
      <c r="B154">
        <v>45461.631944444445</v>
      </c>
      <c r="C154">
        <v>291</v>
      </c>
    </row>
    <row r="155" spans="1:3" x14ac:dyDescent="0.35">
      <c r="A155" t="s">
        <v>308</v>
      </c>
      <c r="B155">
        <v>45461.638888888891</v>
      </c>
      <c r="C155">
        <v>291</v>
      </c>
    </row>
    <row r="156" spans="1:3" x14ac:dyDescent="0.35">
      <c r="A156" t="s">
        <v>309</v>
      </c>
      <c r="B156">
        <v>45461.645833333336</v>
      </c>
      <c r="C156">
        <v>290</v>
      </c>
    </row>
    <row r="157" spans="1:3" x14ac:dyDescent="0.35">
      <c r="A157" t="s">
        <v>310</v>
      </c>
      <c r="B157">
        <v>45461.652777777781</v>
      </c>
      <c r="C157">
        <v>290</v>
      </c>
    </row>
    <row r="158" spans="1:3" x14ac:dyDescent="0.35">
      <c r="A158" t="s">
        <v>311</v>
      </c>
      <c r="B158">
        <v>45461.659722222219</v>
      </c>
      <c r="C158">
        <v>290</v>
      </c>
    </row>
    <row r="159" spans="1:3" x14ac:dyDescent="0.35">
      <c r="A159" t="s">
        <v>312</v>
      </c>
      <c r="B159">
        <v>45461.666666666664</v>
      </c>
      <c r="C159">
        <v>290</v>
      </c>
    </row>
    <row r="160" spans="1:3" x14ac:dyDescent="0.35">
      <c r="A160" t="s">
        <v>313</v>
      </c>
      <c r="B160">
        <v>45461.673611111109</v>
      </c>
      <c r="C160">
        <v>290</v>
      </c>
    </row>
    <row r="161" spans="1:3" x14ac:dyDescent="0.35">
      <c r="A161" t="s">
        <v>314</v>
      </c>
      <c r="B161">
        <v>45461.680555555555</v>
      </c>
      <c r="C161">
        <v>290</v>
      </c>
    </row>
    <row r="162" spans="1:3" x14ac:dyDescent="0.35">
      <c r="A162" t="s">
        <v>315</v>
      </c>
      <c r="B162">
        <v>45461.6875</v>
      </c>
      <c r="C162">
        <v>290</v>
      </c>
    </row>
    <row r="163" spans="1:3" x14ac:dyDescent="0.35">
      <c r="A163" t="s">
        <v>316</v>
      </c>
      <c r="B163">
        <v>45461.694444444445</v>
      </c>
      <c r="C163">
        <v>289</v>
      </c>
    </row>
    <row r="164" spans="1:3" x14ac:dyDescent="0.35">
      <c r="A164" t="s">
        <v>317</v>
      </c>
      <c r="B164">
        <v>45461.701388888891</v>
      </c>
      <c r="C164">
        <v>289</v>
      </c>
    </row>
    <row r="165" spans="1:3" x14ac:dyDescent="0.35">
      <c r="A165" t="s">
        <v>318</v>
      </c>
      <c r="B165">
        <v>45461.708333333336</v>
      </c>
      <c r="C165">
        <v>289</v>
      </c>
    </row>
    <row r="166" spans="1:3" x14ac:dyDescent="0.35">
      <c r="A166" t="s">
        <v>319</v>
      </c>
      <c r="B166">
        <v>45461.715277777781</v>
      </c>
      <c r="C166">
        <v>289</v>
      </c>
    </row>
    <row r="167" spans="1:3" x14ac:dyDescent="0.35">
      <c r="A167" t="s">
        <v>320</v>
      </c>
      <c r="B167">
        <v>45461.722222222219</v>
      </c>
      <c r="C167">
        <v>289</v>
      </c>
    </row>
    <row r="168" spans="1:3" x14ac:dyDescent="0.35">
      <c r="A168" t="s">
        <v>321</v>
      </c>
      <c r="B168">
        <v>45461.729166666664</v>
      </c>
      <c r="C168">
        <v>289</v>
      </c>
    </row>
    <row r="169" spans="1:3" x14ac:dyDescent="0.35">
      <c r="A169" t="s">
        <v>322</v>
      </c>
      <c r="B169">
        <v>45461.736111111109</v>
      </c>
      <c r="C169">
        <v>289</v>
      </c>
    </row>
    <row r="170" spans="1:3" x14ac:dyDescent="0.35">
      <c r="A170" t="s">
        <v>323</v>
      </c>
      <c r="B170">
        <v>45461.743055555555</v>
      </c>
      <c r="C170">
        <v>289</v>
      </c>
    </row>
    <row r="171" spans="1:3" x14ac:dyDescent="0.35">
      <c r="A171" t="s">
        <v>324</v>
      </c>
      <c r="B171">
        <v>45461.75</v>
      </c>
      <c r="C171">
        <v>289</v>
      </c>
    </row>
    <row r="172" spans="1:3" x14ac:dyDescent="0.35">
      <c r="A172" t="s">
        <v>325</v>
      </c>
      <c r="B172">
        <v>45461.756944444445</v>
      </c>
      <c r="C172">
        <v>289</v>
      </c>
    </row>
    <row r="173" spans="1:3" x14ac:dyDescent="0.35">
      <c r="A173" t="s">
        <v>326</v>
      </c>
      <c r="B173">
        <v>45461.763888888891</v>
      </c>
      <c r="C173">
        <v>289</v>
      </c>
    </row>
    <row r="174" spans="1:3" x14ac:dyDescent="0.35">
      <c r="A174" t="s">
        <v>327</v>
      </c>
      <c r="B174">
        <v>45461.770833333336</v>
      </c>
      <c r="C174">
        <v>289</v>
      </c>
    </row>
    <row r="175" spans="1:3" x14ac:dyDescent="0.35">
      <c r="A175" t="s">
        <v>328</v>
      </c>
      <c r="B175">
        <v>45461.777777777781</v>
      </c>
      <c r="C175">
        <v>288</v>
      </c>
    </row>
    <row r="176" spans="1:3" x14ac:dyDescent="0.35">
      <c r="A176" t="s">
        <v>329</v>
      </c>
      <c r="B176">
        <v>45461.784722222219</v>
      </c>
      <c r="C176">
        <v>288</v>
      </c>
    </row>
    <row r="177" spans="1:3" x14ac:dyDescent="0.35">
      <c r="A177" t="s">
        <v>330</v>
      </c>
      <c r="B177">
        <v>45461.791666666664</v>
      </c>
      <c r="C177">
        <v>288</v>
      </c>
    </row>
    <row r="178" spans="1:3" x14ac:dyDescent="0.35">
      <c r="A178" t="s">
        <v>331</v>
      </c>
      <c r="B178">
        <v>45461.798611111109</v>
      </c>
      <c r="C178">
        <v>287</v>
      </c>
    </row>
    <row r="179" spans="1:3" x14ac:dyDescent="0.35">
      <c r="A179" t="s">
        <v>332</v>
      </c>
      <c r="B179">
        <v>45461.805555555555</v>
      </c>
      <c r="C179">
        <v>285</v>
      </c>
    </row>
    <row r="180" spans="1:3" x14ac:dyDescent="0.35">
      <c r="A180" t="s">
        <v>333</v>
      </c>
      <c r="B180">
        <v>45461.8125</v>
      </c>
      <c r="C180">
        <v>283</v>
      </c>
    </row>
    <row r="181" spans="1:3" x14ac:dyDescent="0.35">
      <c r="A181" t="s">
        <v>334</v>
      </c>
      <c r="B181">
        <v>45461.819444444445</v>
      </c>
      <c r="C181">
        <v>276</v>
      </c>
    </row>
    <row r="182" spans="1:3" x14ac:dyDescent="0.35">
      <c r="A182" t="s">
        <v>335</v>
      </c>
      <c r="B182">
        <v>45461.826388888891</v>
      </c>
      <c r="C182">
        <v>191</v>
      </c>
    </row>
    <row r="183" spans="1:3" x14ac:dyDescent="0.35">
      <c r="A183" t="s">
        <v>336</v>
      </c>
      <c r="B183">
        <v>45461.833333333336</v>
      </c>
      <c r="C183">
        <v>123</v>
      </c>
    </row>
    <row r="184" spans="1:3" x14ac:dyDescent="0.35">
      <c r="A184" t="s">
        <v>337</v>
      </c>
      <c r="B184">
        <v>45461.840277777781</v>
      </c>
      <c r="C184">
        <v>115</v>
      </c>
    </row>
    <row r="185" spans="1:3" x14ac:dyDescent="0.35">
      <c r="A185" t="s">
        <v>338</v>
      </c>
      <c r="B185">
        <v>45461.847222222219</v>
      </c>
      <c r="C185">
        <v>111</v>
      </c>
    </row>
    <row r="186" spans="1:3" x14ac:dyDescent="0.35">
      <c r="A186" t="s">
        <v>339</v>
      </c>
      <c r="B186">
        <v>45461.854166666664</v>
      </c>
      <c r="C186">
        <v>109</v>
      </c>
    </row>
    <row r="187" spans="1:3" x14ac:dyDescent="0.35">
      <c r="A187" t="s">
        <v>340</v>
      </c>
      <c r="B187">
        <v>45461.861111111109</v>
      </c>
      <c r="C187">
        <v>109</v>
      </c>
    </row>
    <row r="188" spans="1:3" x14ac:dyDescent="0.35">
      <c r="A188" t="s">
        <v>341</v>
      </c>
      <c r="B188">
        <v>45461.868055555555</v>
      </c>
      <c r="C188">
        <v>108</v>
      </c>
    </row>
    <row r="189" spans="1:3" x14ac:dyDescent="0.35">
      <c r="A189" t="s">
        <v>342</v>
      </c>
      <c r="B189">
        <v>45461.875</v>
      </c>
      <c r="C189">
        <v>109</v>
      </c>
    </row>
    <row r="190" spans="1:3" x14ac:dyDescent="0.35">
      <c r="A190" t="s">
        <v>343</v>
      </c>
      <c r="B190">
        <v>45461.881944444445</v>
      </c>
      <c r="C190">
        <v>109</v>
      </c>
    </row>
    <row r="191" spans="1:3" x14ac:dyDescent="0.35">
      <c r="A191" t="s">
        <v>344</v>
      </c>
      <c r="B191">
        <v>45461.888888888891</v>
      </c>
      <c r="C191">
        <v>109</v>
      </c>
    </row>
    <row r="192" spans="1:3" x14ac:dyDescent="0.35">
      <c r="A192" t="s">
        <v>345</v>
      </c>
      <c r="B192">
        <v>45461.895833333336</v>
      </c>
      <c r="C192">
        <v>109</v>
      </c>
    </row>
    <row r="193" spans="1:3" x14ac:dyDescent="0.35">
      <c r="A193" t="s">
        <v>346</v>
      </c>
      <c r="B193">
        <v>45461.902777777781</v>
      </c>
      <c r="C193">
        <v>110</v>
      </c>
    </row>
    <row r="194" spans="1:3" x14ac:dyDescent="0.35">
      <c r="A194" t="s">
        <v>347</v>
      </c>
      <c r="B194">
        <v>45461.909722222219</v>
      </c>
      <c r="C194">
        <v>110</v>
      </c>
    </row>
    <row r="195" spans="1:3" x14ac:dyDescent="0.35">
      <c r="A195" t="s">
        <v>348</v>
      </c>
      <c r="B195">
        <v>45461.916666666664</v>
      </c>
      <c r="C195">
        <v>110</v>
      </c>
    </row>
    <row r="196" spans="1:3" x14ac:dyDescent="0.35">
      <c r="A196" t="s">
        <v>349</v>
      </c>
      <c r="B196">
        <v>45461.923611111109</v>
      </c>
      <c r="C196">
        <v>110</v>
      </c>
    </row>
    <row r="197" spans="1:3" x14ac:dyDescent="0.35">
      <c r="A197" t="s">
        <v>350</v>
      </c>
      <c r="B197">
        <v>45461.930555555555</v>
      </c>
      <c r="C197">
        <v>110</v>
      </c>
    </row>
    <row r="198" spans="1:3" x14ac:dyDescent="0.35">
      <c r="A198" t="s">
        <v>351</v>
      </c>
      <c r="B198">
        <v>45461.9375</v>
      </c>
      <c r="C198">
        <v>110</v>
      </c>
    </row>
    <row r="199" spans="1:3" x14ac:dyDescent="0.35">
      <c r="A199" t="s">
        <v>352</v>
      </c>
      <c r="B199">
        <v>45461.944444444445</v>
      </c>
      <c r="C199">
        <v>110</v>
      </c>
    </row>
    <row r="200" spans="1:3" x14ac:dyDescent="0.35">
      <c r="A200" t="s">
        <v>353</v>
      </c>
      <c r="B200">
        <v>45461.951388888891</v>
      </c>
      <c r="C200">
        <v>111</v>
      </c>
    </row>
    <row r="201" spans="1:3" x14ac:dyDescent="0.35">
      <c r="A201" t="s">
        <v>354</v>
      </c>
      <c r="B201">
        <v>45461.958333333336</v>
      </c>
      <c r="C201">
        <v>112</v>
      </c>
    </row>
    <row r="202" spans="1:3" x14ac:dyDescent="0.35">
      <c r="A202" t="s">
        <v>355</v>
      </c>
      <c r="B202">
        <v>45461.965277777781</v>
      </c>
      <c r="C202">
        <v>112</v>
      </c>
    </row>
    <row r="203" spans="1:3" x14ac:dyDescent="0.35">
      <c r="A203" t="s">
        <v>356</v>
      </c>
      <c r="B203">
        <v>45461.972222222219</v>
      </c>
      <c r="C203">
        <v>112</v>
      </c>
    </row>
    <row r="204" spans="1:3" x14ac:dyDescent="0.35">
      <c r="A204" t="s">
        <v>357</v>
      </c>
      <c r="B204">
        <v>45461.979166666664</v>
      </c>
      <c r="C204">
        <v>112</v>
      </c>
    </row>
    <row r="205" spans="1:3" x14ac:dyDescent="0.35">
      <c r="A205" t="s">
        <v>358</v>
      </c>
      <c r="B205">
        <v>45461.986111111109</v>
      </c>
      <c r="C205">
        <v>112</v>
      </c>
    </row>
    <row r="206" spans="1:3" x14ac:dyDescent="0.35">
      <c r="A206" t="s">
        <v>359</v>
      </c>
      <c r="B206">
        <v>45461.993055555555</v>
      </c>
      <c r="C206">
        <v>111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D104-FE64-4CF1-BDA1-4C590EE27C0B}">
  <dimension ref="A1:J206"/>
  <sheetViews>
    <sheetView workbookViewId="0">
      <selection activeCell="I2" sqref="I2"/>
    </sheetView>
  </sheetViews>
  <sheetFormatPr defaultRowHeight="14.5" x14ac:dyDescent="0.35"/>
  <cols>
    <col min="1" max="1" width="15.08984375" style="3" bestFit="1" customWidth="1"/>
    <col min="2" max="2" width="16.26953125" bestFit="1" customWidth="1"/>
    <col min="3" max="3" width="15.453125" bestFit="1" customWidth="1"/>
    <col min="4" max="4" width="6.7265625" bestFit="1" customWidth="1"/>
    <col min="5" max="5" width="11" bestFit="1" customWidth="1"/>
    <col min="6" max="6" width="12.54296875" bestFit="1" customWidth="1"/>
    <col min="7" max="7" width="35.08984375" bestFit="1" customWidth="1"/>
    <col min="8" max="8" width="33" bestFit="1" customWidth="1"/>
    <col min="9" max="9" width="12.1796875" customWidth="1"/>
    <col min="10" max="10" width="16.08984375" bestFit="1" customWidth="1"/>
    <col min="11" max="11" width="32.36328125" bestFit="1" customWidth="1"/>
    <col min="12" max="12" width="12.1796875" bestFit="1" customWidth="1"/>
    <col min="13" max="13" width="12.1796875" customWidth="1"/>
    <col min="14" max="14" width="33" bestFit="1" customWidth="1"/>
  </cols>
  <sheetData>
    <row r="1" spans="1:10" x14ac:dyDescent="0.35">
      <c r="A1" s="3" t="s">
        <v>95</v>
      </c>
      <c r="B1" t="s">
        <v>86</v>
      </c>
      <c r="C1" t="s">
        <v>110</v>
      </c>
      <c r="D1" t="s">
        <v>209</v>
      </c>
      <c r="E1" t="s">
        <v>92</v>
      </c>
      <c r="F1" t="s">
        <v>100</v>
      </c>
      <c r="G1" t="s">
        <v>93</v>
      </c>
      <c r="H1" t="s">
        <v>94</v>
      </c>
      <c r="I1" t="s">
        <v>101</v>
      </c>
      <c r="J1" t="s">
        <v>210</v>
      </c>
    </row>
    <row r="2" spans="1:10" x14ac:dyDescent="0.35">
      <c r="A2" s="3">
        <v>45460.576388888891</v>
      </c>
      <c r="B2" s="19">
        <v>31</v>
      </c>
      <c r="C2">
        <v>290</v>
      </c>
      <c r="D2" t="s">
        <v>211</v>
      </c>
      <c r="E2" t="b">
        <v>0</v>
      </c>
      <c r="F2" s="19">
        <v>0</v>
      </c>
      <c r="G2">
        <v>20</v>
      </c>
      <c r="H2">
        <v>30</v>
      </c>
      <c r="I2">
        <v>0</v>
      </c>
    </row>
    <row r="3" spans="1:10" x14ac:dyDescent="0.35">
      <c r="A3" s="3">
        <v>45460.583333333336</v>
      </c>
      <c r="B3" s="19">
        <v>34</v>
      </c>
      <c r="C3">
        <v>291</v>
      </c>
      <c r="D3" t="s">
        <v>211</v>
      </c>
      <c r="E3" t="b">
        <v>0</v>
      </c>
      <c r="F3" s="19">
        <v>0</v>
      </c>
      <c r="G3">
        <v>20</v>
      </c>
      <c r="H3">
        <v>30</v>
      </c>
      <c r="I3">
        <v>0</v>
      </c>
    </row>
    <row r="4" spans="1:10" x14ac:dyDescent="0.35">
      <c r="A4" s="3">
        <v>45460.590277777781</v>
      </c>
      <c r="B4" s="19">
        <v>36</v>
      </c>
      <c r="C4">
        <v>291</v>
      </c>
      <c r="D4" t="s">
        <v>211</v>
      </c>
      <c r="E4" t="b">
        <v>0</v>
      </c>
      <c r="F4" s="19">
        <v>0</v>
      </c>
      <c r="G4">
        <v>20</v>
      </c>
      <c r="H4">
        <v>30</v>
      </c>
      <c r="I4">
        <v>0</v>
      </c>
    </row>
    <row r="5" spans="1:10" x14ac:dyDescent="0.35">
      <c r="A5" s="3">
        <v>45460.597222222219</v>
      </c>
      <c r="B5" s="19">
        <v>37</v>
      </c>
      <c r="C5">
        <v>291</v>
      </c>
      <c r="D5" t="s">
        <v>211</v>
      </c>
      <c r="E5" t="b">
        <v>0</v>
      </c>
      <c r="F5" s="19">
        <v>0</v>
      </c>
      <c r="G5">
        <v>20</v>
      </c>
      <c r="H5">
        <v>30</v>
      </c>
      <c r="I5">
        <v>0</v>
      </c>
    </row>
    <row r="6" spans="1:10" x14ac:dyDescent="0.35">
      <c r="A6" s="3">
        <v>45460.604166666664</v>
      </c>
      <c r="B6" s="19">
        <v>39</v>
      </c>
      <c r="C6">
        <v>290</v>
      </c>
      <c r="D6" t="s">
        <v>211</v>
      </c>
      <c r="E6" t="b">
        <v>0</v>
      </c>
      <c r="F6" s="19">
        <v>0</v>
      </c>
      <c r="G6">
        <v>20</v>
      </c>
      <c r="H6">
        <v>30</v>
      </c>
      <c r="I6">
        <v>0</v>
      </c>
    </row>
    <row r="7" spans="1:10" x14ac:dyDescent="0.35">
      <c r="A7" s="3">
        <v>45460.611111111109</v>
      </c>
      <c r="B7" s="19">
        <v>41</v>
      </c>
      <c r="C7">
        <v>290</v>
      </c>
      <c r="D7" t="s">
        <v>211</v>
      </c>
      <c r="E7" t="b">
        <v>0</v>
      </c>
      <c r="F7" s="19">
        <v>0</v>
      </c>
      <c r="G7">
        <v>20</v>
      </c>
      <c r="H7">
        <v>30</v>
      </c>
      <c r="I7">
        <v>1</v>
      </c>
    </row>
    <row r="8" spans="1:10" x14ac:dyDescent="0.35">
      <c r="A8" s="3">
        <v>45460.618055555555</v>
      </c>
      <c r="B8" s="19">
        <v>42</v>
      </c>
      <c r="C8">
        <v>289</v>
      </c>
      <c r="D8" t="s">
        <v>211</v>
      </c>
      <c r="E8" t="b">
        <v>0</v>
      </c>
      <c r="F8" s="19">
        <v>1</v>
      </c>
      <c r="G8">
        <v>20</v>
      </c>
      <c r="H8">
        <v>30</v>
      </c>
      <c r="I8">
        <v>1</v>
      </c>
    </row>
    <row r="9" spans="1:10" x14ac:dyDescent="0.35">
      <c r="A9" s="3">
        <v>45460.625</v>
      </c>
      <c r="B9" s="19">
        <v>42</v>
      </c>
      <c r="C9">
        <v>290</v>
      </c>
      <c r="D9" t="s">
        <v>211</v>
      </c>
      <c r="E9" t="b">
        <v>0</v>
      </c>
      <c r="F9" s="19">
        <v>0</v>
      </c>
      <c r="G9">
        <v>20</v>
      </c>
      <c r="H9">
        <v>30</v>
      </c>
      <c r="I9">
        <v>2</v>
      </c>
    </row>
    <row r="10" spans="1:10" x14ac:dyDescent="0.35">
      <c r="A10" s="3">
        <v>45460.631944444445</v>
      </c>
      <c r="B10" s="19">
        <v>43</v>
      </c>
      <c r="C10">
        <v>290</v>
      </c>
      <c r="D10" t="s">
        <v>211</v>
      </c>
      <c r="E10" t="b">
        <v>0</v>
      </c>
      <c r="F10" s="19">
        <v>1</v>
      </c>
      <c r="G10">
        <v>20</v>
      </c>
      <c r="H10">
        <v>30</v>
      </c>
      <c r="I10">
        <v>2</v>
      </c>
    </row>
    <row r="11" spans="1:10" x14ac:dyDescent="0.35">
      <c r="A11" s="3">
        <v>45460.638888888891</v>
      </c>
      <c r="B11" s="19">
        <v>43</v>
      </c>
      <c r="C11">
        <v>290</v>
      </c>
      <c r="D11" t="s">
        <v>211</v>
      </c>
      <c r="E11" t="b">
        <v>0</v>
      </c>
      <c r="F11" s="19">
        <v>0</v>
      </c>
      <c r="G11">
        <v>20</v>
      </c>
      <c r="H11">
        <v>30</v>
      </c>
      <c r="I11">
        <v>2</v>
      </c>
    </row>
    <row r="12" spans="1:10" x14ac:dyDescent="0.35">
      <c r="A12" s="3">
        <v>45460.645833333336</v>
      </c>
      <c r="B12" s="19">
        <v>43</v>
      </c>
      <c r="C12">
        <v>290</v>
      </c>
      <c r="D12" t="s">
        <v>211</v>
      </c>
      <c r="E12" t="b">
        <v>0</v>
      </c>
      <c r="F12" s="19">
        <v>0</v>
      </c>
      <c r="G12">
        <v>20</v>
      </c>
      <c r="H12">
        <v>30</v>
      </c>
      <c r="I12">
        <v>2</v>
      </c>
    </row>
    <row r="13" spans="1:10" x14ac:dyDescent="0.35">
      <c r="A13" s="3">
        <v>45460.652777777781</v>
      </c>
      <c r="B13" s="19">
        <v>43</v>
      </c>
      <c r="C13">
        <v>289</v>
      </c>
      <c r="D13" t="s">
        <v>211</v>
      </c>
      <c r="E13" t="b">
        <v>0</v>
      </c>
      <c r="F13" s="19">
        <v>0</v>
      </c>
      <c r="G13">
        <v>20</v>
      </c>
      <c r="H13">
        <v>30</v>
      </c>
      <c r="I13">
        <v>2</v>
      </c>
    </row>
    <row r="14" spans="1:10" x14ac:dyDescent="0.35">
      <c r="A14" s="3">
        <v>45460.659722222219</v>
      </c>
      <c r="B14" s="19">
        <v>43</v>
      </c>
      <c r="C14">
        <v>289</v>
      </c>
      <c r="D14" t="s">
        <v>211</v>
      </c>
      <c r="E14" t="b">
        <v>0</v>
      </c>
      <c r="F14" s="19">
        <v>0</v>
      </c>
      <c r="G14">
        <v>20</v>
      </c>
      <c r="H14">
        <v>30</v>
      </c>
      <c r="I14">
        <v>2</v>
      </c>
    </row>
    <row r="15" spans="1:10" x14ac:dyDescent="0.35">
      <c r="A15" s="3">
        <v>45460.666666666664</v>
      </c>
      <c r="B15" s="19">
        <v>43</v>
      </c>
      <c r="C15">
        <v>289</v>
      </c>
      <c r="D15" t="s">
        <v>211</v>
      </c>
      <c r="E15" t="b">
        <v>0</v>
      </c>
      <c r="F15" s="19">
        <v>0</v>
      </c>
      <c r="G15">
        <v>20</v>
      </c>
      <c r="H15">
        <v>30</v>
      </c>
      <c r="I15">
        <v>2</v>
      </c>
    </row>
    <row r="16" spans="1:10" x14ac:dyDescent="0.35">
      <c r="A16" s="3">
        <v>45460.673611111109</v>
      </c>
      <c r="B16" s="19">
        <v>43</v>
      </c>
      <c r="C16">
        <v>289</v>
      </c>
      <c r="D16" t="s">
        <v>211</v>
      </c>
      <c r="E16" t="b">
        <v>0</v>
      </c>
      <c r="F16" s="19">
        <v>0</v>
      </c>
      <c r="G16">
        <v>20</v>
      </c>
      <c r="H16">
        <v>30</v>
      </c>
      <c r="I16">
        <v>2</v>
      </c>
    </row>
    <row r="17" spans="1:9" x14ac:dyDescent="0.35">
      <c r="A17" s="3">
        <v>45460.680555555555</v>
      </c>
      <c r="B17" s="19">
        <v>43</v>
      </c>
      <c r="C17">
        <v>289</v>
      </c>
      <c r="D17" t="s">
        <v>211</v>
      </c>
      <c r="E17" t="b">
        <v>0</v>
      </c>
      <c r="F17" s="19">
        <v>0</v>
      </c>
      <c r="G17">
        <v>20</v>
      </c>
      <c r="H17">
        <v>30</v>
      </c>
      <c r="I17">
        <v>2</v>
      </c>
    </row>
    <row r="18" spans="1:9" x14ac:dyDescent="0.35">
      <c r="A18" s="3">
        <v>45460.6875</v>
      </c>
      <c r="B18" s="19">
        <v>43</v>
      </c>
      <c r="C18">
        <v>289</v>
      </c>
      <c r="D18" t="s">
        <v>211</v>
      </c>
      <c r="E18" t="b">
        <v>0</v>
      </c>
      <c r="F18" s="19">
        <v>0</v>
      </c>
      <c r="G18">
        <v>20</v>
      </c>
      <c r="H18">
        <v>30</v>
      </c>
      <c r="I18">
        <v>2</v>
      </c>
    </row>
    <row r="19" spans="1:9" x14ac:dyDescent="0.35">
      <c r="A19" s="3">
        <v>45460.694444444445</v>
      </c>
      <c r="B19" s="19">
        <v>43</v>
      </c>
      <c r="C19">
        <v>288</v>
      </c>
      <c r="D19" t="s">
        <v>211</v>
      </c>
      <c r="E19" t="b">
        <v>0</v>
      </c>
      <c r="F19" s="19">
        <v>0</v>
      </c>
      <c r="G19">
        <v>20</v>
      </c>
      <c r="H19">
        <v>30</v>
      </c>
      <c r="I19">
        <v>2</v>
      </c>
    </row>
    <row r="20" spans="1:9" x14ac:dyDescent="0.35">
      <c r="A20" s="3">
        <v>45460.701388888891</v>
      </c>
      <c r="B20" s="19">
        <v>42</v>
      </c>
      <c r="C20">
        <v>288</v>
      </c>
      <c r="D20" t="s">
        <v>211</v>
      </c>
      <c r="E20" t="b">
        <v>0</v>
      </c>
      <c r="F20" s="19">
        <v>0</v>
      </c>
      <c r="G20">
        <v>20</v>
      </c>
      <c r="H20">
        <v>30</v>
      </c>
      <c r="I20">
        <v>2</v>
      </c>
    </row>
    <row r="21" spans="1:9" x14ac:dyDescent="0.35">
      <c r="A21" s="3">
        <v>45460.708333333336</v>
      </c>
      <c r="B21" s="19">
        <v>41</v>
      </c>
      <c r="C21">
        <v>289</v>
      </c>
      <c r="D21" t="s">
        <v>211</v>
      </c>
      <c r="E21" t="b">
        <v>0</v>
      </c>
      <c r="F21" s="19">
        <v>0</v>
      </c>
      <c r="G21">
        <v>20</v>
      </c>
      <c r="H21">
        <v>30</v>
      </c>
      <c r="I21">
        <v>2</v>
      </c>
    </row>
    <row r="22" spans="1:9" x14ac:dyDescent="0.35">
      <c r="A22" s="3">
        <v>45460.715277777781</v>
      </c>
      <c r="B22" s="19">
        <v>39</v>
      </c>
      <c r="C22">
        <v>289</v>
      </c>
      <c r="D22" t="s">
        <v>211</v>
      </c>
      <c r="E22" t="b">
        <v>0</v>
      </c>
      <c r="F22" s="19">
        <v>0</v>
      </c>
      <c r="G22">
        <v>20</v>
      </c>
      <c r="H22">
        <v>30</v>
      </c>
      <c r="I22">
        <v>2</v>
      </c>
    </row>
    <row r="23" spans="1:9" x14ac:dyDescent="0.35">
      <c r="A23" s="3">
        <v>45460.722222222219</v>
      </c>
      <c r="B23" s="19">
        <v>38</v>
      </c>
      <c r="C23">
        <v>289</v>
      </c>
      <c r="D23" t="s">
        <v>211</v>
      </c>
      <c r="E23" t="b">
        <v>0</v>
      </c>
      <c r="F23" s="19">
        <v>0</v>
      </c>
      <c r="G23">
        <v>20</v>
      </c>
      <c r="H23">
        <v>30</v>
      </c>
      <c r="I23">
        <v>2</v>
      </c>
    </row>
    <row r="24" spans="1:9" x14ac:dyDescent="0.35">
      <c r="A24" s="3">
        <v>45460.729166666664</v>
      </c>
      <c r="B24" s="19">
        <v>36</v>
      </c>
      <c r="C24">
        <v>289</v>
      </c>
      <c r="D24" t="s">
        <v>211</v>
      </c>
      <c r="E24" t="b">
        <v>0</v>
      </c>
      <c r="F24" s="19">
        <v>0</v>
      </c>
      <c r="G24">
        <v>20</v>
      </c>
      <c r="H24">
        <v>30</v>
      </c>
      <c r="I24">
        <v>2</v>
      </c>
    </row>
    <row r="25" spans="1:9" x14ac:dyDescent="0.35">
      <c r="A25" s="3">
        <v>45460.736111111109</v>
      </c>
      <c r="B25" s="19">
        <v>34</v>
      </c>
      <c r="C25">
        <v>288</v>
      </c>
      <c r="D25" t="s">
        <v>211</v>
      </c>
      <c r="E25" t="b">
        <v>0</v>
      </c>
      <c r="F25" s="19">
        <v>0</v>
      </c>
      <c r="G25">
        <v>20</v>
      </c>
      <c r="H25">
        <v>30</v>
      </c>
      <c r="I25">
        <v>2</v>
      </c>
    </row>
    <row r="26" spans="1:9" x14ac:dyDescent="0.35">
      <c r="A26" s="3">
        <v>45460.743055555555</v>
      </c>
      <c r="B26" s="19">
        <v>31</v>
      </c>
      <c r="C26">
        <v>288</v>
      </c>
      <c r="D26" t="s">
        <v>211</v>
      </c>
      <c r="E26" t="b">
        <v>0</v>
      </c>
      <c r="F26" s="19">
        <v>0</v>
      </c>
      <c r="G26">
        <v>20</v>
      </c>
      <c r="H26">
        <v>30</v>
      </c>
      <c r="I26">
        <v>2</v>
      </c>
    </row>
    <row r="27" spans="1:9" x14ac:dyDescent="0.35">
      <c r="A27" s="3">
        <v>45460.75</v>
      </c>
      <c r="B27" s="19">
        <v>27</v>
      </c>
      <c r="C27">
        <v>288</v>
      </c>
      <c r="D27" t="s">
        <v>211</v>
      </c>
      <c r="E27" t="b">
        <v>0</v>
      </c>
      <c r="F27" s="19">
        <v>0</v>
      </c>
      <c r="G27">
        <v>20</v>
      </c>
      <c r="H27">
        <v>30</v>
      </c>
      <c r="I27">
        <v>2</v>
      </c>
    </row>
    <row r="28" spans="1:9" x14ac:dyDescent="0.35">
      <c r="A28" s="3">
        <v>45460.756944444445</v>
      </c>
      <c r="B28" s="19">
        <v>25</v>
      </c>
      <c r="C28">
        <v>287</v>
      </c>
      <c r="D28" t="s">
        <v>211</v>
      </c>
      <c r="E28" t="b">
        <v>0</v>
      </c>
      <c r="F28" s="19">
        <v>0</v>
      </c>
      <c r="G28">
        <v>20</v>
      </c>
      <c r="H28">
        <v>30</v>
      </c>
      <c r="I28">
        <v>2</v>
      </c>
    </row>
    <row r="29" spans="1:9" x14ac:dyDescent="0.35">
      <c r="A29" s="3">
        <v>45460.763888888891</v>
      </c>
      <c r="B29" s="19">
        <v>21</v>
      </c>
      <c r="C29">
        <v>286</v>
      </c>
      <c r="D29" t="s">
        <v>211</v>
      </c>
      <c r="E29" t="b">
        <v>0</v>
      </c>
      <c r="F29" s="19">
        <v>0</v>
      </c>
      <c r="G29">
        <v>20</v>
      </c>
      <c r="H29">
        <v>30</v>
      </c>
      <c r="I29">
        <v>2</v>
      </c>
    </row>
    <row r="30" spans="1:9" x14ac:dyDescent="0.35">
      <c r="A30" s="3">
        <v>45460.770833333336</v>
      </c>
      <c r="B30" s="19">
        <v>17</v>
      </c>
      <c r="C30">
        <v>285</v>
      </c>
      <c r="D30" t="s">
        <v>211</v>
      </c>
      <c r="E30" t="b">
        <v>0</v>
      </c>
      <c r="F30" s="19">
        <v>0</v>
      </c>
      <c r="G30">
        <v>20</v>
      </c>
      <c r="H30">
        <v>30</v>
      </c>
      <c r="I30">
        <v>3</v>
      </c>
    </row>
    <row r="31" spans="1:9" x14ac:dyDescent="0.35">
      <c r="A31" s="3">
        <v>45460.777777777781</v>
      </c>
      <c r="B31" s="19">
        <v>18</v>
      </c>
      <c r="C31">
        <v>284</v>
      </c>
      <c r="D31" t="s">
        <v>211</v>
      </c>
      <c r="E31" t="b">
        <v>0</v>
      </c>
      <c r="F31" s="19">
        <v>1</v>
      </c>
      <c r="G31">
        <v>20</v>
      </c>
      <c r="H31">
        <v>30</v>
      </c>
      <c r="I31">
        <v>3</v>
      </c>
    </row>
    <row r="32" spans="1:9" x14ac:dyDescent="0.35">
      <c r="A32" s="3">
        <v>45460.784722222219</v>
      </c>
      <c r="B32" s="19">
        <v>12</v>
      </c>
      <c r="C32">
        <v>281</v>
      </c>
      <c r="D32" t="s">
        <v>211</v>
      </c>
      <c r="E32" t="b">
        <v>0</v>
      </c>
      <c r="F32" s="19">
        <v>0</v>
      </c>
      <c r="G32">
        <v>20</v>
      </c>
      <c r="H32">
        <v>30</v>
      </c>
      <c r="I32">
        <v>3</v>
      </c>
    </row>
    <row r="33" spans="1:10" x14ac:dyDescent="0.35">
      <c r="A33" s="3">
        <v>45460.791666666664</v>
      </c>
      <c r="B33" s="19">
        <v>6</v>
      </c>
      <c r="C33">
        <v>271</v>
      </c>
      <c r="D33" t="s">
        <v>211</v>
      </c>
      <c r="E33" t="b">
        <v>0</v>
      </c>
      <c r="F33" s="19">
        <v>0</v>
      </c>
      <c r="G33">
        <v>20</v>
      </c>
      <c r="H33">
        <v>30</v>
      </c>
      <c r="I33">
        <v>3</v>
      </c>
    </row>
    <row r="34" spans="1:10" x14ac:dyDescent="0.35">
      <c r="A34" s="3">
        <v>45460.798611111109</v>
      </c>
      <c r="B34" s="19">
        <v>3</v>
      </c>
      <c r="C34">
        <v>240</v>
      </c>
      <c r="D34" t="s">
        <v>211</v>
      </c>
      <c r="E34" t="b">
        <v>1</v>
      </c>
      <c r="F34" s="19">
        <v>0</v>
      </c>
      <c r="G34">
        <v>20</v>
      </c>
      <c r="H34">
        <v>30</v>
      </c>
      <c r="I34">
        <v>3</v>
      </c>
      <c r="J34" t="s">
        <v>212</v>
      </c>
    </row>
    <row r="35" spans="1:10" x14ac:dyDescent="0.35">
      <c r="A35" s="3">
        <v>45460.805555555555</v>
      </c>
      <c r="B35" s="19">
        <v>8</v>
      </c>
      <c r="C35">
        <v>123</v>
      </c>
      <c r="D35" t="s">
        <v>213</v>
      </c>
      <c r="E35" t="b">
        <v>0</v>
      </c>
      <c r="F35" s="19">
        <v>0</v>
      </c>
      <c r="G35">
        <v>20</v>
      </c>
      <c r="H35">
        <v>30</v>
      </c>
      <c r="I35">
        <v>3</v>
      </c>
    </row>
    <row r="36" spans="1:10" x14ac:dyDescent="0.35">
      <c r="A36" s="3">
        <v>45460.8125</v>
      </c>
      <c r="B36" s="19">
        <v>18</v>
      </c>
      <c r="C36">
        <v>114</v>
      </c>
      <c r="D36" t="s">
        <v>213</v>
      </c>
      <c r="E36" t="b">
        <v>0</v>
      </c>
      <c r="F36" s="19">
        <v>0</v>
      </c>
      <c r="G36">
        <v>20</v>
      </c>
      <c r="H36">
        <v>30</v>
      </c>
      <c r="I36">
        <v>3</v>
      </c>
    </row>
    <row r="37" spans="1:10" x14ac:dyDescent="0.35">
      <c r="A37" s="3">
        <v>45460.819444444445</v>
      </c>
      <c r="B37" s="19">
        <v>25</v>
      </c>
      <c r="C37">
        <v>111</v>
      </c>
      <c r="D37" t="s">
        <v>213</v>
      </c>
      <c r="E37" t="b">
        <v>0</v>
      </c>
      <c r="F37" s="19">
        <v>0</v>
      </c>
      <c r="G37">
        <v>20</v>
      </c>
      <c r="H37">
        <v>30</v>
      </c>
      <c r="I37">
        <v>3</v>
      </c>
    </row>
    <row r="38" spans="1:10" x14ac:dyDescent="0.35">
      <c r="A38" s="3">
        <v>45460.826388888891</v>
      </c>
      <c r="B38" s="19">
        <v>26</v>
      </c>
      <c r="C38">
        <v>109</v>
      </c>
      <c r="D38" t="s">
        <v>213</v>
      </c>
      <c r="E38" t="b">
        <v>0</v>
      </c>
      <c r="F38" s="19">
        <v>0</v>
      </c>
      <c r="G38">
        <v>20</v>
      </c>
      <c r="H38">
        <v>30</v>
      </c>
      <c r="I38">
        <v>3</v>
      </c>
    </row>
    <row r="39" spans="1:10" x14ac:dyDescent="0.35">
      <c r="A39" s="3">
        <v>45460.833333333336</v>
      </c>
      <c r="B39" s="19">
        <v>30</v>
      </c>
      <c r="C39">
        <v>109</v>
      </c>
      <c r="D39" t="s">
        <v>213</v>
      </c>
      <c r="E39" t="b">
        <v>0</v>
      </c>
      <c r="F39" s="19">
        <v>0</v>
      </c>
      <c r="G39">
        <v>20</v>
      </c>
      <c r="H39">
        <v>30</v>
      </c>
      <c r="I39">
        <v>4</v>
      </c>
    </row>
    <row r="40" spans="1:10" x14ac:dyDescent="0.35">
      <c r="A40" s="3">
        <v>45460.840277777781</v>
      </c>
      <c r="B40" s="19">
        <v>32</v>
      </c>
      <c r="C40">
        <v>108</v>
      </c>
      <c r="D40" t="s">
        <v>213</v>
      </c>
      <c r="E40" t="b">
        <v>0</v>
      </c>
      <c r="F40" s="19">
        <v>1</v>
      </c>
      <c r="G40">
        <v>20</v>
      </c>
      <c r="H40">
        <v>30</v>
      </c>
      <c r="I40">
        <v>4</v>
      </c>
    </row>
    <row r="41" spans="1:10" x14ac:dyDescent="0.35">
      <c r="A41" s="3">
        <v>45460.847222222219</v>
      </c>
      <c r="B41" s="19">
        <v>30</v>
      </c>
      <c r="C41">
        <v>109</v>
      </c>
      <c r="D41" t="s">
        <v>213</v>
      </c>
      <c r="E41" t="b">
        <v>0</v>
      </c>
      <c r="F41" s="19">
        <v>0</v>
      </c>
      <c r="G41">
        <v>20</v>
      </c>
      <c r="H41">
        <v>30</v>
      </c>
      <c r="I41">
        <v>5</v>
      </c>
    </row>
    <row r="42" spans="1:10" x14ac:dyDescent="0.35">
      <c r="A42" s="3">
        <v>45460.854166666664</v>
      </c>
      <c r="B42" s="19">
        <v>31</v>
      </c>
      <c r="C42">
        <v>109</v>
      </c>
      <c r="D42" t="s">
        <v>213</v>
      </c>
      <c r="E42" t="b">
        <v>0</v>
      </c>
      <c r="F42" s="19">
        <v>1</v>
      </c>
      <c r="G42">
        <v>20</v>
      </c>
      <c r="H42">
        <v>30</v>
      </c>
      <c r="I42">
        <v>5</v>
      </c>
    </row>
    <row r="43" spans="1:10" x14ac:dyDescent="0.35">
      <c r="A43" s="3">
        <v>45460.861111111109</v>
      </c>
      <c r="B43" s="19">
        <v>31</v>
      </c>
      <c r="C43">
        <v>109</v>
      </c>
      <c r="D43" t="s">
        <v>213</v>
      </c>
      <c r="E43" t="b">
        <v>0</v>
      </c>
      <c r="F43" s="19">
        <v>0</v>
      </c>
      <c r="G43">
        <v>20</v>
      </c>
      <c r="H43">
        <v>30</v>
      </c>
      <c r="I43">
        <v>5</v>
      </c>
    </row>
    <row r="44" spans="1:10" x14ac:dyDescent="0.35">
      <c r="A44" s="3">
        <v>45460.868055555555</v>
      </c>
      <c r="B44" s="19">
        <v>31</v>
      </c>
      <c r="C44">
        <v>110</v>
      </c>
      <c r="D44" t="s">
        <v>213</v>
      </c>
      <c r="E44" t="b">
        <v>0</v>
      </c>
      <c r="F44" s="19">
        <v>0</v>
      </c>
      <c r="G44">
        <v>20</v>
      </c>
      <c r="H44">
        <v>30</v>
      </c>
      <c r="I44">
        <v>6</v>
      </c>
    </row>
    <row r="45" spans="1:10" x14ac:dyDescent="0.35">
      <c r="A45" s="3">
        <v>45460.875</v>
      </c>
      <c r="B45" s="19">
        <v>32</v>
      </c>
      <c r="C45">
        <v>110</v>
      </c>
      <c r="D45" t="s">
        <v>213</v>
      </c>
      <c r="E45" t="b">
        <v>0</v>
      </c>
      <c r="F45" s="19">
        <v>1</v>
      </c>
      <c r="G45">
        <v>20</v>
      </c>
      <c r="H45">
        <v>30</v>
      </c>
      <c r="I45">
        <v>6</v>
      </c>
    </row>
    <row r="46" spans="1:10" x14ac:dyDescent="0.35">
      <c r="A46" s="3">
        <v>45460.881944444445</v>
      </c>
      <c r="B46" s="19">
        <v>32</v>
      </c>
      <c r="C46">
        <v>110</v>
      </c>
      <c r="D46" t="s">
        <v>213</v>
      </c>
      <c r="E46" t="b">
        <v>0</v>
      </c>
      <c r="F46" s="19">
        <v>0</v>
      </c>
      <c r="G46">
        <v>20</v>
      </c>
      <c r="H46">
        <v>30</v>
      </c>
      <c r="I46">
        <v>6</v>
      </c>
    </row>
    <row r="47" spans="1:10" x14ac:dyDescent="0.35">
      <c r="A47" s="3">
        <v>45460.888888888891</v>
      </c>
      <c r="B47" s="19">
        <v>32</v>
      </c>
      <c r="C47">
        <v>110</v>
      </c>
      <c r="D47" t="s">
        <v>213</v>
      </c>
      <c r="E47" t="b">
        <v>0</v>
      </c>
      <c r="F47" s="19">
        <v>0</v>
      </c>
      <c r="G47">
        <v>20</v>
      </c>
      <c r="H47">
        <v>30</v>
      </c>
      <c r="I47">
        <v>6</v>
      </c>
    </row>
    <row r="48" spans="1:10" x14ac:dyDescent="0.35">
      <c r="A48" s="3">
        <v>45460.895833333336</v>
      </c>
      <c r="B48" s="19">
        <v>32</v>
      </c>
      <c r="C48">
        <v>110</v>
      </c>
      <c r="D48" t="s">
        <v>213</v>
      </c>
      <c r="E48" t="b">
        <v>0</v>
      </c>
      <c r="F48" s="19">
        <v>0</v>
      </c>
      <c r="G48">
        <v>20</v>
      </c>
      <c r="H48">
        <v>30</v>
      </c>
      <c r="I48">
        <v>6</v>
      </c>
    </row>
    <row r="49" spans="1:9" x14ac:dyDescent="0.35">
      <c r="A49" s="3">
        <v>45460.902777777781</v>
      </c>
      <c r="B49" s="19">
        <v>33</v>
      </c>
      <c r="C49">
        <v>111</v>
      </c>
      <c r="D49" t="s">
        <v>213</v>
      </c>
      <c r="E49" t="b">
        <v>0</v>
      </c>
      <c r="F49" s="19">
        <v>0</v>
      </c>
      <c r="G49">
        <v>20</v>
      </c>
      <c r="H49">
        <v>30</v>
      </c>
      <c r="I49">
        <v>6</v>
      </c>
    </row>
    <row r="50" spans="1:9" x14ac:dyDescent="0.35">
      <c r="A50" s="3">
        <v>45460.909722222219</v>
      </c>
      <c r="B50" s="19">
        <v>35</v>
      </c>
      <c r="C50">
        <v>112</v>
      </c>
      <c r="D50" t="s">
        <v>213</v>
      </c>
      <c r="E50" t="b">
        <v>0</v>
      </c>
      <c r="F50" s="19">
        <v>0</v>
      </c>
      <c r="G50">
        <v>20</v>
      </c>
      <c r="H50">
        <v>30</v>
      </c>
      <c r="I50">
        <v>6</v>
      </c>
    </row>
    <row r="51" spans="1:9" x14ac:dyDescent="0.35">
      <c r="A51" s="3">
        <v>45460.916666666664</v>
      </c>
      <c r="B51" s="19">
        <v>37</v>
      </c>
      <c r="C51">
        <v>112</v>
      </c>
      <c r="D51" t="s">
        <v>213</v>
      </c>
      <c r="E51" t="b">
        <v>0</v>
      </c>
      <c r="F51" s="19">
        <v>0</v>
      </c>
      <c r="G51">
        <v>20</v>
      </c>
      <c r="H51">
        <v>30</v>
      </c>
      <c r="I51">
        <v>6</v>
      </c>
    </row>
    <row r="52" spans="1:9" x14ac:dyDescent="0.35">
      <c r="A52" s="3">
        <v>45460.923611111109</v>
      </c>
      <c r="B52" s="19">
        <v>39</v>
      </c>
      <c r="C52">
        <v>112</v>
      </c>
      <c r="D52" t="s">
        <v>213</v>
      </c>
      <c r="E52" t="b">
        <v>0</v>
      </c>
      <c r="F52" s="19">
        <v>0</v>
      </c>
      <c r="G52">
        <v>20</v>
      </c>
      <c r="H52">
        <v>30</v>
      </c>
      <c r="I52">
        <v>6</v>
      </c>
    </row>
    <row r="53" spans="1:9" x14ac:dyDescent="0.35">
      <c r="A53" s="3">
        <v>45460.930555555555</v>
      </c>
      <c r="B53" s="19">
        <v>41</v>
      </c>
      <c r="C53">
        <v>112</v>
      </c>
      <c r="D53" t="s">
        <v>213</v>
      </c>
      <c r="E53" t="b">
        <v>0</v>
      </c>
      <c r="F53" s="19">
        <v>0</v>
      </c>
      <c r="G53">
        <v>20</v>
      </c>
      <c r="H53">
        <v>30</v>
      </c>
      <c r="I53">
        <v>6</v>
      </c>
    </row>
    <row r="54" spans="1:9" x14ac:dyDescent="0.35">
      <c r="A54" s="3">
        <v>45460.9375</v>
      </c>
      <c r="B54" s="19">
        <v>44</v>
      </c>
      <c r="C54">
        <v>112</v>
      </c>
      <c r="D54" t="s">
        <v>213</v>
      </c>
      <c r="E54" t="b">
        <v>0</v>
      </c>
      <c r="F54" s="19">
        <v>0</v>
      </c>
      <c r="G54">
        <v>20</v>
      </c>
      <c r="H54">
        <v>30</v>
      </c>
      <c r="I54">
        <v>6</v>
      </c>
    </row>
    <row r="55" spans="1:9" x14ac:dyDescent="0.35">
      <c r="A55" s="3">
        <v>45460.944444444445</v>
      </c>
      <c r="B55" s="19">
        <v>46</v>
      </c>
      <c r="C55">
        <v>112</v>
      </c>
      <c r="D55" t="s">
        <v>213</v>
      </c>
      <c r="E55" t="b">
        <v>0</v>
      </c>
      <c r="F55" s="19">
        <v>0</v>
      </c>
      <c r="G55">
        <v>20</v>
      </c>
      <c r="H55">
        <v>30</v>
      </c>
      <c r="I55">
        <v>6</v>
      </c>
    </row>
    <row r="56" spans="1:9" x14ac:dyDescent="0.35">
      <c r="A56" s="3">
        <v>45460.951388888891</v>
      </c>
      <c r="B56" s="19">
        <v>48</v>
      </c>
      <c r="C56">
        <v>111</v>
      </c>
      <c r="D56" t="s">
        <v>213</v>
      </c>
      <c r="E56" t="b">
        <v>0</v>
      </c>
      <c r="F56" s="19">
        <v>0</v>
      </c>
      <c r="G56">
        <v>20</v>
      </c>
      <c r="H56">
        <v>30</v>
      </c>
      <c r="I56">
        <v>6</v>
      </c>
    </row>
    <row r="57" spans="1:9" x14ac:dyDescent="0.35">
      <c r="A57" s="3">
        <v>45460.958333333336</v>
      </c>
      <c r="B57" s="19">
        <v>49</v>
      </c>
      <c r="C57">
        <v>111</v>
      </c>
      <c r="D57" t="s">
        <v>213</v>
      </c>
      <c r="E57" t="b">
        <v>0</v>
      </c>
      <c r="F57" s="19">
        <v>0</v>
      </c>
      <c r="G57">
        <v>20</v>
      </c>
      <c r="H57">
        <v>30</v>
      </c>
      <c r="I57">
        <v>7</v>
      </c>
    </row>
    <row r="58" spans="1:9" x14ac:dyDescent="0.35">
      <c r="A58" s="3">
        <v>45460.965277777781</v>
      </c>
      <c r="B58" s="19">
        <v>50</v>
      </c>
      <c r="C58">
        <v>111</v>
      </c>
      <c r="D58" t="s">
        <v>213</v>
      </c>
      <c r="E58" t="b">
        <v>0</v>
      </c>
      <c r="F58" s="19">
        <v>1</v>
      </c>
      <c r="G58">
        <v>20</v>
      </c>
      <c r="H58">
        <v>30</v>
      </c>
      <c r="I58">
        <v>7</v>
      </c>
    </row>
    <row r="59" spans="1:9" x14ac:dyDescent="0.35">
      <c r="A59" s="3">
        <v>45460.972222222219</v>
      </c>
      <c r="B59" s="19">
        <v>50</v>
      </c>
      <c r="C59">
        <v>111</v>
      </c>
      <c r="D59" t="s">
        <v>213</v>
      </c>
      <c r="E59" t="b">
        <v>0</v>
      </c>
      <c r="F59" s="19">
        <v>0</v>
      </c>
      <c r="G59">
        <v>20</v>
      </c>
      <c r="H59">
        <v>30</v>
      </c>
      <c r="I59">
        <v>7</v>
      </c>
    </row>
    <row r="60" spans="1:9" x14ac:dyDescent="0.35">
      <c r="A60" s="3">
        <v>45460.979166666664</v>
      </c>
      <c r="B60" s="19">
        <v>49</v>
      </c>
      <c r="C60">
        <v>111</v>
      </c>
      <c r="D60" t="s">
        <v>213</v>
      </c>
      <c r="E60" t="b">
        <v>0</v>
      </c>
      <c r="F60" s="19">
        <v>0</v>
      </c>
      <c r="G60">
        <v>20</v>
      </c>
      <c r="H60">
        <v>30</v>
      </c>
      <c r="I60">
        <v>7</v>
      </c>
    </row>
    <row r="61" spans="1:9" x14ac:dyDescent="0.35">
      <c r="A61" s="3">
        <v>45460.986111111109</v>
      </c>
      <c r="B61" s="19">
        <v>48</v>
      </c>
      <c r="C61">
        <v>111</v>
      </c>
      <c r="D61" t="s">
        <v>213</v>
      </c>
      <c r="E61" t="b">
        <v>0</v>
      </c>
      <c r="F61" s="19">
        <v>0</v>
      </c>
      <c r="G61">
        <v>20</v>
      </c>
      <c r="H61">
        <v>30</v>
      </c>
      <c r="I61">
        <v>7</v>
      </c>
    </row>
    <row r="62" spans="1:9" x14ac:dyDescent="0.35">
      <c r="A62" s="3">
        <v>45460.993055555555</v>
      </c>
      <c r="B62" s="19">
        <v>45</v>
      </c>
      <c r="C62">
        <v>111</v>
      </c>
      <c r="D62" t="s">
        <v>213</v>
      </c>
      <c r="E62" t="b">
        <v>0</v>
      </c>
      <c r="F62" s="19">
        <v>0</v>
      </c>
      <c r="G62">
        <v>20</v>
      </c>
      <c r="H62">
        <v>30</v>
      </c>
      <c r="I62">
        <v>7</v>
      </c>
    </row>
    <row r="63" spans="1:9" x14ac:dyDescent="0.35">
      <c r="A63" s="3">
        <v>45461</v>
      </c>
      <c r="B63" s="19">
        <v>44</v>
      </c>
      <c r="C63">
        <v>111</v>
      </c>
      <c r="D63" t="s">
        <v>213</v>
      </c>
      <c r="E63" t="b">
        <v>0</v>
      </c>
      <c r="F63" s="19">
        <v>0</v>
      </c>
      <c r="G63">
        <v>20</v>
      </c>
      <c r="H63">
        <v>30</v>
      </c>
      <c r="I63">
        <v>7</v>
      </c>
    </row>
    <row r="64" spans="1:9" x14ac:dyDescent="0.35">
      <c r="A64" s="3">
        <v>45461.006944444445</v>
      </c>
      <c r="B64" s="19">
        <v>39</v>
      </c>
      <c r="C64">
        <v>111</v>
      </c>
      <c r="D64" t="s">
        <v>213</v>
      </c>
      <c r="E64" t="b">
        <v>0</v>
      </c>
      <c r="F64" s="19">
        <v>0</v>
      </c>
      <c r="G64">
        <v>20</v>
      </c>
      <c r="H64">
        <v>30</v>
      </c>
      <c r="I64">
        <v>7</v>
      </c>
    </row>
    <row r="65" spans="1:10" x14ac:dyDescent="0.35">
      <c r="A65" s="3">
        <v>45461.013888888891</v>
      </c>
      <c r="B65" s="19">
        <v>37</v>
      </c>
      <c r="C65">
        <v>112</v>
      </c>
      <c r="D65" t="s">
        <v>213</v>
      </c>
      <c r="E65" t="b">
        <v>0</v>
      </c>
      <c r="F65" s="19">
        <v>0</v>
      </c>
      <c r="G65">
        <v>20</v>
      </c>
      <c r="H65">
        <v>30</v>
      </c>
      <c r="I65">
        <v>7</v>
      </c>
    </row>
    <row r="66" spans="1:10" x14ac:dyDescent="0.35">
      <c r="A66" s="3">
        <v>45461.020833333336</v>
      </c>
      <c r="B66" s="19">
        <v>34</v>
      </c>
      <c r="C66">
        <v>112</v>
      </c>
      <c r="D66" t="s">
        <v>213</v>
      </c>
      <c r="E66" t="b">
        <v>0</v>
      </c>
      <c r="F66" s="19">
        <v>0</v>
      </c>
      <c r="G66">
        <v>20</v>
      </c>
      <c r="H66">
        <v>30</v>
      </c>
      <c r="I66">
        <v>7</v>
      </c>
    </row>
    <row r="67" spans="1:10" x14ac:dyDescent="0.35">
      <c r="A67" s="3">
        <v>45461.027777777781</v>
      </c>
      <c r="B67" s="19">
        <v>28</v>
      </c>
      <c r="C67">
        <v>112</v>
      </c>
      <c r="D67" t="s">
        <v>213</v>
      </c>
      <c r="E67" t="b">
        <v>0</v>
      </c>
      <c r="F67" s="19">
        <v>0</v>
      </c>
      <c r="G67">
        <v>20</v>
      </c>
      <c r="H67">
        <v>30</v>
      </c>
      <c r="I67">
        <v>7</v>
      </c>
    </row>
    <row r="68" spans="1:10" x14ac:dyDescent="0.35">
      <c r="A68" s="3">
        <v>45461.034722222219</v>
      </c>
      <c r="B68" s="19">
        <v>24</v>
      </c>
      <c r="C68">
        <v>113</v>
      </c>
      <c r="D68" t="s">
        <v>213</v>
      </c>
      <c r="E68" t="b">
        <v>0</v>
      </c>
      <c r="F68" s="19">
        <v>0</v>
      </c>
      <c r="G68">
        <v>20</v>
      </c>
      <c r="H68">
        <v>30</v>
      </c>
      <c r="I68">
        <v>7</v>
      </c>
    </row>
    <row r="69" spans="1:10" x14ac:dyDescent="0.35">
      <c r="A69" s="3">
        <v>45461.041666666664</v>
      </c>
      <c r="B69" s="19">
        <v>18</v>
      </c>
      <c r="C69">
        <v>115</v>
      </c>
      <c r="D69" t="s">
        <v>213</v>
      </c>
      <c r="E69" t="b">
        <v>0</v>
      </c>
      <c r="F69" s="19">
        <v>0</v>
      </c>
      <c r="G69">
        <v>20</v>
      </c>
      <c r="H69">
        <v>30</v>
      </c>
      <c r="I69">
        <v>7</v>
      </c>
    </row>
    <row r="70" spans="1:10" x14ac:dyDescent="0.35">
      <c r="A70" s="3">
        <v>45461.048611111109</v>
      </c>
      <c r="B70" s="19">
        <v>12</v>
      </c>
      <c r="C70">
        <v>118</v>
      </c>
      <c r="D70" t="s">
        <v>213</v>
      </c>
      <c r="E70" t="b">
        <v>0</v>
      </c>
      <c r="F70" s="19">
        <v>0</v>
      </c>
      <c r="G70">
        <v>20</v>
      </c>
      <c r="H70">
        <v>30</v>
      </c>
      <c r="I70">
        <v>7</v>
      </c>
    </row>
    <row r="71" spans="1:10" x14ac:dyDescent="0.35">
      <c r="A71" s="3">
        <v>45461.055555555555</v>
      </c>
      <c r="B71" s="19">
        <v>4</v>
      </c>
      <c r="C71">
        <v>137</v>
      </c>
      <c r="E71" t="b">
        <v>1</v>
      </c>
      <c r="F71" s="19">
        <v>0</v>
      </c>
      <c r="G71">
        <v>20</v>
      </c>
      <c r="H71">
        <v>30</v>
      </c>
      <c r="I71">
        <v>7</v>
      </c>
      <c r="J71" t="s">
        <v>214</v>
      </c>
    </row>
    <row r="72" spans="1:10" x14ac:dyDescent="0.35">
      <c r="A72" s="3">
        <v>45461.0625</v>
      </c>
      <c r="B72" s="19">
        <v>5</v>
      </c>
      <c r="C72">
        <v>270</v>
      </c>
      <c r="D72" t="s">
        <v>211</v>
      </c>
      <c r="E72" t="b">
        <v>0</v>
      </c>
      <c r="F72" s="19">
        <v>0</v>
      </c>
      <c r="G72">
        <v>20</v>
      </c>
      <c r="H72">
        <v>30</v>
      </c>
      <c r="I72">
        <v>7</v>
      </c>
    </row>
    <row r="73" spans="1:10" x14ac:dyDescent="0.35">
      <c r="A73" s="3">
        <v>45461.069444444445</v>
      </c>
      <c r="B73" s="19">
        <v>13</v>
      </c>
      <c r="C73">
        <v>283</v>
      </c>
      <c r="D73" t="s">
        <v>211</v>
      </c>
      <c r="E73" t="b">
        <v>0</v>
      </c>
      <c r="F73" s="19">
        <v>0</v>
      </c>
      <c r="G73">
        <v>20</v>
      </c>
      <c r="H73">
        <v>30</v>
      </c>
      <c r="I73">
        <v>7</v>
      </c>
    </row>
    <row r="74" spans="1:10" x14ac:dyDescent="0.35">
      <c r="A74" s="3">
        <v>45461.076388888891</v>
      </c>
      <c r="B74" s="19">
        <v>20</v>
      </c>
      <c r="C74">
        <v>287</v>
      </c>
      <c r="D74" t="s">
        <v>211</v>
      </c>
      <c r="E74" t="b">
        <v>0</v>
      </c>
      <c r="F74" s="19">
        <v>0</v>
      </c>
      <c r="G74">
        <v>20</v>
      </c>
      <c r="H74">
        <v>30</v>
      </c>
      <c r="I74">
        <v>7</v>
      </c>
    </row>
    <row r="75" spans="1:10" x14ac:dyDescent="0.35">
      <c r="A75" s="3">
        <v>45461.083333333336</v>
      </c>
      <c r="B75" s="19">
        <v>26</v>
      </c>
      <c r="C75">
        <v>289</v>
      </c>
      <c r="D75" t="s">
        <v>211</v>
      </c>
      <c r="E75" t="b">
        <v>0</v>
      </c>
      <c r="F75" s="19">
        <v>0</v>
      </c>
      <c r="G75">
        <v>20</v>
      </c>
      <c r="H75">
        <v>30</v>
      </c>
      <c r="I75">
        <v>7</v>
      </c>
    </row>
    <row r="76" spans="1:10" x14ac:dyDescent="0.35">
      <c r="A76" s="3">
        <v>45461.090277777781</v>
      </c>
      <c r="B76" s="19">
        <v>31</v>
      </c>
      <c r="C76">
        <v>290</v>
      </c>
      <c r="D76" t="s">
        <v>211</v>
      </c>
      <c r="E76" t="b">
        <v>0</v>
      </c>
      <c r="F76" s="19">
        <v>0</v>
      </c>
      <c r="G76">
        <v>20</v>
      </c>
      <c r="H76">
        <v>30</v>
      </c>
      <c r="I76">
        <v>7</v>
      </c>
    </row>
    <row r="77" spans="1:10" x14ac:dyDescent="0.35">
      <c r="A77" s="3">
        <v>45461.097222222219</v>
      </c>
      <c r="B77" s="19">
        <v>34</v>
      </c>
      <c r="C77">
        <v>291</v>
      </c>
      <c r="D77" t="s">
        <v>211</v>
      </c>
      <c r="E77" t="b">
        <v>0</v>
      </c>
      <c r="F77" s="19">
        <v>0</v>
      </c>
      <c r="G77">
        <v>20</v>
      </c>
      <c r="H77">
        <v>30</v>
      </c>
      <c r="I77">
        <v>7</v>
      </c>
    </row>
    <row r="78" spans="1:10" x14ac:dyDescent="0.35">
      <c r="A78" s="3">
        <v>45461.104166666664</v>
      </c>
      <c r="B78" s="19">
        <v>37</v>
      </c>
      <c r="C78">
        <v>291</v>
      </c>
      <c r="D78" t="s">
        <v>211</v>
      </c>
      <c r="E78" t="b">
        <v>0</v>
      </c>
      <c r="F78" s="19">
        <v>0</v>
      </c>
      <c r="G78">
        <v>20</v>
      </c>
      <c r="H78">
        <v>30</v>
      </c>
      <c r="I78">
        <v>7</v>
      </c>
    </row>
    <row r="79" spans="1:10" x14ac:dyDescent="0.35">
      <c r="A79" s="3">
        <v>45461.111111111109</v>
      </c>
      <c r="B79" s="19">
        <v>39</v>
      </c>
      <c r="C79">
        <v>290</v>
      </c>
      <c r="D79" t="s">
        <v>211</v>
      </c>
      <c r="E79" t="b">
        <v>0</v>
      </c>
      <c r="F79" s="19">
        <v>0</v>
      </c>
      <c r="G79">
        <v>20</v>
      </c>
      <c r="H79">
        <v>30</v>
      </c>
      <c r="I79">
        <v>7</v>
      </c>
    </row>
    <row r="80" spans="1:10" x14ac:dyDescent="0.35">
      <c r="A80" s="3">
        <v>45461.118055555555</v>
      </c>
      <c r="B80" s="19">
        <v>40</v>
      </c>
      <c r="C80">
        <v>290</v>
      </c>
      <c r="D80" t="s">
        <v>211</v>
      </c>
      <c r="E80" t="b">
        <v>0</v>
      </c>
      <c r="F80" s="19">
        <v>0</v>
      </c>
      <c r="G80">
        <v>20</v>
      </c>
      <c r="H80">
        <v>30</v>
      </c>
      <c r="I80">
        <v>7</v>
      </c>
    </row>
    <row r="81" spans="1:9" x14ac:dyDescent="0.35">
      <c r="A81" s="3">
        <v>45461.125</v>
      </c>
      <c r="B81" s="19">
        <v>42</v>
      </c>
      <c r="C81">
        <v>290</v>
      </c>
      <c r="D81" t="s">
        <v>211</v>
      </c>
      <c r="E81" t="b">
        <v>0</v>
      </c>
      <c r="F81" s="19">
        <v>0</v>
      </c>
      <c r="G81">
        <v>20</v>
      </c>
      <c r="H81">
        <v>30</v>
      </c>
      <c r="I81">
        <v>8</v>
      </c>
    </row>
    <row r="82" spans="1:9" x14ac:dyDescent="0.35">
      <c r="A82" s="3">
        <v>45461.131944444445</v>
      </c>
      <c r="B82" s="19">
        <v>44</v>
      </c>
      <c r="C82">
        <v>289</v>
      </c>
      <c r="D82" t="s">
        <v>211</v>
      </c>
      <c r="E82" t="b">
        <v>0</v>
      </c>
      <c r="F82" s="19">
        <v>1</v>
      </c>
      <c r="G82">
        <v>20</v>
      </c>
      <c r="H82">
        <v>30</v>
      </c>
      <c r="I82">
        <v>8</v>
      </c>
    </row>
    <row r="83" spans="1:9" x14ac:dyDescent="0.35">
      <c r="A83" s="3">
        <v>45461.138888888891</v>
      </c>
      <c r="B83" s="19">
        <v>44</v>
      </c>
      <c r="C83">
        <v>290</v>
      </c>
      <c r="D83" t="s">
        <v>211</v>
      </c>
      <c r="E83" t="b">
        <v>0</v>
      </c>
      <c r="F83" s="19">
        <v>0</v>
      </c>
      <c r="G83">
        <v>20</v>
      </c>
      <c r="H83">
        <v>30</v>
      </c>
      <c r="I83">
        <v>8</v>
      </c>
    </row>
    <row r="84" spans="1:9" x14ac:dyDescent="0.35">
      <c r="A84" s="3">
        <v>45461.145833333336</v>
      </c>
      <c r="B84" s="19">
        <v>44</v>
      </c>
      <c r="C84">
        <v>290</v>
      </c>
      <c r="D84" t="s">
        <v>211</v>
      </c>
      <c r="E84" t="b">
        <v>0</v>
      </c>
      <c r="F84" s="19">
        <v>0</v>
      </c>
      <c r="G84">
        <v>20</v>
      </c>
      <c r="H84">
        <v>30</v>
      </c>
      <c r="I84">
        <v>8</v>
      </c>
    </row>
    <row r="85" spans="1:9" x14ac:dyDescent="0.35">
      <c r="A85" s="3">
        <v>45461.152777777781</v>
      </c>
      <c r="B85" s="19">
        <v>43</v>
      </c>
      <c r="C85">
        <v>290</v>
      </c>
      <c r="D85" t="s">
        <v>211</v>
      </c>
      <c r="E85" t="b">
        <v>0</v>
      </c>
      <c r="F85" s="19">
        <v>0</v>
      </c>
      <c r="G85">
        <v>20</v>
      </c>
      <c r="H85">
        <v>30</v>
      </c>
      <c r="I85">
        <v>8</v>
      </c>
    </row>
    <row r="86" spans="1:9" x14ac:dyDescent="0.35">
      <c r="A86" s="3">
        <v>45461.159722222219</v>
      </c>
      <c r="B86" s="19">
        <v>43</v>
      </c>
      <c r="C86">
        <v>290</v>
      </c>
      <c r="D86" t="s">
        <v>211</v>
      </c>
      <c r="E86" t="b">
        <v>0</v>
      </c>
      <c r="F86" s="19">
        <v>0</v>
      </c>
      <c r="G86">
        <v>20</v>
      </c>
      <c r="H86">
        <v>30</v>
      </c>
      <c r="I86">
        <v>8</v>
      </c>
    </row>
    <row r="87" spans="1:9" x14ac:dyDescent="0.35">
      <c r="A87" s="3">
        <v>45461.166666666664</v>
      </c>
      <c r="B87" s="19">
        <v>43</v>
      </c>
      <c r="C87">
        <v>289</v>
      </c>
      <c r="D87" t="s">
        <v>211</v>
      </c>
      <c r="E87" t="b">
        <v>0</v>
      </c>
      <c r="F87" s="19">
        <v>0</v>
      </c>
      <c r="G87">
        <v>20</v>
      </c>
      <c r="H87">
        <v>30</v>
      </c>
      <c r="I87">
        <v>8</v>
      </c>
    </row>
    <row r="88" spans="1:9" x14ac:dyDescent="0.35">
      <c r="A88" s="3">
        <v>45461.173611111109</v>
      </c>
      <c r="B88" s="19">
        <v>43</v>
      </c>
      <c r="C88">
        <v>289</v>
      </c>
      <c r="D88" t="s">
        <v>211</v>
      </c>
      <c r="E88" t="b">
        <v>0</v>
      </c>
      <c r="F88" s="19">
        <v>0</v>
      </c>
      <c r="G88">
        <v>20</v>
      </c>
      <c r="H88">
        <v>30</v>
      </c>
      <c r="I88">
        <v>8</v>
      </c>
    </row>
    <row r="89" spans="1:9" x14ac:dyDescent="0.35">
      <c r="A89" s="3">
        <v>45461.180555555555</v>
      </c>
      <c r="B89" s="19">
        <v>43</v>
      </c>
      <c r="C89">
        <v>289</v>
      </c>
      <c r="D89" t="s">
        <v>211</v>
      </c>
      <c r="E89" t="b">
        <v>0</v>
      </c>
      <c r="F89" s="19">
        <v>0</v>
      </c>
      <c r="G89">
        <v>20</v>
      </c>
      <c r="H89">
        <v>30</v>
      </c>
      <c r="I89">
        <v>9</v>
      </c>
    </row>
    <row r="90" spans="1:9" x14ac:dyDescent="0.35">
      <c r="A90" s="3">
        <v>45461.1875</v>
      </c>
      <c r="B90" s="19">
        <v>44</v>
      </c>
      <c r="C90">
        <v>289</v>
      </c>
      <c r="D90" t="s">
        <v>211</v>
      </c>
      <c r="E90" t="b">
        <v>0</v>
      </c>
      <c r="F90" s="19">
        <v>1</v>
      </c>
      <c r="G90">
        <v>20</v>
      </c>
      <c r="H90">
        <v>30</v>
      </c>
      <c r="I90">
        <v>9</v>
      </c>
    </row>
    <row r="91" spans="1:9" x14ac:dyDescent="0.35">
      <c r="A91" s="3">
        <v>45461.194444444445</v>
      </c>
      <c r="B91" s="19">
        <v>43</v>
      </c>
      <c r="C91">
        <v>289</v>
      </c>
      <c r="D91" t="s">
        <v>211</v>
      </c>
      <c r="E91" t="b">
        <v>0</v>
      </c>
      <c r="F91" s="19">
        <v>0</v>
      </c>
      <c r="G91">
        <v>20</v>
      </c>
      <c r="H91">
        <v>30</v>
      </c>
      <c r="I91">
        <v>9</v>
      </c>
    </row>
    <row r="92" spans="1:9" x14ac:dyDescent="0.35">
      <c r="A92" s="3">
        <v>45461.201388888891</v>
      </c>
      <c r="B92" s="19">
        <v>43</v>
      </c>
      <c r="C92">
        <v>289</v>
      </c>
      <c r="D92" t="s">
        <v>211</v>
      </c>
      <c r="E92" t="b">
        <v>0</v>
      </c>
      <c r="F92" s="19">
        <v>0</v>
      </c>
      <c r="G92">
        <v>20</v>
      </c>
      <c r="H92">
        <v>30</v>
      </c>
      <c r="I92">
        <v>9</v>
      </c>
    </row>
    <row r="93" spans="1:9" x14ac:dyDescent="0.35">
      <c r="A93" s="3">
        <v>45461.208333333336</v>
      </c>
      <c r="B93" s="19">
        <v>43</v>
      </c>
      <c r="C93">
        <v>289</v>
      </c>
      <c r="D93" t="s">
        <v>211</v>
      </c>
      <c r="E93" t="b">
        <v>0</v>
      </c>
      <c r="F93" s="19">
        <v>0</v>
      </c>
      <c r="G93">
        <v>20</v>
      </c>
      <c r="H93">
        <v>30</v>
      </c>
      <c r="I93">
        <v>9</v>
      </c>
    </row>
    <row r="94" spans="1:9" x14ac:dyDescent="0.35">
      <c r="A94" s="3">
        <v>45461.215277777781</v>
      </c>
      <c r="B94" s="19">
        <v>42</v>
      </c>
      <c r="C94">
        <v>289</v>
      </c>
      <c r="D94" t="s">
        <v>211</v>
      </c>
      <c r="E94" t="b">
        <v>0</v>
      </c>
      <c r="F94" s="19">
        <v>0</v>
      </c>
      <c r="G94">
        <v>20</v>
      </c>
      <c r="H94">
        <v>30</v>
      </c>
      <c r="I94">
        <v>9</v>
      </c>
    </row>
    <row r="95" spans="1:9" x14ac:dyDescent="0.35">
      <c r="A95" s="3">
        <v>45461.222222222219</v>
      </c>
      <c r="B95" s="19">
        <v>41</v>
      </c>
      <c r="C95">
        <v>289</v>
      </c>
      <c r="D95" t="s">
        <v>211</v>
      </c>
      <c r="E95" t="b">
        <v>0</v>
      </c>
      <c r="F95" s="19">
        <v>0</v>
      </c>
      <c r="G95">
        <v>20</v>
      </c>
      <c r="H95">
        <v>30</v>
      </c>
      <c r="I95">
        <v>9</v>
      </c>
    </row>
    <row r="96" spans="1:9" x14ac:dyDescent="0.35">
      <c r="A96" s="3">
        <v>45461.229166666664</v>
      </c>
      <c r="B96" s="19">
        <v>40</v>
      </c>
      <c r="C96">
        <v>289</v>
      </c>
      <c r="D96" t="s">
        <v>211</v>
      </c>
      <c r="E96" t="b">
        <v>0</v>
      </c>
      <c r="F96" s="19">
        <v>0</v>
      </c>
      <c r="G96">
        <v>20</v>
      </c>
      <c r="H96">
        <v>30</v>
      </c>
      <c r="I96">
        <v>9</v>
      </c>
    </row>
    <row r="97" spans="1:10" x14ac:dyDescent="0.35">
      <c r="A97" s="3">
        <v>45461.236111111109</v>
      </c>
      <c r="B97" s="19">
        <v>38</v>
      </c>
      <c r="C97">
        <v>289</v>
      </c>
      <c r="D97" t="s">
        <v>211</v>
      </c>
      <c r="E97" t="b">
        <v>0</v>
      </c>
      <c r="F97" s="19">
        <v>0</v>
      </c>
      <c r="G97">
        <v>20</v>
      </c>
      <c r="H97">
        <v>30</v>
      </c>
      <c r="I97">
        <v>9</v>
      </c>
    </row>
    <row r="98" spans="1:10" x14ac:dyDescent="0.35">
      <c r="A98" s="3">
        <v>45461.243055555555</v>
      </c>
      <c r="B98" s="19">
        <v>36</v>
      </c>
      <c r="C98">
        <v>289</v>
      </c>
      <c r="D98" t="s">
        <v>211</v>
      </c>
      <c r="E98" t="b">
        <v>0</v>
      </c>
      <c r="F98" s="19">
        <v>0</v>
      </c>
      <c r="G98">
        <v>20</v>
      </c>
      <c r="H98">
        <v>30</v>
      </c>
      <c r="I98">
        <v>9</v>
      </c>
    </row>
    <row r="99" spans="1:10" x14ac:dyDescent="0.35">
      <c r="A99" s="3">
        <v>45461.25</v>
      </c>
      <c r="B99" s="19">
        <v>33</v>
      </c>
      <c r="C99">
        <v>289</v>
      </c>
      <c r="D99" t="s">
        <v>211</v>
      </c>
      <c r="E99" t="b">
        <v>0</v>
      </c>
      <c r="F99" s="19">
        <v>0</v>
      </c>
      <c r="G99">
        <v>20</v>
      </c>
      <c r="H99">
        <v>30</v>
      </c>
      <c r="I99">
        <v>9</v>
      </c>
    </row>
    <row r="100" spans="1:10" x14ac:dyDescent="0.35">
      <c r="A100" s="3">
        <v>45461.256944444445</v>
      </c>
      <c r="B100" s="19">
        <v>31</v>
      </c>
      <c r="C100">
        <v>289</v>
      </c>
      <c r="D100" t="s">
        <v>211</v>
      </c>
      <c r="E100" t="b">
        <v>0</v>
      </c>
      <c r="F100" s="19">
        <v>0</v>
      </c>
      <c r="G100">
        <v>20</v>
      </c>
      <c r="H100">
        <v>30</v>
      </c>
      <c r="I100">
        <v>9</v>
      </c>
    </row>
    <row r="101" spans="1:10" x14ac:dyDescent="0.35">
      <c r="A101" s="3">
        <v>45461.263888888891</v>
      </c>
      <c r="B101" s="19">
        <v>28</v>
      </c>
      <c r="C101">
        <v>288</v>
      </c>
      <c r="D101" t="s">
        <v>211</v>
      </c>
      <c r="E101" t="b">
        <v>0</v>
      </c>
      <c r="F101" s="19">
        <v>0</v>
      </c>
      <c r="G101">
        <v>20</v>
      </c>
      <c r="H101">
        <v>30</v>
      </c>
      <c r="I101">
        <v>9</v>
      </c>
    </row>
    <row r="102" spans="1:10" x14ac:dyDescent="0.35">
      <c r="A102" s="3">
        <v>45461.270833333336</v>
      </c>
      <c r="B102" s="19">
        <v>24</v>
      </c>
      <c r="C102">
        <v>288</v>
      </c>
      <c r="D102" t="s">
        <v>211</v>
      </c>
      <c r="E102" t="b">
        <v>0</v>
      </c>
      <c r="F102" s="19">
        <v>0</v>
      </c>
      <c r="G102">
        <v>20</v>
      </c>
      <c r="H102">
        <v>30</v>
      </c>
      <c r="I102">
        <v>9</v>
      </c>
    </row>
    <row r="103" spans="1:10" x14ac:dyDescent="0.35">
      <c r="A103" s="3">
        <v>45461.277777777781</v>
      </c>
      <c r="B103" s="19">
        <v>21</v>
      </c>
      <c r="C103">
        <v>287</v>
      </c>
      <c r="D103" t="s">
        <v>211</v>
      </c>
      <c r="E103" t="b">
        <v>0</v>
      </c>
      <c r="F103" s="19">
        <v>0</v>
      </c>
      <c r="G103">
        <v>20</v>
      </c>
      <c r="H103">
        <v>30</v>
      </c>
      <c r="I103">
        <v>9</v>
      </c>
    </row>
    <row r="104" spans="1:10" x14ac:dyDescent="0.35">
      <c r="A104" s="3">
        <v>45461.284722222219</v>
      </c>
      <c r="B104" s="19">
        <v>16</v>
      </c>
      <c r="C104">
        <v>286</v>
      </c>
      <c r="D104" t="s">
        <v>211</v>
      </c>
      <c r="E104" t="b">
        <v>0</v>
      </c>
      <c r="F104" s="19">
        <v>0</v>
      </c>
      <c r="G104">
        <v>20</v>
      </c>
      <c r="H104">
        <v>30</v>
      </c>
      <c r="I104">
        <v>9</v>
      </c>
    </row>
    <row r="105" spans="1:10" x14ac:dyDescent="0.35">
      <c r="A105" s="3">
        <v>45461.291666666664</v>
      </c>
      <c r="B105" s="19">
        <v>10</v>
      </c>
      <c r="C105">
        <v>284</v>
      </c>
      <c r="D105" t="s">
        <v>211</v>
      </c>
      <c r="E105" t="b">
        <v>0</v>
      </c>
      <c r="F105" s="19">
        <v>0</v>
      </c>
      <c r="G105">
        <v>20</v>
      </c>
      <c r="H105">
        <v>30</v>
      </c>
      <c r="I105">
        <v>9</v>
      </c>
    </row>
    <row r="106" spans="1:10" x14ac:dyDescent="0.35">
      <c r="A106" s="3">
        <v>45461.298611111109</v>
      </c>
      <c r="B106" s="19">
        <v>5</v>
      </c>
      <c r="C106">
        <v>278</v>
      </c>
      <c r="D106" t="s">
        <v>211</v>
      </c>
      <c r="E106" t="b">
        <v>0</v>
      </c>
      <c r="F106" s="19">
        <v>0</v>
      </c>
      <c r="G106">
        <v>20</v>
      </c>
      <c r="H106">
        <v>30</v>
      </c>
      <c r="I106">
        <v>9</v>
      </c>
    </row>
    <row r="107" spans="1:10" x14ac:dyDescent="0.35">
      <c r="A107" s="3">
        <v>45461.305555555555</v>
      </c>
      <c r="B107" s="19">
        <v>2</v>
      </c>
      <c r="C107">
        <v>148</v>
      </c>
      <c r="E107" t="b">
        <v>1</v>
      </c>
      <c r="F107" s="19">
        <v>0</v>
      </c>
      <c r="G107">
        <v>20</v>
      </c>
      <c r="H107">
        <v>30</v>
      </c>
      <c r="I107">
        <v>9</v>
      </c>
      <c r="J107" t="s">
        <v>212</v>
      </c>
    </row>
    <row r="108" spans="1:10" x14ac:dyDescent="0.35">
      <c r="A108" s="3">
        <v>45461.3125</v>
      </c>
      <c r="B108" s="19">
        <v>9</v>
      </c>
      <c r="C108">
        <v>114</v>
      </c>
      <c r="D108" t="s">
        <v>213</v>
      </c>
      <c r="E108" t="b">
        <v>0</v>
      </c>
      <c r="F108" s="19">
        <v>0</v>
      </c>
      <c r="G108">
        <v>20</v>
      </c>
      <c r="H108">
        <v>30</v>
      </c>
      <c r="I108">
        <v>9</v>
      </c>
    </row>
    <row r="109" spans="1:10" x14ac:dyDescent="0.35">
      <c r="A109" s="3">
        <v>45461.319444444445</v>
      </c>
      <c r="B109" s="19">
        <v>16</v>
      </c>
      <c r="C109">
        <v>111</v>
      </c>
      <c r="D109" t="s">
        <v>213</v>
      </c>
      <c r="E109" t="b">
        <v>0</v>
      </c>
      <c r="F109" s="19">
        <v>0</v>
      </c>
      <c r="G109">
        <v>20</v>
      </c>
      <c r="H109">
        <v>30</v>
      </c>
      <c r="I109">
        <v>9</v>
      </c>
    </row>
    <row r="110" spans="1:10" x14ac:dyDescent="0.35">
      <c r="A110" s="3">
        <v>45461.326388888891</v>
      </c>
      <c r="B110" s="19">
        <v>22</v>
      </c>
      <c r="C110">
        <v>110</v>
      </c>
      <c r="D110" t="s">
        <v>213</v>
      </c>
      <c r="E110" t="b">
        <v>0</v>
      </c>
      <c r="F110" s="19">
        <v>0</v>
      </c>
      <c r="G110">
        <v>20</v>
      </c>
      <c r="H110">
        <v>30</v>
      </c>
      <c r="I110">
        <v>9</v>
      </c>
    </row>
    <row r="111" spans="1:10" x14ac:dyDescent="0.35">
      <c r="A111" s="3">
        <v>45461.333333333336</v>
      </c>
      <c r="B111" s="19">
        <v>27</v>
      </c>
      <c r="C111">
        <v>109</v>
      </c>
      <c r="D111" t="s">
        <v>213</v>
      </c>
      <c r="E111" t="b">
        <v>0</v>
      </c>
      <c r="F111" s="19">
        <v>0</v>
      </c>
      <c r="G111">
        <v>20</v>
      </c>
      <c r="H111">
        <v>30</v>
      </c>
      <c r="I111">
        <v>9</v>
      </c>
    </row>
    <row r="112" spans="1:10" x14ac:dyDescent="0.35">
      <c r="A112" s="3">
        <v>45461.340277777781</v>
      </c>
      <c r="B112" s="19">
        <v>30</v>
      </c>
      <c r="C112">
        <v>109</v>
      </c>
      <c r="D112" t="s">
        <v>213</v>
      </c>
      <c r="E112" t="b">
        <v>0</v>
      </c>
      <c r="F112" s="19">
        <v>0</v>
      </c>
      <c r="G112">
        <v>20</v>
      </c>
      <c r="H112">
        <v>30</v>
      </c>
      <c r="I112">
        <v>10</v>
      </c>
    </row>
    <row r="113" spans="1:9" x14ac:dyDescent="0.35">
      <c r="A113" s="3">
        <v>45461.347222222219</v>
      </c>
      <c r="B113" s="19">
        <v>32</v>
      </c>
      <c r="C113">
        <v>109</v>
      </c>
      <c r="D113" t="s">
        <v>213</v>
      </c>
      <c r="E113" t="b">
        <v>0</v>
      </c>
      <c r="F113" s="19">
        <v>1</v>
      </c>
      <c r="G113">
        <v>20</v>
      </c>
      <c r="H113">
        <v>30</v>
      </c>
      <c r="I113">
        <v>10</v>
      </c>
    </row>
    <row r="114" spans="1:9" x14ac:dyDescent="0.35">
      <c r="A114" s="3">
        <v>45461.354166666664</v>
      </c>
      <c r="B114" s="19">
        <v>32</v>
      </c>
      <c r="C114">
        <v>109</v>
      </c>
      <c r="D114" t="s">
        <v>213</v>
      </c>
      <c r="E114" t="b">
        <v>0</v>
      </c>
      <c r="F114" s="19">
        <v>0</v>
      </c>
      <c r="G114">
        <v>20</v>
      </c>
      <c r="H114">
        <v>30</v>
      </c>
      <c r="I114">
        <v>10</v>
      </c>
    </row>
    <row r="115" spans="1:9" x14ac:dyDescent="0.35">
      <c r="A115" s="3">
        <v>45461.361111111109</v>
      </c>
      <c r="B115" s="19">
        <v>32</v>
      </c>
      <c r="C115">
        <v>109</v>
      </c>
      <c r="D115" t="s">
        <v>213</v>
      </c>
      <c r="E115" t="b">
        <v>0</v>
      </c>
      <c r="F115" s="19">
        <v>0</v>
      </c>
      <c r="G115">
        <v>20</v>
      </c>
      <c r="H115">
        <v>30</v>
      </c>
      <c r="I115">
        <v>11</v>
      </c>
    </row>
    <row r="116" spans="1:9" x14ac:dyDescent="0.35">
      <c r="A116" s="3">
        <v>45461.368055555555</v>
      </c>
      <c r="B116" s="19">
        <v>33</v>
      </c>
      <c r="C116">
        <v>109</v>
      </c>
      <c r="D116" t="s">
        <v>213</v>
      </c>
      <c r="E116" t="b">
        <v>0</v>
      </c>
      <c r="F116" s="19">
        <v>1</v>
      </c>
      <c r="G116">
        <v>20</v>
      </c>
      <c r="H116">
        <v>30</v>
      </c>
      <c r="I116">
        <v>11</v>
      </c>
    </row>
    <row r="117" spans="1:9" x14ac:dyDescent="0.35">
      <c r="A117" s="3">
        <v>45461.375</v>
      </c>
      <c r="B117" s="19">
        <v>32</v>
      </c>
      <c r="C117">
        <v>110</v>
      </c>
      <c r="D117" t="s">
        <v>213</v>
      </c>
      <c r="E117" t="b">
        <v>0</v>
      </c>
      <c r="F117" s="19">
        <v>0</v>
      </c>
      <c r="G117">
        <v>20</v>
      </c>
      <c r="H117">
        <v>30</v>
      </c>
      <c r="I117">
        <v>11</v>
      </c>
    </row>
    <row r="118" spans="1:9" x14ac:dyDescent="0.35">
      <c r="A118" s="3">
        <v>45461.381944444445</v>
      </c>
      <c r="B118" s="19">
        <v>32</v>
      </c>
      <c r="C118">
        <v>110</v>
      </c>
      <c r="D118" t="s">
        <v>213</v>
      </c>
      <c r="E118" t="b">
        <v>0</v>
      </c>
      <c r="F118" s="19">
        <v>0</v>
      </c>
      <c r="G118">
        <v>20</v>
      </c>
      <c r="H118">
        <v>30</v>
      </c>
      <c r="I118">
        <v>12</v>
      </c>
    </row>
    <row r="119" spans="1:9" x14ac:dyDescent="0.35">
      <c r="A119" s="3">
        <v>45461.388888888891</v>
      </c>
      <c r="B119" s="19">
        <v>33</v>
      </c>
      <c r="C119">
        <v>110</v>
      </c>
      <c r="D119" t="s">
        <v>213</v>
      </c>
      <c r="E119" t="b">
        <v>0</v>
      </c>
      <c r="F119" s="19">
        <v>1</v>
      </c>
      <c r="G119">
        <v>20</v>
      </c>
      <c r="H119">
        <v>30</v>
      </c>
      <c r="I119">
        <v>12</v>
      </c>
    </row>
    <row r="120" spans="1:9" x14ac:dyDescent="0.35">
      <c r="A120" s="3">
        <v>45461.395833333336</v>
      </c>
      <c r="B120" s="19">
        <v>32</v>
      </c>
      <c r="C120">
        <v>110</v>
      </c>
      <c r="D120" t="s">
        <v>213</v>
      </c>
      <c r="E120" t="b">
        <v>0</v>
      </c>
      <c r="F120" s="19">
        <v>0</v>
      </c>
      <c r="G120">
        <v>20</v>
      </c>
      <c r="H120">
        <v>30</v>
      </c>
      <c r="I120">
        <v>12</v>
      </c>
    </row>
    <row r="121" spans="1:9" x14ac:dyDescent="0.35">
      <c r="A121" s="3">
        <v>45461.402777777781</v>
      </c>
      <c r="B121" s="19">
        <v>33</v>
      </c>
      <c r="C121">
        <v>110</v>
      </c>
      <c r="D121" t="s">
        <v>213</v>
      </c>
      <c r="E121" t="b">
        <v>0</v>
      </c>
      <c r="F121" s="19">
        <v>0</v>
      </c>
      <c r="G121">
        <v>20</v>
      </c>
      <c r="H121">
        <v>30</v>
      </c>
      <c r="I121">
        <v>13</v>
      </c>
    </row>
    <row r="122" spans="1:9" x14ac:dyDescent="0.35">
      <c r="A122" s="3">
        <v>45461.409722222219</v>
      </c>
      <c r="B122" s="19">
        <v>35</v>
      </c>
      <c r="C122">
        <v>110</v>
      </c>
      <c r="D122" t="s">
        <v>213</v>
      </c>
      <c r="E122" t="b">
        <v>0</v>
      </c>
      <c r="F122" s="19">
        <v>1</v>
      </c>
      <c r="G122">
        <v>20</v>
      </c>
      <c r="H122">
        <v>30</v>
      </c>
      <c r="I122">
        <v>13</v>
      </c>
    </row>
    <row r="123" spans="1:9" x14ac:dyDescent="0.35">
      <c r="A123" s="3">
        <v>45461.416666666664</v>
      </c>
      <c r="B123" s="19">
        <v>35</v>
      </c>
      <c r="C123">
        <v>110</v>
      </c>
      <c r="D123" t="s">
        <v>213</v>
      </c>
      <c r="E123" t="b">
        <v>0</v>
      </c>
      <c r="F123" s="19">
        <v>0</v>
      </c>
      <c r="G123">
        <v>20</v>
      </c>
      <c r="H123">
        <v>30</v>
      </c>
      <c r="I123">
        <v>13</v>
      </c>
    </row>
    <row r="124" spans="1:9" x14ac:dyDescent="0.35">
      <c r="A124" s="3">
        <v>45461.423611111109</v>
      </c>
      <c r="B124" s="19">
        <v>37</v>
      </c>
      <c r="C124">
        <v>110</v>
      </c>
      <c r="D124" t="s">
        <v>213</v>
      </c>
      <c r="E124" t="b">
        <v>0</v>
      </c>
      <c r="F124" s="19">
        <v>0</v>
      </c>
      <c r="G124">
        <v>20</v>
      </c>
      <c r="H124">
        <v>30</v>
      </c>
      <c r="I124">
        <v>13</v>
      </c>
    </row>
    <row r="125" spans="1:9" x14ac:dyDescent="0.35">
      <c r="A125" s="3">
        <v>45461.430555555555</v>
      </c>
      <c r="B125" s="19">
        <v>39</v>
      </c>
      <c r="C125">
        <v>111</v>
      </c>
      <c r="D125" t="s">
        <v>213</v>
      </c>
      <c r="E125" t="b">
        <v>0</v>
      </c>
      <c r="F125" s="19">
        <v>0</v>
      </c>
      <c r="G125">
        <v>20</v>
      </c>
      <c r="H125">
        <v>30</v>
      </c>
      <c r="I125">
        <v>13</v>
      </c>
    </row>
    <row r="126" spans="1:9" x14ac:dyDescent="0.35">
      <c r="A126" s="3">
        <v>45461.4375</v>
      </c>
      <c r="B126" s="19">
        <v>42</v>
      </c>
      <c r="C126">
        <v>112</v>
      </c>
      <c r="D126" t="s">
        <v>213</v>
      </c>
      <c r="E126" t="b">
        <v>0</v>
      </c>
      <c r="F126" s="19">
        <v>0</v>
      </c>
      <c r="G126">
        <v>20</v>
      </c>
      <c r="H126">
        <v>30</v>
      </c>
      <c r="I126">
        <v>13</v>
      </c>
    </row>
    <row r="127" spans="1:9" x14ac:dyDescent="0.35">
      <c r="A127" s="3">
        <v>45461.444444444445</v>
      </c>
      <c r="B127" s="19">
        <v>45</v>
      </c>
      <c r="C127">
        <v>112</v>
      </c>
      <c r="D127" t="s">
        <v>213</v>
      </c>
      <c r="E127" t="b">
        <v>0</v>
      </c>
      <c r="F127" s="19">
        <v>0</v>
      </c>
      <c r="G127">
        <v>20</v>
      </c>
      <c r="H127">
        <v>30</v>
      </c>
      <c r="I127">
        <v>13</v>
      </c>
    </row>
    <row r="128" spans="1:9" x14ac:dyDescent="0.35">
      <c r="A128" s="3">
        <v>45461.451388888891</v>
      </c>
      <c r="B128" s="19">
        <v>47</v>
      </c>
      <c r="C128">
        <v>112</v>
      </c>
      <c r="D128" t="s">
        <v>213</v>
      </c>
      <c r="E128" t="b">
        <v>0</v>
      </c>
      <c r="F128" s="19">
        <v>0</v>
      </c>
      <c r="G128">
        <v>20</v>
      </c>
      <c r="H128">
        <v>30</v>
      </c>
      <c r="I128">
        <v>13</v>
      </c>
    </row>
    <row r="129" spans="1:9" x14ac:dyDescent="0.35">
      <c r="A129" s="3">
        <v>45461.458333333336</v>
      </c>
      <c r="B129" s="19">
        <v>50</v>
      </c>
      <c r="C129">
        <v>112</v>
      </c>
      <c r="D129" t="s">
        <v>213</v>
      </c>
      <c r="E129" t="b">
        <v>0</v>
      </c>
      <c r="F129" s="19">
        <v>0</v>
      </c>
      <c r="G129">
        <v>20</v>
      </c>
      <c r="H129">
        <v>30</v>
      </c>
      <c r="I129">
        <v>13</v>
      </c>
    </row>
    <row r="130" spans="1:9" x14ac:dyDescent="0.35">
      <c r="A130" s="3">
        <v>45461.465277777781</v>
      </c>
      <c r="B130" s="19">
        <v>53</v>
      </c>
      <c r="C130">
        <v>111</v>
      </c>
      <c r="D130" t="s">
        <v>213</v>
      </c>
      <c r="E130" t="b">
        <v>0</v>
      </c>
      <c r="F130" s="19">
        <v>0</v>
      </c>
      <c r="G130">
        <v>20</v>
      </c>
      <c r="H130">
        <v>30</v>
      </c>
      <c r="I130">
        <v>13</v>
      </c>
    </row>
    <row r="131" spans="1:9" x14ac:dyDescent="0.35">
      <c r="A131" s="3">
        <v>45461.472222222219</v>
      </c>
      <c r="B131" s="19">
        <v>55</v>
      </c>
      <c r="C131">
        <v>111</v>
      </c>
      <c r="D131" t="s">
        <v>213</v>
      </c>
      <c r="E131" t="b">
        <v>0</v>
      </c>
      <c r="F131" s="19">
        <v>0</v>
      </c>
      <c r="G131">
        <v>20</v>
      </c>
      <c r="H131">
        <v>30</v>
      </c>
      <c r="I131">
        <v>13</v>
      </c>
    </row>
    <row r="132" spans="1:9" x14ac:dyDescent="0.35">
      <c r="A132" s="3">
        <v>45461.479166666664</v>
      </c>
      <c r="B132" s="19">
        <v>57</v>
      </c>
      <c r="C132">
        <v>111</v>
      </c>
      <c r="D132" t="s">
        <v>213</v>
      </c>
      <c r="E132" t="b">
        <v>0</v>
      </c>
      <c r="F132" s="19">
        <v>0</v>
      </c>
      <c r="G132">
        <v>20</v>
      </c>
      <c r="H132">
        <v>30</v>
      </c>
      <c r="I132">
        <v>14</v>
      </c>
    </row>
    <row r="133" spans="1:9" x14ac:dyDescent="0.35">
      <c r="A133" s="3">
        <v>45461.486111111109</v>
      </c>
      <c r="B133" s="19">
        <v>59</v>
      </c>
      <c r="C133">
        <v>111</v>
      </c>
      <c r="D133" t="s">
        <v>213</v>
      </c>
      <c r="E133" t="b">
        <v>0</v>
      </c>
      <c r="F133" s="19">
        <v>1</v>
      </c>
      <c r="G133">
        <v>20</v>
      </c>
      <c r="H133">
        <v>30</v>
      </c>
      <c r="I133">
        <v>14</v>
      </c>
    </row>
    <row r="134" spans="1:9" x14ac:dyDescent="0.35">
      <c r="A134" s="3">
        <v>45461.493055555555</v>
      </c>
      <c r="B134" s="19">
        <v>59</v>
      </c>
      <c r="C134">
        <v>111</v>
      </c>
      <c r="D134" t="s">
        <v>213</v>
      </c>
      <c r="E134" t="b">
        <v>0</v>
      </c>
      <c r="F134" s="19">
        <v>0</v>
      </c>
      <c r="G134">
        <v>20</v>
      </c>
      <c r="H134">
        <v>30</v>
      </c>
      <c r="I134">
        <v>14</v>
      </c>
    </row>
    <row r="135" spans="1:9" x14ac:dyDescent="0.35">
      <c r="A135" s="3">
        <v>45461.5</v>
      </c>
      <c r="B135" s="19">
        <v>58</v>
      </c>
      <c r="C135">
        <v>111</v>
      </c>
      <c r="D135" t="s">
        <v>213</v>
      </c>
      <c r="E135" t="b">
        <v>0</v>
      </c>
      <c r="F135" s="19">
        <v>0</v>
      </c>
      <c r="G135">
        <v>20</v>
      </c>
      <c r="H135">
        <v>30</v>
      </c>
      <c r="I135">
        <v>14</v>
      </c>
    </row>
    <row r="136" spans="1:9" x14ac:dyDescent="0.35">
      <c r="A136" s="3">
        <v>45461.506944444445</v>
      </c>
      <c r="B136" s="19">
        <v>55</v>
      </c>
      <c r="C136">
        <v>111</v>
      </c>
      <c r="D136" t="s">
        <v>213</v>
      </c>
      <c r="E136" t="b">
        <v>0</v>
      </c>
      <c r="F136" s="19">
        <v>0</v>
      </c>
      <c r="G136">
        <v>20</v>
      </c>
      <c r="H136">
        <v>30</v>
      </c>
      <c r="I136">
        <v>14</v>
      </c>
    </row>
    <row r="137" spans="1:9" x14ac:dyDescent="0.35">
      <c r="A137" s="3">
        <v>45461.513888888891</v>
      </c>
      <c r="B137" s="19">
        <v>53</v>
      </c>
      <c r="C137">
        <v>111</v>
      </c>
      <c r="D137" t="s">
        <v>213</v>
      </c>
      <c r="E137" t="b">
        <v>0</v>
      </c>
      <c r="F137" s="19">
        <v>0</v>
      </c>
      <c r="G137">
        <v>20</v>
      </c>
      <c r="H137">
        <v>30</v>
      </c>
      <c r="I137">
        <v>14</v>
      </c>
    </row>
    <row r="138" spans="1:9" x14ac:dyDescent="0.35">
      <c r="A138" s="3">
        <v>45461.520833333336</v>
      </c>
      <c r="B138" s="19">
        <v>51</v>
      </c>
      <c r="C138">
        <v>111</v>
      </c>
      <c r="D138" t="s">
        <v>213</v>
      </c>
      <c r="E138" t="b">
        <v>0</v>
      </c>
      <c r="F138" s="19">
        <v>0</v>
      </c>
      <c r="G138">
        <v>20</v>
      </c>
      <c r="H138">
        <v>30</v>
      </c>
      <c r="I138">
        <v>14</v>
      </c>
    </row>
    <row r="139" spans="1:9" x14ac:dyDescent="0.35">
      <c r="A139" s="3">
        <v>45461.527777777781</v>
      </c>
      <c r="B139" s="19">
        <v>49</v>
      </c>
      <c r="C139">
        <v>111</v>
      </c>
      <c r="D139" t="s">
        <v>213</v>
      </c>
      <c r="E139" t="b">
        <v>0</v>
      </c>
      <c r="F139" s="19">
        <v>0</v>
      </c>
      <c r="G139">
        <v>20</v>
      </c>
      <c r="H139">
        <v>30</v>
      </c>
      <c r="I139">
        <v>14</v>
      </c>
    </row>
    <row r="140" spans="1:9" x14ac:dyDescent="0.35">
      <c r="A140" s="3">
        <v>45461.534722222219</v>
      </c>
      <c r="B140" s="19">
        <v>44</v>
      </c>
      <c r="C140">
        <v>111</v>
      </c>
      <c r="D140" t="s">
        <v>213</v>
      </c>
      <c r="E140" t="b">
        <v>0</v>
      </c>
      <c r="F140" s="19">
        <v>0</v>
      </c>
      <c r="G140">
        <v>20</v>
      </c>
      <c r="H140">
        <v>30</v>
      </c>
      <c r="I140">
        <v>14</v>
      </c>
    </row>
    <row r="141" spans="1:9" x14ac:dyDescent="0.35">
      <c r="A141" s="3">
        <v>45461.541666666664</v>
      </c>
      <c r="B141" s="19">
        <v>41</v>
      </c>
      <c r="C141">
        <v>111</v>
      </c>
      <c r="D141" t="s">
        <v>213</v>
      </c>
      <c r="E141" t="b">
        <v>0</v>
      </c>
      <c r="F141" s="19">
        <v>0</v>
      </c>
      <c r="G141">
        <v>20</v>
      </c>
      <c r="H141">
        <v>30</v>
      </c>
      <c r="I141">
        <v>14</v>
      </c>
    </row>
    <row r="142" spans="1:9" x14ac:dyDescent="0.35">
      <c r="A142" s="3">
        <v>45461.548611111109</v>
      </c>
      <c r="B142" s="19">
        <v>37</v>
      </c>
      <c r="C142">
        <v>112</v>
      </c>
      <c r="D142" t="s">
        <v>213</v>
      </c>
      <c r="E142" t="b">
        <v>0</v>
      </c>
      <c r="F142" s="19">
        <v>0</v>
      </c>
      <c r="G142">
        <v>20</v>
      </c>
      <c r="H142">
        <v>30</v>
      </c>
      <c r="I142">
        <v>14</v>
      </c>
    </row>
    <row r="143" spans="1:9" x14ac:dyDescent="0.35">
      <c r="A143" s="3">
        <v>45461.555555555555</v>
      </c>
      <c r="B143" s="19">
        <v>33</v>
      </c>
      <c r="C143">
        <v>112</v>
      </c>
      <c r="D143" t="s">
        <v>213</v>
      </c>
      <c r="E143" t="b">
        <v>0</v>
      </c>
      <c r="F143" s="19">
        <v>0</v>
      </c>
      <c r="G143">
        <v>20</v>
      </c>
      <c r="H143">
        <v>30</v>
      </c>
      <c r="I143">
        <v>14</v>
      </c>
    </row>
    <row r="144" spans="1:9" x14ac:dyDescent="0.35">
      <c r="A144" s="3">
        <v>45461.5625</v>
      </c>
      <c r="B144" s="19">
        <v>28</v>
      </c>
      <c r="C144">
        <v>113</v>
      </c>
      <c r="D144" t="s">
        <v>213</v>
      </c>
      <c r="E144" t="b">
        <v>0</v>
      </c>
      <c r="F144" s="19">
        <v>0</v>
      </c>
      <c r="G144">
        <v>20</v>
      </c>
      <c r="H144">
        <v>30</v>
      </c>
      <c r="I144">
        <v>14</v>
      </c>
    </row>
    <row r="145" spans="1:9" x14ac:dyDescent="0.35">
      <c r="A145" s="3">
        <v>45461.569444444445</v>
      </c>
      <c r="B145" s="19">
        <v>22</v>
      </c>
      <c r="C145">
        <v>114</v>
      </c>
      <c r="D145" t="s">
        <v>213</v>
      </c>
      <c r="E145" t="b">
        <v>0</v>
      </c>
      <c r="F145" s="19">
        <v>0</v>
      </c>
      <c r="G145">
        <v>20</v>
      </c>
      <c r="H145">
        <v>30</v>
      </c>
      <c r="I145">
        <v>14</v>
      </c>
    </row>
    <row r="146" spans="1:9" x14ac:dyDescent="0.35">
      <c r="A146" s="3">
        <v>45461.576388888891</v>
      </c>
      <c r="B146" s="19">
        <v>15</v>
      </c>
      <c r="C146">
        <v>118</v>
      </c>
      <c r="D146" t="s">
        <v>213</v>
      </c>
      <c r="E146" t="b">
        <v>0</v>
      </c>
      <c r="F146" s="19">
        <v>0</v>
      </c>
      <c r="G146">
        <v>20</v>
      </c>
      <c r="H146">
        <v>30</v>
      </c>
      <c r="I146">
        <v>14</v>
      </c>
    </row>
    <row r="147" spans="1:9" x14ac:dyDescent="0.35">
      <c r="A147" s="3">
        <v>45461.583333333336</v>
      </c>
      <c r="B147" s="19">
        <v>7</v>
      </c>
      <c r="C147">
        <v>131</v>
      </c>
      <c r="E147" t="b">
        <v>0</v>
      </c>
      <c r="F147" s="19">
        <v>0</v>
      </c>
      <c r="G147">
        <v>20</v>
      </c>
      <c r="H147">
        <v>30</v>
      </c>
      <c r="I147">
        <v>14</v>
      </c>
    </row>
    <row r="148" spans="1:9" x14ac:dyDescent="0.35">
      <c r="A148" s="3">
        <v>45461.590277777781</v>
      </c>
      <c r="B148" s="19">
        <v>4</v>
      </c>
      <c r="C148">
        <v>244</v>
      </c>
      <c r="D148" t="s">
        <v>211</v>
      </c>
      <c r="E148" t="b">
        <v>1</v>
      </c>
      <c r="F148" s="19">
        <v>0</v>
      </c>
      <c r="G148">
        <v>20</v>
      </c>
      <c r="H148">
        <v>30</v>
      </c>
      <c r="I148">
        <v>14</v>
      </c>
    </row>
    <row r="149" spans="1:9" x14ac:dyDescent="0.35">
      <c r="A149" s="3">
        <v>45461.597222222219</v>
      </c>
      <c r="B149" s="19">
        <v>11</v>
      </c>
      <c r="C149">
        <v>277</v>
      </c>
      <c r="D149" t="s">
        <v>211</v>
      </c>
      <c r="E149" t="b">
        <v>0</v>
      </c>
      <c r="F149" s="19">
        <v>0</v>
      </c>
      <c r="G149">
        <v>20</v>
      </c>
      <c r="H149">
        <v>30</v>
      </c>
      <c r="I149">
        <v>14</v>
      </c>
    </row>
    <row r="150" spans="1:9" x14ac:dyDescent="0.35">
      <c r="A150" s="3">
        <v>45461.604166666664</v>
      </c>
      <c r="B150" s="19">
        <v>19</v>
      </c>
      <c r="C150">
        <v>285</v>
      </c>
      <c r="D150" t="s">
        <v>211</v>
      </c>
      <c r="E150" t="b">
        <v>0</v>
      </c>
      <c r="F150" s="19">
        <v>0</v>
      </c>
      <c r="G150">
        <v>20</v>
      </c>
      <c r="H150">
        <v>30</v>
      </c>
      <c r="I150">
        <v>14</v>
      </c>
    </row>
    <row r="151" spans="1:9" x14ac:dyDescent="0.35">
      <c r="A151" s="3">
        <v>45461.611111111109</v>
      </c>
      <c r="B151" s="19">
        <v>27</v>
      </c>
      <c r="C151">
        <v>288</v>
      </c>
      <c r="D151" t="s">
        <v>211</v>
      </c>
      <c r="E151" t="b">
        <v>0</v>
      </c>
      <c r="F151" s="19">
        <v>0</v>
      </c>
      <c r="G151">
        <v>20</v>
      </c>
      <c r="H151">
        <v>30</v>
      </c>
      <c r="I151">
        <v>14</v>
      </c>
    </row>
    <row r="152" spans="1:9" x14ac:dyDescent="0.35">
      <c r="A152" s="3">
        <v>45461.618055555555</v>
      </c>
      <c r="B152" s="19">
        <v>32</v>
      </c>
      <c r="C152">
        <v>290</v>
      </c>
      <c r="D152" t="s">
        <v>211</v>
      </c>
      <c r="E152" t="b">
        <v>0</v>
      </c>
      <c r="F152" s="19">
        <v>0</v>
      </c>
      <c r="G152">
        <v>20</v>
      </c>
      <c r="H152">
        <v>30</v>
      </c>
      <c r="I152">
        <v>14</v>
      </c>
    </row>
    <row r="153" spans="1:9" x14ac:dyDescent="0.35">
      <c r="A153" s="3">
        <v>45461.625</v>
      </c>
      <c r="B153" s="19">
        <v>36</v>
      </c>
      <c r="C153">
        <v>291</v>
      </c>
      <c r="D153" t="s">
        <v>211</v>
      </c>
      <c r="E153" t="b">
        <v>0</v>
      </c>
      <c r="F153" s="19">
        <v>0</v>
      </c>
      <c r="G153">
        <v>20</v>
      </c>
      <c r="H153">
        <v>30</v>
      </c>
      <c r="I153">
        <v>14</v>
      </c>
    </row>
    <row r="154" spans="1:9" x14ac:dyDescent="0.35">
      <c r="A154" s="3">
        <v>45461.631944444445</v>
      </c>
      <c r="B154" s="19">
        <v>39</v>
      </c>
      <c r="C154">
        <v>291</v>
      </c>
      <c r="D154" t="s">
        <v>211</v>
      </c>
      <c r="E154" t="b">
        <v>0</v>
      </c>
      <c r="F154" s="19">
        <v>0</v>
      </c>
      <c r="G154">
        <v>20</v>
      </c>
      <c r="H154">
        <v>30</v>
      </c>
      <c r="I154">
        <v>14</v>
      </c>
    </row>
    <row r="155" spans="1:9" x14ac:dyDescent="0.35">
      <c r="A155" s="3">
        <v>45461.638888888891</v>
      </c>
      <c r="B155" s="19">
        <v>41</v>
      </c>
      <c r="C155">
        <v>291</v>
      </c>
      <c r="D155" t="s">
        <v>211</v>
      </c>
      <c r="E155" t="b">
        <v>0</v>
      </c>
      <c r="F155" s="19">
        <v>0</v>
      </c>
      <c r="G155">
        <v>20</v>
      </c>
      <c r="H155">
        <v>30</v>
      </c>
      <c r="I155">
        <v>14</v>
      </c>
    </row>
    <row r="156" spans="1:9" x14ac:dyDescent="0.35">
      <c r="A156" s="3">
        <v>45461.645833333336</v>
      </c>
      <c r="B156" s="19">
        <v>43</v>
      </c>
      <c r="C156">
        <v>290</v>
      </c>
      <c r="D156" t="s">
        <v>211</v>
      </c>
      <c r="E156" t="b">
        <v>0</v>
      </c>
      <c r="F156" s="19">
        <v>0</v>
      </c>
      <c r="G156">
        <v>20</v>
      </c>
      <c r="H156">
        <v>30</v>
      </c>
      <c r="I156">
        <v>14</v>
      </c>
    </row>
    <row r="157" spans="1:9" x14ac:dyDescent="0.35">
      <c r="A157" s="3">
        <v>45461.652777777781</v>
      </c>
      <c r="B157" s="19">
        <v>45</v>
      </c>
      <c r="C157">
        <v>290</v>
      </c>
      <c r="D157" t="s">
        <v>211</v>
      </c>
      <c r="E157" t="b">
        <v>0</v>
      </c>
      <c r="F157" s="19">
        <v>0</v>
      </c>
      <c r="G157">
        <v>20</v>
      </c>
      <c r="H157">
        <v>30</v>
      </c>
      <c r="I157">
        <v>15</v>
      </c>
    </row>
    <row r="158" spans="1:9" x14ac:dyDescent="0.35">
      <c r="A158" s="3">
        <v>45461.659722222219</v>
      </c>
      <c r="B158" s="19">
        <v>46</v>
      </c>
      <c r="C158">
        <v>290</v>
      </c>
      <c r="D158" t="s">
        <v>211</v>
      </c>
      <c r="E158" t="b">
        <v>0</v>
      </c>
      <c r="F158" s="19">
        <v>1</v>
      </c>
      <c r="G158">
        <v>20</v>
      </c>
      <c r="H158">
        <v>30</v>
      </c>
      <c r="I158">
        <v>15</v>
      </c>
    </row>
    <row r="159" spans="1:9" x14ac:dyDescent="0.35">
      <c r="A159" s="3">
        <v>45461.666666666664</v>
      </c>
      <c r="B159" s="19">
        <v>46</v>
      </c>
      <c r="C159">
        <v>290</v>
      </c>
      <c r="D159" t="s">
        <v>211</v>
      </c>
      <c r="E159" t="b">
        <v>0</v>
      </c>
      <c r="F159" s="19">
        <v>0</v>
      </c>
      <c r="G159">
        <v>20</v>
      </c>
      <c r="H159">
        <v>30</v>
      </c>
      <c r="I159">
        <v>15</v>
      </c>
    </row>
    <row r="160" spans="1:9" x14ac:dyDescent="0.35">
      <c r="A160" s="3">
        <v>45461.673611111109</v>
      </c>
      <c r="B160" s="19">
        <v>46</v>
      </c>
      <c r="C160">
        <v>290</v>
      </c>
      <c r="D160" t="s">
        <v>211</v>
      </c>
      <c r="E160" t="b">
        <v>0</v>
      </c>
      <c r="F160" s="19">
        <v>0</v>
      </c>
      <c r="G160">
        <v>20</v>
      </c>
      <c r="H160">
        <v>30</v>
      </c>
      <c r="I160">
        <v>15</v>
      </c>
    </row>
    <row r="161" spans="1:9" x14ac:dyDescent="0.35">
      <c r="A161" s="3">
        <v>45461.680555555555</v>
      </c>
      <c r="B161" s="19">
        <v>46</v>
      </c>
      <c r="C161">
        <v>290</v>
      </c>
      <c r="D161" t="s">
        <v>211</v>
      </c>
      <c r="E161" t="b">
        <v>0</v>
      </c>
      <c r="F161" s="19">
        <v>0</v>
      </c>
      <c r="G161">
        <v>20</v>
      </c>
      <c r="H161">
        <v>30</v>
      </c>
      <c r="I161">
        <v>15</v>
      </c>
    </row>
    <row r="162" spans="1:9" x14ac:dyDescent="0.35">
      <c r="A162" s="3">
        <v>45461.6875</v>
      </c>
      <c r="B162" s="19">
        <v>45</v>
      </c>
      <c r="C162">
        <v>290</v>
      </c>
      <c r="D162" t="s">
        <v>211</v>
      </c>
      <c r="E162" t="b">
        <v>0</v>
      </c>
      <c r="F162" s="19">
        <v>0</v>
      </c>
      <c r="G162">
        <v>20</v>
      </c>
      <c r="H162">
        <v>30</v>
      </c>
      <c r="I162">
        <v>16</v>
      </c>
    </row>
    <row r="163" spans="1:9" x14ac:dyDescent="0.35">
      <c r="A163" s="3">
        <v>45461.694444444445</v>
      </c>
      <c r="B163" s="19">
        <v>46</v>
      </c>
      <c r="C163">
        <v>289</v>
      </c>
      <c r="D163" t="s">
        <v>211</v>
      </c>
      <c r="E163" t="b">
        <v>0</v>
      </c>
      <c r="F163" s="19">
        <v>1</v>
      </c>
      <c r="G163">
        <v>20</v>
      </c>
      <c r="H163">
        <v>30</v>
      </c>
      <c r="I163">
        <v>16</v>
      </c>
    </row>
    <row r="164" spans="1:9" x14ac:dyDescent="0.35">
      <c r="A164" s="3">
        <v>45461.701388888891</v>
      </c>
      <c r="B164" s="19">
        <v>46</v>
      </c>
      <c r="C164">
        <v>289</v>
      </c>
      <c r="D164" t="s">
        <v>211</v>
      </c>
      <c r="E164" t="b">
        <v>0</v>
      </c>
      <c r="F164" s="19">
        <v>0</v>
      </c>
      <c r="G164">
        <v>20</v>
      </c>
      <c r="H164">
        <v>30</v>
      </c>
      <c r="I164">
        <v>16</v>
      </c>
    </row>
    <row r="165" spans="1:9" x14ac:dyDescent="0.35">
      <c r="A165" s="3">
        <v>45461.708333333336</v>
      </c>
      <c r="B165" s="19">
        <v>46</v>
      </c>
      <c r="C165">
        <v>289</v>
      </c>
      <c r="D165" t="s">
        <v>211</v>
      </c>
      <c r="E165" t="b">
        <v>0</v>
      </c>
      <c r="F165" s="19">
        <v>0</v>
      </c>
      <c r="G165">
        <v>20</v>
      </c>
      <c r="H165">
        <v>30</v>
      </c>
      <c r="I165">
        <v>16</v>
      </c>
    </row>
    <row r="166" spans="1:9" x14ac:dyDescent="0.35">
      <c r="A166" s="3">
        <v>45461.715277777781</v>
      </c>
      <c r="B166" s="19">
        <v>46</v>
      </c>
      <c r="C166">
        <v>289</v>
      </c>
      <c r="D166" t="s">
        <v>211</v>
      </c>
      <c r="E166" t="b">
        <v>0</v>
      </c>
      <c r="F166" s="19">
        <v>0</v>
      </c>
      <c r="G166">
        <v>20</v>
      </c>
      <c r="H166">
        <v>30</v>
      </c>
      <c r="I166">
        <v>16</v>
      </c>
    </row>
    <row r="167" spans="1:9" x14ac:dyDescent="0.35">
      <c r="A167" s="3">
        <v>45461.722222222219</v>
      </c>
      <c r="B167" s="19">
        <v>46</v>
      </c>
      <c r="C167">
        <v>289</v>
      </c>
      <c r="D167" t="s">
        <v>211</v>
      </c>
      <c r="E167" t="b">
        <v>0</v>
      </c>
      <c r="F167" s="19">
        <v>0</v>
      </c>
      <c r="G167">
        <v>20</v>
      </c>
      <c r="H167">
        <v>30</v>
      </c>
      <c r="I167">
        <v>16</v>
      </c>
    </row>
    <row r="168" spans="1:9" x14ac:dyDescent="0.35">
      <c r="A168" s="3">
        <v>45461.729166666664</v>
      </c>
      <c r="B168" s="19">
        <v>46</v>
      </c>
      <c r="C168">
        <v>289</v>
      </c>
      <c r="D168" t="s">
        <v>211</v>
      </c>
      <c r="E168" t="b">
        <v>0</v>
      </c>
      <c r="F168" s="19">
        <v>0</v>
      </c>
      <c r="G168">
        <v>20</v>
      </c>
      <c r="H168">
        <v>30</v>
      </c>
      <c r="I168">
        <v>16</v>
      </c>
    </row>
    <row r="169" spans="1:9" x14ac:dyDescent="0.35">
      <c r="A169" s="3">
        <v>45461.736111111109</v>
      </c>
      <c r="B169" s="19">
        <v>46</v>
      </c>
      <c r="C169">
        <v>289</v>
      </c>
      <c r="D169" t="s">
        <v>211</v>
      </c>
      <c r="E169" t="b">
        <v>0</v>
      </c>
      <c r="F169" s="19">
        <v>0</v>
      </c>
      <c r="G169">
        <v>20</v>
      </c>
      <c r="H169">
        <v>30</v>
      </c>
      <c r="I169">
        <v>16</v>
      </c>
    </row>
    <row r="170" spans="1:9" x14ac:dyDescent="0.35">
      <c r="A170" s="3">
        <v>45461.743055555555</v>
      </c>
      <c r="B170" s="19">
        <v>45</v>
      </c>
      <c r="C170">
        <v>289</v>
      </c>
      <c r="D170" t="s">
        <v>211</v>
      </c>
      <c r="E170" t="b">
        <v>0</v>
      </c>
      <c r="F170" s="19">
        <v>0</v>
      </c>
      <c r="G170">
        <v>20</v>
      </c>
      <c r="H170">
        <v>30</v>
      </c>
      <c r="I170">
        <v>16</v>
      </c>
    </row>
    <row r="171" spans="1:9" x14ac:dyDescent="0.35">
      <c r="A171" s="3">
        <v>45461.75</v>
      </c>
      <c r="B171" s="19">
        <v>43</v>
      </c>
      <c r="C171">
        <v>289</v>
      </c>
      <c r="D171" t="s">
        <v>211</v>
      </c>
      <c r="E171" t="b">
        <v>0</v>
      </c>
      <c r="F171" s="19">
        <v>0</v>
      </c>
      <c r="G171">
        <v>20</v>
      </c>
      <c r="H171">
        <v>30</v>
      </c>
      <c r="I171">
        <v>16</v>
      </c>
    </row>
    <row r="172" spans="1:9" x14ac:dyDescent="0.35">
      <c r="A172" s="3">
        <v>45461.756944444445</v>
      </c>
      <c r="B172" s="19">
        <v>40</v>
      </c>
      <c r="C172">
        <v>289</v>
      </c>
      <c r="D172" t="s">
        <v>211</v>
      </c>
      <c r="E172" t="b">
        <v>0</v>
      </c>
      <c r="F172" s="19">
        <v>0</v>
      </c>
      <c r="G172">
        <v>20</v>
      </c>
      <c r="H172">
        <v>30</v>
      </c>
      <c r="I172">
        <v>16</v>
      </c>
    </row>
    <row r="173" spans="1:9" x14ac:dyDescent="0.35">
      <c r="A173" s="3">
        <v>45461.763888888891</v>
      </c>
      <c r="B173" s="19">
        <v>38</v>
      </c>
      <c r="C173">
        <v>289</v>
      </c>
      <c r="D173" t="s">
        <v>211</v>
      </c>
      <c r="E173" t="b">
        <v>0</v>
      </c>
      <c r="F173" s="19">
        <v>0</v>
      </c>
      <c r="G173">
        <v>20</v>
      </c>
      <c r="H173">
        <v>30</v>
      </c>
      <c r="I173">
        <v>16</v>
      </c>
    </row>
    <row r="174" spans="1:9" x14ac:dyDescent="0.35">
      <c r="A174" s="3">
        <v>45461.770833333336</v>
      </c>
      <c r="B174" s="19">
        <v>37</v>
      </c>
      <c r="C174">
        <v>289</v>
      </c>
      <c r="D174" t="s">
        <v>211</v>
      </c>
      <c r="E174" t="b">
        <v>0</v>
      </c>
      <c r="F174" s="19">
        <v>0</v>
      </c>
      <c r="G174">
        <v>20</v>
      </c>
      <c r="H174">
        <v>30</v>
      </c>
      <c r="I174">
        <v>16</v>
      </c>
    </row>
    <row r="175" spans="1:9" x14ac:dyDescent="0.35">
      <c r="A175" s="3">
        <v>45461.777777777781</v>
      </c>
      <c r="B175" s="19">
        <v>33</v>
      </c>
      <c r="C175">
        <v>288</v>
      </c>
      <c r="D175" t="s">
        <v>211</v>
      </c>
      <c r="E175" t="b">
        <v>0</v>
      </c>
      <c r="F175" s="19">
        <v>0</v>
      </c>
      <c r="G175">
        <v>20</v>
      </c>
      <c r="H175">
        <v>30</v>
      </c>
      <c r="I175">
        <v>16</v>
      </c>
    </row>
    <row r="176" spans="1:9" x14ac:dyDescent="0.35">
      <c r="A176" s="3">
        <v>45461.784722222219</v>
      </c>
      <c r="B176" s="19">
        <v>30</v>
      </c>
      <c r="C176">
        <v>288</v>
      </c>
      <c r="D176" t="s">
        <v>211</v>
      </c>
      <c r="E176" t="b">
        <v>0</v>
      </c>
      <c r="F176" s="19">
        <v>0</v>
      </c>
      <c r="G176">
        <v>20</v>
      </c>
      <c r="H176">
        <v>30</v>
      </c>
      <c r="I176">
        <v>16</v>
      </c>
    </row>
    <row r="177" spans="1:10" x14ac:dyDescent="0.35">
      <c r="A177" s="3">
        <v>45461.791666666664</v>
      </c>
      <c r="B177" s="19">
        <v>27</v>
      </c>
      <c r="C177">
        <v>288</v>
      </c>
      <c r="D177" t="s">
        <v>211</v>
      </c>
      <c r="E177" t="b">
        <v>0</v>
      </c>
      <c r="F177" s="19">
        <v>0</v>
      </c>
      <c r="G177">
        <v>20</v>
      </c>
      <c r="H177">
        <v>30</v>
      </c>
      <c r="I177">
        <v>16</v>
      </c>
    </row>
    <row r="178" spans="1:10" x14ac:dyDescent="0.35">
      <c r="A178" s="3">
        <v>45461.798611111109</v>
      </c>
      <c r="B178" s="19">
        <v>23</v>
      </c>
      <c r="C178">
        <v>287</v>
      </c>
      <c r="D178" t="s">
        <v>211</v>
      </c>
      <c r="E178" t="b">
        <v>0</v>
      </c>
      <c r="F178" s="19">
        <v>0</v>
      </c>
      <c r="G178">
        <v>20</v>
      </c>
      <c r="H178">
        <v>30</v>
      </c>
      <c r="I178">
        <v>16</v>
      </c>
    </row>
    <row r="179" spans="1:10" x14ac:dyDescent="0.35">
      <c r="A179" s="3">
        <v>45461.805555555555</v>
      </c>
      <c r="B179" s="19">
        <v>18</v>
      </c>
      <c r="C179">
        <v>285</v>
      </c>
      <c r="D179" t="s">
        <v>211</v>
      </c>
      <c r="E179" t="b">
        <v>0</v>
      </c>
      <c r="F179" s="19">
        <v>0</v>
      </c>
      <c r="G179">
        <v>20</v>
      </c>
      <c r="H179">
        <v>30</v>
      </c>
      <c r="I179">
        <v>16</v>
      </c>
    </row>
    <row r="180" spans="1:10" x14ac:dyDescent="0.35">
      <c r="A180" s="3">
        <v>45461.8125</v>
      </c>
      <c r="B180" s="19">
        <v>13</v>
      </c>
      <c r="C180">
        <v>283</v>
      </c>
      <c r="D180" t="s">
        <v>211</v>
      </c>
      <c r="E180" t="b">
        <v>0</v>
      </c>
      <c r="F180" s="19">
        <v>0</v>
      </c>
      <c r="G180">
        <v>20</v>
      </c>
      <c r="H180">
        <v>30</v>
      </c>
      <c r="I180">
        <v>16</v>
      </c>
    </row>
    <row r="181" spans="1:10" x14ac:dyDescent="0.35">
      <c r="A181" s="3">
        <v>45461.819444444445</v>
      </c>
      <c r="B181" s="19">
        <v>7</v>
      </c>
      <c r="C181">
        <v>276</v>
      </c>
      <c r="D181" t="s">
        <v>211</v>
      </c>
      <c r="E181" t="b">
        <v>0</v>
      </c>
      <c r="F181" s="19">
        <v>0</v>
      </c>
      <c r="G181">
        <v>20</v>
      </c>
      <c r="H181">
        <v>30</v>
      </c>
      <c r="I181">
        <v>16</v>
      </c>
    </row>
    <row r="182" spans="1:10" x14ac:dyDescent="0.35">
      <c r="A182" s="3">
        <v>45461.826388888891</v>
      </c>
      <c r="B182" s="19">
        <v>2</v>
      </c>
      <c r="C182">
        <v>191</v>
      </c>
      <c r="E182" t="b">
        <v>1</v>
      </c>
      <c r="F182" s="19">
        <v>0</v>
      </c>
      <c r="G182">
        <v>20</v>
      </c>
      <c r="H182">
        <v>30</v>
      </c>
      <c r="I182">
        <v>16</v>
      </c>
      <c r="J182" t="s">
        <v>212</v>
      </c>
    </row>
    <row r="183" spans="1:10" x14ac:dyDescent="0.35">
      <c r="A183" s="3">
        <v>45461.833333333336</v>
      </c>
      <c r="B183" s="19">
        <v>7</v>
      </c>
      <c r="C183">
        <v>123</v>
      </c>
      <c r="D183" t="s">
        <v>213</v>
      </c>
      <c r="E183" t="b">
        <v>0</v>
      </c>
      <c r="F183" s="19">
        <v>0</v>
      </c>
      <c r="G183">
        <v>20</v>
      </c>
      <c r="H183">
        <v>30</v>
      </c>
      <c r="I183">
        <v>16</v>
      </c>
    </row>
    <row r="184" spans="1:10" x14ac:dyDescent="0.35">
      <c r="A184" s="3">
        <v>45461.840277777781</v>
      </c>
      <c r="B184" s="19">
        <v>14</v>
      </c>
      <c r="C184">
        <v>115</v>
      </c>
      <c r="D184" t="s">
        <v>213</v>
      </c>
      <c r="E184" t="b">
        <v>0</v>
      </c>
      <c r="F184" s="19">
        <v>0</v>
      </c>
      <c r="G184">
        <v>20</v>
      </c>
      <c r="H184">
        <v>30</v>
      </c>
      <c r="I184">
        <v>16</v>
      </c>
    </row>
    <row r="185" spans="1:10" x14ac:dyDescent="0.35">
      <c r="A185" s="3">
        <v>45461.847222222219</v>
      </c>
      <c r="B185" s="19">
        <v>21</v>
      </c>
      <c r="C185">
        <v>111</v>
      </c>
      <c r="D185" t="s">
        <v>213</v>
      </c>
      <c r="E185" t="b">
        <v>0</v>
      </c>
      <c r="F185" s="19">
        <v>0</v>
      </c>
      <c r="G185">
        <v>20</v>
      </c>
      <c r="H185">
        <v>30</v>
      </c>
      <c r="I185">
        <v>16</v>
      </c>
    </row>
    <row r="186" spans="1:10" x14ac:dyDescent="0.35">
      <c r="A186" s="3">
        <v>45461.854166666664</v>
      </c>
      <c r="B186" s="19">
        <v>25</v>
      </c>
      <c r="C186">
        <v>109</v>
      </c>
      <c r="D186" t="s">
        <v>213</v>
      </c>
      <c r="E186" t="b">
        <v>0</v>
      </c>
      <c r="F186" s="19">
        <v>0</v>
      </c>
      <c r="G186">
        <v>20</v>
      </c>
      <c r="H186">
        <v>30</v>
      </c>
      <c r="I186">
        <v>16</v>
      </c>
    </row>
    <row r="187" spans="1:10" x14ac:dyDescent="0.35">
      <c r="A187" s="3">
        <v>45461.861111111109</v>
      </c>
      <c r="B187" s="19">
        <v>29</v>
      </c>
      <c r="C187">
        <v>109</v>
      </c>
      <c r="D187" t="s">
        <v>213</v>
      </c>
      <c r="E187" t="b">
        <v>0</v>
      </c>
      <c r="F187" s="19">
        <v>0</v>
      </c>
      <c r="G187">
        <v>20</v>
      </c>
      <c r="H187">
        <v>30</v>
      </c>
      <c r="I187">
        <v>16</v>
      </c>
    </row>
    <row r="188" spans="1:10" x14ac:dyDescent="0.35">
      <c r="A188" s="3">
        <v>45461.868055555555</v>
      </c>
      <c r="B188" s="19">
        <v>30</v>
      </c>
      <c r="C188">
        <v>108</v>
      </c>
      <c r="D188" t="s">
        <v>213</v>
      </c>
      <c r="E188" t="b">
        <v>0</v>
      </c>
      <c r="F188" s="19">
        <v>0</v>
      </c>
      <c r="G188">
        <v>20</v>
      </c>
      <c r="H188">
        <v>30</v>
      </c>
      <c r="I188">
        <v>17</v>
      </c>
    </row>
    <row r="189" spans="1:10" x14ac:dyDescent="0.35">
      <c r="A189" s="3">
        <v>45461.875</v>
      </c>
      <c r="B189" s="19">
        <v>31</v>
      </c>
      <c r="C189">
        <v>109</v>
      </c>
      <c r="D189" t="s">
        <v>213</v>
      </c>
      <c r="E189" t="b">
        <v>0</v>
      </c>
      <c r="F189" s="19">
        <v>1</v>
      </c>
      <c r="G189">
        <v>20</v>
      </c>
      <c r="H189">
        <v>30</v>
      </c>
      <c r="I189">
        <v>17</v>
      </c>
    </row>
    <row r="190" spans="1:10" x14ac:dyDescent="0.35">
      <c r="A190" s="3">
        <v>45461.881944444445</v>
      </c>
      <c r="B190" s="19">
        <v>31</v>
      </c>
      <c r="C190">
        <v>109</v>
      </c>
      <c r="D190" t="s">
        <v>213</v>
      </c>
      <c r="E190" t="b">
        <v>0</v>
      </c>
      <c r="F190" s="19">
        <v>0</v>
      </c>
      <c r="G190">
        <v>20</v>
      </c>
      <c r="H190">
        <v>30</v>
      </c>
      <c r="I190">
        <v>17</v>
      </c>
    </row>
    <row r="191" spans="1:10" x14ac:dyDescent="0.35">
      <c r="A191" s="3">
        <v>45461.888888888891</v>
      </c>
      <c r="B191" s="19">
        <v>30</v>
      </c>
      <c r="C191">
        <v>109</v>
      </c>
      <c r="D191" t="s">
        <v>213</v>
      </c>
      <c r="E191" t="b">
        <v>0</v>
      </c>
      <c r="F191" s="19">
        <v>0</v>
      </c>
      <c r="G191">
        <v>20</v>
      </c>
      <c r="H191">
        <v>30</v>
      </c>
      <c r="I191">
        <v>17</v>
      </c>
    </row>
    <row r="192" spans="1:10" x14ac:dyDescent="0.35">
      <c r="A192" s="3">
        <v>45461.895833333336</v>
      </c>
      <c r="B192" s="19">
        <v>30</v>
      </c>
      <c r="C192">
        <v>109</v>
      </c>
      <c r="D192" t="s">
        <v>213</v>
      </c>
      <c r="E192" t="b">
        <v>0</v>
      </c>
      <c r="F192" s="19">
        <v>0</v>
      </c>
      <c r="G192">
        <v>20</v>
      </c>
      <c r="H192">
        <v>30</v>
      </c>
      <c r="I192">
        <v>18</v>
      </c>
    </row>
    <row r="193" spans="1:9" x14ac:dyDescent="0.35">
      <c r="A193" s="3">
        <v>45461.902777777781</v>
      </c>
      <c r="B193" s="19">
        <v>31</v>
      </c>
      <c r="C193">
        <v>110</v>
      </c>
      <c r="D193" t="s">
        <v>213</v>
      </c>
      <c r="E193" t="b">
        <v>0</v>
      </c>
      <c r="F193" s="19">
        <v>1</v>
      </c>
      <c r="G193">
        <v>20</v>
      </c>
      <c r="H193">
        <v>30</v>
      </c>
      <c r="I193">
        <v>18</v>
      </c>
    </row>
    <row r="194" spans="1:9" x14ac:dyDescent="0.35">
      <c r="A194" s="3">
        <v>45461.909722222219</v>
      </c>
      <c r="B194" s="19">
        <v>30</v>
      </c>
      <c r="C194">
        <v>110</v>
      </c>
      <c r="D194" t="s">
        <v>213</v>
      </c>
      <c r="E194" t="b">
        <v>0</v>
      </c>
      <c r="F194" s="19">
        <v>0</v>
      </c>
      <c r="G194">
        <v>20</v>
      </c>
      <c r="H194">
        <v>30</v>
      </c>
      <c r="I194">
        <v>19</v>
      </c>
    </row>
    <row r="195" spans="1:9" x14ac:dyDescent="0.35">
      <c r="A195" s="3">
        <v>45461.916666666664</v>
      </c>
      <c r="B195" s="19">
        <v>31</v>
      </c>
      <c r="C195">
        <v>110</v>
      </c>
      <c r="D195" t="s">
        <v>213</v>
      </c>
      <c r="E195" t="b">
        <v>0</v>
      </c>
      <c r="F195" s="19">
        <v>1</v>
      </c>
      <c r="G195">
        <v>20</v>
      </c>
      <c r="H195">
        <v>30</v>
      </c>
      <c r="I195">
        <v>19</v>
      </c>
    </row>
    <row r="196" spans="1:9" x14ac:dyDescent="0.35">
      <c r="A196" s="3">
        <v>45461.923611111109</v>
      </c>
      <c r="B196" s="19">
        <v>31</v>
      </c>
      <c r="C196">
        <v>110</v>
      </c>
      <c r="D196" t="s">
        <v>213</v>
      </c>
      <c r="E196" t="b">
        <v>0</v>
      </c>
      <c r="F196" s="19">
        <v>0</v>
      </c>
      <c r="G196">
        <v>20</v>
      </c>
      <c r="H196">
        <v>30</v>
      </c>
      <c r="I196">
        <v>19</v>
      </c>
    </row>
    <row r="197" spans="1:9" x14ac:dyDescent="0.35">
      <c r="A197" s="3">
        <v>45461.930555555555</v>
      </c>
      <c r="B197" s="19">
        <v>31</v>
      </c>
      <c r="C197">
        <v>110</v>
      </c>
      <c r="D197" t="s">
        <v>213</v>
      </c>
      <c r="E197" t="b">
        <v>0</v>
      </c>
      <c r="F197" s="19">
        <v>0</v>
      </c>
      <c r="G197">
        <v>20</v>
      </c>
      <c r="H197">
        <v>30</v>
      </c>
      <c r="I197">
        <v>19</v>
      </c>
    </row>
    <row r="198" spans="1:9" x14ac:dyDescent="0.35">
      <c r="A198" s="3">
        <v>45461.9375</v>
      </c>
      <c r="B198" s="19">
        <v>32</v>
      </c>
      <c r="C198">
        <v>110</v>
      </c>
      <c r="D198" t="s">
        <v>213</v>
      </c>
      <c r="E198" t="b">
        <v>0</v>
      </c>
      <c r="F198" s="19">
        <v>0</v>
      </c>
      <c r="G198">
        <v>20</v>
      </c>
      <c r="H198">
        <v>30</v>
      </c>
      <c r="I198">
        <v>19</v>
      </c>
    </row>
    <row r="199" spans="1:9" x14ac:dyDescent="0.35">
      <c r="A199" s="3">
        <v>45461.944444444445</v>
      </c>
      <c r="B199" s="19">
        <v>34</v>
      </c>
      <c r="C199">
        <v>110</v>
      </c>
      <c r="D199" t="s">
        <v>213</v>
      </c>
      <c r="E199" t="b">
        <v>0</v>
      </c>
      <c r="F199" s="19">
        <v>0</v>
      </c>
      <c r="G199">
        <v>20</v>
      </c>
      <c r="H199">
        <v>30</v>
      </c>
      <c r="I199">
        <v>19</v>
      </c>
    </row>
    <row r="200" spans="1:9" x14ac:dyDescent="0.35">
      <c r="A200" s="3">
        <v>45461.951388888891</v>
      </c>
      <c r="B200" s="19">
        <v>35</v>
      </c>
      <c r="C200">
        <v>111</v>
      </c>
      <c r="D200" t="s">
        <v>213</v>
      </c>
      <c r="E200" t="b">
        <v>0</v>
      </c>
      <c r="F200" s="19">
        <v>0</v>
      </c>
      <c r="G200">
        <v>20</v>
      </c>
      <c r="H200">
        <v>30</v>
      </c>
      <c r="I200">
        <v>19</v>
      </c>
    </row>
    <row r="201" spans="1:9" x14ac:dyDescent="0.35">
      <c r="A201" s="3">
        <v>45461.958333333336</v>
      </c>
      <c r="B201" s="19">
        <v>37</v>
      </c>
      <c r="C201">
        <v>112</v>
      </c>
      <c r="D201" t="s">
        <v>213</v>
      </c>
      <c r="E201" t="b">
        <v>0</v>
      </c>
      <c r="F201" s="19">
        <v>0</v>
      </c>
      <c r="G201">
        <v>20</v>
      </c>
      <c r="H201">
        <v>30</v>
      </c>
      <c r="I201">
        <v>19</v>
      </c>
    </row>
    <row r="202" spans="1:9" x14ac:dyDescent="0.35">
      <c r="A202" s="3">
        <v>45461.965277777781</v>
      </c>
      <c r="B202" s="19">
        <v>40</v>
      </c>
      <c r="C202">
        <v>112</v>
      </c>
      <c r="D202" t="s">
        <v>213</v>
      </c>
      <c r="E202" t="b">
        <v>0</v>
      </c>
      <c r="F202" s="19">
        <v>0</v>
      </c>
      <c r="G202">
        <v>20</v>
      </c>
      <c r="H202">
        <v>30</v>
      </c>
      <c r="I202">
        <v>19</v>
      </c>
    </row>
    <row r="203" spans="1:9" x14ac:dyDescent="0.35">
      <c r="A203" s="3">
        <v>45461.972222222219</v>
      </c>
      <c r="B203" s="19">
        <v>43</v>
      </c>
      <c r="C203">
        <v>112</v>
      </c>
      <c r="D203" t="s">
        <v>213</v>
      </c>
      <c r="E203" t="b">
        <v>0</v>
      </c>
      <c r="F203" s="19">
        <v>0</v>
      </c>
      <c r="G203">
        <v>20</v>
      </c>
      <c r="H203">
        <v>30</v>
      </c>
      <c r="I203">
        <v>19</v>
      </c>
    </row>
    <row r="204" spans="1:9" x14ac:dyDescent="0.35">
      <c r="A204" s="3">
        <v>45461.979166666664</v>
      </c>
      <c r="B204" s="19">
        <v>45</v>
      </c>
      <c r="C204">
        <v>112</v>
      </c>
      <c r="D204" t="s">
        <v>213</v>
      </c>
      <c r="E204" t="b">
        <v>0</v>
      </c>
      <c r="F204" s="19">
        <v>0</v>
      </c>
      <c r="G204">
        <v>20</v>
      </c>
      <c r="H204">
        <v>30</v>
      </c>
      <c r="I204">
        <v>19</v>
      </c>
    </row>
    <row r="205" spans="1:9" x14ac:dyDescent="0.35">
      <c r="A205" s="3">
        <v>45461.986111111109</v>
      </c>
      <c r="B205" s="19">
        <v>49</v>
      </c>
      <c r="C205">
        <v>112</v>
      </c>
      <c r="D205" t="s">
        <v>213</v>
      </c>
      <c r="E205" t="b">
        <v>0</v>
      </c>
      <c r="F205" s="19">
        <v>0</v>
      </c>
      <c r="G205">
        <v>20</v>
      </c>
      <c r="H205">
        <v>30</v>
      </c>
      <c r="I205">
        <v>19</v>
      </c>
    </row>
    <row r="206" spans="1:9" x14ac:dyDescent="0.35">
      <c r="A206" s="3">
        <v>45461.993055555555</v>
      </c>
      <c r="B206" s="19">
        <v>51</v>
      </c>
      <c r="C206">
        <v>111</v>
      </c>
      <c r="D206" t="s">
        <v>213</v>
      </c>
      <c r="E206" t="b">
        <v>0</v>
      </c>
      <c r="F206" s="19">
        <v>0</v>
      </c>
      <c r="G206">
        <v>20</v>
      </c>
      <c r="H206">
        <v>30</v>
      </c>
      <c r="I206">
        <v>19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F768F-E888-4901-9322-3C6DA4B0C6BA}">
  <dimension ref="A1:C4"/>
  <sheetViews>
    <sheetView workbookViewId="0"/>
  </sheetViews>
  <sheetFormatPr defaultRowHeight="14.5" x14ac:dyDescent="0.35"/>
  <cols>
    <col min="1" max="1" width="22.08984375" bestFit="1" customWidth="1"/>
  </cols>
  <sheetData>
    <row r="1" spans="1:3" x14ac:dyDescent="0.35">
      <c r="A1" t="s">
        <v>90</v>
      </c>
    </row>
    <row r="2" spans="1:3" x14ac:dyDescent="0.35">
      <c r="A2" t="s">
        <v>91</v>
      </c>
    </row>
    <row r="3" spans="1:3" x14ac:dyDescent="0.35">
      <c r="A3" t="s">
        <v>96</v>
      </c>
      <c r="B3">
        <v>20</v>
      </c>
      <c r="C3" t="s">
        <v>98</v>
      </c>
    </row>
    <row r="4" spans="1:3" x14ac:dyDescent="0.35">
      <c r="A4" t="s">
        <v>97</v>
      </c>
      <c r="B4">
        <v>30</v>
      </c>
      <c r="C4" t="s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D0E1C8-3ACE-4A1A-92D2-3CA981D1E0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START</vt:lpstr>
      <vt:lpstr>stekken</vt:lpstr>
      <vt:lpstr>windrichtingen</vt:lpstr>
      <vt:lpstr>rsw_stroomrichting</vt:lpstr>
      <vt:lpstr>rws stroomsnelheid</vt:lpstr>
      <vt:lpstr>instellingen</vt:lpstr>
      <vt:lpstr>grafiek</vt:lpstr>
      <vt:lpstr>eindtijd</vt:lpstr>
      <vt:lpstr>max_ervaren</vt:lpstr>
      <vt:lpstr>max_onervaren</vt:lpstr>
      <vt:lpstr>starttijd</vt:lpstr>
      <vt:lpstr>stekcode</vt:lpstr>
      <vt:lpstr>steknaam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Zeeman</dc:creator>
  <cp:lastModifiedBy>Dick Zeeman</cp:lastModifiedBy>
  <dcterms:created xsi:type="dcterms:W3CDTF">2024-06-14T15:27:12Z</dcterms:created>
  <dcterms:modified xsi:type="dcterms:W3CDTF">2024-06-17T17:47:33Z</dcterms:modified>
</cp:coreProperties>
</file>