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codeName="ThisWorkbook"/>
  <xr:revisionPtr revIDLastSave="0" documentId="13_ncr:1_{ADAF90DF-B3F0-4632-9949-04DE021874C6}" xr6:coauthVersionLast="45" xr6:coauthVersionMax="45"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6" i="11" l="1"/>
  <c r="I32" i="11"/>
  <c r="I23" i="11"/>
  <c r="I47" i="11"/>
  <c r="I9" i="11"/>
  <c r="I48" i="11"/>
  <c r="I21" i="11"/>
  <c r="I7" i="11"/>
  <c r="I4" i="11"/>
  <c r="I25" i="11"/>
  <c r="I11" i="11"/>
  <c r="I13" i="11"/>
  <c r="I24" i="11"/>
  <c r="I46" i="11"/>
  <c r="I22" i="11"/>
  <c r="I45" i="11"/>
  <c r="J5" i="11"/>
  <c r="I26" i="11"/>
  <c r="I33" i="11"/>
  <c r="I12" i="11"/>
  <c r="I43" i="11"/>
  <c r="I10" i="11"/>
  <c r="I44" i="11"/>
  <c r="I34" i="11"/>
  <c r="I36" i="11"/>
  <c r="I38" i="11"/>
  <c r="I39" i="11"/>
  <c r="J16" i="11" l="1"/>
  <c r="J32" i="11"/>
  <c r="J39" i="11"/>
  <c r="J38" i="11"/>
  <c r="J44" i="11"/>
  <c r="J47" i="11"/>
  <c r="J33" i="11"/>
  <c r="K5" i="11"/>
  <c r="J22" i="11"/>
  <c r="J9" i="11"/>
  <c r="J11" i="11"/>
  <c r="J46" i="11"/>
  <c r="J13" i="11"/>
  <c r="J26" i="11"/>
  <c r="J12" i="11"/>
  <c r="J45" i="11"/>
  <c r="J7" i="11"/>
  <c r="J10" i="11"/>
  <c r="J24" i="11"/>
  <c r="J25" i="11"/>
  <c r="J23" i="11"/>
  <c r="J21" i="11"/>
  <c r="J43" i="11"/>
  <c r="J48" i="11"/>
  <c r="J34" i="11"/>
  <c r="J36" i="11"/>
  <c r="K16" i="11" l="1"/>
  <c r="K32" i="11"/>
  <c r="K25" i="11"/>
  <c r="K21" i="11"/>
  <c r="K43" i="11"/>
  <c r="K10" i="11"/>
  <c r="K26" i="11"/>
  <c r="K46" i="11"/>
  <c r="K33" i="11"/>
  <c r="K34" i="11"/>
  <c r="K9" i="11"/>
  <c r="K12" i="11"/>
  <c r="K45" i="11"/>
  <c r="K23" i="11"/>
  <c r="K13" i="11"/>
  <c r="K7" i="11"/>
  <c r="L5" i="11"/>
  <c r="K24" i="11"/>
  <c r="K11" i="11"/>
  <c r="K48" i="11"/>
  <c r="K47" i="11"/>
  <c r="K22" i="11"/>
  <c r="K44" i="11"/>
  <c r="K36" i="11"/>
  <c r="K38" i="11"/>
  <c r="K39" i="11"/>
  <c r="L16" i="11" l="1"/>
  <c r="L32" i="11"/>
  <c r="L26" i="11"/>
  <c r="L24" i="11"/>
  <c r="L45" i="11"/>
  <c r="L36" i="11"/>
  <c r="L21" i="11"/>
  <c r="L46" i="11"/>
  <c r="L10" i="11"/>
  <c r="L34" i="11"/>
  <c r="L13" i="11"/>
  <c r="L48" i="11"/>
  <c r="L23" i="11"/>
  <c r="L25" i="11"/>
  <c r="L12" i="11"/>
  <c r="L47" i="11"/>
  <c r="L11" i="11"/>
  <c r="L9" i="11"/>
  <c r="L7" i="11"/>
  <c r="L33" i="11"/>
  <c r="L22" i="11"/>
  <c r="L43" i="11"/>
  <c r="L44" i="11"/>
  <c r="M5" i="11"/>
  <c r="L39" i="11"/>
  <c r="L38" i="11"/>
  <c r="M16" i="11" l="1"/>
  <c r="M32" i="11"/>
  <c r="M33" i="11"/>
  <c r="M23" i="11"/>
  <c r="M48" i="11"/>
  <c r="M36" i="11"/>
  <c r="M26" i="11"/>
  <c r="M12" i="11"/>
  <c r="M10" i="11"/>
  <c r="M39" i="11"/>
  <c r="M9" i="11"/>
  <c r="M47" i="11"/>
  <c r="M22" i="11"/>
  <c r="M7" i="11"/>
  <c r="M44" i="11"/>
  <c r="M21" i="11"/>
  <c r="M34" i="11"/>
  <c r="N5" i="11"/>
  <c r="M43" i="11"/>
  <c r="M45" i="11"/>
  <c r="M46" i="11"/>
  <c r="M38" i="11"/>
  <c r="M11" i="11"/>
  <c r="M25" i="11"/>
  <c r="M24" i="11"/>
  <c r="M13" i="11"/>
  <c r="N16" i="11" l="1"/>
  <c r="N32" i="11"/>
  <c r="N38" i="11"/>
  <c r="N11" i="11"/>
  <c r="N10" i="11"/>
  <c r="N48" i="11"/>
  <c r="N44" i="11"/>
  <c r="N39" i="11"/>
  <c r="N12" i="11"/>
  <c r="N22" i="11"/>
  <c r="N34" i="11"/>
  <c r="N7" i="11"/>
  <c r="N36" i="11"/>
  <c r="N13" i="11"/>
  <c r="N9" i="11"/>
  <c r="N23" i="11"/>
  <c r="O5" i="11"/>
  <c r="N25" i="11"/>
  <c r="N21" i="11"/>
  <c r="N45" i="11"/>
  <c r="N24" i="11"/>
  <c r="N47" i="11"/>
  <c r="N46" i="11"/>
  <c r="N43" i="11"/>
  <c r="N26" i="11"/>
  <c r="N33" i="11"/>
  <c r="O16" i="11" l="1"/>
  <c r="O32" i="11"/>
  <c r="O13" i="11"/>
  <c r="O34" i="11"/>
  <c r="O47" i="11"/>
  <c r="O11" i="11"/>
  <c r="O48" i="11"/>
  <c r="O7" i="11"/>
  <c r="O46" i="11"/>
  <c r="O45" i="11"/>
  <c r="O9" i="11"/>
  <c r="O44" i="11"/>
  <c r="O21" i="11"/>
  <c r="O33" i="11"/>
  <c r="O38" i="11"/>
  <c r="O24" i="11"/>
  <c r="O10" i="11"/>
  <c r="O26" i="11"/>
  <c r="O36" i="11"/>
  <c r="O43" i="11"/>
  <c r="O22" i="11"/>
  <c r="O25" i="11"/>
  <c r="O12" i="11"/>
  <c r="O23" i="11"/>
  <c r="O39" i="11"/>
  <c r="P5" i="11"/>
  <c r="P16" i="11" l="1"/>
  <c r="P32" i="11"/>
  <c r="P23" i="11"/>
  <c r="P39" i="11"/>
  <c r="P25" i="11"/>
  <c r="P45" i="11"/>
  <c r="P12" i="11"/>
  <c r="Q5" i="11"/>
  <c r="P26" i="11"/>
  <c r="P7" i="11"/>
  <c r="P47" i="11"/>
  <c r="P38" i="11"/>
  <c r="P10" i="11"/>
  <c r="P11" i="11"/>
  <c r="P4" i="11"/>
  <c r="P48" i="11"/>
  <c r="P13" i="11"/>
  <c r="P43" i="11"/>
  <c r="P21" i="11"/>
  <c r="P46" i="11"/>
  <c r="P9" i="11"/>
  <c r="P22" i="11"/>
  <c r="P44" i="11"/>
  <c r="P24" i="11"/>
  <c r="P34" i="11"/>
  <c r="P36" i="11"/>
  <c r="P33" i="11"/>
  <c r="Q16" i="11" l="1"/>
  <c r="Q32" i="11"/>
  <c r="Q34" i="11"/>
  <c r="Q11" i="11"/>
  <c r="Q22" i="11"/>
  <c r="Q23" i="11"/>
  <c r="Q12" i="11"/>
  <c r="Q9" i="11"/>
  <c r="Q36" i="11"/>
  <c r="Q25" i="11"/>
  <c r="Q26" i="11"/>
  <c r="Q21" i="11"/>
  <c r="Q13" i="11"/>
  <c r="Q44" i="11"/>
  <c r="Q24" i="11"/>
  <c r="Q7" i="11"/>
  <c r="Q47" i="11"/>
  <c r="Q38" i="11"/>
  <c r="Q33" i="11"/>
  <c r="Q43" i="11"/>
  <c r="Q46" i="11"/>
  <c r="Q45" i="11"/>
  <c r="Q10" i="11"/>
  <c r="Q39" i="11"/>
  <c r="Q48" i="11"/>
  <c r="R5" i="11"/>
  <c r="R16" i="11" l="1"/>
  <c r="R32" i="11"/>
  <c r="R22" i="11"/>
  <c r="R34" i="11"/>
  <c r="R9" i="11"/>
  <c r="R24" i="11"/>
  <c r="R12" i="11"/>
  <c r="R11" i="11"/>
  <c r="R25" i="11"/>
  <c r="R13" i="11"/>
  <c r="R36" i="11"/>
  <c r="R10" i="11"/>
  <c r="R21" i="11"/>
  <c r="R26" i="11"/>
  <c r="R23" i="11"/>
  <c r="R38" i="11"/>
  <c r="R33" i="11"/>
  <c r="R48" i="11"/>
  <c r="R7" i="11"/>
  <c r="R44" i="11"/>
  <c r="R45" i="11"/>
  <c r="R43" i="11"/>
  <c r="R47" i="11"/>
  <c r="R46" i="11"/>
  <c r="R39" i="11"/>
  <c r="S5" i="11"/>
  <c r="S16" i="11" l="1"/>
  <c r="S32" i="11"/>
  <c r="S43" i="11"/>
  <c r="S22" i="11"/>
  <c r="S36" i="11"/>
  <c r="S25" i="11"/>
  <c r="S21" i="11"/>
  <c r="S10" i="11"/>
  <c r="S12" i="11"/>
  <c r="T5" i="11"/>
  <c r="S44" i="11"/>
  <c r="S7" i="11"/>
  <c r="S48" i="11"/>
  <c r="S24" i="11"/>
  <c r="S9" i="11"/>
  <c r="S23" i="11"/>
  <c r="S11" i="11"/>
  <c r="S26" i="11"/>
  <c r="S45" i="11"/>
  <c r="S13" i="11"/>
  <c r="S33" i="11"/>
  <c r="S38" i="11"/>
  <c r="S34" i="11"/>
  <c r="S47" i="11"/>
  <c r="S46" i="11"/>
  <c r="S39" i="11"/>
  <c r="T16" i="11" l="1"/>
  <c r="T32" i="11"/>
  <c r="T11" i="11"/>
  <c r="T24" i="11"/>
  <c r="T48" i="11"/>
  <c r="T12" i="11"/>
  <c r="T23" i="11"/>
  <c r="T9" i="11"/>
  <c r="U5" i="11"/>
  <c r="T13" i="11"/>
  <c r="T36" i="11"/>
  <c r="T25" i="11"/>
  <c r="T26" i="11"/>
  <c r="T38" i="11"/>
  <c r="T22" i="11"/>
  <c r="T46" i="11"/>
  <c r="T45" i="11"/>
  <c r="T47" i="11"/>
  <c r="T34" i="11"/>
  <c r="T43" i="11"/>
  <c r="T39" i="11"/>
  <c r="T33" i="11"/>
  <c r="T21" i="11"/>
  <c r="T10" i="11"/>
  <c r="T7" i="11"/>
  <c r="T44" i="11"/>
  <c r="U16" i="11" l="1"/>
  <c r="U32" i="11"/>
  <c r="U22" i="11"/>
  <c r="U36" i="11"/>
  <c r="U10" i="11"/>
  <c r="U7" i="11"/>
  <c r="U44" i="11"/>
  <c r="U34" i="11"/>
  <c r="U11" i="11"/>
  <c r="U9" i="11"/>
  <c r="U21" i="11"/>
  <c r="U33" i="11"/>
  <c r="V5" i="11"/>
  <c r="U43" i="11"/>
  <c r="U12" i="11"/>
  <c r="U23" i="11"/>
  <c r="U47" i="11"/>
  <c r="U46" i="11"/>
  <c r="U45" i="11"/>
  <c r="U24" i="11"/>
  <c r="U25" i="11"/>
  <c r="U39" i="11"/>
  <c r="U38" i="11"/>
  <c r="U26" i="11"/>
  <c r="U13" i="11"/>
  <c r="U48" i="11"/>
  <c r="V16" i="11" l="1"/>
  <c r="V32" i="11"/>
  <c r="V21" i="11"/>
  <c r="V24" i="11"/>
  <c r="V47" i="11"/>
  <c r="V45" i="11"/>
  <c r="V34" i="11"/>
  <c r="V7" i="11"/>
  <c r="V11" i="11"/>
  <c r="W5" i="11"/>
  <c r="V22" i="11"/>
  <c r="V36" i="11"/>
  <c r="V43" i="11"/>
  <c r="V38" i="11"/>
  <c r="V12" i="11"/>
  <c r="V23" i="11"/>
  <c r="V46" i="11"/>
  <c r="V13" i="11"/>
  <c r="V48" i="11"/>
  <c r="V25" i="11"/>
  <c r="V39" i="11"/>
  <c r="V44" i="11"/>
  <c r="V10" i="11"/>
  <c r="V26" i="11"/>
  <c r="V9" i="11"/>
  <c r="V33" i="11"/>
  <c r="W16" i="11" l="1"/>
  <c r="W32" i="11"/>
  <c r="W23" i="11"/>
  <c r="W33" i="11"/>
  <c r="W47" i="11"/>
  <c r="W44" i="11"/>
  <c r="W22" i="11"/>
  <c r="W24" i="11"/>
  <c r="X5" i="11"/>
  <c r="W39" i="11"/>
  <c r="W10" i="11"/>
  <c r="W13" i="11"/>
  <c r="W4" i="11"/>
  <c r="W11" i="11"/>
  <c r="W12" i="11"/>
  <c r="W9" i="11"/>
  <c r="W25" i="11"/>
  <c r="W38" i="11"/>
  <c r="W34" i="11"/>
  <c r="W43" i="11"/>
  <c r="W46" i="11"/>
  <c r="W45" i="11"/>
  <c r="W48" i="11"/>
  <c r="W21" i="11"/>
  <c r="W7" i="11"/>
  <c r="W26" i="11"/>
  <c r="W36" i="11"/>
  <c r="X16" i="11" l="1"/>
  <c r="X32" i="11"/>
  <c r="X43" i="11"/>
  <c r="X33" i="11"/>
  <c r="X46" i="11"/>
  <c r="X21" i="11"/>
  <c r="X22" i="11"/>
  <c r="X36" i="11"/>
  <c r="X47" i="11"/>
  <c r="X39" i="11"/>
  <c r="X34" i="11"/>
  <c r="X11" i="11"/>
  <c r="X45" i="11"/>
  <c r="Y5" i="11"/>
  <c r="X25" i="11"/>
  <c r="X10" i="11"/>
  <c r="X23" i="11"/>
  <c r="X38" i="11"/>
  <c r="X48" i="11"/>
  <c r="X7" i="11"/>
  <c r="X24" i="11"/>
  <c r="X26" i="11"/>
  <c r="X44" i="11"/>
  <c r="X13" i="11"/>
  <c r="X9" i="11"/>
  <c r="X12" i="11"/>
  <c r="Y16" i="11" l="1"/>
  <c r="Y32" i="11"/>
  <c r="Y25" i="11"/>
  <c r="Y10" i="11"/>
  <c r="Y26" i="11"/>
  <c r="Y45" i="11"/>
  <c r="Y44" i="11"/>
  <c r="Y48" i="11"/>
  <c r="Y21" i="11"/>
  <c r="Y46" i="11"/>
  <c r="Y23" i="11"/>
  <c r="Y13" i="11"/>
  <c r="Y33" i="11"/>
  <c r="Z5" i="11"/>
  <c r="Y11" i="11"/>
  <c r="Y12" i="11"/>
  <c r="Y38" i="11"/>
  <c r="Y47" i="11"/>
  <c r="Y22" i="11"/>
  <c r="Y9" i="11"/>
  <c r="Y43" i="11"/>
  <c r="Y36" i="11"/>
  <c r="Y34" i="11"/>
  <c r="Y39" i="11"/>
  <c r="Y7" i="11"/>
  <c r="Y24" i="11"/>
  <c r="Z16" i="11" l="1"/>
  <c r="Z32" i="11"/>
  <c r="Z46" i="11"/>
  <c r="Z11" i="11"/>
  <c r="Z36" i="11"/>
  <c r="Z22" i="11"/>
  <c r="Z23" i="11"/>
  <c r="Z7" i="11"/>
  <c r="Z24" i="11"/>
  <c r="Z10" i="11"/>
  <c r="Z33" i="11"/>
  <c r="Z39" i="11"/>
  <c r="Z9" i="11"/>
  <c r="Z44" i="11"/>
  <c r="Z38" i="11"/>
  <c r="Z47" i="11"/>
  <c r="Z34" i="11"/>
  <c r="Z25" i="11"/>
  <c r="Z26" i="11"/>
  <c r="Z21" i="11"/>
  <c r="Z13" i="11"/>
  <c r="Z12" i="11"/>
  <c r="Z43" i="11"/>
  <c r="AA5" i="11"/>
  <c r="Z45" i="11"/>
  <c r="Z48" i="11"/>
  <c r="AA16" i="11" l="1"/>
  <c r="AA32" i="11"/>
  <c r="AA39" i="11"/>
  <c r="AA11" i="11"/>
  <c r="AA46" i="11"/>
  <c r="AA10" i="11"/>
  <c r="AA33" i="11"/>
  <c r="AB5" i="11"/>
  <c r="AA44" i="11"/>
  <c r="AA24" i="11"/>
  <c r="AA13" i="11"/>
  <c r="AA12" i="11"/>
  <c r="AA45" i="11"/>
  <c r="AA36" i="11"/>
  <c r="AA34" i="11"/>
  <c r="AA47" i="11"/>
  <c r="AA9" i="11"/>
  <c r="AA43" i="11"/>
  <c r="AA23" i="11"/>
  <c r="AA21" i="11"/>
  <c r="AA38" i="11"/>
  <c r="AA48" i="11"/>
  <c r="AA7" i="11"/>
  <c r="AA22" i="11"/>
  <c r="AA26" i="11"/>
  <c r="AA25" i="11"/>
  <c r="AB47" i="11" l="1"/>
  <c r="AB48" i="11"/>
  <c r="AB43" i="11"/>
  <c r="AB7" i="11"/>
  <c r="AB44" i="11"/>
  <c r="AB45" i="11"/>
  <c r="AB46" i="11"/>
  <c r="AB9" i="11"/>
  <c r="AC5" i="11"/>
  <c r="AC43" i="11" l="1"/>
  <c r="AC44" i="11"/>
  <c r="AC48" i="11"/>
  <c r="AC9" i="11"/>
  <c r="AC46" i="11"/>
  <c r="AD5" i="11"/>
  <c r="AC7" i="11"/>
  <c r="AC45" i="11"/>
  <c r="AC47" i="11"/>
  <c r="AD45" i="11" l="1"/>
  <c r="AD4" i="11"/>
  <c r="AD48" i="11"/>
  <c r="AD46" i="11"/>
  <c r="AE5" i="11"/>
  <c r="AD44" i="11"/>
  <c r="AD7" i="11"/>
  <c r="AD9" i="11"/>
  <c r="AD43" i="11"/>
  <c r="AD47" i="11"/>
  <c r="AE9" i="11" l="1"/>
  <c r="AE7" i="11"/>
  <c r="AE45" i="11"/>
  <c r="AE48" i="11"/>
  <c r="AE43" i="11"/>
  <c r="AE46" i="11"/>
  <c r="AE44" i="11"/>
  <c r="AF5" i="11"/>
  <c r="AE47" i="11"/>
  <c r="AF47" i="11" l="1"/>
  <c r="AF7" i="11"/>
  <c r="AF46" i="11"/>
  <c r="AF43" i="11"/>
  <c r="AF48" i="11"/>
  <c r="AF44" i="11"/>
  <c r="AF45" i="11"/>
  <c r="AF9" i="11"/>
  <c r="AG5" i="11"/>
  <c r="AG46" i="11" l="1"/>
  <c r="AG44" i="11"/>
  <c r="AG9" i="11"/>
  <c r="AG47" i="11"/>
  <c r="AG43" i="11"/>
  <c r="AG45" i="11"/>
  <c r="AG48" i="11"/>
  <c r="AG7" i="11"/>
  <c r="AH5" i="11"/>
  <c r="AH7" i="11" l="1"/>
  <c r="AH48" i="11"/>
  <c r="AH9" i="11"/>
  <c r="AI5" i="11"/>
  <c r="AH47" i="11"/>
  <c r="AH44" i="11"/>
  <c r="AH46" i="11"/>
  <c r="AH45" i="11"/>
  <c r="AH43" i="11"/>
  <c r="AI44" i="11" l="1"/>
  <c r="AI46" i="11"/>
  <c r="AJ5" i="11"/>
  <c r="AI47" i="11"/>
  <c r="AI7" i="11"/>
  <c r="AI9" i="11"/>
  <c r="AI48" i="11"/>
  <c r="AI45" i="11"/>
  <c r="AI43" i="11"/>
  <c r="AJ44" i="11" l="1"/>
  <c r="AJ7" i="11"/>
  <c r="AJ48" i="11"/>
  <c r="AK5" i="11"/>
  <c r="AJ43" i="11"/>
  <c r="AJ45" i="11"/>
  <c r="AJ46" i="11"/>
  <c r="AJ9" i="11"/>
  <c r="AJ47" i="11"/>
  <c r="AK45" i="11" l="1"/>
  <c r="AK7" i="11"/>
  <c r="AK4" i="11"/>
  <c r="AK44" i="11"/>
  <c r="AK48" i="11"/>
  <c r="AK47" i="11"/>
  <c r="AK9" i="11"/>
  <c r="AK46" i="11"/>
  <c r="AK43" i="11"/>
  <c r="AL5" i="11"/>
  <c r="AL47" i="11" l="1"/>
  <c r="AL46" i="11"/>
  <c r="AL7" i="11"/>
  <c r="AL48" i="11"/>
  <c r="AM5" i="11"/>
  <c r="AL45" i="11"/>
  <c r="AL44" i="11"/>
  <c r="AL9" i="11"/>
  <c r="AM48" i="11" l="1"/>
  <c r="AM44" i="11"/>
  <c r="AM45" i="11"/>
  <c r="AM7" i="11"/>
  <c r="AN5" i="11"/>
  <c r="AM46" i="11"/>
  <c r="AM9" i="11"/>
  <c r="AM47" i="11"/>
  <c r="AN48" i="11" l="1"/>
  <c r="AN45" i="11"/>
  <c r="AO5" i="11"/>
  <c r="AN7" i="11"/>
  <c r="AN46" i="11"/>
  <c r="AN47" i="11"/>
  <c r="AN9" i="11"/>
  <c r="AN44" i="11"/>
  <c r="AO9" i="11" l="1"/>
  <c r="AO7" i="11"/>
  <c r="AO45" i="11"/>
  <c r="AP5" i="11"/>
  <c r="AO46" i="11"/>
  <c r="AO47" i="11"/>
  <c r="AO48" i="11"/>
  <c r="AO44" i="11"/>
  <c r="AP48" i="11" l="1"/>
  <c r="AP9" i="11"/>
  <c r="AP7" i="11"/>
  <c r="AP44" i="11"/>
  <c r="AP45" i="11"/>
  <c r="AP47" i="11"/>
  <c r="AP46" i="11"/>
  <c r="AQ5" i="11"/>
  <c r="AQ48" i="11" l="1"/>
  <c r="AR5" i="11"/>
  <c r="AQ9" i="11"/>
  <c r="AQ47" i="11"/>
  <c r="AQ46" i="11"/>
  <c r="AQ7" i="11"/>
  <c r="AQ44" i="11"/>
  <c r="AQ45" i="11"/>
  <c r="AR47" i="11" l="1"/>
  <c r="AR9" i="11"/>
  <c r="AR4" i="11"/>
  <c r="AR44" i="11"/>
  <c r="AR7" i="11"/>
  <c r="AR46" i="11"/>
  <c r="AR45" i="11"/>
  <c r="AR48" i="11"/>
  <c r="AS5" i="11"/>
  <c r="AS7" i="11" l="1"/>
  <c r="AS47" i="11"/>
  <c r="AS44" i="11"/>
  <c r="AS9" i="11"/>
  <c r="AS48" i="11"/>
  <c r="AS45" i="11"/>
  <c r="AS46" i="11"/>
  <c r="AT5" i="11"/>
  <c r="AT46" i="11" l="1"/>
  <c r="AT9" i="11"/>
  <c r="AT45" i="11"/>
  <c r="AT48" i="11"/>
  <c r="AT47" i="11"/>
  <c r="AT7" i="11"/>
  <c r="AT44" i="11"/>
  <c r="AU5" i="11"/>
  <c r="AU44" i="11" l="1"/>
  <c r="AU46" i="11"/>
  <c r="AU7" i="11"/>
  <c r="AU45" i="11"/>
  <c r="AU47" i="11"/>
  <c r="AV5" i="11"/>
  <c r="AU48" i="11"/>
  <c r="AU9" i="11"/>
  <c r="AV44" i="11" l="1"/>
  <c r="AV46" i="11"/>
  <c r="AW5" i="11"/>
  <c r="AV7" i="11"/>
  <c r="AV48" i="11"/>
  <c r="AV9" i="11"/>
  <c r="AV47" i="11"/>
  <c r="AV45" i="11"/>
  <c r="AW44" i="11" l="1"/>
  <c r="AW7" i="11"/>
  <c r="AW47" i="11"/>
  <c r="AW46" i="11"/>
  <c r="AW45" i="11"/>
  <c r="AW9" i="11"/>
  <c r="AX5" i="11"/>
  <c r="AW48" i="11"/>
  <c r="AX44" i="11" l="1"/>
  <c r="AX48" i="11"/>
  <c r="AX46" i="11"/>
  <c r="AX7" i="11"/>
  <c r="AX45" i="11"/>
  <c r="AX9" i="11"/>
  <c r="AX47" i="11"/>
  <c r="AY5" i="11"/>
  <c r="AY44" i="11" l="1"/>
  <c r="AY7" i="11"/>
  <c r="AY4" i="11"/>
  <c r="AY45" i="11"/>
  <c r="AY46" i="11"/>
  <c r="AY48" i="11"/>
  <c r="AY47" i="11"/>
  <c r="AY9" i="11"/>
  <c r="AZ5" i="11"/>
  <c r="AZ44" i="11" l="1"/>
  <c r="AZ47" i="11"/>
  <c r="AZ7" i="11"/>
  <c r="AZ45" i="11"/>
  <c r="BA5" i="11"/>
  <c r="AZ9" i="11"/>
  <c r="AZ48" i="11"/>
  <c r="AZ46" i="11"/>
  <c r="BA44" i="11" l="1"/>
  <c r="BA46" i="11"/>
  <c r="BA9" i="11"/>
  <c r="BA7" i="11"/>
  <c r="BA45" i="11"/>
  <c r="BA47" i="11"/>
  <c r="BB5" i="11"/>
  <c r="BA48" i="11"/>
  <c r="BB44" i="11" l="1"/>
  <c r="BC5" i="11"/>
  <c r="BB47" i="11"/>
  <c r="BB48" i="11"/>
  <c r="BB9" i="11"/>
  <c r="BB45" i="11"/>
  <c r="BB46" i="11"/>
  <c r="BB7" i="11"/>
  <c r="BC39" i="11" l="1"/>
  <c r="BC43" i="11"/>
  <c r="BC44" i="11"/>
  <c r="BC7" i="11"/>
  <c r="BC47" i="11"/>
  <c r="BC9" i="11"/>
  <c r="BC45" i="11"/>
  <c r="BC46" i="11"/>
  <c r="BC48" i="11"/>
  <c r="BD5" i="11"/>
  <c r="BD39" i="11" l="1"/>
  <c r="BD43" i="11"/>
  <c r="BD44" i="11"/>
  <c r="BD47" i="11"/>
  <c r="BD48" i="11"/>
  <c r="BD9" i="11"/>
  <c r="BE5" i="11"/>
  <c r="BD45" i="11"/>
  <c r="BD7" i="11"/>
  <c r="BD46" i="11"/>
  <c r="BE43" i="11" l="1"/>
  <c r="BE44" i="11"/>
  <c r="BE9" i="11"/>
  <c r="BE46" i="11"/>
  <c r="BE45" i="11"/>
  <c r="BE48" i="11"/>
  <c r="BF5" i="11"/>
  <c r="BE47" i="11"/>
  <c r="BE7" i="11"/>
  <c r="BF43" i="11" l="1"/>
  <c r="BF44" i="11"/>
  <c r="BF47" i="11"/>
  <c r="BF45" i="11"/>
  <c r="BF9" i="11"/>
  <c r="BF48" i="11"/>
  <c r="BF46" i="11"/>
  <c r="BF4" i="11"/>
  <c r="BF7" i="11"/>
  <c r="BG5" i="11"/>
  <c r="BG44" i="11" l="1"/>
  <c r="BG43" i="11"/>
  <c r="BG46" i="11"/>
  <c r="BG47" i="11"/>
  <c r="BG9" i="11"/>
  <c r="BG45" i="11"/>
  <c r="BH5" i="11"/>
  <c r="BG48" i="11"/>
  <c r="BG7" i="11"/>
  <c r="BH44" i="11" l="1"/>
  <c r="BH43" i="11"/>
  <c r="BH45" i="11"/>
  <c r="BH48" i="11"/>
  <c r="BH47" i="11"/>
  <c r="BH9" i="11"/>
  <c r="BH7" i="11"/>
  <c r="BI5" i="11"/>
  <c r="BH46" i="11"/>
  <c r="BI43" i="11" l="1"/>
  <c r="BI44" i="11"/>
  <c r="BI46" i="11"/>
  <c r="BI48" i="11"/>
  <c r="BI45" i="11"/>
  <c r="BJ5" i="11"/>
  <c r="BI7" i="11"/>
  <c r="BI9" i="11"/>
  <c r="BI47" i="11"/>
  <c r="BJ43" i="11" l="1"/>
  <c r="BJ44" i="11"/>
  <c r="BJ48" i="11"/>
  <c r="BK5" i="11"/>
  <c r="BJ7" i="11"/>
  <c r="BJ45" i="11"/>
  <c r="BJ9" i="11"/>
  <c r="BJ47" i="11"/>
  <c r="BJ46" i="11"/>
  <c r="BK43" i="11" l="1"/>
  <c r="BK44" i="11"/>
  <c r="BK7" i="11"/>
  <c r="BL5" i="11"/>
  <c r="BK47" i="11"/>
  <c r="BK45" i="11"/>
  <c r="BK9" i="11"/>
  <c r="BK46" i="11"/>
  <c r="BK48" i="11"/>
  <c r="BL43" i="11" l="1"/>
  <c r="BL48" i="11"/>
  <c r="BL47" i="11"/>
  <c r="BL45" i="11"/>
  <c r="BL7" i="11"/>
  <c r="BL46" i="11"/>
  <c r="BL44" i="11"/>
  <c r="BL9" i="11"/>
</calcChain>
</file>

<file path=xl/sharedStrings.xml><?xml version="1.0" encoding="utf-8"?>
<sst xmlns="http://schemas.openxmlformats.org/spreadsheetml/2006/main" count="198" uniqueCount="103">
  <si>
    <t>About This Template</t>
  </si>
  <si>
    <t>Guide for Screen Readers</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</si>
  <si>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</si>
  <si>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</si>
  <si>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</si>
  <si>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</si>
  <si>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</si>
  <si>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</si>
  <si>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</si>
  <si>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</si>
  <si>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</si>
  <si>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</si>
  <si>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</si>
  <si>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</si>
  <si>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</si>
  <si>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</si>
  <si>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</si>
  <si>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</si>
  <si>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</si>
  <si>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</si>
  <si>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</si>
  <si>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</si>
  <si>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</si>
  <si>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</si>
  <si>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</si>
  <si>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</si>
  <si>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</si>
  <si>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</si>
  <si>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</si>
  <si>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Welsh Vocabulary App </t>
  </si>
  <si>
    <t>mab152</t>
  </si>
  <si>
    <t>Name of group</t>
  </si>
  <si>
    <t>Group09</t>
  </si>
  <si>
    <t>Read the documentation</t>
  </si>
  <si>
    <t xml:space="preserve">Create first views </t>
  </si>
  <si>
    <t>Complete mock-up</t>
  </si>
  <si>
    <t xml:space="preserve">Complete Use case </t>
  </si>
  <si>
    <t xml:space="preserve">Formal Review </t>
  </si>
  <si>
    <t>Commiting document to GitLab</t>
  </si>
  <si>
    <t>mab152, tak16</t>
  </si>
  <si>
    <t>tak16</t>
  </si>
  <si>
    <t>mab152, tak16,soj11</t>
  </si>
  <si>
    <t xml:space="preserve">Read the documentation </t>
  </si>
  <si>
    <t xml:space="preserve">Working on Design Specification Documentation </t>
  </si>
  <si>
    <t xml:space="preserve">Write up Testing Specification Document text </t>
  </si>
  <si>
    <t>Create Test Table with all Test cases</t>
  </si>
  <si>
    <t>Dictionary.java implementation</t>
  </si>
  <si>
    <t>Practice.java implementation</t>
  </si>
  <si>
    <t>FindWordQuiz.java implementation</t>
  </si>
  <si>
    <t>Flashcard.java implementation</t>
  </si>
  <si>
    <t>MatchFourQuiz.java implementation</t>
  </si>
  <si>
    <t>Quiz.java implementation</t>
  </si>
  <si>
    <t>WriteDefinitionQuiz.java implementaton</t>
  </si>
  <si>
    <t xml:space="preserve">Integration Week </t>
  </si>
  <si>
    <t>Main class implementation</t>
  </si>
  <si>
    <t xml:space="preserve">Settings </t>
  </si>
  <si>
    <t xml:space="preserve">Applying changes to the document </t>
  </si>
  <si>
    <t xml:space="preserve">Receive feedback and read it </t>
  </si>
  <si>
    <t>Deadline for UI Documentation</t>
  </si>
  <si>
    <t>mab152, tak16, soj11</t>
  </si>
  <si>
    <t>D</t>
  </si>
  <si>
    <t>Deadline for  Testing Spec Documentation</t>
  </si>
  <si>
    <t>izk,mai17,kab71</t>
  </si>
  <si>
    <t>izk</t>
  </si>
  <si>
    <t>mai17,kab71</t>
  </si>
  <si>
    <t>mab152,izk,soj11,tak16,mai17, kab71</t>
  </si>
  <si>
    <t>mab152,tak16</t>
  </si>
  <si>
    <t>UI TEAM (tak16, mab152)</t>
  </si>
  <si>
    <t>TEST TEAM(kab71,izk,mai17)</t>
  </si>
  <si>
    <t>DESIGN TEAM (dkc2, kab71, kmn2)</t>
  </si>
  <si>
    <t>ALL TEAM MEMBERS</t>
  </si>
  <si>
    <t>kab71,dkc2, kmn2</t>
  </si>
  <si>
    <t>W</t>
  </si>
  <si>
    <t>Working on Dependency Description</t>
  </si>
  <si>
    <t xml:space="preserve">Deadline for Design Documentation </t>
  </si>
  <si>
    <t>mab152, soj11</t>
  </si>
  <si>
    <t xml:space="preserve">Reviewing all issues on GitLab related to User Interface </t>
  </si>
  <si>
    <t>Final review of the document and submission</t>
  </si>
  <si>
    <t xml:space="preserve">Reviewing all issues on GitLab related to Testing </t>
  </si>
  <si>
    <t>UIHandlerClass</t>
  </si>
  <si>
    <t xml:space="preserve">dkc2, tak16 </t>
  </si>
  <si>
    <t>dkc2, tak16</t>
  </si>
  <si>
    <t>Review of Coding Standards</t>
  </si>
  <si>
    <t xml:space="preserve">Finalizing the coding part </t>
  </si>
  <si>
    <t>Acceptance Test  run</t>
  </si>
  <si>
    <t>Conducting first Test Table</t>
  </si>
  <si>
    <t>Impl</t>
  </si>
  <si>
    <t>Fixes to the code - reapplying Coding Standards</t>
  </si>
  <si>
    <t>Submission for Code to src directory</t>
  </si>
  <si>
    <t xml:space="preserve">Documentation Summary </t>
  </si>
  <si>
    <t>The Project Test Report</t>
  </si>
  <si>
    <t>The End-of-Project Report</t>
  </si>
  <si>
    <t>The Project Maintenance Manual</t>
  </si>
  <si>
    <t xml:space="preserve">Final review of every document </t>
  </si>
  <si>
    <t>Project Leader</t>
  </si>
  <si>
    <t>soj11</t>
  </si>
  <si>
    <t>izk, kmn2, mai17</t>
  </si>
  <si>
    <t>mab152,soj11</t>
  </si>
  <si>
    <t>User Interface Spike Work</t>
  </si>
  <si>
    <t>Testing Specification Spike Work</t>
  </si>
  <si>
    <t>Design Specification Spike Work</t>
  </si>
  <si>
    <t>kab71,dkc2, kmn2, mab152, soj11</t>
  </si>
  <si>
    <t>mab152, tak162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</si>
</sst>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6"/>
      <color theme="1"/>
      <name val="Calibri"/>
      <family val="2"/>
      <scheme val="minor"/>
    </font>
    <font>
      <sz val="8"/>
      <name val="Calibri"/>
      <family val="2"/>
      <scheme val="minor"/>
    </font>
    <font>
      <sz val="9"/>
      <color theme="1"/>
      <name val="Calibri"/>
      <family val="2"/>
      <scheme val="minor"/>
    </font>
    <font>
      <b/>
      <u/>
      <sz val="11"/>
      <color theme="1"/>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4"/>
      </patternFill>
    </fill>
    <fill>
      <patternFill patternType="solid">
        <fgColor theme="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66FFCC"/>
        <bgColor indexed="64"/>
      </patternFill>
    </fill>
    <fill>
      <patternFill patternType="solid">
        <fgColor rgb="FFF2B492"/>
        <bgColor indexed="64"/>
      </patternFill>
    </fill>
    <fill>
      <patternFill patternType="solid">
        <fgColor theme="4" tint="0.59999389629810485"/>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style="thin">
        <color theme="6" tint="0.39997558519241921"/>
      </right>
      <top/>
      <bottom style="thin">
        <color theme="6"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xf numFmtId="0" fontId="12" fillId="10" borderId="0" applyNumberFormat="0" applyBorder="0" applyAlignment="0" applyProtection="0"/>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8" fillId="0" borderId="0" xfId="1" applyFont="1" applyAlignment="1" applyProtection="1"/>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2" fillId="0" borderId="0" xfId="3"/>
    <xf numFmtId="0" fontId="12" fillId="0" borderId="0" xfId="3" applyAlignment="1">
      <alignment wrapText="1"/>
    </xf>
    <xf numFmtId="0" fontId="7" fillId="0" borderId="0" xfId="5" applyAlignment="1">
      <alignment horizontal="left"/>
    </xf>
    <xf numFmtId="0" fontId="6" fillId="0" borderId="0" xfId="6"/>
    <xf numFmtId="0" fontId="6"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4"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3"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6" fillId="0" borderId="0" xfId="7" applyAlignment="1"/>
    <xf numFmtId="0" fontId="17" fillId="0" borderId="0" xfId="0" applyFont="1"/>
    <xf numFmtId="0" fontId="0" fillId="0" borderId="11"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0" fillId="11" borderId="9" xfId="0" applyFill="1" applyBorder="1" applyAlignment="1">
      <alignment horizontal="center" vertical="center"/>
    </xf>
    <xf numFmtId="0" fontId="0" fillId="11" borderId="12" xfId="0" applyFill="1" applyBorder="1" applyAlignment="1">
      <alignment horizontal="center" vertical="center"/>
    </xf>
    <xf numFmtId="0" fontId="0" fillId="11" borderId="13" xfId="0" applyFill="1" applyBorder="1" applyAlignment="1">
      <alignment horizontal="center" vertical="center"/>
    </xf>
    <xf numFmtId="0" fontId="0" fillId="0" borderId="14" xfId="0" applyBorder="1" applyAlignment="1">
      <alignment horizontal="center" vertical="center"/>
    </xf>
    <xf numFmtId="0" fontId="12" fillId="10" borderId="9" xfId="12" applyBorder="1" applyAlignment="1">
      <alignment horizontal="center" vertical="center"/>
    </xf>
    <xf numFmtId="0" fontId="0" fillId="0" borderId="0" xfId="0" applyFont="1" applyFill="1" applyBorder="1" applyAlignment="1">
      <alignment horizontal="left" vertical="center" wrapText="1"/>
    </xf>
    <xf numFmtId="14" fontId="0" fillId="0" borderId="0" xfId="9" applyFont="1" applyFill="1" applyBorder="1" applyAlignment="1">
      <alignment horizontal="center" vertical="center"/>
    </xf>
    <xf numFmtId="37" fontId="0" fillId="0" borderId="0" xfId="10" applyFont="1" applyFill="1" applyBorder="1" applyAlignment="1">
      <alignment horizontal="center" vertical="center"/>
    </xf>
    <xf numFmtId="0" fontId="20" fillId="0" borderId="0" xfId="0" applyFont="1" applyFill="1" applyBorder="1" applyAlignment="1">
      <alignment horizontal="center" vertical="center"/>
    </xf>
    <xf numFmtId="0" fontId="21" fillId="0" borderId="0" xfId="0" applyFont="1" applyFill="1" applyBorder="1" applyAlignment="1">
      <alignment horizontal="left" vertical="center" wrapText="1"/>
    </xf>
    <xf numFmtId="0" fontId="18" fillId="12" borderId="0" xfId="0" applyFont="1" applyFill="1" applyBorder="1" applyAlignment="1">
      <alignment horizontal="left" vertical="center" wrapText="1"/>
    </xf>
    <xf numFmtId="0" fontId="0" fillId="12" borderId="0" xfId="0" applyFont="1" applyFill="1" applyBorder="1" applyAlignment="1">
      <alignment horizontal="center" vertical="center"/>
    </xf>
    <xf numFmtId="9" fontId="0" fillId="12" borderId="0" xfId="2" applyFont="1" applyFill="1" applyBorder="1" applyAlignment="1">
      <alignment horizontal="center" vertical="center"/>
    </xf>
    <xf numFmtId="14" fontId="0" fillId="12" borderId="0" xfId="9" applyFont="1" applyFill="1" applyBorder="1" applyAlignment="1">
      <alignment horizontal="center" vertical="center"/>
    </xf>
    <xf numFmtId="37" fontId="0" fillId="12" borderId="0" xfId="10" applyFont="1" applyFill="1" applyBorder="1" applyAlignment="1">
      <alignment horizontal="center" vertical="center"/>
    </xf>
    <xf numFmtId="0" fontId="18" fillId="13" borderId="0" xfId="0" applyFont="1" applyFill="1" applyBorder="1" applyAlignment="1">
      <alignment horizontal="left" vertical="center" wrapText="1"/>
    </xf>
    <xf numFmtId="0" fontId="0" fillId="13" borderId="0" xfId="0" applyFont="1" applyFill="1" applyBorder="1" applyAlignment="1">
      <alignment horizontal="center" vertical="center"/>
    </xf>
    <xf numFmtId="9" fontId="0" fillId="13" borderId="0" xfId="2" applyFont="1" applyFill="1" applyBorder="1" applyAlignment="1">
      <alignment horizontal="center" vertical="center"/>
    </xf>
    <xf numFmtId="14" fontId="0" fillId="13" borderId="0" xfId="9" applyFont="1" applyFill="1" applyBorder="1" applyAlignment="1">
      <alignment horizontal="center" vertical="center"/>
    </xf>
    <xf numFmtId="37" fontId="0" fillId="13" borderId="0" xfId="10" applyFont="1" applyFill="1" applyBorder="1" applyAlignment="1">
      <alignment horizontal="center" vertical="center"/>
    </xf>
    <xf numFmtId="0" fontId="18" fillId="14" borderId="0" xfId="0" applyFont="1" applyFill="1" applyBorder="1" applyAlignment="1">
      <alignment horizontal="left" vertical="center" wrapText="1"/>
    </xf>
    <xf numFmtId="0" fontId="0" fillId="14" borderId="0" xfId="0" applyFont="1" applyFill="1" applyBorder="1" applyAlignment="1">
      <alignment horizontal="center" vertical="center"/>
    </xf>
    <xf numFmtId="9" fontId="0" fillId="14" borderId="0" xfId="2" applyFont="1" applyFill="1" applyBorder="1" applyAlignment="1">
      <alignment horizontal="center" vertical="center"/>
    </xf>
    <xf numFmtId="14" fontId="0" fillId="14" borderId="0" xfId="9" applyFont="1" applyFill="1" applyBorder="1" applyAlignment="1">
      <alignment horizontal="center" vertical="center"/>
    </xf>
    <xf numFmtId="37" fontId="0" fillId="14" borderId="0" xfId="10" applyFont="1" applyFill="1" applyBorder="1" applyAlignment="1">
      <alignment horizontal="center" vertical="center"/>
    </xf>
    <xf numFmtId="0" fontId="18" fillId="15" borderId="0" xfId="0" applyFont="1" applyFill="1" applyBorder="1" applyAlignment="1">
      <alignment horizontal="left" vertical="center" wrapText="1"/>
    </xf>
    <xf numFmtId="0" fontId="0" fillId="15" borderId="0" xfId="0" applyFont="1" applyFill="1" applyBorder="1" applyAlignment="1">
      <alignment horizontal="center" vertical="center"/>
    </xf>
    <xf numFmtId="9" fontId="0" fillId="15" borderId="0" xfId="2" applyFont="1" applyFill="1" applyBorder="1" applyAlignment="1">
      <alignment horizontal="center" vertical="center"/>
    </xf>
    <xf numFmtId="14" fontId="0" fillId="15" borderId="0" xfId="9" applyFont="1" applyFill="1" applyBorder="1" applyAlignment="1">
      <alignment horizontal="center" vertical="center"/>
    </xf>
    <xf numFmtId="37" fontId="0" fillId="15" borderId="0" xfId="10" applyFont="1" applyFill="1" applyBorder="1" applyAlignment="1">
      <alignment horizontal="center" vertical="center"/>
    </xf>
    <xf numFmtId="0" fontId="18" fillId="16" borderId="0" xfId="0" applyFont="1" applyFill="1" applyAlignment="1">
      <alignment horizontal="left" vertical="center" wrapText="1"/>
    </xf>
    <xf numFmtId="0" fontId="18" fillId="16" borderId="0" xfId="0" applyFont="1" applyFill="1" applyBorder="1" applyAlignment="1">
      <alignment horizontal="center" vertical="center"/>
    </xf>
    <xf numFmtId="0" fontId="18" fillId="16" borderId="0" xfId="0" applyFont="1" applyFill="1" applyAlignment="1">
      <alignment horizontal="center" vertical="center"/>
    </xf>
    <xf numFmtId="9" fontId="18" fillId="16" borderId="0" xfId="2" applyFont="1" applyFill="1" applyBorder="1" applyAlignment="1">
      <alignment horizontal="center" vertical="center"/>
    </xf>
    <xf numFmtId="14" fontId="18" fillId="16" borderId="0" xfId="9" applyFont="1" applyFill="1" applyBorder="1" applyAlignment="1">
      <alignment horizontal="center" vertical="center"/>
    </xf>
    <xf numFmtId="37" fontId="18" fillId="16" borderId="0" xfId="10" applyFont="1" applyFill="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lignment horizontal="right" vertical="center" indent="1"/>
    </xf>
    <xf numFmtId="0" fontId="5" fillId="0" borderId="0" xfId="8" applyBorder="1">
      <alignment horizontal="right" vertical="center" indent="1"/>
    </xf>
    <xf numFmtId="0" fontId="0" fillId="0" borderId="0" xfId="0" applyBorder="1"/>
    <xf numFmtId="14" fontId="5" fillId="0" borderId="7" xfId="9" applyBorder="1">
      <alignment horizontal="center" vertical="center"/>
    </xf>
    <xf numFmtId="14" fontId="5" fillId="0" borderId="8" xfId="9" applyBorder="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3">
    <cellStyle name="Accent1" xfId="12" builtinId="29"/>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1">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vertical="center" textRotation="0" indent="0"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0"/>
      <tableStyleElement type="headerRow" dxfId="39"/>
      <tableStyleElement type="firstRowStripe" dxfId="38"/>
    </tableStyle>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2B492"/>
      <color rgb="FF66FFCC"/>
      <color rgb="FF66FF99"/>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5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66675</xdr:rowOff>
        </xdr:from>
        <xdr:to>
          <xdr:col>64</xdr:col>
          <xdr:colOff>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65" totalsRowShown="0" dataDxfId="6">
  <autoFilter ref="B7:G6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5"/>
    <tableColumn id="2" xr3:uid="{B8ACC97F-C189-49BA-91CF-CB5671185BCF}" name="Category" dataDxfId="4"/>
    <tableColumn id="3" xr3:uid="{5419FA1B-A035-4F0A-9257-1AA4BCB5E6CF}" name="Assigned To" dataDxfId="3"/>
    <tableColumn id="4" xr3:uid="{A60A6524-18F0-48B7-BB3C-2F4A35799FF7}" name="Progress" dataDxfId="2"/>
    <tableColumn id="5" xr3:uid="{59612C1F-9AAB-483B-A6A5-3563E9D77941}" name="Start" dataDxfId="1" dataCellStyle="Date"/>
    <tableColumn id="6" xr3:uid="{012C59F1-49D4-4A67-B8DD-855C6581FD6A}" name="No. Days" data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6"/>
  <sheetViews>
    <sheetView showGridLines="0" tabSelected="1" showRuler="0" topLeftCell="A2" zoomScaleNormal="100" zoomScalePageLayoutView="70" workbookViewId="0">
      <selection activeCell="D66" sqref="D66"/>
    </sheetView>
  </sheetViews>
  <sheetFormatPr defaultColWidth="8.85546875" defaultRowHeight="30" customHeight="1" x14ac:dyDescent="0.25"/>
  <cols>
    <col min="1" max="1" width="2.7109375" style="12" customWidth="1"/>
    <col min="2" max="2" width="42.42578125" customWidth="1"/>
    <col min="3" max="3" width="10.42578125" style="17" customWidth="1"/>
    <col min="4" max="4" width="33.42578125" customWidth="1"/>
    <col min="5" max="5" width="10.7109375" customWidth="1"/>
    <col min="6" max="6" width="16.85546875" style="3" customWidth="1"/>
    <col min="7" max="7" width="10.42578125" customWidth="1"/>
    <col min="8" max="8" width="2.7109375" customWidth="1"/>
    <col min="9" max="64" width="3.42578125" customWidth="1"/>
    <col min="69" max="70" width="10.28515625"/>
  </cols>
  <sheetData>
    <row r="1" spans="1:64" ht="30" customHeight="1" x14ac:dyDescent="0.45">
      <c r="A1" s="13" t="s">
        <v>25</v>
      </c>
      <c r="B1" s="14" t="s">
        <v>29</v>
      </c>
      <c r="C1" s="14"/>
      <c r="D1" s="1"/>
      <c r="F1"/>
      <c r="G1" s="5"/>
      <c r="I1" s="31" t="s">
        <v>14</v>
      </c>
      <c r="J1" s="6"/>
      <c r="K1" s="17"/>
      <c r="L1" s="17"/>
      <c r="M1" s="17"/>
      <c r="N1" s="17"/>
      <c r="O1" s="17"/>
      <c r="P1" s="17"/>
      <c r="Q1" s="17"/>
      <c r="R1" s="17"/>
      <c r="S1" s="17"/>
      <c r="T1" s="17"/>
      <c r="U1" s="17"/>
      <c r="V1" s="17"/>
      <c r="W1" s="17"/>
      <c r="X1" s="17"/>
      <c r="Y1" s="17"/>
      <c r="Z1" s="17"/>
      <c r="AA1" s="17"/>
      <c r="AB1" s="17"/>
      <c r="AC1" s="17"/>
      <c r="AD1" s="17"/>
      <c r="AE1" s="17"/>
      <c r="AF1" s="17"/>
      <c r="AG1" s="17"/>
    </row>
    <row r="2" spans="1:64" ht="30" customHeight="1" x14ac:dyDescent="0.3">
      <c r="A2" s="13" t="s">
        <v>17</v>
      </c>
      <c r="B2" s="15" t="s">
        <v>31</v>
      </c>
      <c r="C2" s="15" t="s">
        <v>32</v>
      </c>
      <c r="F2" s="20"/>
      <c r="G2" s="18"/>
      <c r="I2" s="83" t="s">
        <v>12</v>
      </c>
      <c r="J2" s="83"/>
      <c r="K2" s="83"/>
      <c r="L2" s="83"/>
      <c r="N2" s="84" t="s">
        <v>10</v>
      </c>
      <c r="O2" s="84"/>
      <c r="P2" s="84"/>
      <c r="Q2" s="84"/>
      <c r="R2" s="17"/>
      <c r="S2" s="85" t="s">
        <v>9</v>
      </c>
      <c r="T2" s="85"/>
      <c r="U2" s="85"/>
      <c r="V2" s="85"/>
      <c r="W2" s="17"/>
      <c r="X2" s="76" t="s">
        <v>11</v>
      </c>
      <c r="Y2" s="76"/>
      <c r="Z2" s="76"/>
      <c r="AA2" s="76"/>
      <c r="AB2" s="17"/>
      <c r="AC2" s="77" t="s">
        <v>15</v>
      </c>
      <c r="AD2" s="77"/>
      <c r="AE2" s="77"/>
      <c r="AF2" s="77"/>
    </row>
    <row r="3" spans="1:64" ht="30" customHeight="1" x14ac:dyDescent="0.25">
      <c r="A3" s="13" t="s">
        <v>26</v>
      </c>
      <c r="B3" s="16" t="s">
        <v>94</v>
      </c>
      <c r="C3" s="16" t="s">
        <v>30</v>
      </c>
      <c r="D3" s="78" t="s">
        <v>13</v>
      </c>
      <c r="E3" s="79"/>
      <c r="F3" s="81">
        <v>43861</v>
      </c>
      <c r="G3" s="82"/>
      <c r="H3" s="19"/>
    </row>
    <row r="4" spans="1:64" ht="30" customHeight="1" x14ac:dyDescent="0.35">
      <c r="A4" s="13" t="s">
        <v>18</v>
      </c>
      <c r="D4" s="78" t="s">
        <v>8</v>
      </c>
      <c r="E4" s="79"/>
      <c r="F4" s="33">
        <v>53</v>
      </c>
      <c r="I4" s="32" t="str">
        <f ca="1">TEXT(I5,"mmmm")</f>
        <v>March</v>
      </c>
      <c r="J4" s="32"/>
      <c r="K4" s="32"/>
      <c r="L4" s="32"/>
      <c r="M4" s="32"/>
      <c r="N4" s="32"/>
      <c r="O4" s="32"/>
      <c r="P4" s="32" t="str">
        <f ca="1">IF(TEXT(P5,"mmmm")=I4,"",TEXT(P5,"mmmm"))</f>
        <v/>
      </c>
      <c r="Q4" s="32"/>
      <c r="R4" s="32"/>
      <c r="S4" s="32"/>
      <c r="T4" s="32"/>
      <c r="U4" s="32"/>
      <c r="V4" s="32"/>
      <c r="W4" s="32" t="str">
        <f ca="1">IF(OR(TEXT(W5,"mmmm")=P4,TEXT(W5,"mmmm")=I4),"",TEXT(W5,"mmmm"))</f>
        <v>April</v>
      </c>
      <c r="X4" s="32"/>
      <c r="Y4" s="32"/>
      <c r="Z4" s="32"/>
      <c r="AA4" s="32"/>
      <c r="AB4" s="32"/>
      <c r="AC4" s="32"/>
      <c r="AD4" s="32" t="str">
        <f ca="1">IF(OR(TEXT(AD5,"mmmm")=W4,TEXT(AD5,"mmmm")=P4,TEXT(AD5,"mmmm")=I4),"",TEXT(AD5,"mmmm"))</f>
        <v/>
      </c>
      <c r="AE4" s="32"/>
      <c r="AF4" s="32"/>
      <c r="AG4" s="32"/>
      <c r="AH4" s="32"/>
      <c r="AI4" s="32"/>
      <c r="AJ4" s="32"/>
      <c r="AK4" s="32" t="str">
        <f ca="1">IF(OR(TEXT(AK5,"mmmm")=AD4,TEXT(AK5,"mmmm")=W4,TEXT(AK5,"mmmm")=P4,TEXT(AK5,"mmmm")=I4),"",TEXT(AK5,"mmmm"))</f>
        <v/>
      </c>
      <c r="AL4" s="32"/>
      <c r="AM4" s="32"/>
      <c r="AN4" s="32"/>
      <c r="AO4" s="32"/>
      <c r="AP4" s="32"/>
      <c r="AQ4" s="32"/>
      <c r="AR4" s="32" t="str">
        <f ca="1">IF(OR(TEXT(AR5,"mmmm")=AK4,TEXT(AR5,"mmmm")=AD4,TEXT(AR5,"mmmm")=W4,TEXT(AR5,"mmmm")=P4),"",TEXT(AR5,"mmmm"))</f>
        <v/>
      </c>
      <c r="AS4" s="32"/>
      <c r="AT4" s="32"/>
      <c r="AU4" s="32"/>
      <c r="AV4" s="32"/>
      <c r="AW4" s="32"/>
      <c r="AX4" s="32"/>
      <c r="AY4" s="32" t="str">
        <f ca="1">IF(OR(TEXT(AY5,"mmmm")=AR4,TEXT(AY5,"mmmm")=AK4,TEXT(AY5,"mmmm")=AD4,TEXT(AY5,"mmmm")=W4),"",TEXT(AY5,"mmmm"))</f>
        <v>May</v>
      </c>
      <c r="AZ4" s="32"/>
      <c r="BA4" s="32"/>
      <c r="BB4" s="32"/>
      <c r="BC4" s="32"/>
      <c r="BD4" s="32"/>
      <c r="BE4" s="32"/>
      <c r="BF4" s="32" t="str">
        <f ca="1">IF(OR(TEXT(BF5,"mmmm")=AY4,TEXT(BF5,"mmmm")=AR4,TEXT(BF5,"mmmm")=AK4,TEXT(BF5,"mmmm")=AD4),"",TEXT(BF5,"mmmm"))</f>
        <v/>
      </c>
      <c r="BG4" s="32"/>
      <c r="BH4" s="32"/>
      <c r="BI4" s="32"/>
      <c r="BJ4" s="32"/>
      <c r="BK4" s="32"/>
      <c r="BL4" s="32"/>
    </row>
    <row r="5" spans="1:64" ht="15" customHeight="1" x14ac:dyDescent="0.25">
      <c r="A5" s="13" t="s">
        <v>19</v>
      </c>
      <c r="B5" s="80"/>
      <c r="C5" s="80"/>
      <c r="D5" s="80"/>
      <c r="E5" s="80"/>
      <c r="F5" s="80"/>
      <c r="G5" s="80"/>
      <c r="H5" s="80"/>
      <c r="I5" s="37">
        <f ca="1">IFERROR(Project_Start+Scrolling_Increment,TODAY())</f>
        <v>43914</v>
      </c>
      <c r="J5" s="38">
        <f ca="1">I5+1</f>
        <v>43915</v>
      </c>
      <c r="K5" s="38">
        <f t="shared" ref="K5:AX5" ca="1" si="0">J5+1</f>
        <v>43916</v>
      </c>
      <c r="L5" s="38">
        <f t="shared" ca="1" si="0"/>
        <v>43917</v>
      </c>
      <c r="M5" s="38">
        <f t="shared" ca="1" si="0"/>
        <v>43918</v>
      </c>
      <c r="N5" s="38">
        <f t="shared" ca="1" si="0"/>
        <v>43919</v>
      </c>
      <c r="O5" s="39">
        <f t="shared" ca="1" si="0"/>
        <v>43920</v>
      </c>
      <c r="P5" s="37">
        <f ca="1">O5+1</f>
        <v>43921</v>
      </c>
      <c r="Q5" s="38">
        <f ca="1">P5+1</f>
        <v>43922</v>
      </c>
      <c r="R5" s="38">
        <f t="shared" ca="1" si="0"/>
        <v>43923</v>
      </c>
      <c r="S5" s="38">
        <f t="shared" ca="1" si="0"/>
        <v>43924</v>
      </c>
      <c r="T5" s="38">
        <f t="shared" ca="1" si="0"/>
        <v>43925</v>
      </c>
      <c r="U5" s="38">
        <f t="shared" ca="1" si="0"/>
        <v>43926</v>
      </c>
      <c r="V5" s="39">
        <f t="shared" ca="1" si="0"/>
        <v>43927</v>
      </c>
      <c r="W5" s="37">
        <f ca="1">V5+1</f>
        <v>43928</v>
      </c>
      <c r="X5" s="38">
        <f ca="1">W5+1</f>
        <v>43929</v>
      </c>
      <c r="Y5" s="38">
        <f t="shared" ca="1" si="0"/>
        <v>43930</v>
      </c>
      <c r="Z5" s="38">
        <f t="shared" ca="1" si="0"/>
        <v>43931</v>
      </c>
      <c r="AA5" s="38">
        <f t="shared" ca="1" si="0"/>
        <v>43932</v>
      </c>
      <c r="AB5" s="38">
        <f t="shared" ca="1" si="0"/>
        <v>43933</v>
      </c>
      <c r="AC5" s="39">
        <f t="shared" ca="1" si="0"/>
        <v>43934</v>
      </c>
      <c r="AD5" s="37">
        <f ca="1">AC5+1</f>
        <v>43935</v>
      </c>
      <c r="AE5" s="38">
        <f ca="1">AD5+1</f>
        <v>43936</v>
      </c>
      <c r="AF5" s="38">
        <f t="shared" ca="1" si="0"/>
        <v>43937</v>
      </c>
      <c r="AG5" s="38">
        <f t="shared" ca="1" si="0"/>
        <v>43938</v>
      </c>
      <c r="AH5" s="38">
        <f t="shared" ca="1" si="0"/>
        <v>43939</v>
      </c>
      <c r="AI5" s="38">
        <f t="shared" ca="1" si="0"/>
        <v>43940</v>
      </c>
      <c r="AJ5" s="39">
        <f t="shared" ca="1" si="0"/>
        <v>43941</v>
      </c>
      <c r="AK5" s="37">
        <f ca="1">AJ5+1</f>
        <v>43942</v>
      </c>
      <c r="AL5" s="38">
        <f ca="1">AK5+1</f>
        <v>43943</v>
      </c>
      <c r="AM5" s="38">
        <f t="shared" ca="1" si="0"/>
        <v>43944</v>
      </c>
      <c r="AN5" s="38">
        <f t="shared" ca="1" si="0"/>
        <v>43945</v>
      </c>
      <c r="AO5" s="38">
        <f t="shared" ca="1" si="0"/>
        <v>43946</v>
      </c>
      <c r="AP5" s="38">
        <f t="shared" ca="1" si="0"/>
        <v>43947</v>
      </c>
      <c r="AQ5" s="39">
        <f t="shared" ca="1" si="0"/>
        <v>43948</v>
      </c>
      <c r="AR5" s="37">
        <f ca="1">AQ5+1</f>
        <v>43949</v>
      </c>
      <c r="AS5" s="38">
        <f ca="1">AR5+1</f>
        <v>43950</v>
      </c>
      <c r="AT5" s="38">
        <f t="shared" ca="1" si="0"/>
        <v>43951</v>
      </c>
      <c r="AU5" s="38">
        <f t="shared" ca="1" si="0"/>
        <v>43952</v>
      </c>
      <c r="AV5" s="38">
        <f t="shared" ca="1" si="0"/>
        <v>43953</v>
      </c>
      <c r="AW5" s="38">
        <f t="shared" ca="1" si="0"/>
        <v>43954</v>
      </c>
      <c r="AX5" s="39">
        <f t="shared" ca="1" si="0"/>
        <v>43955</v>
      </c>
      <c r="AY5" s="37">
        <f ca="1">AX5+1</f>
        <v>43956</v>
      </c>
      <c r="AZ5" s="38">
        <f ca="1">AY5+1</f>
        <v>43957</v>
      </c>
      <c r="BA5" s="38">
        <f t="shared" ref="BA5:BE5" ca="1" si="1">AZ5+1</f>
        <v>43958</v>
      </c>
      <c r="BB5" s="38">
        <f t="shared" ca="1" si="1"/>
        <v>43959</v>
      </c>
      <c r="BC5" s="38">
        <f t="shared" ca="1" si="1"/>
        <v>43960</v>
      </c>
      <c r="BD5" s="38">
        <f t="shared" ca="1" si="1"/>
        <v>43961</v>
      </c>
      <c r="BE5" s="39">
        <f t="shared" ca="1" si="1"/>
        <v>43962</v>
      </c>
      <c r="BF5" s="37">
        <f ca="1">BE5+1</f>
        <v>43963</v>
      </c>
      <c r="BG5" s="38">
        <f ca="1">BF5+1</f>
        <v>43964</v>
      </c>
      <c r="BH5" s="38">
        <f t="shared" ref="BH5:BL5" ca="1" si="2">BG5+1</f>
        <v>43965</v>
      </c>
      <c r="BI5" s="38">
        <f t="shared" ca="1" si="2"/>
        <v>43966</v>
      </c>
      <c r="BJ5" s="38">
        <f t="shared" ca="1" si="2"/>
        <v>43967</v>
      </c>
      <c r="BK5" s="38">
        <f t="shared" ca="1" si="2"/>
        <v>43968</v>
      </c>
      <c r="BL5" s="39">
        <f t="shared" ca="1" si="2"/>
        <v>43969</v>
      </c>
    </row>
    <row r="6" spans="1:64" s="17" customFormat="1" ht="25.35" customHeight="1" x14ac:dyDescent="0.25">
      <c r="A6" s="13" t="s">
        <v>20</v>
      </c>
      <c r="B6" s="28"/>
      <c r="C6" s="28"/>
      <c r="D6" s="28"/>
      <c r="E6" s="28"/>
      <c r="F6" s="28"/>
      <c r="G6" s="28"/>
      <c r="H6" s="28"/>
      <c r="I6" s="34"/>
      <c r="J6" s="35"/>
      <c r="K6" s="35"/>
      <c r="L6" s="35"/>
      <c r="M6" s="35"/>
      <c r="N6" s="35"/>
      <c r="O6" s="36"/>
      <c r="P6" s="34"/>
      <c r="Q6" s="35"/>
      <c r="R6" s="35"/>
      <c r="S6" s="35"/>
      <c r="T6" s="35"/>
      <c r="U6" s="35"/>
      <c r="V6" s="36"/>
      <c r="W6" s="34"/>
      <c r="X6" s="35"/>
      <c r="Y6" s="35"/>
      <c r="Z6" s="35"/>
      <c r="AA6" s="35"/>
      <c r="AB6" s="35"/>
      <c r="AC6" s="36"/>
      <c r="AD6" s="34"/>
      <c r="AE6" s="35"/>
      <c r="AF6" s="35"/>
      <c r="AG6" s="35"/>
      <c r="AH6" s="35"/>
      <c r="AI6" s="35"/>
      <c r="AJ6" s="36"/>
      <c r="AK6" s="34"/>
      <c r="AL6" s="35"/>
      <c r="AM6" s="35"/>
      <c r="AN6" s="35"/>
      <c r="AO6" s="35"/>
      <c r="AP6" s="35"/>
      <c r="AQ6" s="36"/>
      <c r="AR6" s="34"/>
      <c r="AS6" s="35"/>
      <c r="AT6" s="35"/>
      <c r="AU6" s="35"/>
      <c r="AV6" s="35"/>
      <c r="AW6" s="35"/>
      <c r="AX6" s="36"/>
      <c r="AY6" s="34"/>
      <c r="AZ6" s="35"/>
      <c r="BA6" s="35"/>
      <c r="BB6" s="35"/>
      <c r="BC6" s="35"/>
      <c r="BD6" s="35"/>
      <c r="BE6" s="36"/>
      <c r="BF6" s="34"/>
      <c r="BG6" s="35"/>
      <c r="BH6" s="35"/>
      <c r="BI6" s="35"/>
      <c r="BJ6" s="35"/>
      <c r="BK6" s="35"/>
      <c r="BL6" s="36"/>
    </row>
    <row r="7" spans="1:64" ht="30.95" customHeight="1" thickBot="1" x14ac:dyDescent="0.3">
      <c r="A7" s="13" t="s">
        <v>21</v>
      </c>
      <c r="B7" s="24" t="s">
        <v>16</v>
      </c>
      <c r="C7" s="25" t="s">
        <v>3</v>
      </c>
      <c r="D7" s="25" t="s">
        <v>5</v>
      </c>
      <c r="E7" s="25" t="s">
        <v>6</v>
      </c>
      <c r="F7" s="25" t="s">
        <v>7</v>
      </c>
      <c r="G7" s="25" t="s">
        <v>2</v>
      </c>
      <c r="H7" s="23"/>
      <c r="I7" s="21" t="str">
        <f t="shared" ref="I7" ca="1" si="3">LEFT(TEXT(I5,"ddd"),1)</f>
        <v>T</v>
      </c>
      <c r="J7" s="21" t="str">
        <f t="shared" ref="J7:AR7" ca="1" si="4">LEFT(TEXT(J5,"ddd"),1)</f>
        <v>W</v>
      </c>
      <c r="K7" s="21" t="str">
        <f t="shared" ca="1" si="4"/>
        <v>T</v>
      </c>
      <c r="L7" s="21" t="str">
        <f t="shared" ca="1" si="4"/>
        <v>F</v>
      </c>
      <c r="M7" s="21" t="str">
        <f t="shared" ca="1" si="4"/>
        <v>S</v>
      </c>
      <c r="N7" s="21" t="str">
        <f t="shared" ca="1" si="4"/>
        <v>S</v>
      </c>
      <c r="O7" s="21" t="str">
        <f t="shared" ca="1" si="4"/>
        <v>M</v>
      </c>
      <c r="P7" s="21" t="str">
        <f t="shared" ca="1" si="4"/>
        <v>T</v>
      </c>
      <c r="Q7" s="21" t="str">
        <f t="shared" ca="1" si="4"/>
        <v>W</v>
      </c>
      <c r="R7" s="21" t="str">
        <f t="shared" ca="1" si="4"/>
        <v>T</v>
      </c>
      <c r="S7" s="21" t="str">
        <f t="shared" ca="1" si="4"/>
        <v>F</v>
      </c>
      <c r="T7" s="21" t="str">
        <f t="shared" ca="1" si="4"/>
        <v>S</v>
      </c>
      <c r="U7" s="21" t="str">
        <f t="shared" ca="1" si="4"/>
        <v>S</v>
      </c>
      <c r="V7" s="21" t="str">
        <f t="shared" ca="1" si="4"/>
        <v>M</v>
      </c>
      <c r="W7" s="21" t="str">
        <f t="shared" ca="1" si="4"/>
        <v>T</v>
      </c>
      <c r="X7" s="21" t="str">
        <f t="shared" ca="1" si="4"/>
        <v>W</v>
      </c>
      <c r="Y7" s="21" t="str">
        <f t="shared" ca="1" si="4"/>
        <v>T</v>
      </c>
      <c r="Z7" s="21" t="str">
        <f t="shared" ca="1" si="4"/>
        <v>F</v>
      </c>
      <c r="AA7" s="21" t="str">
        <f t="shared" ca="1" si="4"/>
        <v>S</v>
      </c>
      <c r="AB7" s="21" t="str">
        <f t="shared" ca="1" si="4"/>
        <v>S</v>
      </c>
      <c r="AC7" s="21" t="str">
        <f t="shared" ca="1" si="4"/>
        <v>M</v>
      </c>
      <c r="AD7" s="21" t="str">
        <f t="shared" ca="1" si="4"/>
        <v>T</v>
      </c>
      <c r="AE7" s="21" t="str">
        <f t="shared" ca="1" si="4"/>
        <v>W</v>
      </c>
      <c r="AF7" s="21" t="str">
        <f t="shared" ca="1" si="4"/>
        <v>T</v>
      </c>
      <c r="AG7" s="21" t="str">
        <f t="shared" ca="1" si="4"/>
        <v>F</v>
      </c>
      <c r="AH7" s="21" t="str">
        <f t="shared" ca="1" si="4"/>
        <v>S</v>
      </c>
      <c r="AI7" s="21" t="str">
        <f t="shared" ca="1" si="4"/>
        <v>S</v>
      </c>
      <c r="AJ7" s="21" t="str">
        <f t="shared" ca="1" si="4"/>
        <v>M</v>
      </c>
      <c r="AK7" s="21" t="str">
        <f t="shared" ca="1" si="4"/>
        <v>T</v>
      </c>
      <c r="AL7" s="21" t="str">
        <f t="shared" ca="1" si="4"/>
        <v>W</v>
      </c>
      <c r="AM7" s="21" t="str">
        <f t="shared" ca="1" si="4"/>
        <v>T</v>
      </c>
      <c r="AN7" s="21" t="str">
        <f t="shared" ca="1" si="4"/>
        <v>F</v>
      </c>
      <c r="AO7" s="21" t="str">
        <f t="shared" ca="1" si="4"/>
        <v>S</v>
      </c>
      <c r="AP7" s="21" t="str">
        <f t="shared" ca="1" si="4"/>
        <v>S</v>
      </c>
      <c r="AQ7" s="21" t="str">
        <f t="shared" ca="1" si="4"/>
        <v>M</v>
      </c>
      <c r="AR7" s="21" t="str">
        <f t="shared" ca="1" si="4"/>
        <v>T</v>
      </c>
      <c r="AS7" s="21" t="str">
        <f t="shared" ref="AS7:BL7" ca="1" si="5">LEFT(TEXT(AS5,"ddd"),1)</f>
        <v>W</v>
      </c>
      <c r="AT7" s="21" t="str">
        <f t="shared" ca="1" si="5"/>
        <v>T</v>
      </c>
      <c r="AU7" s="21" t="str">
        <f t="shared" ca="1" si="5"/>
        <v>F</v>
      </c>
      <c r="AV7" s="21" t="str">
        <f t="shared" ca="1" si="5"/>
        <v>S</v>
      </c>
      <c r="AW7" s="21" t="str">
        <f t="shared" ca="1" si="5"/>
        <v>S</v>
      </c>
      <c r="AX7" s="21" t="str">
        <f t="shared" ca="1" si="5"/>
        <v>M</v>
      </c>
      <c r="AY7" s="21" t="str">
        <f t="shared" ca="1" si="5"/>
        <v>T</v>
      </c>
      <c r="AZ7" s="21" t="str">
        <f t="shared" ca="1" si="5"/>
        <v>W</v>
      </c>
      <c r="BA7" s="21" t="str">
        <f t="shared" ca="1" si="5"/>
        <v>T</v>
      </c>
      <c r="BB7" s="21" t="str">
        <f t="shared" ca="1" si="5"/>
        <v>F</v>
      </c>
      <c r="BC7" s="21" t="str">
        <f t="shared" ca="1" si="5"/>
        <v>S</v>
      </c>
      <c r="BD7" s="21" t="str">
        <f t="shared" ca="1" si="5"/>
        <v>S</v>
      </c>
      <c r="BE7" s="21" t="str">
        <f t="shared" ca="1" si="5"/>
        <v>M</v>
      </c>
      <c r="BF7" s="21" t="str">
        <f t="shared" ca="1" si="5"/>
        <v>T</v>
      </c>
      <c r="BG7" s="21" t="str">
        <f t="shared" ca="1" si="5"/>
        <v>W</v>
      </c>
      <c r="BH7" s="21" t="str">
        <f t="shared" ca="1" si="5"/>
        <v>T</v>
      </c>
      <c r="BI7" s="21" t="str">
        <f t="shared" ca="1" si="5"/>
        <v>F</v>
      </c>
      <c r="BJ7" s="21" t="str">
        <f t="shared" ca="1" si="5"/>
        <v>S</v>
      </c>
      <c r="BK7" s="21" t="str">
        <f t="shared" ca="1" si="5"/>
        <v>S</v>
      </c>
      <c r="BL7" s="21" t="str">
        <f t="shared" ca="1" si="5"/>
        <v>M</v>
      </c>
    </row>
    <row r="8" spans="1:64" ht="30" hidden="1" customHeight="1" thickBot="1" x14ac:dyDescent="0.3">
      <c r="A8" s="12" t="s">
        <v>27</v>
      </c>
      <c r="B8" s="45"/>
      <c r="C8" s="26"/>
      <c r="D8" s="25"/>
      <c r="E8" s="26"/>
      <c r="F8" s="46"/>
      <c r="G8" s="47"/>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x14ac:dyDescent="0.25">
      <c r="A9" s="13" t="s">
        <v>22</v>
      </c>
      <c r="B9" s="65" t="s">
        <v>98</v>
      </c>
      <c r="C9" s="66"/>
      <c r="D9" s="66" t="s">
        <v>67</v>
      </c>
      <c r="E9" s="67"/>
      <c r="F9" s="68"/>
      <c r="G9" s="69"/>
      <c r="H9" s="22"/>
      <c r="I9" s="30" t="str">
        <f t="shared" ref="I9:X36" ca="1" si="6">IF(AND($C9="Goal",I$5&gt;=$F9,I$5&lt;=$F9+$G9-1),2,IF(AND($C9="Milestone",I$5&gt;=$F9,I$5&lt;=$F9+$G9-1),1,""))</f>
        <v/>
      </c>
      <c r="J9" s="30" t="str">
        <f t="shared" ca="1" si="6"/>
        <v/>
      </c>
      <c r="K9" s="30" t="str">
        <f t="shared" ca="1" si="6"/>
        <v/>
      </c>
      <c r="L9" s="30" t="str">
        <f t="shared" ca="1" si="6"/>
        <v/>
      </c>
      <c r="M9" s="30" t="str">
        <f t="shared" ca="1" si="6"/>
        <v/>
      </c>
      <c r="N9" s="30" t="str">
        <f t="shared" ca="1" si="6"/>
        <v/>
      </c>
      <c r="O9" s="30" t="str">
        <f t="shared" ca="1" si="6"/>
        <v/>
      </c>
      <c r="P9" s="30" t="str">
        <f t="shared" ca="1" si="6"/>
        <v/>
      </c>
      <c r="Q9" s="30" t="str">
        <f t="shared" ca="1" si="6"/>
        <v/>
      </c>
      <c r="R9" s="30" t="str">
        <f t="shared" ca="1" si="6"/>
        <v/>
      </c>
      <c r="S9" s="30" t="str">
        <f t="shared" ca="1" si="6"/>
        <v/>
      </c>
      <c r="T9" s="30" t="str">
        <f t="shared" ca="1" si="6"/>
        <v/>
      </c>
      <c r="U9" s="30" t="str">
        <f t="shared" ca="1" si="6"/>
        <v/>
      </c>
      <c r="V9" s="30" t="str">
        <f t="shared" ca="1" si="6"/>
        <v/>
      </c>
      <c r="W9" s="30" t="str">
        <f t="shared" ca="1" si="6"/>
        <v/>
      </c>
      <c r="X9" s="30" t="str">
        <f t="shared" ca="1" si="6"/>
        <v/>
      </c>
      <c r="Y9" s="30" t="str">
        <f t="shared" ref="Y9:AN36" ca="1" si="7">IF(AND($C9="Goal",Y$5&gt;=$F9,Y$5&lt;=$F9+$G9-1),2,IF(AND($C9="Milestone",Y$5&gt;=$F9,Y$5&lt;=$F9+$G9-1),1,""))</f>
        <v/>
      </c>
      <c r="Z9" s="30" t="str">
        <f t="shared" ca="1" si="7"/>
        <v/>
      </c>
      <c r="AA9" s="30" t="str">
        <f t="shared" ca="1" si="7"/>
        <v/>
      </c>
      <c r="AB9" s="30" t="str">
        <f t="shared" ca="1" si="7"/>
        <v/>
      </c>
      <c r="AC9" s="30" t="str">
        <f t="shared" ca="1" si="7"/>
        <v/>
      </c>
      <c r="AD9" s="30" t="str">
        <f t="shared" ca="1" si="7"/>
        <v/>
      </c>
      <c r="AE9" s="30" t="str">
        <f t="shared" ca="1" si="7"/>
        <v/>
      </c>
      <c r="AF9" s="30" t="str">
        <f t="shared" ca="1" si="7"/>
        <v/>
      </c>
      <c r="AG9" s="30" t="str">
        <f t="shared" ca="1" si="7"/>
        <v/>
      </c>
      <c r="AH9" s="30" t="str">
        <f t="shared" ca="1" si="7"/>
        <v/>
      </c>
      <c r="AI9" s="30" t="str">
        <f t="shared" ca="1" si="7"/>
        <v/>
      </c>
      <c r="AJ9" s="30" t="str">
        <f t="shared" ca="1" si="7"/>
        <v/>
      </c>
      <c r="AK9" s="30" t="str">
        <f t="shared" ca="1" si="7"/>
        <v/>
      </c>
      <c r="AL9" s="30" t="str">
        <f t="shared" ca="1" si="7"/>
        <v/>
      </c>
      <c r="AM9" s="30" t="str">
        <f t="shared" ca="1" si="7"/>
        <v/>
      </c>
      <c r="AN9" s="30" t="str">
        <f t="shared" ca="1" si="7"/>
        <v/>
      </c>
      <c r="AO9" s="30" t="str">
        <f t="shared" ref="AO9:BD9" ca="1" si="8">IF(AND($C9="Goal",AO$5&gt;=$F9,AO$5&lt;=$F9+$G9-1),2,IF(AND($C9="Milestone",AO$5&gt;=$F9,AO$5&lt;=$F9+$G9-1),1,""))</f>
        <v/>
      </c>
      <c r="AP9" s="30" t="str">
        <f t="shared" ca="1" si="8"/>
        <v/>
      </c>
      <c r="AQ9" s="30" t="str">
        <f t="shared" ca="1" si="8"/>
        <v/>
      </c>
      <c r="AR9" s="30" t="str">
        <f t="shared" ca="1" si="8"/>
        <v/>
      </c>
      <c r="AS9" s="30" t="str">
        <f t="shared" ca="1" si="8"/>
        <v/>
      </c>
      <c r="AT9" s="30" t="str">
        <f t="shared" ca="1" si="8"/>
        <v/>
      </c>
      <c r="AU9" s="30" t="str">
        <f t="shared" ca="1" si="8"/>
        <v/>
      </c>
      <c r="AV9" s="30" t="str">
        <f t="shared" ca="1" si="8"/>
        <v/>
      </c>
      <c r="AW9" s="30" t="str">
        <f t="shared" ca="1" si="8"/>
        <v/>
      </c>
      <c r="AX9" s="30" t="str">
        <f t="shared" ca="1" si="8"/>
        <v/>
      </c>
      <c r="AY9" s="30" t="str">
        <f t="shared" ca="1" si="8"/>
        <v/>
      </c>
      <c r="AZ9" s="30" t="str">
        <f t="shared" ca="1" si="8"/>
        <v/>
      </c>
      <c r="BA9" s="30" t="str">
        <f t="shared" ca="1" si="8"/>
        <v/>
      </c>
      <c r="BB9" s="30" t="str">
        <f t="shared" ca="1" si="8"/>
        <v/>
      </c>
      <c r="BC9" s="30" t="str">
        <f t="shared" ca="1" si="8"/>
        <v/>
      </c>
      <c r="BD9" s="30" t="str">
        <f t="shared" ca="1" si="8"/>
        <v/>
      </c>
      <c r="BE9" s="30" t="str">
        <f t="shared" ref="BE9:BL9" ca="1" si="9">IF(AND($C9="Goal",BE$5&gt;=$F9,BE$5&lt;=$F9+$G9-1),2,IF(AND($C9="Milestone",BE$5&gt;=$F9,BE$5&lt;=$F9+$G9-1),1,""))</f>
        <v/>
      </c>
      <c r="BF9" s="30" t="str">
        <f t="shared" ca="1" si="9"/>
        <v/>
      </c>
      <c r="BG9" s="30" t="str">
        <f t="shared" ca="1" si="9"/>
        <v/>
      </c>
      <c r="BH9" s="30" t="str">
        <f t="shared" ca="1" si="9"/>
        <v/>
      </c>
      <c r="BI9" s="30" t="str">
        <f t="shared" ca="1" si="9"/>
        <v/>
      </c>
      <c r="BJ9" s="30" t="str">
        <f t="shared" ca="1" si="9"/>
        <v/>
      </c>
      <c r="BK9" s="30" t="str">
        <f t="shared" ca="1" si="9"/>
        <v/>
      </c>
      <c r="BL9" s="30" t="str">
        <f t="shared" ca="1" si="9"/>
        <v/>
      </c>
    </row>
    <row r="10" spans="1:64" s="2" customFormat="1" ht="30" customHeight="1" x14ac:dyDescent="0.25">
      <c r="A10" s="13"/>
      <c r="B10" s="45" t="s">
        <v>33</v>
      </c>
      <c r="C10" s="27" t="s">
        <v>12</v>
      </c>
      <c r="D10" s="27" t="s">
        <v>39</v>
      </c>
      <c r="E10" s="26">
        <v>1</v>
      </c>
      <c r="F10" s="46">
        <v>43861</v>
      </c>
      <c r="G10" s="47">
        <v>12</v>
      </c>
      <c r="H10" s="22"/>
      <c r="I10" s="44" t="str">
        <f ca="1">IF(AND($C10="Goal",I$5&gt;=$F10,I$5&lt;=$F10+$G10-1),2,IF(AND($C10="Milestone",I$5&gt;=$F10,I$5&lt;=$F10+$G10-1),1,""))</f>
        <v/>
      </c>
      <c r="J10" s="44" t="str">
        <f t="shared" ca="1" si="6"/>
        <v/>
      </c>
      <c r="K10" s="44" t="str">
        <f t="shared" ca="1" si="6"/>
        <v/>
      </c>
      <c r="L10" s="44" t="str">
        <f t="shared" ca="1" si="6"/>
        <v/>
      </c>
      <c r="M10" s="44" t="str">
        <f t="shared" ca="1" si="6"/>
        <v/>
      </c>
      <c r="N10" s="44" t="str">
        <f t="shared" ca="1" si="6"/>
        <v/>
      </c>
      <c r="O10" s="44" t="str">
        <f t="shared" ca="1" si="6"/>
        <v/>
      </c>
      <c r="P10" s="44" t="str">
        <f t="shared" ca="1" si="6"/>
        <v/>
      </c>
      <c r="Q10" s="44" t="str">
        <f t="shared" ca="1" si="6"/>
        <v/>
      </c>
      <c r="R10" s="44" t="str">
        <f t="shared" ca="1" si="6"/>
        <v/>
      </c>
      <c r="S10" s="44" t="str">
        <f t="shared" ca="1" si="6"/>
        <v/>
      </c>
      <c r="T10" s="30" t="str">
        <f t="shared" ca="1" si="6"/>
        <v/>
      </c>
      <c r="U10" s="30" t="str">
        <f t="shared" ca="1" si="6"/>
        <v/>
      </c>
      <c r="V10" s="30" t="str">
        <f t="shared" ca="1" si="6"/>
        <v/>
      </c>
      <c r="W10" s="30" t="str">
        <f t="shared" ca="1" si="6"/>
        <v/>
      </c>
      <c r="X10" s="30" t="str">
        <f t="shared" ca="1" si="6"/>
        <v/>
      </c>
      <c r="Y10" s="30" t="str">
        <f t="shared" ca="1" si="7"/>
        <v/>
      </c>
      <c r="Z10" s="30" t="str">
        <f t="shared" ca="1" si="7"/>
        <v/>
      </c>
      <c r="AA10" s="30" t="str">
        <f t="shared" ca="1" si="7"/>
        <v/>
      </c>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2" customFormat="1" ht="30" customHeight="1" x14ac:dyDescent="0.25">
      <c r="A11" s="13"/>
      <c r="B11" s="45" t="s">
        <v>34</v>
      </c>
      <c r="C11" s="27" t="s">
        <v>12</v>
      </c>
      <c r="D11" s="27" t="s">
        <v>39</v>
      </c>
      <c r="E11" s="26">
        <v>1</v>
      </c>
      <c r="F11" s="46">
        <v>43872</v>
      </c>
      <c r="G11" s="47">
        <v>12</v>
      </c>
      <c r="H11" s="22"/>
      <c r="I11" s="30" t="str">
        <f t="shared" ref="I11:X39" ca="1" si="10">IF(AND($C11="Goal",I$5&gt;=$F11,I$5&lt;=$F11+$G11-1),2,IF(AND($C11="Milestone",I$5&gt;=$F11,I$5&lt;=$F11+$G11-1),1,""))</f>
        <v/>
      </c>
      <c r="J11" s="30" t="str">
        <f t="shared" ca="1" si="6"/>
        <v/>
      </c>
      <c r="K11" s="30" t="str">
        <f t="shared" ca="1" si="6"/>
        <v/>
      </c>
      <c r="L11" s="30" t="str">
        <f t="shared" ca="1" si="6"/>
        <v/>
      </c>
      <c r="M11" s="30" t="str">
        <f t="shared" ca="1" si="6"/>
        <v/>
      </c>
      <c r="N11" s="30" t="str">
        <f t="shared" ca="1" si="6"/>
        <v/>
      </c>
      <c r="O11" s="30" t="str">
        <f t="shared" ca="1" si="6"/>
        <v/>
      </c>
      <c r="P11" s="30" t="str">
        <f t="shared" ca="1" si="6"/>
        <v/>
      </c>
      <c r="Q11" s="30" t="str">
        <f t="shared" ca="1" si="6"/>
        <v/>
      </c>
      <c r="R11" s="30" t="str">
        <f t="shared" ca="1" si="6"/>
        <v/>
      </c>
      <c r="S11" s="30" t="str">
        <f t="shared" ca="1" si="6"/>
        <v/>
      </c>
      <c r="T11" s="30" t="str">
        <f t="shared" ca="1" si="6"/>
        <v/>
      </c>
      <c r="U11" s="30" t="str">
        <f t="shared" ca="1" si="6"/>
        <v/>
      </c>
      <c r="V11" s="30" t="str">
        <f t="shared" ca="1" si="6"/>
        <v/>
      </c>
      <c r="W11" s="30" t="str">
        <f t="shared" ca="1" si="6"/>
        <v/>
      </c>
      <c r="X11" s="30" t="str">
        <f t="shared" ca="1" si="6"/>
        <v/>
      </c>
      <c r="Y11" s="30" t="str">
        <f t="shared" ca="1" si="7"/>
        <v/>
      </c>
      <c r="Z11" s="30" t="str">
        <f t="shared" ca="1" si="7"/>
        <v/>
      </c>
      <c r="AA11" s="30" t="str">
        <f t="shared" ca="1" si="7"/>
        <v/>
      </c>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2" customFormat="1" ht="30" customHeight="1" x14ac:dyDescent="0.25">
      <c r="A12" s="12"/>
      <c r="B12" s="45" t="s">
        <v>35</v>
      </c>
      <c r="C12" s="27" t="s">
        <v>12</v>
      </c>
      <c r="D12" s="27" t="s">
        <v>40</v>
      </c>
      <c r="E12" s="26">
        <v>1</v>
      </c>
      <c r="F12" s="46">
        <v>43873</v>
      </c>
      <c r="G12" s="47">
        <v>14</v>
      </c>
      <c r="H12" s="22"/>
      <c r="I12" s="30" t="str">
        <f t="shared" ca="1" si="10"/>
        <v/>
      </c>
      <c r="J12" s="30" t="str">
        <f t="shared" ca="1" si="6"/>
        <v/>
      </c>
      <c r="K12" s="30" t="str">
        <f t="shared" ca="1" si="6"/>
        <v/>
      </c>
      <c r="L12" s="30" t="str">
        <f t="shared" ca="1" si="6"/>
        <v/>
      </c>
      <c r="M12" s="30" t="str">
        <f t="shared" ca="1" si="6"/>
        <v/>
      </c>
      <c r="N12" s="30" t="str">
        <f t="shared" ca="1" si="6"/>
        <v/>
      </c>
      <c r="O12" s="30" t="str">
        <f t="shared" ca="1" si="6"/>
        <v/>
      </c>
      <c r="P12" s="30" t="str">
        <f t="shared" ca="1" si="6"/>
        <v/>
      </c>
      <c r="Q12" s="30" t="str">
        <f t="shared" ca="1" si="6"/>
        <v/>
      </c>
      <c r="R12" s="30" t="str">
        <f t="shared" ca="1" si="6"/>
        <v/>
      </c>
      <c r="S12" s="30" t="str">
        <f t="shared" ca="1" si="6"/>
        <v/>
      </c>
      <c r="T12" s="30" t="str">
        <f t="shared" ca="1" si="6"/>
        <v/>
      </c>
      <c r="U12" s="30" t="str">
        <f t="shared" ca="1" si="6"/>
        <v/>
      </c>
      <c r="V12" s="30" t="str">
        <f t="shared" ca="1" si="6"/>
        <v/>
      </c>
      <c r="W12" s="30" t="str">
        <f t="shared" ca="1" si="6"/>
        <v/>
      </c>
      <c r="X12" s="30" t="str">
        <f t="shared" ca="1" si="6"/>
        <v/>
      </c>
      <c r="Y12" s="30" t="str">
        <f t="shared" ca="1" si="7"/>
        <v/>
      </c>
      <c r="Z12" s="30" t="str">
        <f t="shared" ca="1" si="7"/>
        <v/>
      </c>
      <c r="AA12" s="30" t="str">
        <f t="shared" ca="1" si="7"/>
        <v/>
      </c>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2" customFormat="1" ht="30" customHeight="1" x14ac:dyDescent="0.25">
      <c r="A13" s="12"/>
      <c r="B13" s="45" t="s">
        <v>36</v>
      </c>
      <c r="C13" s="27" t="s">
        <v>12</v>
      </c>
      <c r="D13" s="27" t="s">
        <v>39</v>
      </c>
      <c r="E13" s="26">
        <v>1</v>
      </c>
      <c r="F13" s="46">
        <v>43872</v>
      </c>
      <c r="G13" s="47">
        <v>15</v>
      </c>
      <c r="H13" s="22"/>
      <c r="I13" s="30" t="str">
        <f t="shared" ca="1" si="10"/>
        <v/>
      </c>
      <c r="J13" s="30" t="str">
        <f t="shared" ca="1" si="6"/>
        <v/>
      </c>
      <c r="K13" s="30" t="str">
        <f t="shared" ca="1" si="6"/>
        <v/>
      </c>
      <c r="L13" s="30" t="str">
        <f t="shared" ca="1" si="6"/>
        <v/>
      </c>
      <c r="M13" s="30" t="str">
        <f t="shared" ca="1" si="6"/>
        <v/>
      </c>
      <c r="N13" s="30" t="str">
        <f t="shared" ca="1" si="6"/>
        <v/>
      </c>
      <c r="O13" s="30" t="str">
        <f t="shared" ca="1" si="6"/>
        <v/>
      </c>
      <c r="P13" s="30" t="str">
        <f t="shared" ca="1" si="6"/>
        <v/>
      </c>
      <c r="Q13" s="30" t="str">
        <f t="shared" ca="1" si="6"/>
        <v/>
      </c>
      <c r="R13" s="30" t="str">
        <f t="shared" ca="1" si="6"/>
        <v/>
      </c>
      <c r="S13" s="30" t="str">
        <f t="shared" ca="1" si="6"/>
        <v/>
      </c>
      <c r="T13" s="30" t="str">
        <f t="shared" ca="1" si="6"/>
        <v/>
      </c>
      <c r="U13" s="30" t="str">
        <f t="shared" ca="1" si="6"/>
        <v/>
      </c>
      <c r="V13" s="30" t="str">
        <f t="shared" ca="1" si="6"/>
        <v/>
      </c>
      <c r="W13" s="30" t="str">
        <f t="shared" ca="1" si="6"/>
        <v/>
      </c>
      <c r="X13" s="30" t="str">
        <f t="shared" ca="1" si="6"/>
        <v/>
      </c>
      <c r="Y13" s="30" t="str">
        <f t="shared" ca="1" si="7"/>
        <v/>
      </c>
      <c r="Z13" s="30" t="str">
        <f t="shared" ca="1" si="7"/>
        <v/>
      </c>
      <c r="AA13" s="30" t="str">
        <f t="shared" ca="1" si="7"/>
        <v/>
      </c>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2" customFormat="1" ht="30" customHeight="1" x14ac:dyDescent="0.25">
      <c r="A14" s="12"/>
      <c r="B14" s="45" t="s">
        <v>37</v>
      </c>
      <c r="C14" s="27" t="s">
        <v>12</v>
      </c>
      <c r="D14" s="27" t="s">
        <v>41</v>
      </c>
      <c r="E14" s="26">
        <v>1</v>
      </c>
      <c r="F14" s="46">
        <v>43885</v>
      </c>
      <c r="G14" s="47">
        <v>3</v>
      </c>
      <c r="H14" s="22"/>
      <c r="I14" s="30"/>
      <c r="J14" s="30"/>
      <c r="K14" s="30"/>
      <c r="L14" s="30"/>
      <c r="M14" s="30"/>
      <c r="N14" s="30"/>
      <c r="O14" s="30"/>
      <c r="P14" s="30"/>
      <c r="Q14" s="30"/>
      <c r="R14" s="30"/>
      <c r="S14" s="30"/>
      <c r="T14" s="30"/>
      <c r="U14" s="30"/>
      <c r="V14" s="30"/>
      <c r="W14" s="30"/>
      <c r="X14" s="30"/>
      <c r="Y14" s="30"/>
      <c r="Z14" s="30"/>
      <c r="AA14" s="3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2" customFormat="1" ht="30" customHeight="1" x14ac:dyDescent="0.25">
      <c r="A15" s="12"/>
      <c r="B15" s="49" t="s">
        <v>58</v>
      </c>
      <c r="C15" s="27" t="s">
        <v>10</v>
      </c>
      <c r="D15" s="27" t="s">
        <v>59</v>
      </c>
      <c r="E15" s="26">
        <v>1</v>
      </c>
      <c r="F15" s="46">
        <v>43889</v>
      </c>
      <c r="G15" s="47">
        <v>1</v>
      </c>
      <c r="H15" s="22"/>
      <c r="I15" s="30"/>
      <c r="J15" s="30"/>
      <c r="K15" s="30"/>
      <c r="L15" s="30"/>
      <c r="M15" s="30"/>
      <c r="N15" s="30"/>
      <c r="O15" s="30"/>
      <c r="P15" s="30"/>
      <c r="Q15" s="30"/>
      <c r="R15" s="30"/>
      <c r="S15" s="30"/>
      <c r="T15" s="30"/>
      <c r="U15" s="30"/>
      <c r="V15" s="30"/>
      <c r="W15" s="30"/>
      <c r="X15" s="30"/>
      <c r="Y15" s="30"/>
      <c r="Z15" s="30"/>
      <c r="AA15" s="3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2" customFormat="1" ht="30" customHeight="1" x14ac:dyDescent="0.25">
      <c r="A16" s="12"/>
      <c r="B16" s="45" t="s">
        <v>38</v>
      </c>
      <c r="C16" s="27" t="s">
        <v>12</v>
      </c>
      <c r="D16" s="27" t="s">
        <v>30</v>
      </c>
      <c r="E16" s="26">
        <v>1</v>
      </c>
      <c r="F16" s="46">
        <v>43888</v>
      </c>
      <c r="G16" s="47">
        <v>1</v>
      </c>
      <c r="H16" s="22"/>
      <c r="I16" s="30" t="str">
        <f t="shared" ca="1" si="10"/>
        <v/>
      </c>
      <c r="J16" s="30" t="str">
        <f t="shared" ca="1" si="6"/>
        <v/>
      </c>
      <c r="K16" s="30" t="str">
        <f t="shared" ca="1" si="6"/>
        <v/>
      </c>
      <c r="L16" s="30" t="str">
        <f t="shared" ca="1" si="6"/>
        <v/>
      </c>
      <c r="M16" s="30" t="str">
        <f t="shared" ca="1" si="6"/>
        <v/>
      </c>
      <c r="N16" s="30" t="str">
        <f t="shared" ca="1" si="6"/>
        <v/>
      </c>
      <c r="O16" s="30" t="str">
        <f t="shared" ca="1" si="6"/>
        <v/>
      </c>
      <c r="P16" s="30" t="str">
        <f t="shared" ca="1" si="6"/>
        <v/>
      </c>
      <c r="Q16" s="30" t="str">
        <f t="shared" ca="1" si="6"/>
        <v/>
      </c>
      <c r="R16" s="30" t="str">
        <f t="shared" ca="1" si="6"/>
        <v/>
      </c>
      <c r="S16" s="30" t="str">
        <f t="shared" ca="1" si="6"/>
        <v/>
      </c>
      <c r="T16" s="30" t="str">
        <f t="shared" ca="1" si="6"/>
        <v/>
      </c>
      <c r="U16" s="30" t="str">
        <f t="shared" ca="1" si="6"/>
        <v/>
      </c>
      <c r="V16" s="30" t="str">
        <f t="shared" ca="1" si="6"/>
        <v/>
      </c>
      <c r="W16" s="30" t="str">
        <f t="shared" ca="1" si="6"/>
        <v/>
      </c>
      <c r="X16" s="30" t="str">
        <f t="shared" ca="1" si="6"/>
        <v/>
      </c>
      <c r="Y16" s="30" t="str">
        <f t="shared" ca="1" si="7"/>
        <v/>
      </c>
      <c r="Z16" s="30" t="str">
        <f t="shared" ca="1" si="7"/>
        <v/>
      </c>
      <c r="AA16" s="30" t="str">
        <f t="shared" ca="1" si="7"/>
        <v/>
      </c>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2" customFormat="1" ht="30" customHeight="1" x14ac:dyDescent="0.25">
      <c r="A17" s="12"/>
      <c r="B17" s="45" t="s">
        <v>57</v>
      </c>
      <c r="C17" s="27" t="s">
        <v>10</v>
      </c>
      <c r="D17" s="27" t="s">
        <v>39</v>
      </c>
      <c r="E17" s="26">
        <v>1</v>
      </c>
      <c r="F17" s="46">
        <v>43892</v>
      </c>
      <c r="G17" s="47">
        <v>1</v>
      </c>
      <c r="H17" s="22"/>
      <c r="I17" s="30"/>
      <c r="J17" s="30"/>
      <c r="K17" s="30"/>
      <c r="L17" s="30"/>
      <c r="M17" s="30"/>
      <c r="N17" s="30"/>
      <c r="O17" s="30"/>
      <c r="P17" s="30"/>
      <c r="Q17" s="30"/>
      <c r="R17" s="30"/>
      <c r="S17" s="30"/>
      <c r="T17" s="30"/>
      <c r="U17" s="30"/>
      <c r="V17" s="30"/>
      <c r="W17" s="30"/>
      <c r="X17" s="30"/>
      <c r="Y17" s="30"/>
      <c r="Z17" s="30"/>
      <c r="AA17" s="3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2" customFormat="1" ht="30" customHeight="1" x14ac:dyDescent="0.25">
      <c r="A18" s="12"/>
      <c r="B18" s="45" t="s">
        <v>56</v>
      </c>
      <c r="C18" s="27" t="s">
        <v>12</v>
      </c>
      <c r="D18" s="27" t="s">
        <v>66</v>
      </c>
      <c r="E18" s="26">
        <v>1</v>
      </c>
      <c r="F18" s="46">
        <v>43893</v>
      </c>
      <c r="G18" s="47">
        <v>64</v>
      </c>
      <c r="H18" s="22"/>
      <c r="I18" s="30"/>
      <c r="J18" s="30"/>
      <c r="K18" s="30"/>
      <c r="L18" s="30"/>
      <c r="M18" s="30"/>
      <c r="N18" s="30"/>
      <c r="O18" s="30"/>
      <c r="P18" s="30"/>
      <c r="Q18" s="30"/>
      <c r="R18" s="30"/>
      <c r="S18" s="30"/>
      <c r="T18" s="30"/>
      <c r="U18" s="30"/>
      <c r="V18" s="30"/>
      <c r="W18" s="30"/>
      <c r="X18" s="30"/>
      <c r="Y18" s="30"/>
      <c r="Z18" s="30"/>
      <c r="AA18" s="3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2" customFormat="1" ht="30" customHeight="1" x14ac:dyDescent="0.25">
      <c r="A19" s="12"/>
      <c r="B19" s="45" t="s">
        <v>76</v>
      </c>
      <c r="C19" s="27" t="s">
        <v>10</v>
      </c>
      <c r="D19" s="27" t="s">
        <v>59</v>
      </c>
      <c r="E19" s="26">
        <v>1</v>
      </c>
      <c r="F19" s="46">
        <v>43953</v>
      </c>
      <c r="G19" s="47">
        <v>2</v>
      </c>
      <c r="H19" s="22"/>
      <c r="I19" s="30"/>
      <c r="J19" s="30"/>
      <c r="K19" s="30"/>
      <c r="L19" s="30"/>
      <c r="M19" s="30"/>
      <c r="N19" s="30"/>
      <c r="O19" s="30"/>
      <c r="P19" s="30"/>
      <c r="Q19" s="30"/>
      <c r="R19" s="30"/>
      <c r="S19" s="30"/>
      <c r="T19" s="30"/>
      <c r="U19" s="30"/>
      <c r="V19" s="30"/>
      <c r="W19" s="30"/>
      <c r="X19" s="30"/>
      <c r="Y19" s="30"/>
      <c r="Z19" s="30"/>
      <c r="AA19" s="3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2" customFormat="1" ht="30" customHeight="1" x14ac:dyDescent="0.25">
      <c r="A20" s="12"/>
      <c r="B20" s="45" t="s">
        <v>77</v>
      </c>
      <c r="C20" s="27" t="s">
        <v>4</v>
      </c>
      <c r="D20" s="27" t="s">
        <v>75</v>
      </c>
      <c r="E20" s="26">
        <v>1</v>
      </c>
      <c r="F20" s="46">
        <v>43956</v>
      </c>
      <c r="G20" s="47">
        <v>1</v>
      </c>
      <c r="H20" s="22"/>
      <c r="I20" s="30"/>
      <c r="J20" s="30"/>
      <c r="K20" s="30"/>
      <c r="L20" s="30"/>
      <c r="M20" s="30"/>
      <c r="N20" s="30"/>
      <c r="O20" s="30"/>
      <c r="P20" s="30"/>
      <c r="Q20" s="30"/>
      <c r="R20" s="30"/>
      <c r="S20" s="30"/>
      <c r="T20" s="30"/>
      <c r="U20" s="30"/>
      <c r="V20" s="30"/>
      <c r="W20" s="30"/>
      <c r="X20" s="30"/>
      <c r="Y20" s="30"/>
      <c r="Z20" s="30"/>
      <c r="AA20" s="3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2" customFormat="1" ht="30" customHeight="1" x14ac:dyDescent="0.25">
      <c r="A21" s="13"/>
      <c r="B21" s="50" t="s">
        <v>99</v>
      </c>
      <c r="C21" s="51"/>
      <c r="D21" s="51" t="s">
        <v>68</v>
      </c>
      <c r="E21" s="52"/>
      <c r="F21" s="53"/>
      <c r="G21" s="54"/>
      <c r="H21" s="22"/>
      <c r="I21" s="30" t="str">
        <f t="shared" ca="1" si="10"/>
        <v/>
      </c>
      <c r="J21" s="30" t="str">
        <f t="shared" ca="1" si="6"/>
        <v/>
      </c>
      <c r="K21" s="30" t="str">
        <f t="shared" ca="1" si="6"/>
        <v/>
      </c>
      <c r="L21" s="30" t="str">
        <f t="shared" ca="1" si="6"/>
        <v/>
      </c>
      <c r="M21" s="30" t="str">
        <f t="shared" ca="1" si="6"/>
        <v/>
      </c>
      <c r="N21" s="30" t="str">
        <f t="shared" ca="1" si="6"/>
        <v/>
      </c>
      <c r="O21" s="30" t="str">
        <f t="shared" ca="1" si="6"/>
        <v/>
      </c>
      <c r="P21" s="30" t="str">
        <f t="shared" ca="1" si="6"/>
        <v/>
      </c>
      <c r="Q21" s="30" t="str">
        <f t="shared" ca="1" si="6"/>
        <v/>
      </c>
      <c r="R21" s="30" t="str">
        <f t="shared" ca="1" si="6"/>
        <v/>
      </c>
      <c r="S21" s="30" t="str">
        <f t="shared" ca="1" si="6"/>
        <v/>
      </c>
      <c r="T21" s="30" t="str">
        <f t="shared" ca="1" si="6"/>
        <v/>
      </c>
      <c r="U21" s="30" t="str">
        <f t="shared" ca="1" si="6"/>
        <v/>
      </c>
      <c r="V21" s="30" t="str">
        <f t="shared" ca="1" si="6"/>
        <v/>
      </c>
      <c r="W21" s="30" t="str">
        <f t="shared" ca="1" si="6"/>
        <v/>
      </c>
      <c r="X21" s="30" t="str">
        <f t="shared" ca="1" si="6"/>
        <v/>
      </c>
      <c r="Y21" s="30" t="str">
        <f t="shared" ca="1" si="7"/>
        <v/>
      </c>
      <c r="Z21" s="30" t="str">
        <f t="shared" ca="1" si="7"/>
        <v/>
      </c>
      <c r="AA21" s="30" t="str">
        <f t="shared" ca="1" si="7"/>
        <v/>
      </c>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2" customFormat="1" ht="30" customHeight="1" x14ac:dyDescent="0.25">
      <c r="A22" s="13"/>
      <c r="B22" s="45" t="s">
        <v>33</v>
      </c>
      <c r="C22" s="27" t="s">
        <v>12</v>
      </c>
      <c r="D22" s="27" t="s">
        <v>62</v>
      </c>
      <c r="E22" s="26">
        <v>1</v>
      </c>
      <c r="F22" s="46">
        <v>43861</v>
      </c>
      <c r="G22" s="47">
        <v>13</v>
      </c>
      <c r="H22" s="22"/>
      <c r="I22" s="30" t="str">
        <f t="shared" ca="1" si="10"/>
        <v/>
      </c>
      <c r="J22" s="30" t="str">
        <f t="shared" ca="1" si="6"/>
        <v/>
      </c>
      <c r="K22" s="30" t="str">
        <f t="shared" ca="1" si="6"/>
        <v/>
      </c>
      <c r="L22" s="30" t="str">
        <f t="shared" ca="1" si="6"/>
        <v/>
      </c>
      <c r="M22" s="30" t="str">
        <f t="shared" ca="1" si="6"/>
        <v/>
      </c>
      <c r="N22" s="30" t="str">
        <f t="shared" ca="1" si="6"/>
        <v/>
      </c>
      <c r="O22" s="30" t="str">
        <f t="shared" ca="1" si="6"/>
        <v/>
      </c>
      <c r="P22" s="30" t="str">
        <f t="shared" ca="1" si="6"/>
        <v/>
      </c>
      <c r="Q22" s="30" t="str">
        <f t="shared" ca="1" si="6"/>
        <v/>
      </c>
      <c r="R22" s="30" t="str">
        <f t="shared" ca="1" si="6"/>
        <v/>
      </c>
      <c r="S22" s="30" t="str">
        <f t="shared" ca="1" si="6"/>
        <v/>
      </c>
      <c r="T22" s="30" t="str">
        <f t="shared" ca="1" si="6"/>
        <v/>
      </c>
      <c r="U22" s="30" t="str">
        <f t="shared" ca="1" si="6"/>
        <v/>
      </c>
      <c r="V22" s="30" t="str">
        <f t="shared" ca="1" si="6"/>
        <v/>
      </c>
      <c r="W22" s="30" t="str">
        <f t="shared" ca="1" si="6"/>
        <v/>
      </c>
      <c r="X22" s="30" t="str">
        <f t="shared" ca="1" si="6"/>
        <v/>
      </c>
      <c r="Y22" s="30" t="str">
        <f t="shared" ca="1" si="7"/>
        <v/>
      </c>
      <c r="Z22" s="30" t="str">
        <f t="shared" ca="1" si="7"/>
        <v/>
      </c>
      <c r="AA22" s="30" t="str">
        <f t="shared" ca="1" si="7"/>
        <v/>
      </c>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2" customFormat="1" ht="30" customHeight="1" x14ac:dyDescent="0.25">
      <c r="A23" s="12"/>
      <c r="B23" s="45" t="s">
        <v>45</v>
      </c>
      <c r="C23" s="27" t="s">
        <v>12</v>
      </c>
      <c r="D23" s="27" t="s">
        <v>63</v>
      </c>
      <c r="E23" s="26">
        <v>1</v>
      </c>
      <c r="F23" s="46">
        <v>43868</v>
      </c>
      <c r="G23" s="47">
        <v>21</v>
      </c>
      <c r="H23" s="22"/>
      <c r="I23" s="30" t="str">
        <f t="shared" ca="1" si="10"/>
        <v/>
      </c>
      <c r="J23" s="30" t="str">
        <f t="shared" ca="1" si="6"/>
        <v/>
      </c>
      <c r="K23" s="30" t="str">
        <f t="shared" ca="1" si="6"/>
        <v/>
      </c>
      <c r="L23" s="30" t="str">
        <f t="shared" ca="1" si="6"/>
        <v/>
      </c>
      <c r="M23" s="30" t="str">
        <f t="shared" ca="1" si="6"/>
        <v/>
      </c>
      <c r="N23" s="30" t="str">
        <f t="shared" ca="1" si="6"/>
        <v/>
      </c>
      <c r="O23" s="30" t="str">
        <f t="shared" ca="1" si="6"/>
        <v/>
      </c>
      <c r="P23" s="30" t="str">
        <f t="shared" ca="1" si="6"/>
        <v/>
      </c>
      <c r="Q23" s="30" t="str">
        <f t="shared" ca="1" si="6"/>
        <v/>
      </c>
      <c r="R23" s="30" t="str">
        <f t="shared" ca="1" si="6"/>
        <v/>
      </c>
      <c r="S23" s="30" t="str">
        <f t="shared" ca="1" si="6"/>
        <v/>
      </c>
      <c r="T23" s="30" t="str">
        <f t="shared" ca="1" si="6"/>
        <v/>
      </c>
      <c r="U23" s="30" t="str">
        <f t="shared" ca="1" si="6"/>
        <v/>
      </c>
      <c r="V23" s="30" t="str">
        <f t="shared" ca="1" si="6"/>
        <v/>
      </c>
      <c r="W23" s="30" t="str">
        <f t="shared" ca="1" si="6"/>
        <v/>
      </c>
      <c r="X23" s="30" t="str">
        <f t="shared" ca="1" si="6"/>
        <v/>
      </c>
      <c r="Y23" s="30" t="str">
        <f t="shared" ca="1" si="7"/>
        <v/>
      </c>
      <c r="Z23" s="30" t="str">
        <f t="shared" ca="1" si="7"/>
        <v/>
      </c>
      <c r="AA23" s="30" t="str">
        <f t="shared" ca="1" si="7"/>
        <v/>
      </c>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2" customFormat="1" ht="30" customHeight="1" x14ac:dyDescent="0.25">
      <c r="A24" s="12"/>
      <c r="B24" s="45" t="s">
        <v>44</v>
      </c>
      <c r="C24" s="27" t="s">
        <v>12</v>
      </c>
      <c r="D24" s="27" t="s">
        <v>64</v>
      </c>
      <c r="E24" s="26">
        <v>1</v>
      </c>
      <c r="F24" s="46">
        <v>43868</v>
      </c>
      <c r="G24" s="47">
        <v>21</v>
      </c>
      <c r="H24" s="22"/>
      <c r="I24" s="30" t="str">
        <f t="shared" ca="1" si="10"/>
        <v/>
      </c>
      <c r="J24" s="30" t="str">
        <f t="shared" ca="1" si="6"/>
        <v/>
      </c>
      <c r="K24" s="30" t="str">
        <f t="shared" ca="1" si="6"/>
        <v/>
      </c>
      <c r="L24" s="30" t="str">
        <f t="shared" ca="1" si="6"/>
        <v/>
      </c>
      <c r="M24" s="30" t="str">
        <f t="shared" ca="1" si="6"/>
        <v/>
      </c>
      <c r="N24" s="30" t="str">
        <f t="shared" ca="1" si="6"/>
        <v/>
      </c>
      <c r="O24" s="30" t="str">
        <f t="shared" ca="1" si="6"/>
        <v/>
      </c>
      <c r="P24" s="30" t="str">
        <f t="shared" ca="1" si="6"/>
        <v/>
      </c>
      <c r="Q24" s="30" t="str">
        <f t="shared" ca="1" si="6"/>
        <v/>
      </c>
      <c r="R24" s="30" t="str">
        <f t="shared" ca="1" si="6"/>
        <v/>
      </c>
      <c r="S24" s="30" t="str">
        <f t="shared" ca="1" si="6"/>
        <v/>
      </c>
      <c r="T24" s="30" t="str">
        <f t="shared" ca="1" si="6"/>
        <v/>
      </c>
      <c r="U24" s="30" t="str">
        <f t="shared" ca="1" si="6"/>
        <v/>
      </c>
      <c r="V24" s="30" t="str">
        <f t="shared" ca="1" si="6"/>
        <v/>
      </c>
      <c r="W24" s="30" t="str">
        <f t="shared" ca="1" si="6"/>
        <v/>
      </c>
      <c r="X24" s="30" t="str">
        <f t="shared" ca="1" si="6"/>
        <v/>
      </c>
      <c r="Y24" s="30" t="str">
        <f t="shared" ca="1" si="7"/>
        <v/>
      </c>
      <c r="Z24" s="30" t="str">
        <f t="shared" ca="1" si="7"/>
        <v/>
      </c>
      <c r="AA24" s="30" t="str">
        <f t="shared" ca="1" si="7"/>
        <v/>
      </c>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2" customFormat="1" ht="30" customHeight="1" x14ac:dyDescent="0.25">
      <c r="A25" s="12"/>
      <c r="B25" s="45" t="s">
        <v>37</v>
      </c>
      <c r="C25" s="27" t="s">
        <v>12</v>
      </c>
      <c r="D25" s="48" t="s">
        <v>65</v>
      </c>
      <c r="E25" s="26">
        <v>1</v>
      </c>
      <c r="F25" s="46">
        <v>43886</v>
      </c>
      <c r="G25" s="47">
        <v>1</v>
      </c>
      <c r="H25" s="22"/>
      <c r="I25" s="30" t="str">
        <f t="shared" ca="1" si="10"/>
        <v/>
      </c>
      <c r="J25" s="30" t="str">
        <f t="shared" ca="1" si="6"/>
        <v/>
      </c>
      <c r="K25" s="30" t="str">
        <f t="shared" ca="1" si="6"/>
        <v/>
      </c>
      <c r="L25" s="30" t="str">
        <f t="shared" ca="1" si="6"/>
        <v/>
      </c>
      <c r="M25" s="30" t="str">
        <f t="shared" ca="1" si="6"/>
        <v/>
      </c>
      <c r="N25" s="30" t="str">
        <f t="shared" ca="1" si="6"/>
        <v/>
      </c>
      <c r="O25" s="30" t="str">
        <f t="shared" ca="1" si="6"/>
        <v/>
      </c>
      <c r="P25" s="30" t="str">
        <f t="shared" ca="1" si="6"/>
        <v/>
      </c>
      <c r="Q25" s="30" t="str">
        <f t="shared" ca="1" si="6"/>
        <v/>
      </c>
      <c r="R25" s="30" t="str">
        <f t="shared" ca="1" si="6"/>
        <v/>
      </c>
      <c r="S25" s="30" t="str">
        <f t="shared" ca="1" si="6"/>
        <v/>
      </c>
      <c r="T25" s="30" t="str">
        <f t="shared" ca="1" si="6"/>
        <v/>
      </c>
      <c r="U25" s="30" t="str">
        <f t="shared" ca="1" si="6"/>
        <v/>
      </c>
      <c r="V25" s="30" t="str">
        <f t="shared" ca="1" si="6"/>
        <v/>
      </c>
      <c r="W25" s="30" t="str">
        <f t="shared" ca="1" si="6"/>
        <v/>
      </c>
      <c r="X25" s="30" t="str">
        <f t="shared" ca="1" si="6"/>
        <v/>
      </c>
      <c r="Y25" s="30" t="str">
        <f t="shared" ca="1" si="7"/>
        <v/>
      </c>
      <c r="Z25" s="30" t="str">
        <f t="shared" ca="1" si="7"/>
        <v/>
      </c>
      <c r="AA25" s="30" t="str">
        <f t="shared" ca="1" si="7"/>
        <v/>
      </c>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2" customFormat="1" ht="30" customHeight="1" x14ac:dyDescent="0.25">
      <c r="A26" s="12"/>
      <c r="B26" s="45" t="s">
        <v>38</v>
      </c>
      <c r="C26" s="27" t="s">
        <v>12</v>
      </c>
      <c r="D26" s="27" t="s">
        <v>30</v>
      </c>
      <c r="E26" s="26">
        <v>1</v>
      </c>
      <c r="F26" s="46">
        <v>43865</v>
      </c>
      <c r="G26" s="47">
        <v>13</v>
      </c>
      <c r="H26" s="22"/>
      <c r="I26" s="30" t="str">
        <f t="shared" ca="1" si="10"/>
        <v/>
      </c>
      <c r="J26" s="30" t="str">
        <f t="shared" ca="1" si="6"/>
        <v/>
      </c>
      <c r="K26" s="30" t="str">
        <f t="shared" ca="1" si="6"/>
        <v/>
      </c>
      <c r="L26" s="30" t="str">
        <f t="shared" ca="1" si="6"/>
        <v/>
      </c>
      <c r="M26" s="30" t="str">
        <f t="shared" ca="1" si="6"/>
        <v/>
      </c>
      <c r="N26" s="30" t="str">
        <f t="shared" ca="1" si="6"/>
        <v/>
      </c>
      <c r="O26" s="30" t="str">
        <f t="shared" ca="1" si="6"/>
        <v/>
      </c>
      <c r="P26" s="30" t="str">
        <f t="shared" ca="1" si="6"/>
        <v/>
      </c>
      <c r="Q26" s="30" t="str">
        <f t="shared" ca="1" si="6"/>
        <v/>
      </c>
      <c r="R26" s="30" t="str">
        <f t="shared" ca="1" si="6"/>
        <v/>
      </c>
      <c r="S26" s="30" t="str">
        <f t="shared" ca="1" si="6"/>
        <v/>
      </c>
      <c r="T26" s="30" t="str">
        <f t="shared" ca="1" si="6"/>
        <v/>
      </c>
      <c r="U26" s="30" t="str">
        <f t="shared" ca="1" si="6"/>
        <v/>
      </c>
      <c r="V26" s="30" t="str">
        <f t="shared" ca="1" si="6"/>
        <v/>
      </c>
      <c r="W26" s="30" t="str">
        <f t="shared" ca="1" si="6"/>
        <v/>
      </c>
      <c r="X26" s="30" t="str">
        <f t="shared" ca="1" si="6"/>
        <v/>
      </c>
      <c r="Y26" s="30" t="str">
        <f t="shared" ca="1" si="7"/>
        <v/>
      </c>
      <c r="Z26" s="30" t="str">
        <f t="shared" ca="1" si="7"/>
        <v/>
      </c>
      <c r="AA26" s="30" t="str">
        <f t="shared" ca="1" si="7"/>
        <v/>
      </c>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2" customFormat="1" ht="30" customHeight="1" x14ac:dyDescent="0.25">
      <c r="A27" s="12" t="s">
        <v>60</v>
      </c>
      <c r="B27" s="49" t="s">
        <v>61</v>
      </c>
      <c r="C27" s="27" t="s">
        <v>10</v>
      </c>
      <c r="D27" s="27" t="s">
        <v>62</v>
      </c>
      <c r="E27" s="26">
        <v>1</v>
      </c>
      <c r="F27" s="46">
        <v>43896</v>
      </c>
      <c r="G27" s="47">
        <v>13</v>
      </c>
      <c r="H27" s="22"/>
      <c r="I27" s="30"/>
      <c r="J27" s="30"/>
      <c r="K27" s="30"/>
      <c r="L27" s="30"/>
      <c r="M27" s="30"/>
      <c r="N27" s="30"/>
      <c r="O27" s="30"/>
      <c r="P27" s="30"/>
      <c r="Q27" s="30"/>
      <c r="R27" s="30"/>
      <c r="S27" s="30"/>
      <c r="T27" s="30"/>
      <c r="U27" s="30"/>
      <c r="V27" s="30"/>
      <c r="W27" s="30"/>
      <c r="X27" s="30"/>
      <c r="Y27" s="30"/>
      <c r="Z27" s="30"/>
      <c r="AA27" s="3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2" customFormat="1" ht="30" customHeight="1" x14ac:dyDescent="0.25">
      <c r="A28" s="12"/>
      <c r="B28" s="45" t="s">
        <v>57</v>
      </c>
      <c r="C28" s="27" t="s">
        <v>12</v>
      </c>
      <c r="D28" s="27" t="s">
        <v>62</v>
      </c>
      <c r="E28" s="26">
        <v>1</v>
      </c>
      <c r="F28" s="46">
        <v>43899</v>
      </c>
      <c r="G28" s="47">
        <v>13</v>
      </c>
      <c r="H28" s="22"/>
      <c r="I28" s="30"/>
      <c r="J28" s="30"/>
      <c r="K28" s="30"/>
      <c r="L28" s="30"/>
      <c r="M28" s="30"/>
      <c r="N28" s="30"/>
      <c r="O28" s="30"/>
      <c r="P28" s="30"/>
      <c r="Q28" s="30"/>
      <c r="R28" s="30"/>
      <c r="S28" s="30"/>
      <c r="T28" s="30"/>
      <c r="U28" s="30"/>
      <c r="V28" s="30"/>
      <c r="W28" s="30"/>
      <c r="X28" s="30"/>
      <c r="Y28" s="30"/>
      <c r="Z28" s="30"/>
      <c r="AA28" s="3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2" customFormat="1" ht="30" customHeight="1" x14ac:dyDescent="0.25">
      <c r="A29" s="12"/>
      <c r="B29" s="45" t="s">
        <v>56</v>
      </c>
      <c r="C29" s="27" t="s">
        <v>12</v>
      </c>
      <c r="D29" s="27" t="s">
        <v>62</v>
      </c>
      <c r="E29" s="26">
        <v>1</v>
      </c>
      <c r="F29" s="46">
        <v>43900</v>
      </c>
      <c r="G29" s="47">
        <v>57</v>
      </c>
      <c r="H29" s="22"/>
      <c r="I29" s="30"/>
      <c r="J29" s="30"/>
      <c r="K29" s="30"/>
      <c r="L29" s="30"/>
      <c r="M29" s="30"/>
      <c r="N29" s="30"/>
      <c r="O29" s="30"/>
      <c r="P29" s="30"/>
      <c r="Q29" s="30"/>
      <c r="R29" s="30"/>
      <c r="S29" s="30"/>
      <c r="T29" s="30"/>
      <c r="U29" s="30"/>
      <c r="V29" s="30"/>
      <c r="W29" s="30"/>
      <c r="X29" s="30"/>
      <c r="Y29" s="30"/>
      <c r="Z29" s="30"/>
      <c r="AA29" s="3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2" customFormat="1" ht="30" customHeight="1" x14ac:dyDescent="0.25">
      <c r="A30" s="12"/>
      <c r="B30" s="45" t="s">
        <v>78</v>
      </c>
      <c r="C30" s="27" t="s">
        <v>12</v>
      </c>
      <c r="D30" s="27" t="s">
        <v>59</v>
      </c>
      <c r="E30" s="26">
        <v>1</v>
      </c>
      <c r="F30" s="46">
        <v>43954</v>
      </c>
      <c r="G30" s="47">
        <v>2</v>
      </c>
      <c r="H30" s="22"/>
      <c r="I30" s="30"/>
      <c r="J30" s="30"/>
      <c r="K30" s="30"/>
      <c r="L30" s="30"/>
      <c r="M30" s="30"/>
      <c r="N30" s="30"/>
      <c r="O30" s="30"/>
      <c r="P30" s="30"/>
      <c r="Q30" s="30"/>
      <c r="R30" s="30"/>
      <c r="S30" s="30"/>
      <c r="T30" s="30"/>
      <c r="U30" s="30"/>
      <c r="V30" s="30"/>
      <c r="W30" s="30"/>
      <c r="X30" s="30"/>
      <c r="Y30" s="30"/>
      <c r="Z30" s="30"/>
      <c r="AA30" s="3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2" customFormat="1" ht="30" customHeight="1" x14ac:dyDescent="0.25">
      <c r="A31" s="12"/>
      <c r="B31" s="45" t="s">
        <v>77</v>
      </c>
      <c r="C31" s="27" t="s">
        <v>4</v>
      </c>
      <c r="D31" s="27" t="s">
        <v>75</v>
      </c>
      <c r="E31" s="26">
        <v>1</v>
      </c>
      <c r="F31" s="46">
        <v>43956</v>
      </c>
      <c r="G31" s="47">
        <v>1</v>
      </c>
      <c r="H31" s="22"/>
      <c r="I31" s="30"/>
      <c r="J31" s="30"/>
      <c r="K31" s="30"/>
      <c r="L31" s="30"/>
      <c r="M31" s="30"/>
      <c r="N31" s="30"/>
      <c r="O31" s="30"/>
      <c r="P31" s="30"/>
      <c r="Q31" s="30"/>
      <c r="R31" s="30"/>
      <c r="S31" s="30"/>
      <c r="T31" s="30"/>
      <c r="U31" s="30"/>
      <c r="V31" s="30"/>
      <c r="W31" s="30"/>
      <c r="X31" s="30"/>
      <c r="Y31" s="30"/>
      <c r="Z31" s="30"/>
      <c r="AA31" s="3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2" customFormat="1" ht="30" customHeight="1" x14ac:dyDescent="0.25">
      <c r="A32" s="12"/>
      <c r="B32" s="55" t="s">
        <v>100</v>
      </c>
      <c r="C32" s="56"/>
      <c r="D32" s="56" t="s">
        <v>69</v>
      </c>
      <c r="E32" s="57"/>
      <c r="F32" s="58"/>
      <c r="G32" s="59"/>
      <c r="H32" s="22"/>
      <c r="I32" s="30" t="str">
        <f t="shared" ca="1" si="10"/>
        <v/>
      </c>
      <c r="J32" s="30" t="str">
        <f t="shared" ca="1" si="6"/>
        <v/>
      </c>
      <c r="K32" s="30" t="str">
        <f t="shared" ca="1" si="6"/>
        <v/>
      </c>
      <c r="L32" s="30" t="str">
        <f t="shared" ca="1" si="6"/>
        <v/>
      </c>
      <c r="M32" s="30" t="str">
        <f t="shared" ca="1" si="6"/>
        <v/>
      </c>
      <c r="N32" s="30" t="str">
        <f t="shared" ca="1" si="6"/>
        <v/>
      </c>
      <c r="O32" s="30" t="str">
        <f t="shared" ca="1" si="6"/>
        <v/>
      </c>
      <c r="P32" s="30" t="str">
        <f t="shared" ca="1" si="6"/>
        <v/>
      </c>
      <c r="Q32" s="30" t="str">
        <f t="shared" ca="1" si="6"/>
        <v/>
      </c>
      <c r="R32" s="30" t="str">
        <f t="shared" ca="1" si="6"/>
        <v/>
      </c>
      <c r="S32" s="30" t="str">
        <f t="shared" ca="1" si="6"/>
        <v/>
      </c>
      <c r="T32" s="30" t="str">
        <f t="shared" ca="1" si="6"/>
        <v/>
      </c>
      <c r="U32" s="30" t="str">
        <f t="shared" ca="1" si="6"/>
        <v/>
      </c>
      <c r="V32" s="30" t="str">
        <f t="shared" ca="1" si="6"/>
        <v/>
      </c>
      <c r="W32" s="30" t="str">
        <f t="shared" ca="1" si="6"/>
        <v/>
      </c>
      <c r="X32" s="30" t="str">
        <f t="shared" ca="1" si="6"/>
        <v/>
      </c>
      <c r="Y32" s="30" t="str">
        <f t="shared" ca="1" si="7"/>
        <v/>
      </c>
      <c r="Z32" s="30" t="str">
        <f t="shared" ca="1" si="7"/>
        <v/>
      </c>
      <c r="AA32" s="30" t="str">
        <f t="shared" ca="1" si="7"/>
        <v/>
      </c>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64" s="2" customFormat="1" ht="30" customHeight="1" x14ac:dyDescent="0.25">
      <c r="A33" s="12"/>
      <c r="B33" s="45" t="s">
        <v>42</v>
      </c>
      <c r="C33" s="27" t="s">
        <v>12</v>
      </c>
      <c r="D33" s="27" t="s">
        <v>71</v>
      </c>
      <c r="E33" s="26">
        <v>1</v>
      </c>
      <c r="F33" s="46">
        <v>43861</v>
      </c>
      <c r="G33" s="47">
        <v>4</v>
      </c>
      <c r="H33" s="22"/>
      <c r="I33" s="30" t="str">
        <f t="shared" ca="1" si="10"/>
        <v/>
      </c>
      <c r="J33" s="30" t="str">
        <f t="shared" ca="1" si="6"/>
        <v/>
      </c>
      <c r="K33" s="30" t="str">
        <f t="shared" ca="1" si="6"/>
        <v/>
      </c>
      <c r="L33" s="30" t="str">
        <f t="shared" ca="1" si="6"/>
        <v/>
      </c>
      <c r="M33" s="30" t="str">
        <f t="shared" ca="1" si="6"/>
        <v/>
      </c>
      <c r="N33" s="30" t="str">
        <f t="shared" ca="1" si="6"/>
        <v/>
      </c>
      <c r="O33" s="30" t="str">
        <f t="shared" ca="1" si="6"/>
        <v/>
      </c>
      <c r="P33" s="30" t="str">
        <f t="shared" ca="1" si="6"/>
        <v/>
      </c>
      <c r="Q33" s="30" t="str">
        <f t="shared" ca="1" si="6"/>
        <v/>
      </c>
      <c r="R33" s="30" t="str">
        <f t="shared" ca="1" si="6"/>
        <v/>
      </c>
      <c r="S33" s="30" t="str">
        <f t="shared" ca="1" si="6"/>
        <v/>
      </c>
      <c r="T33" s="30" t="str">
        <f t="shared" ca="1" si="6"/>
        <v/>
      </c>
      <c r="U33" s="30" t="str">
        <f t="shared" ca="1" si="6"/>
        <v/>
      </c>
      <c r="V33" s="30" t="str">
        <f t="shared" ca="1" si="6"/>
        <v/>
      </c>
      <c r="W33" s="30" t="str">
        <f t="shared" ca="1" si="6"/>
        <v/>
      </c>
      <c r="X33" s="30" t="str">
        <f t="shared" ca="1" si="6"/>
        <v/>
      </c>
      <c r="Y33" s="30" t="str">
        <f t="shared" ca="1" si="7"/>
        <v/>
      </c>
      <c r="Z33" s="30" t="str">
        <f t="shared" ca="1" si="7"/>
        <v/>
      </c>
      <c r="AA33" s="30" t="str">
        <f t="shared" ca="1" si="7"/>
        <v/>
      </c>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2" customFormat="1" ht="30" customHeight="1" x14ac:dyDescent="0.25">
      <c r="A34" s="12"/>
      <c r="B34" s="45" t="s">
        <v>43</v>
      </c>
      <c r="C34" s="27" t="s">
        <v>12</v>
      </c>
      <c r="D34" s="27" t="s">
        <v>71</v>
      </c>
      <c r="E34" s="26">
        <v>1</v>
      </c>
      <c r="F34" s="46">
        <v>43863</v>
      </c>
      <c r="G34" s="47">
        <v>45</v>
      </c>
      <c r="H34" s="22"/>
      <c r="I34" s="30" t="str">
        <f t="shared" ca="1" si="10"/>
        <v/>
      </c>
      <c r="J34" s="30" t="str">
        <f t="shared" ca="1" si="6"/>
        <v/>
      </c>
      <c r="K34" s="30" t="str">
        <f t="shared" ca="1" si="6"/>
        <v/>
      </c>
      <c r="L34" s="30" t="str">
        <f t="shared" ca="1" si="6"/>
        <v/>
      </c>
      <c r="M34" s="30" t="str">
        <f t="shared" ca="1" si="6"/>
        <v/>
      </c>
      <c r="N34" s="30" t="str">
        <f t="shared" ca="1" si="6"/>
        <v/>
      </c>
      <c r="O34" s="30" t="str">
        <f t="shared" ca="1" si="6"/>
        <v/>
      </c>
      <c r="P34" s="30" t="str">
        <f t="shared" ca="1" si="6"/>
        <v/>
      </c>
      <c r="Q34" s="30" t="str">
        <f t="shared" ca="1" si="6"/>
        <v/>
      </c>
      <c r="R34" s="30" t="str">
        <f t="shared" ca="1" si="6"/>
        <v/>
      </c>
      <c r="S34" s="30" t="str">
        <f t="shared" ca="1" si="6"/>
        <v/>
      </c>
      <c r="T34" s="30" t="str">
        <f t="shared" ca="1" si="6"/>
        <v/>
      </c>
      <c r="U34" s="30" t="str">
        <f t="shared" ca="1" si="6"/>
        <v/>
      </c>
      <c r="V34" s="30" t="str">
        <f t="shared" ca="1" si="6"/>
        <v/>
      </c>
      <c r="W34" s="30" t="str">
        <f t="shared" ca="1" si="6"/>
        <v/>
      </c>
      <c r="X34" s="30" t="str">
        <f t="shared" ca="1" si="6"/>
        <v/>
      </c>
      <c r="Y34" s="30" t="str">
        <f t="shared" ca="1" si="7"/>
        <v/>
      </c>
      <c r="Z34" s="30" t="str">
        <f t="shared" ca="1" si="7"/>
        <v/>
      </c>
      <c r="AA34" s="30" t="str">
        <f t="shared" ca="1" si="7"/>
        <v/>
      </c>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2" customFormat="1" ht="30.75" customHeight="1" x14ac:dyDescent="0.25">
      <c r="A35" s="12" t="s">
        <v>72</v>
      </c>
      <c r="B35" s="45" t="s">
        <v>73</v>
      </c>
      <c r="C35" s="27" t="s">
        <v>12</v>
      </c>
      <c r="D35" s="27" t="s">
        <v>71</v>
      </c>
      <c r="E35" s="26">
        <v>1</v>
      </c>
      <c r="F35" s="46">
        <v>43869</v>
      </c>
      <c r="G35" s="47">
        <v>45</v>
      </c>
      <c r="H35" s="22"/>
      <c r="I35" s="30"/>
      <c r="J35" s="30"/>
      <c r="K35" s="30"/>
      <c r="L35" s="30"/>
      <c r="M35" s="30"/>
      <c r="N35" s="30"/>
      <c r="O35" s="30"/>
      <c r="P35" s="30"/>
      <c r="Q35" s="30"/>
      <c r="R35" s="30"/>
      <c r="S35" s="30"/>
      <c r="T35" s="30"/>
      <c r="U35" s="30"/>
      <c r="V35" s="30"/>
      <c r="W35" s="30"/>
      <c r="X35" s="30"/>
      <c r="Y35" s="30"/>
      <c r="Z35" s="30"/>
      <c r="AA35" s="3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s="2" customFormat="1" ht="30" customHeight="1" x14ac:dyDescent="0.25">
      <c r="A36" s="12"/>
      <c r="B36" s="45" t="s">
        <v>37</v>
      </c>
      <c r="C36" s="27" t="s">
        <v>12</v>
      </c>
      <c r="D36" s="27" t="s">
        <v>101</v>
      </c>
      <c r="E36" s="26">
        <v>1</v>
      </c>
      <c r="F36" s="46">
        <v>43910</v>
      </c>
      <c r="G36" s="47">
        <v>6</v>
      </c>
      <c r="H36" s="22"/>
      <c r="I36" s="30" t="str">
        <f t="shared" ca="1" si="10"/>
        <v/>
      </c>
      <c r="J36" s="30" t="str">
        <f t="shared" ca="1" si="6"/>
        <v/>
      </c>
      <c r="K36" s="30" t="str">
        <f t="shared" ca="1" si="6"/>
        <v/>
      </c>
      <c r="L36" s="30" t="str">
        <f t="shared" ca="1" si="6"/>
        <v/>
      </c>
      <c r="M36" s="30" t="str">
        <f t="shared" ca="1" si="6"/>
        <v/>
      </c>
      <c r="N36" s="30" t="str">
        <f t="shared" ca="1" si="6"/>
        <v/>
      </c>
      <c r="O36" s="30" t="str">
        <f t="shared" ca="1" si="6"/>
        <v/>
      </c>
      <c r="P36" s="30" t="str">
        <f t="shared" ca="1" si="6"/>
        <v/>
      </c>
      <c r="Q36" s="30" t="str">
        <f t="shared" ca="1" si="6"/>
        <v/>
      </c>
      <c r="R36" s="30" t="str">
        <f t="shared" ca="1" si="6"/>
        <v/>
      </c>
      <c r="S36" s="30" t="str">
        <f t="shared" ca="1" si="6"/>
        <v/>
      </c>
      <c r="T36" s="30" t="str">
        <f t="shared" ca="1" si="6"/>
        <v/>
      </c>
      <c r="U36" s="30" t="str">
        <f t="shared" ca="1" si="6"/>
        <v/>
      </c>
      <c r="V36" s="30" t="str">
        <f t="shared" ca="1" si="6"/>
        <v/>
      </c>
      <c r="W36" s="30" t="str">
        <f t="shared" ca="1" si="6"/>
        <v/>
      </c>
      <c r="X36" s="30" t="str">
        <f t="shared" ca="1" si="6"/>
        <v/>
      </c>
      <c r="Y36" s="30" t="str">
        <f t="shared" ca="1" si="7"/>
        <v/>
      </c>
      <c r="Z36" s="30" t="str">
        <f t="shared" ca="1" si="7"/>
        <v/>
      </c>
      <c r="AA36" s="30" t="str">
        <f t="shared" ca="1" si="7"/>
        <v/>
      </c>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7" spans="1:64" s="2" customFormat="1" ht="30" customHeight="1" x14ac:dyDescent="0.25">
      <c r="A37" s="12"/>
      <c r="B37" s="49" t="s">
        <v>74</v>
      </c>
      <c r="C37" s="27" t="s">
        <v>10</v>
      </c>
      <c r="D37" s="27" t="s">
        <v>71</v>
      </c>
      <c r="E37" s="26">
        <v>1</v>
      </c>
      <c r="F37" s="46">
        <v>43917</v>
      </c>
      <c r="G37" s="47">
        <v>1</v>
      </c>
      <c r="H37" s="22"/>
      <c r="I37" s="30"/>
      <c r="J37" s="30"/>
      <c r="K37" s="30"/>
      <c r="L37" s="30"/>
      <c r="M37" s="30"/>
      <c r="N37" s="30"/>
      <c r="O37" s="30"/>
      <c r="P37" s="30"/>
      <c r="Q37" s="30"/>
      <c r="R37" s="30"/>
      <c r="S37" s="30"/>
      <c r="T37" s="30"/>
      <c r="U37" s="30"/>
      <c r="V37" s="30"/>
      <c r="W37" s="30"/>
      <c r="X37" s="30"/>
      <c r="Y37" s="30"/>
      <c r="Z37" s="30"/>
      <c r="AA37" s="3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2"/>
      <c r="BD37" s="42"/>
      <c r="BE37" s="40"/>
      <c r="BF37" s="40"/>
      <c r="BG37" s="40"/>
      <c r="BH37" s="40"/>
      <c r="BI37" s="40"/>
      <c r="BJ37" s="40"/>
      <c r="BK37" s="40"/>
      <c r="BL37" s="40"/>
    </row>
    <row r="38" spans="1:64" s="2" customFormat="1" ht="28.5" customHeight="1" x14ac:dyDescent="0.25">
      <c r="A38" s="12"/>
      <c r="B38" s="45" t="s">
        <v>38</v>
      </c>
      <c r="C38" s="27" t="s">
        <v>12</v>
      </c>
      <c r="D38" s="27" t="s">
        <v>30</v>
      </c>
      <c r="E38" s="26">
        <v>1</v>
      </c>
      <c r="F38" s="46">
        <v>43918</v>
      </c>
      <c r="G38" s="47">
        <v>3</v>
      </c>
      <c r="H38" s="22"/>
      <c r="I38" s="30" t="str">
        <f t="shared" ca="1" si="10"/>
        <v/>
      </c>
      <c r="J38" s="30" t="str">
        <f t="shared" ca="1" si="10"/>
        <v/>
      </c>
      <c r="K38" s="30" t="str">
        <f t="shared" ca="1" si="10"/>
        <v/>
      </c>
      <c r="L38" s="30" t="str">
        <f t="shared" ca="1" si="10"/>
        <v/>
      </c>
      <c r="M38" s="30" t="str">
        <f t="shared" ca="1" si="10"/>
        <v/>
      </c>
      <c r="N38" s="30" t="str">
        <f t="shared" ca="1" si="10"/>
        <v/>
      </c>
      <c r="O38" s="30" t="str">
        <f t="shared" ca="1" si="10"/>
        <v/>
      </c>
      <c r="P38" s="30" t="str">
        <f t="shared" ca="1" si="10"/>
        <v/>
      </c>
      <c r="Q38" s="30" t="str">
        <f t="shared" ca="1" si="10"/>
        <v/>
      </c>
      <c r="R38" s="30" t="str">
        <f t="shared" ca="1" si="10"/>
        <v/>
      </c>
      <c r="S38" s="30" t="str">
        <f t="shared" ca="1" si="10"/>
        <v/>
      </c>
      <c r="T38" s="30" t="str">
        <f t="shared" ca="1" si="10"/>
        <v/>
      </c>
      <c r="U38" s="30" t="str">
        <f t="shared" ca="1" si="10"/>
        <v/>
      </c>
      <c r="V38" s="30" t="str">
        <f t="shared" ca="1" si="10"/>
        <v/>
      </c>
      <c r="W38" s="30" t="str">
        <f t="shared" ca="1" si="10"/>
        <v/>
      </c>
      <c r="X38" s="30" t="str">
        <f t="shared" ca="1" si="10"/>
        <v/>
      </c>
      <c r="Y38" s="30" t="str">
        <f t="shared" ref="Y38:AM48" ca="1" si="11">IF(AND($C38="Goal",Y$5&gt;=$F38,Y$5&lt;=$F38+$G38-1),2,IF(AND($C38="Milestone",Y$5&gt;=$F38,Y$5&lt;=$F38+$G38-1),1,""))</f>
        <v/>
      </c>
      <c r="Z38" s="30" t="str">
        <f t="shared" ca="1" si="11"/>
        <v/>
      </c>
      <c r="AA38" s="30" t="str">
        <f t="shared" ca="1" si="11"/>
        <v/>
      </c>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2"/>
      <c r="BD38" s="42"/>
      <c r="BE38" s="40"/>
      <c r="BF38" s="40"/>
      <c r="BG38" s="40"/>
      <c r="BH38" s="40"/>
      <c r="BI38" s="40"/>
      <c r="BJ38" s="40"/>
      <c r="BK38" s="40"/>
      <c r="BL38" s="40"/>
    </row>
    <row r="39" spans="1:64" s="2" customFormat="1" ht="30" customHeight="1" x14ac:dyDescent="0.25">
      <c r="A39" s="12"/>
      <c r="B39" s="45" t="s">
        <v>57</v>
      </c>
      <c r="C39" s="27" t="s">
        <v>12</v>
      </c>
      <c r="D39" s="27" t="s">
        <v>71</v>
      </c>
      <c r="E39" s="26">
        <v>1</v>
      </c>
      <c r="F39" s="46">
        <v>43929</v>
      </c>
      <c r="G39" s="47">
        <v>1</v>
      </c>
      <c r="H39" s="22"/>
      <c r="I39" s="30" t="str">
        <f t="shared" ca="1" si="10"/>
        <v/>
      </c>
      <c r="J39" s="30" t="str">
        <f t="shared" ca="1" si="10"/>
        <v/>
      </c>
      <c r="K39" s="30" t="str">
        <f t="shared" ca="1" si="10"/>
        <v/>
      </c>
      <c r="L39" s="30" t="str">
        <f t="shared" ca="1" si="10"/>
        <v/>
      </c>
      <c r="M39" s="30" t="str">
        <f t="shared" ca="1" si="10"/>
        <v/>
      </c>
      <c r="N39" s="30" t="str">
        <f t="shared" ca="1" si="10"/>
        <v/>
      </c>
      <c r="O39" s="30" t="str">
        <f t="shared" ca="1" si="10"/>
        <v/>
      </c>
      <c r="P39" s="30" t="str">
        <f t="shared" ca="1" si="10"/>
        <v/>
      </c>
      <c r="Q39" s="30" t="str">
        <f t="shared" ca="1" si="10"/>
        <v/>
      </c>
      <c r="R39" s="30" t="str">
        <f t="shared" ca="1" si="10"/>
        <v/>
      </c>
      <c r="S39" s="30" t="str">
        <f t="shared" ca="1" si="10"/>
        <v/>
      </c>
      <c r="T39" s="30" t="str">
        <f t="shared" ca="1" si="10"/>
        <v/>
      </c>
      <c r="U39" s="30" t="str">
        <f t="shared" ca="1" si="10"/>
        <v/>
      </c>
      <c r="V39" s="30" t="str">
        <f t="shared" ca="1" si="10"/>
        <v/>
      </c>
      <c r="W39" s="30" t="str">
        <f t="shared" ca="1" si="10"/>
        <v/>
      </c>
      <c r="X39" s="30" t="str">
        <f t="shared" ca="1" si="10"/>
        <v/>
      </c>
      <c r="Y39" s="30" t="str">
        <f t="shared" ca="1" si="11"/>
        <v/>
      </c>
      <c r="Z39" s="30" t="str">
        <f t="shared" ca="1" si="11"/>
        <v/>
      </c>
      <c r="AA39" s="30" t="str">
        <f t="shared" ca="1" si="11"/>
        <v/>
      </c>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3" t="str">
        <f t="shared" ref="AN39:BC48" ca="1" si="12">IF(AND($C39="Goal",BC$5&gt;=$F39,BC$5&lt;=$F39+$G39-1),2,IF(AND($C39="Milestone",BC$5&gt;=$F39,BC$5&lt;=$F39+$G39-1),1,""))</f>
        <v/>
      </c>
      <c r="BD39" s="43" t="str">
        <f t="shared" ref="BD39:BL48" ca="1" si="13">IF(AND($C39="Goal",BD$5&gt;=$F39,BD$5&lt;=$F39+$G39-1),2,IF(AND($C39="Milestone",BD$5&gt;=$F39,BD$5&lt;=$F39+$G39-1),1,""))</f>
        <v/>
      </c>
      <c r="BE39" s="41"/>
      <c r="BF39" s="40"/>
      <c r="BG39" s="40"/>
      <c r="BH39" s="40"/>
      <c r="BI39" s="40"/>
      <c r="BJ39" s="40"/>
      <c r="BK39" s="40"/>
      <c r="BL39" s="40"/>
    </row>
    <row r="40" spans="1:64" s="2" customFormat="1" ht="30" customHeight="1" x14ac:dyDescent="0.25">
      <c r="A40" s="12"/>
      <c r="B40" s="45" t="s">
        <v>56</v>
      </c>
      <c r="C40" s="27" t="s">
        <v>12</v>
      </c>
      <c r="D40" s="27" t="s">
        <v>71</v>
      </c>
      <c r="E40" s="26">
        <v>1</v>
      </c>
      <c r="F40" s="46">
        <v>43931</v>
      </c>
      <c r="G40" s="47">
        <v>30</v>
      </c>
      <c r="H40" s="22"/>
      <c r="I40" s="30"/>
      <c r="J40" s="30"/>
      <c r="K40" s="30"/>
      <c r="L40" s="30"/>
      <c r="M40" s="30"/>
      <c r="N40" s="30"/>
      <c r="O40" s="30"/>
      <c r="P40" s="30"/>
      <c r="Q40" s="30"/>
      <c r="R40" s="30"/>
      <c r="S40" s="30"/>
      <c r="T40" s="30"/>
      <c r="U40" s="30"/>
      <c r="V40" s="30"/>
      <c r="W40" s="30"/>
      <c r="X40" s="30"/>
      <c r="Y40" s="30"/>
      <c r="Z40" s="30"/>
      <c r="AA40" s="3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3"/>
      <c r="BD40" s="43"/>
      <c r="BE40" s="41"/>
      <c r="BF40" s="40"/>
      <c r="BG40" s="40"/>
      <c r="BH40" s="40"/>
      <c r="BI40" s="40"/>
      <c r="BJ40" s="40"/>
      <c r="BK40" s="40"/>
      <c r="BL40" s="40"/>
    </row>
    <row r="41" spans="1:64" s="2" customFormat="1" ht="30" customHeight="1" x14ac:dyDescent="0.25">
      <c r="A41" s="12"/>
      <c r="B41" s="45" t="s">
        <v>78</v>
      </c>
      <c r="C41" s="27" t="s">
        <v>12</v>
      </c>
      <c r="D41" s="27" t="s">
        <v>97</v>
      </c>
      <c r="E41" s="26">
        <v>1</v>
      </c>
      <c r="F41" s="46">
        <v>43954</v>
      </c>
      <c r="G41" s="47">
        <v>2</v>
      </c>
      <c r="H41" s="22"/>
      <c r="I41" s="30"/>
      <c r="J41" s="30"/>
      <c r="K41" s="30"/>
      <c r="L41" s="30"/>
      <c r="M41" s="30"/>
      <c r="N41" s="30"/>
      <c r="O41" s="30"/>
      <c r="P41" s="30"/>
      <c r="Q41" s="30"/>
      <c r="R41" s="30"/>
      <c r="S41" s="30"/>
      <c r="T41" s="30"/>
      <c r="U41" s="30"/>
      <c r="V41" s="30"/>
      <c r="W41" s="30"/>
      <c r="X41" s="30"/>
      <c r="Y41" s="30"/>
      <c r="Z41" s="30"/>
      <c r="AA41" s="3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3"/>
      <c r="BD41" s="43"/>
      <c r="BE41" s="41"/>
      <c r="BF41" s="40"/>
      <c r="BG41" s="40"/>
      <c r="BH41" s="40"/>
      <c r="BI41" s="40"/>
      <c r="BJ41" s="40"/>
      <c r="BK41" s="40"/>
      <c r="BL41" s="40"/>
    </row>
    <row r="42" spans="1:64" s="2" customFormat="1" ht="30" customHeight="1" x14ac:dyDescent="0.25">
      <c r="A42" s="12"/>
      <c r="B42" s="45" t="s">
        <v>77</v>
      </c>
      <c r="C42" s="27" t="s">
        <v>4</v>
      </c>
      <c r="D42" s="27" t="s">
        <v>97</v>
      </c>
      <c r="E42" s="26">
        <v>1</v>
      </c>
      <c r="F42" s="46">
        <v>43956</v>
      </c>
      <c r="G42" s="47">
        <v>1</v>
      </c>
      <c r="H42" s="22"/>
      <c r="I42" s="30"/>
      <c r="J42" s="30"/>
      <c r="K42" s="30"/>
      <c r="L42" s="30"/>
      <c r="M42" s="30"/>
      <c r="N42" s="30"/>
      <c r="O42" s="30"/>
      <c r="P42" s="30"/>
      <c r="Q42" s="30"/>
      <c r="R42" s="30"/>
      <c r="S42" s="30"/>
      <c r="T42" s="30"/>
      <c r="U42" s="30"/>
      <c r="V42" s="30"/>
      <c r="W42" s="30"/>
      <c r="X42" s="30"/>
      <c r="Y42" s="30"/>
      <c r="Z42" s="30"/>
      <c r="AA42" s="3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3"/>
      <c r="BD42" s="43"/>
      <c r="BE42" s="41"/>
      <c r="BF42" s="40"/>
      <c r="BG42" s="40"/>
      <c r="BH42" s="40"/>
      <c r="BI42" s="40"/>
      <c r="BJ42" s="40"/>
      <c r="BK42" s="40"/>
      <c r="BL42" s="40"/>
    </row>
    <row r="43" spans="1:64" s="2" customFormat="1" ht="30" customHeight="1" x14ac:dyDescent="0.25">
      <c r="A43" s="12"/>
      <c r="B43" s="60" t="s">
        <v>53</v>
      </c>
      <c r="C43" s="61"/>
      <c r="D43" s="61" t="s">
        <v>70</v>
      </c>
      <c r="E43" s="62"/>
      <c r="F43" s="63"/>
      <c r="G43" s="64"/>
      <c r="H43" s="22"/>
      <c r="I43" s="30" t="str">
        <f t="shared" ref="I43:X48" ca="1" si="14">IF(AND($C43="Goal",I$5&gt;=$F43,I$5&lt;=$F43+$G43-1),2,IF(AND($C43="Milestone",I$5&gt;=$F43,I$5&lt;=$F43+$G43-1),1,""))</f>
        <v/>
      </c>
      <c r="J43" s="30" t="str">
        <f t="shared" ca="1" si="14"/>
        <v/>
      </c>
      <c r="K43" s="30" t="str">
        <f t="shared" ca="1" si="14"/>
        <v/>
      </c>
      <c r="L43" s="30" t="str">
        <f t="shared" ca="1" si="14"/>
        <v/>
      </c>
      <c r="M43" s="30" t="str">
        <f t="shared" ca="1" si="14"/>
        <v/>
      </c>
      <c r="N43" s="30" t="str">
        <f t="shared" ca="1" si="14"/>
        <v/>
      </c>
      <c r="O43" s="30" t="str">
        <f t="shared" ca="1" si="14"/>
        <v/>
      </c>
      <c r="P43" s="30" t="str">
        <f t="shared" ca="1" si="14"/>
        <v/>
      </c>
      <c r="Q43" s="30" t="str">
        <f t="shared" ca="1" si="14"/>
        <v/>
      </c>
      <c r="R43" s="30" t="str">
        <f t="shared" ca="1" si="14"/>
        <v/>
      </c>
      <c r="S43" s="30" t="str">
        <f t="shared" ca="1" si="14"/>
        <v/>
      </c>
      <c r="T43" s="30" t="str">
        <f t="shared" ca="1" si="14"/>
        <v/>
      </c>
      <c r="U43" s="30" t="str">
        <f t="shared" ca="1" si="14"/>
        <v/>
      </c>
      <c r="V43" s="30" t="str">
        <f t="shared" ca="1" si="14"/>
        <v/>
      </c>
      <c r="W43" s="30" t="str">
        <f t="shared" ca="1" si="14"/>
        <v/>
      </c>
      <c r="X43" s="30" t="str">
        <f t="shared" ca="1" si="14"/>
        <v/>
      </c>
      <c r="Y43" s="30" t="str">
        <f t="shared" ca="1" si="11"/>
        <v/>
      </c>
      <c r="Z43" s="30" t="str">
        <f t="shared" ca="1" si="11"/>
        <v/>
      </c>
      <c r="AA43" s="30" t="str">
        <f t="shared" ca="1" si="11"/>
        <v/>
      </c>
      <c r="AB43" s="30" t="str">
        <f t="shared" ca="1" si="11"/>
        <v/>
      </c>
      <c r="AC43" s="30" t="str">
        <f t="shared" ca="1" si="11"/>
        <v/>
      </c>
      <c r="AD43" s="30" t="str">
        <f t="shared" ca="1" si="11"/>
        <v/>
      </c>
      <c r="AE43" s="30" t="str">
        <f t="shared" ca="1" si="11"/>
        <v/>
      </c>
      <c r="AF43" s="30" t="str">
        <f t="shared" ca="1" si="11"/>
        <v/>
      </c>
      <c r="AG43" s="30" t="str">
        <f t="shared" ca="1" si="11"/>
        <v/>
      </c>
      <c r="AH43" s="30" t="str">
        <f t="shared" ca="1" si="11"/>
        <v/>
      </c>
      <c r="AI43" s="30" t="str">
        <f t="shared" ca="1" si="11"/>
        <v/>
      </c>
      <c r="AJ43" s="30" t="str">
        <f t="shared" ca="1" si="11"/>
        <v/>
      </c>
      <c r="AK43" s="30" t="str">
        <f t="shared" ca="1" si="11"/>
        <v/>
      </c>
      <c r="AL43" s="40"/>
      <c r="AM43" s="40"/>
      <c r="AN43" s="40"/>
      <c r="AO43" s="40"/>
      <c r="AP43" s="40"/>
      <c r="AQ43" s="40"/>
      <c r="AR43" s="40"/>
      <c r="AS43" s="40"/>
      <c r="AT43" s="40"/>
      <c r="AU43" s="40"/>
      <c r="AV43" s="40"/>
      <c r="AW43" s="40"/>
      <c r="AX43" s="40"/>
      <c r="AY43" s="40"/>
      <c r="AZ43" s="40"/>
      <c r="BA43" s="40"/>
      <c r="BB43" s="40"/>
      <c r="BC43" s="43" t="str">
        <f t="shared" ca="1" si="12"/>
        <v/>
      </c>
      <c r="BD43" s="43" t="str">
        <f t="shared" ca="1" si="13"/>
        <v/>
      </c>
      <c r="BE43" s="30" t="str">
        <f t="shared" ca="1" si="13"/>
        <v/>
      </c>
      <c r="BF43" s="30" t="str">
        <f t="shared" ca="1" si="13"/>
        <v/>
      </c>
      <c r="BG43" s="30" t="str">
        <f t="shared" ca="1" si="13"/>
        <v/>
      </c>
      <c r="BH43" s="30" t="str">
        <f t="shared" ca="1" si="13"/>
        <v/>
      </c>
      <c r="BI43" s="30" t="str">
        <f t="shared" ca="1" si="13"/>
        <v/>
      </c>
      <c r="BJ43" s="30" t="str">
        <f t="shared" ca="1" si="13"/>
        <v/>
      </c>
      <c r="BK43" s="30" t="str">
        <f t="shared" ca="1" si="13"/>
        <v/>
      </c>
      <c r="BL43" s="30" t="str">
        <f t="shared" ca="1" si="13"/>
        <v/>
      </c>
    </row>
    <row r="44" spans="1:64" s="2" customFormat="1" ht="30" customHeight="1" x14ac:dyDescent="0.25">
      <c r="A44" s="12"/>
      <c r="B44" s="45" t="s">
        <v>46</v>
      </c>
      <c r="C44" s="27" t="s">
        <v>12</v>
      </c>
      <c r="D44" s="27" t="s">
        <v>80</v>
      </c>
      <c r="E44" s="26">
        <v>1</v>
      </c>
      <c r="F44" s="46">
        <v>43945</v>
      </c>
      <c r="G44" s="47">
        <v>4</v>
      </c>
      <c r="H44" s="22"/>
      <c r="I44" s="30" t="str">
        <f t="shared" ca="1" si="14"/>
        <v/>
      </c>
      <c r="J44" s="30" t="str">
        <f t="shared" ca="1" si="14"/>
        <v/>
      </c>
      <c r="K44" s="30" t="str">
        <f t="shared" ca="1" si="14"/>
        <v/>
      </c>
      <c r="L44" s="30" t="str">
        <f t="shared" ca="1" si="14"/>
        <v/>
      </c>
      <c r="M44" s="30" t="str">
        <f t="shared" ca="1" si="14"/>
        <v/>
      </c>
      <c r="N44" s="30" t="str">
        <f t="shared" ca="1" si="14"/>
        <v/>
      </c>
      <c r="O44" s="30" t="str">
        <f t="shared" ca="1" si="14"/>
        <v/>
      </c>
      <c r="P44" s="30" t="str">
        <f t="shared" ca="1" si="14"/>
        <v/>
      </c>
      <c r="Q44" s="30" t="str">
        <f t="shared" ca="1" si="14"/>
        <v/>
      </c>
      <c r="R44" s="30" t="str">
        <f t="shared" ca="1" si="14"/>
        <v/>
      </c>
      <c r="S44" s="30" t="str">
        <f t="shared" ca="1" si="14"/>
        <v/>
      </c>
      <c r="T44" s="30" t="str">
        <f t="shared" ca="1" si="14"/>
        <v/>
      </c>
      <c r="U44" s="30" t="str">
        <f t="shared" ca="1" si="14"/>
        <v/>
      </c>
      <c r="V44" s="30" t="str">
        <f t="shared" ca="1" si="14"/>
        <v/>
      </c>
      <c r="W44" s="30" t="str">
        <f t="shared" ca="1" si="14"/>
        <v/>
      </c>
      <c r="X44" s="30" t="str">
        <f t="shared" ca="1" si="14"/>
        <v/>
      </c>
      <c r="Y44" s="30" t="str">
        <f t="shared" ca="1" si="11"/>
        <v/>
      </c>
      <c r="Z44" s="30" t="str">
        <f t="shared" ca="1" si="11"/>
        <v/>
      </c>
      <c r="AA44" s="30" t="str">
        <f t="shared" ca="1" si="11"/>
        <v/>
      </c>
      <c r="AB44" s="30" t="str">
        <f t="shared" ca="1" si="11"/>
        <v/>
      </c>
      <c r="AC44" s="30" t="str">
        <f t="shared" ca="1" si="11"/>
        <v/>
      </c>
      <c r="AD44" s="30" t="str">
        <f t="shared" ca="1" si="11"/>
        <v/>
      </c>
      <c r="AE44" s="30" t="str">
        <f t="shared" ca="1" si="11"/>
        <v/>
      </c>
      <c r="AF44" s="30" t="str">
        <f t="shared" ca="1" si="11"/>
        <v/>
      </c>
      <c r="AG44" s="30" t="str">
        <f t="shared" ca="1" si="11"/>
        <v/>
      </c>
      <c r="AH44" s="30" t="str">
        <f t="shared" ca="1" si="11"/>
        <v/>
      </c>
      <c r="AI44" s="30" t="str">
        <f t="shared" ca="1" si="11"/>
        <v/>
      </c>
      <c r="AJ44" s="30" t="str">
        <f t="shared" ca="1" si="11"/>
        <v/>
      </c>
      <c r="AK44" s="30" t="str">
        <f t="shared" ca="1" si="11"/>
        <v/>
      </c>
      <c r="AL44" s="30" t="str">
        <f t="shared" ca="1" si="11"/>
        <v/>
      </c>
      <c r="AM44" s="30" t="str">
        <f t="shared" ca="1" si="11"/>
        <v/>
      </c>
      <c r="AN44" s="30" t="str">
        <f t="shared" ca="1" si="12"/>
        <v/>
      </c>
      <c r="AO44" s="30" t="str">
        <f t="shared" ca="1" si="12"/>
        <v/>
      </c>
      <c r="AP44" s="30" t="str">
        <f t="shared" ca="1" si="12"/>
        <v/>
      </c>
      <c r="AQ44" s="30" t="str">
        <f t="shared" ca="1" si="12"/>
        <v/>
      </c>
      <c r="AR44" s="30" t="str">
        <f t="shared" ca="1" si="12"/>
        <v/>
      </c>
      <c r="AS44" s="30" t="str">
        <f t="shared" ca="1" si="12"/>
        <v/>
      </c>
      <c r="AT44" s="30" t="str">
        <f t="shared" ca="1" si="12"/>
        <v/>
      </c>
      <c r="AU44" s="30" t="str">
        <f t="shared" ca="1" si="12"/>
        <v/>
      </c>
      <c r="AV44" s="30" t="str">
        <f t="shared" ca="1" si="12"/>
        <v/>
      </c>
      <c r="AW44" s="30" t="str">
        <f t="shared" ca="1" si="12"/>
        <v/>
      </c>
      <c r="AX44" s="30" t="str">
        <f t="shared" ca="1" si="12"/>
        <v/>
      </c>
      <c r="AY44" s="30" t="str">
        <f t="shared" ca="1" si="12"/>
        <v/>
      </c>
      <c r="AZ44" s="30" t="str">
        <f t="shared" ca="1" si="12"/>
        <v/>
      </c>
      <c r="BA44" s="30" t="str">
        <f t="shared" ca="1" si="12"/>
        <v/>
      </c>
      <c r="BB44" s="30" t="str">
        <f t="shared" ca="1" si="12"/>
        <v/>
      </c>
      <c r="BC44" s="30" t="str">
        <f t="shared" ca="1" si="12"/>
        <v/>
      </c>
      <c r="BD44" s="30" t="str">
        <f t="shared" ca="1" si="13"/>
        <v/>
      </c>
      <c r="BE44" s="30" t="str">
        <f t="shared" ca="1" si="13"/>
        <v/>
      </c>
      <c r="BF44" s="30" t="str">
        <f t="shared" ca="1" si="13"/>
        <v/>
      </c>
      <c r="BG44" s="30" t="str">
        <f t="shared" ca="1" si="13"/>
        <v/>
      </c>
      <c r="BH44" s="30" t="str">
        <f t="shared" ca="1" si="13"/>
        <v/>
      </c>
      <c r="BI44" s="30" t="str">
        <f t="shared" ca="1" si="13"/>
        <v/>
      </c>
      <c r="BJ44" s="30" t="str">
        <f t="shared" ca="1" si="13"/>
        <v/>
      </c>
      <c r="BK44" s="30" t="str">
        <f t="shared" ca="1" si="13"/>
        <v/>
      </c>
      <c r="BL44" s="30" t="str">
        <f t="shared" ca="1" si="13"/>
        <v/>
      </c>
    </row>
    <row r="45" spans="1:64" s="2" customFormat="1" ht="30" customHeight="1" x14ac:dyDescent="0.25">
      <c r="A45" s="12"/>
      <c r="B45" s="45" t="s">
        <v>47</v>
      </c>
      <c r="C45" s="27" t="s">
        <v>12</v>
      </c>
      <c r="D45" s="27" t="s">
        <v>80</v>
      </c>
      <c r="E45" s="26">
        <v>1</v>
      </c>
      <c r="F45" s="46">
        <v>43945</v>
      </c>
      <c r="G45" s="47">
        <v>4</v>
      </c>
      <c r="H45" s="22"/>
      <c r="I45" s="30" t="str">
        <f t="shared" ca="1" si="14"/>
        <v/>
      </c>
      <c r="J45" s="30" t="str">
        <f t="shared" ca="1" si="14"/>
        <v/>
      </c>
      <c r="K45" s="30" t="str">
        <f t="shared" ca="1" si="14"/>
        <v/>
      </c>
      <c r="L45" s="30" t="str">
        <f t="shared" ca="1" si="14"/>
        <v/>
      </c>
      <c r="M45" s="30" t="str">
        <f t="shared" ca="1" si="14"/>
        <v/>
      </c>
      <c r="N45" s="30" t="str">
        <f t="shared" ca="1" si="14"/>
        <v/>
      </c>
      <c r="O45" s="30" t="str">
        <f t="shared" ca="1" si="14"/>
        <v/>
      </c>
      <c r="P45" s="30" t="str">
        <f t="shared" ca="1" si="14"/>
        <v/>
      </c>
      <c r="Q45" s="30" t="str">
        <f t="shared" ca="1" si="14"/>
        <v/>
      </c>
      <c r="R45" s="30" t="str">
        <f t="shared" ca="1" si="14"/>
        <v/>
      </c>
      <c r="S45" s="30" t="str">
        <f t="shared" ca="1" si="14"/>
        <v/>
      </c>
      <c r="T45" s="30" t="str">
        <f t="shared" ca="1" si="14"/>
        <v/>
      </c>
      <c r="U45" s="30" t="str">
        <f t="shared" ca="1" si="14"/>
        <v/>
      </c>
      <c r="V45" s="30" t="str">
        <f t="shared" ca="1" si="14"/>
        <v/>
      </c>
      <c r="W45" s="30" t="str">
        <f t="shared" ca="1" si="14"/>
        <v/>
      </c>
      <c r="X45" s="30" t="str">
        <f t="shared" ca="1" si="14"/>
        <v/>
      </c>
      <c r="Y45" s="30" t="str">
        <f t="shared" ca="1" si="11"/>
        <v/>
      </c>
      <c r="Z45" s="30" t="str">
        <f t="shared" ca="1" si="11"/>
        <v/>
      </c>
      <c r="AA45" s="30" t="str">
        <f t="shared" ca="1" si="11"/>
        <v/>
      </c>
      <c r="AB45" s="30" t="str">
        <f t="shared" ca="1" si="11"/>
        <v/>
      </c>
      <c r="AC45" s="30" t="str">
        <f t="shared" ca="1" si="11"/>
        <v/>
      </c>
      <c r="AD45" s="30" t="str">
        <f t="shared" ca="1" si="11"/>
        <v/>
      </c>
      <c r="AE45" s="30" t="str">
        <f t="shared" ca="1" si="11"/>
        <v/>
      </c>
      <c r="AF45" s="30" t="str">
        <f t="shared" ca="1" si="11"/>
        <v/>
      </c>
      <c r="AG45" s="30" t="str">
        <f t="shared" ca="1" si="11"/>
        <v/>
      </c>
      <c r="AH45" s="30" t="str">
        <f t="shared" ca="1" si="11"/>
        <v/>
      </c>
      <c r="AI45" s="30" t="str">
        <f t="shared" ca="1" si="11"/>
        <v/>
      </c>
      <c r="AJ45" s="30" t="str">
        <f t="shared" ca="1" si="11"/>
        <v/>
      </c>
      <c r="AK45" s="30" t="str">
        <f t="shared" ca="1" si="11"/>
        <v/>
      </c>
      <c r="AL45" s="30" t="str">
        <f t="shared" ca="1" si="11"/>
        <v/>
      </c>
      <c r="AM45" s="30" t="str">
        <f t="shared" ca="1" si="11"/>
        <v/>
      </c>
      <c r="AN45" s="30" t="str">
        <f t="shared" ca="1" si="12"/>
        <v/>
      </c>
      <c r="AO45" s="30" t="str">
        <f t="shared" ca="1" si="12"/>
        <v/>
      </c>
      <c r="AP45" s="30" t="str">
        <f t="shared" ca="1" si="12"/>
        <v/>
      </c>
      <c r="AQ45" s="30" t="str">
        <f t="shared" ca="1" si="12"/>
        <v/>
      </c>
      <c r="AR45" s="30" t="str">
        <f t="shared" ca="1" si="12"/>
        <v/>
      </c>
      <c r="AS45" s="30" t="str">
        <f t="shared" ca="1" si="12"/>
        <v/>
      </c>
      <c r="AT45" s="30" t="str">
        <f t="shared" ca="1" si="12"/>
        <v/>
      </c>
      <c r="AU45" s="30" t="str">
        <f t="shared" ca="1" si="12"/>
        <v/>
      </c>
      <c r="AV45" s="30" t="str">
        <f t="shared" ca="1" si="12"/>
        <v/>
      </c>
      <c r="AW45" s="30" t="str">
        <f t="shared" ca="1" si="12"/>
        <v/>
      </c>
      <c r="AX45" s="30" t="str">
        <f t="shared" ca="1" si="12"/>
        <v/>
      </c>
      <c r="AY45" s="30" t="str">
        <f t="shared" ca="1" si="12"/>
        <v/>
      </c>
      <c r="AZ45" s="30" t="str">
        <f t="shared" ca="1" si="12"/>
        <v/>
      </c>
      <c r="BA45" s="30" t="str">
        <f t="shared" ca="1" si="12"/>
        <v/>
      </c>
      <c r="BB45" s="30" t="str">
        <f t="shared" ca="1" si="12"/>
        <v/>
      </c>
      <c r="BC45" s="30" t="str">
        <f t="shared" ca="1" si="12"/>
        <v/>
      </c>
      <c r="BD45" s="30" t="str">
        <f t="shared" ca="1" si="13"/>
        <v/>
      </c>
      <c r="BE45" s="30" t="str">
        <f t="shared" ca="1" si="13"/>
        <v/>
      </c>
      <c r="BF45" s="30" t="str">
        <f t="shared" ca="1" si="13"/>
        <v/>
      </c>
      <c r="BG45" s="30" t="str">
        <f t="shared" ca="1" si="13"/>
        <v/>
      </c>
      <c r="BH45" s="30" t="str">
        <f t="shared" ca="1" si="13"/>
        <v/>
      </c>
      <c r="BI45" s="30" t="str">
        <f t="shared" ca="1" si="13"/>
        <v/>
      </c>
      <c r="BJ45" s="30" t="str">
        <f t="shared" ca="1" si="13"/>
        <v/>
      </c>
      <c r="BK45" s="30" t="str">
        <f t="shared" ca="1" si="13"/>
        <v/>
      </c>
      <c r="BL45" s="30" t="str">
        <f t="shared" ca="1" si="13"/>
        <v/>
      </c>
    </row>
    <row r="46" spans="1:64" s="2" customFormat="1" ht="30" customHeight="1" x14ac:dyDescent="0.25">
      <c r="A46" s="12"/>
      <c r="B46" s="45" t="s">
        <v>48</v>
      </c>
      <c r="C46" s="27" t="s">
        <v>12</v>
      </c>
      <c r="D46" s="27" t="s">
        <v>81</v>
      </c>
      <c r="E46" s="26">
        <v>1</v>
      </c>
      <c r="F46" s="46">
        <v>43945</v>
      </c>
      <c r="G46" s="47">
        <v>4</v>
      </c>
      <c r="H46" s="22"/>
      <c r="I46" s="30" t="str">
        <f t="shared" ca="1" si="14"/>
        <v/>
      </c>
      <c r="J46" s="30" t="str">
        <f t="shared" ca="1" si="14"/>
        <v/>
      </c>
      <c r="K46" s="30" t="str">
        <f t="shared" ca="1" si="14"/>
        <v/>
      </c>
      <c r="L46" s="30" t="str">
        <f t="shared" ca="1" si="14"/>
        <v/>
      </c>
      <c r="M46" s="30" t="str">
        <f t="shared" ca="1" si="14"/>
        <v/>
      </c>
      <c r="N46" s="30" t="str">
        <f t="shared" ca="1" si="14"/>
        <v/>
      </c>
      <c r="O46" s="30" t="str">
        <f t="shared" ca="1" si="14"/>
        <v/>
      </c>
      <c r="P46" s="30" t="str">
        <f t="shared" ca="1" si="14"/>
        <v/>
      </c>
      <c r="Q46" s="30" t="str">
        <f t="shared" ca="1" si="14"/>
        <v/>
      </c>
      <c r="R46" s="30" t="str">
        <f t="shared" ca="1" si="14"/>
        <v/>
      </c>
      <c r="S46" s="30" t="str">
        <f t="shared" ca="1" si="14"/>
        <v/>
      </c>
      <c r="T46" s="30" t="str">
        <f t="shared" ca="1" si="14"/>
        <v/>
      </c>
      <c r="U46" s="30" t="str">
        <f t="shared" ca="1" si="14"/>
        <v/>
      </c>
      <c r="V46" s="30" t="str">
        <f t="shared" ca="1" si="14"/>
        <v/>
      </c>
      <c r="W46" s="30" t="str">
        <f t="shared" ca="1" si="14"/>
        <v/>
      </c>
      <c r="X46" s="30" t="str">
        <f t="shared" ca="1" si="14"/>
        <v/>
      </c>
      <c r="Y46" s="30" t="str">
        <f t="shared" ca="1" si="11"/>
        <v/>
      </c>
      <c r="Z46" s="30" t="str">
        <f t="shared" ca="1" si="11"/>
        <v/>
      </c>
      <c r="AA46" s="30" t="str">
        <f t="shared" ca="1" si="11"/>
        <v/>
      </c>
      <c r="AB46" s="30" t="str">
        <f t="shared" ca="1" si="11"/>
        <v/>
      </c>
      <c r="AC46" s="30" t="str">
        <f t="shared" ca="1" si="11"/>
        <v/>
      </c>
      <c r="AD46" s="30" t="str">
        <f t="shared" ca="1" si="11"/>
        <v/>
      </c>
      <c r="AE46" s="30" t="str">
        <f t="shared" ca="1" si="11"/>
        <v/>
      </c>
      <c r="AF46" s="30" t="str">
        <f t="shared" ca="1" si="11"/>
        <v/>
      </c>
      <c r="AG46" s="30" t="str">
        <f t="shared" ca="1" si="11"/>
        <v/>
      </c>
      <c r="AH46" s="30" t="str">
        <f t="shared" ca="1" si="11"/>
        <v/>
      </c>
      <c r="AI46" s="30" t="str">
        <f t="shared" ca="1" si="11"/>
        <v/>
      </c>
      <c r="AJ46" s="30" t="str">
        <f t="shared" ca="1" si="11"/>
        <v/>
      </c>
      <c r="AK46" s="30" t="str">
        <f t="shared" ca="1" si="11"/>
        <v/>
      </c>
      <c r="AL46" s="30" t="str">
        <f t="shared" ca="1" si="11"/>
        <v/>
      </c>
      <c r="AM46" s="30" t="str">
        <f t="shared" ca="1" si="11"/>
        <v/>
      </c>
      <c r="AN46" s="30" t="str">
        <f t="shared" ca="1" si="12"/>
        <v/>
      </c>
      <c r="AO46" s="30" t="str">
        <f t="shared" ca="1" si="12"/>
        <v/>
      </c>
      <c r="AP46" s="30" t="str">
        <f t="shared" ca="1" si="12"/>
        <v/>
      </c>
      <c r="AQ46" s="30" t="str">
        <f t="shared" ca="1" si="12"/>
        <v/>
      </c>
      <c r="AR46" s="30" t="str">
        <f t="shared" ca="1" si="12"/>
        <v/>
      </c>
      <c r="AS46" s="30" t="str">
        <f t="shared" ca="1" si="12"/>
        <v/>
      </c>
      <c r="AT46" s="30" t="str">
        <f t="shared" ca="1" si="12"/>
        <v/>
      </c>
      <c r="AU46" s="30" t="str">
        <f t="shared" ca="1" si="12"/>
        <v/>
      </c>
      <c r="AV46" s="30" t="str">
        <f t="shared" ca="1" si="12"/>
        <v/>
      </c>
      <c r="AW46" s="30" t="str">
        <f t="shared" ca="1" si="12"/>
        <v/>
      </c>
      <c r="AX46" s="30" t="str">
        <f t="shared" ca="1" si="12"/>
        <v/>
      </c>
      <c r="AY46" s="30" t="str">
        <f t="shared" ca="1" si="12"/>
        <v/>
      </c>
      <c r="AZ46" s="30" t="str">
        <f t="shared" ca="1" si="12"/>
        <v/>
      </c>
      <c r="BA46" s="30" t="str">
        <f t="shared" ca="1" si="12"/>
        <v/>
      </c>
      <c r="BB46" s="30" t="str">
        <f t="shared" ca="1" si="12"/>
        <v/>
      </c>
      <c r="BC46" s="30" t="str">
        <f t="shared" ca="1" si="12"/>
        <v/>
      </c>
      <c r="BD46" s="30" t="str">
        <f t="shared" ca="1" si="13"/>
        <v/>
      </c>
      <c r="BE46" s="30" t="str">
        <f t="shared" ca="1" si="13"/>
        <v/>
      </c>
      <c r="BF46" s="30" t="str">
        <f t="shared" ca="1" si="13"/>
        <v/>
      </c>
      <c r="BG46" s="30" t="str">
        <f t="shared" ca="1" si="13"/>
        <v/>
      </c>
      <c r="BH46" s="30" t="str">
        <f t="shared" ca="1" si="13"/>
        <v/>
      </c>
      <c r="BI46" s="30" t="str">
        <f t="shared" ca="1" si="13"/>
        <v/>
      </c>
      <c r="BJ46" s="30" t="str">
        <f t="shared" ca="1" si="13"/>
        <v/>
      </c>
      <c r="BK46" s="30" t="str">
        <f t="shared" ca="1" si="13"/>
        <v/>
      </c>
      <c r="BL46" s="30" t="str">
        <f t="shared" ca="1" si="13"/>
        <v/>
      </c>
    </row>
    <row r="47" spans="1:64" s="2" customFormat="1" ht="30" customHeight="1" x14ac:dyDescent="0.25">
      <c r="A47" s="12"/>
      <c r="B47" s="45" t="s">
        <v>49</v>
      </c>
      <c r="C47" s="27" t="s">
        <v>12</v>
      </c>
      <c r="D47" s="27" t="s">
        <v>81</v>
      </c>
      <c r="E47" s="26">
        <v>1</v>
      </c>
      <c r="F47" s="46">
        <v>43945</v>
      </c>
      <c r="G47" s="47">
        <v>4</v>
      </c>
      <c r="H47" s="22"/>
      <c r="I47" s="30" t="str">
        <f t="shared" ca="1" si="14"/>
        <v/>
      </c>
      <c r="J47" s="30" t="str">
        <f t="shared" ca="1" si="14"/>
        <v/>
      </c>
      <c r="K47" s="30" t="str">
        <f t="shared" ca="1" si="14"/>
        <v/>
      </c>
      <c r="L47" s="30" t="str">
        <f t="shared" ca="1" si="14"/>
        <v/>
      </c>
      <c r="M47" s="30" t="str">
        <f t="shared" ca="1" si="14"/>
        <v/>
      </c>
      <c r="N47" s="30" t="str">
        <f t="shared" ca="1" si="14"/>
        <v/>
      </c>
      <c r="O47" s="30" t="str">
        <f t="shared" ca="1" si="14"/>
        <v/>
      </c>
      <c r="P47" s="30" t="str">
        <f t="shared" ca="1" si="14"/>
        <v/>
      </c>
      <c r="Q47" s="30" t="str">
        <f t="shared" ca="1" si="14"/>
        <v/>
      </c>
      <c r="R47" s="30" t="str">
        <f t="shared" ca="1" si="14"/>
        <v/>
      </c>
      <c r="S47" s="30" t="str">
        <f t="shared" ca="1" si="14"/>
        <v/>
      </c>
      <c r="T47" s="30" t="str">
        <f t="shared" ca="1" si="14"/>
        <v/>
      </c>
      <c r="U47" s="30" t="str">
        <f t="shared" ca="1" si="14"/>
        <v/>
      </c>
      <c r="V47" s="30" t="str">
        <f t="shared" ca="1" si="14"/>
        <v/>
      </c>
      <c r="W47" s="30" t="str">
        <f t="shared" ca="1" si="14"/>
        <v/>
      </c>
      <c r="X47" s="30" t="str">
        <f t="shared" ca="1" si="14"/>
        <v/>
      </c>
      <c r="Y47" s="30" t="str">
        <f t="shared" ca="1" si="11"/>
        <v/>
      </c>
      <c r="Z47" s="30" t="str">
        <f t="shared" ca="1" si="11"/>
        <v/>
      </c>
      <c r="AA47" s="30" t="str">
        <f t="shared" ca="1" si="11"/>
        <v/>
      </c>
      <c r="AB47" s="30" t="str">
        <f t="shared" ca="1" si="11"/>
        <v/>
      </c>
      <c r="AC47" s="30" t="str">
        <f t="shared" ca="1" si="11"/>
        <v/>
      </c>
      <c r="AD47" s="30" t="str">
        <f t="shared" ca="1" si="11"/>
        <v/>
      </c>
      <c r="AE47" s="30" t="str">
        <f t="shared" ca="1" si="11"/>
        <v/>
      </c>
      <c r="AF47" s="30" t="str">
        <f t="shared" ca="1" si="11"/>
        <v/>
      </c>
      <c r="AG47" s="30" t="str">
        <f t="shared" ca="1" si="11"/>
        <v/>
      </c>
      <c r="AH47" s="30" t="str">
        <f t="shared" ca="1" si="11"/>
        <v/>
      </c>
      <c r="AI47" s="30" t="str">
        <f t="shared" ca="1" si="11"/>
        <v/>
      </c>
      <c r="AJ47" s="30" t="str">
        <f t="shared" ca="1" si="11"/>
        <v/>
      </c>
      <c r="AK47" s="30" t="str">
        <f t="shared" ca="1" si="11"/>
        <v/>
      </c>
      <c r="AL47" s="30" t="str">
        <f t="shared" ca="1" si="11"/>
        <v/>
      </c>
      <c r="AM47" s="30" t="str">
        <f t="shared" ca="1" si="11"/>
        <v/>
      </c>
      <c r="AN47" s="30" t="str">
        <f t="shared" ca="1" si="12"/>
        <v/>
      </c>
      <c r="AO47" s="30" t="str">
        <f t="shared" ca="1" si="12"/>
        <v/>
      </c>
      <c r="AP47" s="30" t="str">
        <f t="shared" ca="1" si="12"/>
        <v/>
      </c>
      <c r="AQ47" s="30" t="str">
        <f t="shared" ca="1" si="12"/>
        <v/>
      </c>
      <c r="AR47" s="30" t="str">
        <f t="shared" ca="1" si="12"/>
        <v/>
      </c>
      <c r="AS47" s="30" t="str">
        <f t="shared" ca="1" si="12"/>
        <v/>
      </c>
      <c r="AT47" s="30" t="str">
        <f t="shared" ca="1" si="12"/>
        <v/>
      </c>
      <c r="AU47" s="30" t="str">
        <f t="shared" ca="1" si="12"/>
        <v/>
      </c>
      <c r="AV47" s="30" t="str">
        <f t="shared" ca="1" si="12"/>
        <v/>
      </c>
      <c r="AW47" s="30" t="str">
        <f t="shared" ca="1" si="12"/>
        <v/>
      </c>
      <c r="AX47" s="30" t="str">
        <f t="shared" ca="1" si="12"/>
        <v/>
      </c>
      <c r="AY47" s="30" t="str">
        <f t="shared" ca="1" si="12"/>
        <v/>
      </c>
      <c r="AZ47" s="30" t="str">
        <f t="shared" ca="1" si="12"/>
        <v/>
      </c>
      <c r="BA47" s="30" t="str">
        <f t="shared" ca="1" si="12"/>
        <v/>
      </c>
      <c r="BB47" s="30" t="str">
        <f t="shared" ca="1" si="12"/>
        <v/>
      </c>
      <c r="BC47" s="30" t="str">
        <f t="shared" ca="1" si="12"/>
        <v/>
      </c>
      <c r="BD47" s="30" t="str">
        <f t="shared" ca="1" si="13"/>
        <v/>
      </c>
      <c r="BE47" s="30" t="str">
        <f t="shared" ca="1" si="13"/>
        <v/>
      </c>
      <c r="BF47" s="30" t="str">
        <f t="shared" ca="1" si="13"/>
        <v/>
      </c>
      <c r="BG47" s="30" t="str">
        <f t="shared" ca="1" si="13"/>
        <v/>
      </c>
      <c r="BH47" s="30" t="str">
        <f t="shared" ca="1" si="13"/>
        <v/>
      </c>
      <c r="BI47" s="30" t="str">
        <f t="shared" ca="1" si="13"/>
        <v/>
      </c>
      <c r="BJ47" s="30" t="str">
        <f t="shared" ca="1" si="13"/>
        <v/>
      </c>
      <c r="BK47" s="30" t="str">
        <f t="shared" ca="1" si="13"/>
        <v/>
      </c>
      <c r="BL47" s="30" t="str">
        <f t="shared" ca="1" si="13"/>
        <v/>
      </c>
    </row>
    <row r="48" spans="1:64" s="2" customFormat="1" ht="30" customHeight="1" x14ac:dyDescent="0.25">
      <c r="A48" s="12"/>
      <c r="B48" s="45" t="s">
        <v>50</v>
      </c>
      <c r="C48" s="27" t="s">
        <v>12</v>
      </c>
      <c r="D48" s="27" t="s">
        <v>81</v>
      </c>
      <c r="E48" s="26">
        <v>1</v>
      </c>
      <c r="F48" s="46">
        <v>43947</v>
      </c>
      <c r="G48" s="47">
        <v>2</v>
      </c>
      <c r="H48" s="22"/>
      <c r="I48" s="30" t="str">
        <f t="shared" ca="1" si="14"/>
        <v/>
      </c>
      <c r="J48" s="30" t="str">
        <f t="shared" ca="1" si="14"/>
        <v/>
      </c>
      <c r="K48" s="30" t="str">
        <f t="shared" ca="1" si="14"/>
        <v/>
      </c>
      <c r="L48" s="30" t="str">
        <f t="shared" ca="1" si="14"/>
        <v/>
      </c>
      <c r="M48" s="30" t="str">
        <f t="shared" ca="1" si="14"/>
        <v/>
      </c>
      <c r="N48" s="30" t="str">
        <f t="shared" ca="1" si="14"/>
        <v/>
      </c>
      <c r="O48" s="30" t="str">
        <f t="shared" ca="1" si="14"/>
        <v/>
      </c>
      <c r="P48" s="30" t="str">
        <f t="shared" ca="1" si="14"/>
        <v/>
      </c>
      <c r="Q48" s="30" t="str">
        <f t="shared" ca="1" si="14"/>
        <v/>
      </c>
      <c r="R48" s="30" t="str">
        <f t="shared" ca="1" si="14"/>
        <v/>
      </c>
      <c r="S48" s="30" t="str">
        <f t="shared" ca="1" si="14"/>
        <v/>
      </c>
      <c r="T48" s="30" t="str">
        <f t="shared" ca="1" si="14"/>
        <v/>
      </c>
      <c r="U48" s="30" t="str">
        <f t="shared" ca="1" si="14"/>
        <v/>
      </c>
      <c r="V48" s="30" t="str">
        <f t="shared" ca="1" si="14"/>
        <v/>
      </c>
      <c r="W48" s="30" t="str">
        <f t="shared" ca="1" si="14"/>
        <v/>
      </c>
      <c r="X48" s="30" t="str">
        <f t="shared" ca="1" si="14"/>
        <v/>
      </c>
      <c r="Y48" s="30" t="str">
        <f t="shared" ca="1" si="11"/>
        <v/>
      </c>
      <c r="Z48" s="30" t="str">
        <f t="shared" ca="1" si="11"/>
        <v/>
      </c>
      <c r="AA48" s="30" t="str">
        <f t="shared" ca="1" si="11"/>
        <v/>
      </c>
      <c r="AB48" s="30" t="str">
        <f t="shared" ca="1" si="11"/>
        <v/>
      </c>
      <c r="AC48" s="30" t="str">
        <f t="shared" ca="1" si="11"/>
        <v/>
      </c>
      <c r="AD48" s="30" t="str">
        <f t="shared" ca="1" si="11"/>
        <v/>
      </c>
      <c r="AE48" s="30" t="str">
        <f t="shared" ca="1" si="11"/>
        <v/>
      </c>
      <c r="AF48" s="30" t="str">
        <f t="shared" ca="1" si="11"/>
        <v/>
      </c>
      <c r="AG48" s="30" t="str">
        <f t="shared" ca="1" si="11"/>
        <v/>
      </c>
      <c r="AH48" s="30" t="str">
        <f t="shared" ca="1" si="11"/>
        <v/>
      </c>
      <c r="AI48" s="30" t="str">
        <f t="shared" ca="1" si="11"/>
        <v/>
      </c>
      <c r="AJ48" s="30" t="str">
        <f t="shared" ca="1" si="11"/>
        <v/>
      </c>
      <c r="AK48" s="30" t="str">
        <f t="shared" ca="1" si="11"/>
        <v/>
      </c>
      <c r="AL48" s="30" t="str">
        <f t="shared" ca="1" si="11"/>
        <v/>
      </c>
      <c r="AM48" s="30" t="str">
        <f t="shared" ca="1" si="11"/>
        <v/>
      </c>
      <c r="AN48" s="30" t="str">
        <f t="shared" ca="1" si="12"/>
        <v/>
      </c>
      <c r="AO48" s="30" t="str">
        <f t="shared" ca="1" si="12"/>
        <v/>
      </c>
      <c r="AP48" s="30" t="str">
        <f t="shared" ca="1" si="12"/>
        <v/>
      </c>
      <c r="AQ48" s="30" t="str">
        <f t="shared" ca="1" si="12"/>
        <v/>
      </c>
      <c r="AR48" s="30" t="str">
        <f t="shared" ca="1" si="12"/>
        <v/>
      </c>
      <c r="AS48" s="30" t="str">
        <f t="shared" ca="1" si="12"/>
        <v/>
      </c>
      <c r="AT48" s="30" t="str">
        <f t="shared" ca="1" si="12"/>
        <v/>
      </c>
      <c r="AU48" s="30" t="str">
        <f t="shared" ca="1" si="12"/>
        <v/>
      </c>
      <c r="AV48" s="30" t="str">
        <f t="shared" ca="1" si="12"/>
        <v/>
      </c>
      <c r="AW48" s="30" t="str">
        <f t="shared" ca="1" si="12"/>
        <v/>
      </c>
      <c r="AX48" s="30" t="str">
        <f t="shared" ca="1" si="12"/>
        <v/>
      </c>
      <c r="AY48" s="30" t="str">
        <f t="shared" ca="1" si="12"/>
        <v/>
      </c>
      <c r="AZ48" s="30" t="str">
        <f t="shared" ca="1" si="12"/>
        <v/>
      </c>
      <c r="BA48" s="30" t="str">
        <f t="shared" ca="1" si="12"/>
        <v/>
      </c>
      <c r="BB48" s="30" t="str">
        <f t="shared" ca="1" si="12"/>
        <v/>
      </c>
      <c r="BC48" s="30" t="str">
        <f t="shared" ca="1" si="12"/>
        <v/>
      </c>
      <c r="BD48" s="30" t="str">
        <f t="shared" ca="1" si="13"/>
        <v/>
      </c>
      <c r="BE48" s="30" t="str">
        <f t="shared" ca="1" si="13"/>
        <v/>
      </c>
      <c r="BF48" s="30" t="str">
        <f t="shared" ca="1" si="13"/>
        <v/>
      </c>
      <c r="BG48" s="30" t="str">
        <f t="shared" ca="1" si="13"/>
        <v/>
      </c>
      <c r="BH48" s="30" t="str">
        <f t="shared" ca="1" si="13"/>
        <v/>
      </c>
      <c r="BI48" s="30" t="str">
        <f t="shared" ca="1" si="13"/>
        <v/>
      </c>
      <c r="BJ48" s="30" t="str">
        <f t="shared" ca="1" si="13"/>
        <v/>
      </c>
      <c r="BK48" s="30" t="str">
        <f t="shared" ca="1" si="13"/>
        <v/>
      </c>
      <c r="BL48" s="30" t="str">
        <f t="shared" ca="1" si="13"/>
        <v/>
      </c>
    </row>
    <row r="49" spans="1:64" s="2" customFormat="1" ht="30" customHeight="1" x14ac:dyDescent="0.25">
      <c r="A49" s="12"/>
      <c r="B49" s="45" t="s">
        <v>51</v>
      </c>
      <c r="C49" s="27" t="s">
        <v>12</v>
      </c>
      <c r="D49" s="27" t="s">
        <v>81</v>
      </c>
      <c r="E49" s="26">
        <v>1</v>
      </c>
      <c r="F49" s="46">
        <v>43947</v>
      </c>
      <c r="G49" s="47">
        <v>3</v>
      </c>
      <c r="H49" s="22"/>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row>
    <row r="50" spans="1:64" s="2" customFormat="1" ht="30" customHeight="1" x14ac:dyDescent="0.25">
      <c r="A50" s="12"/>
      <c r="B50" s="45" t="s">
        <v>52</v>
      </c>
      <c r="C50" s="27" t="s">
        <v>12</v>
      </c>
      <c r="D50" s="27" t="s">
        <v>81</v>
      </c>
      <c r="E50" s="26">
        <v>1</v>
      </c>
      <c r="F50" s="46">
        <v>43947</v>
      </c>
      <c r="G50" s="47">
        <v>2</v>
      </c>
      <c r="H50" s="22"/>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row>
    <row r="51" spans="1:64" s="2" customFormat="1" ht="30" customHeight="1" x14ac:dyDescent="0.25">
      <c r="A51" s="12"/>
      <c r="B51" s="45" t="s">
        <v>55</v>
      </c>
      <c r="C51" s="27" t="s">
        <v>12</v>
      </c>
      <c r="D51" s="27" t="s">
        <v>81</v>
      </c>
      <c r="E51" s="26">
        <v>1</v>
      </c>
      <c r="F51" s="46">
        <v>43947</v>
      </c>
      <c r="G51" s="47">
        <v>4</v>
      </c>
      <c r="H51" s="22"/>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row>
    <row r="52" spans="1:64" s="2" customFormat="1" ht="30" customHeight="1" x14ac:dyDescent="0.25">
      <c r="A52" s="12"/>
      <c r="B52" s="45" t="s">
        <v>54</v>
      </c>
      <c r="C52" s="27" t="s">
        <v>12</v>
      </c>
      <c r="D52" s="27" t="s">
        <v>81</v>
      </c>
      <c r="E52" s="26">
        <v>1</v>
      </c>
      <c r="F52" s="46">
        <v>43947</v>
      </c>
      <c r="G52" s="47">
        <v>3</v>
      </c>
      <c r="H52" s="22"/>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row>
    <row r="53" spans="1:64" s="2" customFormat="1" ht="30" customHeight="1" x14ac:dyDescent="0.25">
      <c r="A53" s="12"/>
      <c r="B53" s="45" t="s">
        <v>79</v>
      </c>
      <c r="C53" s="27" t="s">
        <v>12</v>
      </c>
      <c r="D53" s="27" t="s">
        <v>81</v>
      </c>
      <c r="E53" s="26">
        <v>1</v>
      </c>
      <c r="F53" s="46">
        <v>43947</v>
      </c>
      <c r="G53" s="47">
        <v>2</v>
      </c>
      <c r="H53" s="22"/>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row>
    <row r="54" spans="1:64" s="2" customFormat="1" ht="30" customHeight="1" x14ac:dyDescent="0.25">
      <c r="A54" s="12"/>
      <c r="B54" s="45" t="s">
        <v>82</v>
      </c>
      <c r="C54" s="27" t="s">
        <v>12</v>
      </c>
      <c r="D54" s="27" t="s">
        <v>97</v>
      </c>
      <c r="E54" s="26">
        <v>1</v>
      </c>
      <c r="F54" s="46">
        <v>43948</v>
      </c>
      <c r="G54" s="47">
        <v>2</v>
      </c>
      <c r="H54" s="22"/>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row>
    <row r="55" spans="1:64" s="2" customFormat="1" ht="30" customHeight="1" x14ac:dyDescent="0.25">
      <c r="A55" s="12" t="s">
        <v>86</v>
      </c>
      <c r="B55" s="45" t="s">
        <v>87</v>
      </c>
      <c r="C55" s="27" t="s">
        <v>12</v>
      </c>
      <c r="D55" s="27" t="s">
        <v>40</v>
      </c>
      <c r="E55" s="26">
        <v>1</v>
      </c>
      <c r="F55" s="46">
        <v>43949</v>
      </c>
      <c r="G55" s="47">
        <v>2</v>
      </c>
      <c r="H55" s="22"/>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row>
    <row r="56" spans="1:64" s="2" customFormat="1" ht="30" customHeight="1" x14ac:dyDescent="0.25">
      <c r="A56" s="12"/>
      <c r="B56" s="45" t="s">
        <v>83</v>
      </c>
      <c r="C56" s="27" t="s">
        <v>12</v>
      </c>
      <c r="D56" s="27" t="s">
        <v>40</v>
      </c>
      <c r="E56" s="26">
        <v>1</v>
      </c>
      <c r="F56" s="46">
        <v>43949</v>
      </c>
      <c r="G56" s="47">
        <v>2</v>
      </c>
      <c r="H56" s="22"/>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row>
    <row r="57" spans="1:64" s="2" customFormat="1" ht="30" customHeight="1" x14ac:dyDescent="0.25">
      <c r="A57" s="12"/>
      <c r="B57" s="45" t="s">
        <v>85</v>
      </c>
      <c r="C57" s="27" t="s">
        <v>12</v>
      </c>
      <c r="D57" s="27" t="s">
        <v>96</v>
      </c>
      <c r="E57" s="26">
        <v>1</v>
      </c>
      <c r="F57" s="46">
        <v>43949</v>
      </c>
      <c r="G57" s="47">
        <v>2</v>
      </c>
      <c r="H57" s="22"/>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row>
    <row r="58" spans="1:64" s="2" customFormat="1" ht="30" customHeight="1" x14ac:dyDescent="0.25">
      <c r="A58" s="12"/>
      <c r="B58" s="45" t="s">
        <v>84</v>
      </c>
      <c r="C58" s="27" t="s">
        <v>12</v>
      </c>
      <c r="D58" s="27" t="s">
        <v>96</v>
      </c>
      <c r="E58" s="26">
        <v>1</v>
      </c>
      <c r="F58" s="46">
        <v>43949</v>
      </c>
      <c r="G58" s="47">
        <v>1</v>
      </c>
      <c r="H58" s="22"/>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row>
    <row r="59" spans="1:64" s="2" customFormat="1" ht="30" customHeight="1" x14ac:dyDescent="0.25">
      <c r="A59" s="12"/>
      <c r="B59" s="45" t="s">
        <v>88</v>
      </c>
      <c r="C59" s="27" t="s">
        <v>4</v>
      </c>
      <c r="D59" s="27" t="s">
        <v>30</v>
      </c>
      <c r="E59" s="26">
        <v>1</v>
      </c>
      <c r="F59" s="46">
        <v>43951</v>
      </c>
      <c r="G59" s="47">
        <v>1</v>
      </c>
      <c r="H59" s="22"/>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row>
    <row r="60" spans="1:64" s="2" customFormat="1" ht="30" customHeight="1" x14ac:dyDescent="0.25">
      <c r="A60" s="12"/>
      <c r="B60" s="70" t="s">
        <v>89</v>
      </c>
      <c r="C60" s="71"/>
      <c r="D60" s="72"/>
      <c r="E60" s="73"/>
      <c r="F60" s="74"/>
      <c r="G60" s="75"/>
      <c r="H60" s="22"/>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row>
    <row r="61" spans="1:64" s="2" customFormat="1" ht="30" customHeight="1" x14ac:dyDescent="0.25">
      <c r="A61" s="12"/>
      <c r="B61" t="s">
        <v>91</v>
      </c>
      <c r="C61" s="27" t="s">
        <v>12</v>
      </c>
      <c r="D61" s="27" t="s">
        <v>30</v>
      </c>
      <c r="E61" s="26">
        <v>1</v>
      </c>
      <c r="F61" s="46">
        <v>43952</v>
      </c>
      <c r="G61" s="47">
        <v>5</v>
      </c>
      <c r="H61" s="22"/>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row>
    <row r="62" spans="1:64" s="2" customFormat="1" ht="30" customHeight="1" x14ac:dyDescent="0.25">
      <c r="A62" s="12"/>
      <c r="B62" t="s">
        <v>92</v>
      </c>
      <c r="C62" s="27" t="s">
        <v>12</v>
      </c>
      <c r="D62" s="27" t="s">
        <v>95</v>
      </c>
      <c r="E62" s="26">
        <v>1</v>
      </c>
      <c r="F62" s="46">
        <v>43954</v>
      </c>
      <c r="G62" s="47">
        <v>3</v>
      </c>
      <c r="H62" s="22"/>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row>
    <row r="63" spans="1:64" s="2" customFormat="1" ht="30" customHeight="1" x14ac:dyDescent="0.25">
      <c r="A63" s="12"/>
      <c r="B63" t="s">
        <v>90</v>
      </c>
      <c r="C63" s="27" t="s">
        <v>12</v>
      </c>
      <c r="D63" s="27" t="s">
        <v>63</v>
      </c>
      <c r="E63" s="26">
        <v>1</v>
      </c>
      <c r="F63" s="46">
        <v>43952</v>
      </c>
      <c r="G63" s="47">
        <v>4</v>
      </c>
      <c r="H63" s="22"/>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row>
    <row r="64" spans="1:64" s="2" customFormat="1" ht="30" customHeight="1" x14ac:dyDescent="0.25">
      <c r="A64" s="12"/>
      <c r="B64" s="45" t="s">
        <v>93</v>
      </c>
      <c r="C64" s="27" t="s">
        <v>12</v>
      </c>
      <c r="D64" s="27" t="s">
        <v>102</v>
      </c>
      <c r="E64" s="26">
        <v>1</v>
      </c>
      <c r="F64" s="46">
        <v>43956</v>
      </c>
      <c r="G64" s="47">
        <v>1</v>
      </c>
      <c r="H64" s="22"/>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row>
    <row r="65" spans="1:64" s="2" customFormat="1" ht="30" customHeight="1" x14ac:dyDescent="0.25">
      <c r="A65" s="12"/>
      <c r="B65" s="45"/>
      <c r="C65" s="27"/>
      <c r="D65" s="27"/>
      <c r="E65" s="26"/>
      <c r="F65" s="46"/>
      <c r="G65" s="47"/>
      <c r="H65" s="22"/>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row>
    <row r="66" spans="1:64" ht="30" customHeight="1" x14ac:dyDescent="0.25">
      <c r="D66" s="4"/>
    </row>
  </sheetData>
  <mergeCells count="9">
    <mergeCell ref="X2:AA2"/>
    <mergeCell ref="AC2:AF2"/>
    <mergeCell ref="D3:E3"/>
    <mergeCell ref="D4:E4"/>
    <mergeCell ref="B5:H5"/>
    <mergeCell ref="F3:G3"/>
    <mergeCell ref="I2:L2"/>
    <mergeCell ref="N2:Q2"/>
    <mergeCell ref="S2:V2"/>
  </mergeCells>
  <phoneticPr fontId="19" type="noConversion"/>
  <conditionalFormatting sqref="E7:E13 E16:E27 E32:E64">
    <cfRule type="dataBar" priority="9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I44:BL64 BE39:BL42 I36:BL37 I22:AK27 BC38:BL38 I38:AK43 BC43:BL43 I32:AK35">
    <cfRule type="expression" dxfId="28" priority="83">
      <formula>AND(TODAY()&gt;=I$5,TODAY()&lt;J$5)</formula>
    </cfRule>
  </conditionalFormatting>
  <conditionalFormatting sqref="I4:AM4">
    <cfRule type="expression" dxfId="27" priority="89">
      <formula>I$5&lt;=EOMONTH($I$5,0)</formula>
    </cfRule>
  </conditionalFormatting>
  <conditionalFormatting sqref="J4:BL4">
    <cfRule type="expression" dxfId="26" priority="85">
      <formula>AND(J$5&lt;=EOMONTH($I$5,2),J$5&gt;EOMONTH($I$5,0),J$5&gt;EOMONTH($I$5,1))</formula>
    </cfRule>
  </conditionalFormatting>
  <conditionalFormatting sqref="I4:BL4">
    <cfRule type="expression" dxfId="25" priority="84">
      <formula>AND(I$5&lt;=EOMONTH($I$5,1),I$5&gt;EOMONTH($I$5,0))</formula>
    </cfRule>
  </conditionalFormatting>
  <conditionalFormatting sqref="I8:BL21 BE39:BL42 I36:BL37 I22:AK27 BC38:BL38 I38:AK43 BC43:BL43 I32:AK35 I44:BL65">
    <cfRule type="expression" dxfId="24" priority="106" stopIfTrue="1">
      <formula>AND($C8="Low Risk",I$5&gt;=$F8,I$5&lt;=$F8+$G8-1)</formula>
    </cfRule>
    <cfRule type="expression" dxfId="23" priority="125" stopIfTrue="1">
      <formula>AND($C8="High Risk",I$5&gt;=$F8,I$5&lt;=$F8+$G8-1)</formula>
    </cfRule>
    <cfRule type="expression" dxfId="22" priority="143" stopIfTrue="1">
      <formula>AND($C8="On Track",I$5&gt;=$F8,I$5&lt;=$F8+$G8-1)</formula>
    </cfRule>
    <cfRule type="expression" dxfId="21" priority="144" stopIfTrue="1">
      <formula>AND($C8="Med Risk",I$5&gt;=$F8,I$5&lt;=$F8+$G8-1)</formula>
    </cfRule>
    <cfRule type="expression" dxfId="20" priority="145" stopIfTrue="1">
      <formula>AND(LEN($C8)=0,I$5&gt;=$F8,I$5&lt;=$F8+$G8-1)</formula>
    </cfRule>
  </conditionalFormatting>
  <conditionalFormatting sqref="E14:E15">
    <cfRule type="dataBar" priority="82">
      <dataBar>
        <cfvo type="num" val="0"/>
        <cfvo type="num" val="1"/>
        <color theme="0" tint="-0.249977111117893"/>
      </dataBar>
      <extLst>
        <ext xmlns:x14="http://schemas.microsoft.com/office/spreadsheetml/2009/9/main" uri="{B025F937-C7B1-47D3-B67F-A62EFF666E3E}">
          <x14:id>{0D1F4A07-CA88-4B00-B537-009E69DFAF4E}</x14:id>
        </ext>
      </extLst>
    </cfRule>
  </conditionalFormatting>
  <conditionalFormatting sqref="BC39:BD42">
    <cfRule type="expression" dxfId="19" priority="75">
      <formula>AND(TODAY()&gt;=BC$5,TODAY()&lt;BD$5)</formula>
    </cfRule>
  </conditionalFormatting>
  <conditionalFormatting sqref="BC39:BD42">
    <cfRule type="expression" dxfId="18" priority="77" stopIfTrue="1">
      <formula>AND($C39="Low Risk",BC$5&gt;=$F39,BC$5&lt;=$F39+$G39-1)</formula>
    </cfRule>
    <cfRule type="expression" dxfId="17" priority="78" stopIfTrue="1">
      <formula>AND($C39="High Risk",BC$5&gt;=$F39,BC$5&lt;=$F39+$G39-1)</formula>
    </cfRule>
    <cfRule type="expression" dxfId="16" priority="79" stopIfTrue="1">
      <formula>AND($C39="On Track",BC$5&gt;=$F39,BC$5&lt;=$F39+$G39-1)</formula>
    </cfRule>
    <cfRule type="expression" dxfId="15" priority="80" stopIfTrue="1">
      <formula>AND($C39="Med Risk",BC$5&gt;=$F39,BC$5&lt;=$F39+$G39-1)</formula>
    </cfRule>
    <cfRule type="expression" dxfId="14" priority="81" stopIfTrue="1">
      <formula>AND(LEN($C39)=0,BC$5&gt;=$F39,BC$5&lt;=$F39+$G39-1)</formula>
    </cfRule>
  </conditionalFormatting>
  <conditionalFormatting sqref="E65">
    <cfRule type="dataBar" priority="20">
      <dataBar>
        <cfvo type="num" val="0"/>
        <cfvo type="num" val="1"/>
        <color theme="0" tint="-0.249977111117893"/>
      </dataBar>
      <extLst>
        <ext xmlns:x14="http://schemas.microsoft.com/office/spreadsheetml/2009/9/main" uri="{B025F937-C7B1-47D3-B67F-A62EFF666E3E}">
          <x14:id>{95B4FFD9-08AC-46C6-A6C8-12183D2EBDAE}</x14:id>
        </ext>
      </extLst>
    </cfRule>
  </conditionalFormatting>
  <conditionalFormatting sqref="I65:BL65">
    <cfRule type="expression" dxfId="13" priority="19">
      <formula>AND(TODAY()&gt;=I$5,TODAY()&lt;J$5)</formula>
    </cfRule>
  </conditionalFormatting>
  <conditionalFormatting sqref="E28:E31">
    <cfRule type="dataBar" priority="4">
      <dataBar>
        <cfvo type="num" val="0"/>
        <cfvo type="num" val="1"/>
        <color theme="0" tint="-0.249977111117893"/>
      </dataBar>
      <extLst>
        <ext xmlns:x14="http://schemas.microsoft.com/office/spreadsheetml/2009/9/main" uri="{B025F937-C7B1-47D3-B67F-A62EFF666E3E}">
          <x14:id>{6DB03973-DD61-4286-836B-6E54DA07BBC8}</x14:id>
        </ext>
      </extLst>
    </cfRule>
  </conditionalFormatting>
  <conditionalFormatting sqref="I28:BL31">
    <cfRule type="expression" dxfId="12" priority="3">
      <formula>AND(TODAY()&gt;=I$5,TODAY()&lt;J$5)</formula>
    </cfRule>
  </conditionalFormatting>
  <conditionalFormatting sqref="I28:BL31">
    <cfRule type="expression" dxfId="11" priority="6" stopIfTrue="1">
      <formula>AND($C28="Low Risk",I$5&gt;=$F28,I$5&lt;=$F28+$G28-1)</formula>
    </cfRule>
    <cfRule type="expression" dxfId="10" priority="7" stopIfTrue="1">
      <formula>AND($C28="High Risk",I$5&gt;=$F28,I$5&lt;=$F28+$G28-1)</formula>
    </cfRule>
    <cfRule type="expression" dxfId="9" priority="8" stopIfTrue="1">
      <formula>AND($C28="On Track",I$5&gt;=$F28,I$5&lt;=$F28+$G28-1)</formula>
    </cfRule>
    <cfRule type="expression" dxfId="8" priority="9" stopIfTrue="1">
      <formula>AND($C28="Med Risk",I$5&gt;=$F28,I$5&lt;=$F28+$G28-1)</formula>
    </cfRule>
    <cfRule type="expression" dxfId="7" priority="10" stopIfTrue="1">
      <formula>AND(LEN($C28)=0,I$5&gt;=$F28,I$5&lt;=$F28+$G28-1)</formula>
    </cfRule>
  </conditionalFormatting>
  <conditionalFormatting sqref="AP27">
    <cfRule type="iconSet" priority="1">
      <iconSet iconSet="3Flags">
        <cfvo type="percent" val="0"/>
        <cfvo type="percent" val="33"/>
        <cfvo type="percent" val="67"/>
      </iconSet>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6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66675</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E7:E13 E16:E27 E32:E64</xm:sqref>
        </x14:conditionalFormatting>
        <x14:conditionalFormatting xmlns:xm="http://schemas.microsoft.com/office/excel/2006/main">
          <x14:cfRule type="dataBar" id="{0D1F4A07-CA88-4B00-B537-009E69DFAF4E}">
            <x14:dataBar minLength="0" maxLength="100" gradient="0">
              <x14:cfvo type="num">
                <xm:f>0</xm:f>
              </x14:cfvo>
              <x14:cfvo type="num">
                <xm:f>1</xm:f>
              </x14:cfvo>
              <x14:negativeFillColor rgb="FFFF0000"/>
              <x14:axisColor rgb="FF000000"/>
            </x14:dataBar>
          </x14:cfRule>
          <xm:sqref>E14:E15</xm:sqref>
        </x14:conditionalFormatting>
        <x14:conditionalFormatting xmlns:xm="http://schemas.microsoft.com/office/excel/2006/main">
          <x14:cfRule type="dataBar" id="{95B4FFD9-08AC-46C6-A6C8-12183D2EBDAE}">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6DB03973-DD61-4286-836B-6E54DA07BBC8}">
            <x14:dataBar minLength="0" maxLength="100" gradient="0">
              <x14:cfvo type="num">
                <xm:f>0</xm:f>
              </x14:cfvo>
              <x14:cfvo type="num">
                <xm:f>1</xm:f>
              </x14:cfvo>
              <x14:negativeFillColor rgb="FFFF0000"/>
              <x14:axisColor rgb="FF000000"/>
            </x14:dataBar>
          </x14:cfRule>
          <xm:sqref>E28:E31</xm:sqref>
        </x14:conditionalFormatting>
        <x14:conditionalFormatting xmlns:xm="http://schemas.microsoft.com/office/excel/2006/main">
          <x14:cfRule type="iconSet" priority="9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I8:BL21 I44:BL64 BE39:BL42 I36:BL37 I22:AK27 BC38:BL38 I38:AK43 BC43:BL43 I32:AK35</xm:sqref>
        </x14:conditionalFormatting>
        <x14:conditionalFormatting xmlns:xm="http://schemas.microsoft.com/office/excel/2006/main">
          <x14:cfRule type="iconSet" priority="76" id="{3A708C84-C02C-4503-8C46-05B6C37814B8}">
            <x14:iconSet iconSet="3Stars" showValue="0" custom="1">
              <x14:cfvo type="percent">
                <xm:f>0</xm:f>
              </x14:cfvo>
              <x14:cfvo type="num">
                <xm:f>1</xm:f>
              </x14:cfvo>
              <x14:cfvo type="num">
                <xm:f>2</xm:f>
              </x14:cfvo>
              <x14:cfIcon iconSet="NoIcons" iconId="0"/>
              <x14:cfIcon iconSet="3Flags" iconId="1"/>
              <x14:cfIcon iconSet="3Signs" iconId="0"/>
            </x14:iconSet>
          </x14:cfRule>
          <xm:sqref>BC39:BD42</xm:sqref>
        </x14:conditionalFormatting>
        <x14:conditionalFormatting xmlns:xm="http://schemas.microsoft.com/office/excel/2006/main">
          <x14:cfRule type="iconSet" priority="21" id="{EB0A37B9-883D-456C-914D-C5D3DAB86DAF}">
            <x14:iconSet iconSet="3Stars" showValue="0" custom="1">
              <x14:cfvo type="percent">
                <xm:f>0</xm:f>
              </x14:cfvo>
              <x14:cfvo type="num">
                <xm:f>1</xm:f>
              </x14:cfvo>
              <x14:cfvo type="num">
                <xm:f>2</xm:f>
              </x14:cfvo>
              <x14:cfIcon iconSet="NoIcons" iconId="0"/>
              <x14:cfIcon iconSet="3Flags" iconId="1"/>
              <x14:cfIcon iconSet="3Signs" iconId="0"/>
            </x14:iconSet>
          </x14:cfRule>
          <xm:sqref>I65:BL65</xm:sqref>
        </x14:conditionalFormatting>
        <x14:conditionalFormatting xmlns:xm="http://schemas.microsoft.com/office/excel/2006/main">
          <x14:cfRule type="iconSet" priority="5" id="{189ECCAA-DA6D-4074-9E1B-8E90BF8D496F}">
            <x14:iconSet iconSet="3Stars" showValue="0" custom="1">
              <x14:cfvo type="percent">
                <xm:f>0</xm:f>
              </x14:cfvo>
              <x14:cfvo type="num">
                <xm:f>1</xm:f>
              </x14:cfvo>
              <x14:cfvo type="num">
                <xm:f>2</xm:f>
              </x14:cfvo>
              <x14:cfIcon iconSet="NoIcons" iconId="0"/>
              <x14:cfIcon iconSet="3Flags" iconId="1"/>
              <x14:cfIcon iconSet="3Signs" iconId="0"/>
            </x14:iconSet>
          </x14:cfRule>
          <xm:sqref>I28:BL31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8" customWidth="1"/>
    <col min="2" max="16384" width="9.140625" style="6"/>
  </cols>
  <sheetData>
    <row r="1" spans="1:1" s="7" customFormat="1" ht="26.25" x14ac:dyDescent="0.4">
      <c r="A1" s="9" t="s">
        <v>0</v>
      </c>
    </row>
    <row r="2" spans="1:1" ht="223.5" customHeight="1" x14ac:dyDescent="0.2">
      <c r="A2" s="10" t="s">
        <v>23</v>
      </c>
    </row>
    <row r="3" spans="1:1" ht="26.25" customHeight="1" x14ac:dyDescent="0.2">
      <c r="A3" s="9" t="s">
        <v>1</v>
      </c>
    </row>
    <row r="4" spans="1:1" s="8" customFormat="1" ht="204.95" customHeight="1" x14ac:dyDescent="0.25">
      <c r="A4" s="11" t="s">
        <v>28</v>
      </c>
    </row>
    <row r="5" spans="1:1" x14ac:dyDescent="0.2">
      <c r="A5" s="8" t="s">
        <v>24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2020-05-06T11:56:20Z</dcterms:modified>
</cp:coreProperties>
</file>