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11760"/>
  </bookViews>
  <sheets>
    <sheet name="Gantt Chart w % Complete" sheetId="1" r:id="rId1"/>
  </sheets>
  <calcPr calcId="124519"/>
</workbook>
</file>

<file path=xl/calcChain.xml><?xml version="1.0" encoding="utf-8"?>
<calcChain xmlns="http://schemas.openxmlformats.org/spreadsheetml/2006/main">
  <c r="F28" i="1"/>
  <c r="G28" s="1"/>
  <c r="D28"/>
  <c r="F27"/>
  <c r="G27" s="1"/>
  <c r="H27" s="1"/>
  <c r="D27"/>
  <c r="H28" l="1"/>
  <c r="F9"/>
  <c r="G9" s="1"/>
  <c r="F13"/>
  <c r="F14"/>
  <c r="F15"/>
  <c r="F16"/>
  <c r="G16" s="1"/>
  <c r="F18"/>
  <c r="F19"/>
  <c r="F20"/>
  <c r="F21"/>
  <c r="G21" s="1"/>
  <c r="F22"/>
  <c r="F24"/>
  <c r="F25"/>
  <c r="F26"/>
  <c r="G26" s="1"/>
  <c r="F29"/>
  <c r="G29" s="1"/>
  <c r="H29" s="1"/>
  <c r="F10"/>
  <c r="F11"/>
  <c r="G11" s="1"/>
  <c r="G15" l="1"/>
  <c r="H15" s="1"/>
  <c r="G22"/>
  <c r="H22" s="1"/>
  <c r="G18"/>
  <c r="H18" s="1"/>
  <c r="G13"/>
  <c r="H13" s="1"/>
  <c r="H26"/>
  <c r="H21"/>
  <c r="H16"/>
  <c r="H11"/>
  <c r="G24"/>
  <c r="H24" s="1"/>
  <c r="G19"/>
  <c r="H19" s="1"/>
  <c r="G14"/>
  <c r="H14" s="1"/>
  <c r="G10"/>
  <c r="H10" s="1"/>
  <c r="G25"/>
  <c r="H25" s="1"/>
  <c r="G20"/>
  <c r="H20" s="1"/>
  <c r="H9"/>
  <c r="D29" l="1"/>
  <c r="D26"/>
  <c r="D25"/>
  <c r="D24"/>
  <c r="D22"/>
  <c r="D21"/>
  <c r="D20"/>
  <c r="D19"/>
  <c r="D18"/>
  <c r="D16"/>
  <c r="D15"/>
  <c r="D14"/>
  <c r="D13"/>
  <c r="D11"/>
  <c r="D10"/>
  <c r="D9"/>
  <c r="B3"/>
</calcChain>
</file>

<file path=xl/sharedStrings.xml><?xml version="1.0" encoding="utf-8"?>
<sst xmlns="http://schemas.openxmlformats.org/spreadsheetml/2006/main" count="35" uniqueCount="33">
  <si>
    <t>TASK NAME</t>
  </si>
  <si>
    <t>START DATE</t>
  </si>
  <si>
    <t>END DATE</t>
  </si>
  <si>
    <t>PERCENT COMPLETE</t>
  </si>
  <si>
    <t>* = an automatically calculated cell</t>
  </si>
  <si>
    <t>DURATION* (WORK DAYS)</t>
  </si>
  <si>
    <t>DAY OF MONTH*</t>
  </si>
  <si>
    <t>DAYS COMPLETE*</t>
  </si>
  <si>
    <t>DAYS REMAINING*</t>
  </si>
  <si>
    <t>Review 0</t>
  </si>
  <si>
    <t>Review 1</t>
  </si>
  <si>
    <t>Review 2</t>
  </si>
  <si>
    <t>Review 3</t>
  </si>
  <si>
    <t>Topic Finalization</t>
  </si>
  <si>
    <t>Group allocation</t>
  </si>
  <si>
    <t>Preparing presentation</t>
  </si>
  <si>
    <t>Literature Review</t>
  </si>
  <si>
    <t>Contacting Industry person</t>
  </si>
  <si>
    <t>Aquiring testing information</t>
  </si>
  <si>
    <t>Planning for Review 1</t>
  </si>
  <si>
    <t>Collecting Data</t>
  </si>
  <si>
    <t>Sorting Data</t>
  </si>
  <si>
    <t>Plotting Xbar and R charts</t>
  </si>
  <si>
    <t>Check Sheet and Pareto Chart</t>
  </si>
  <si>
    <t>Np Chart</t>
  </si>
  <si>
    <t>Cause and Effect Diagram</t>
  </si>
  <si>
    <t>CUSUM chart</t>
  </si>
  <si>
    <t>Cost calculation</t>
  </si>
  <si>
    <t>Report</t>
  </si>
  <si>
    <t>WEEK 1 / WEEK 5</t>
  </si>
  <si>
    <t>WEEK 2 / WEEK 6</t>
  </si>
  <si>
    <t>WEEK 3 / WEEK 7</t>
  </si>
  <si>
    <t>WEEK 4 / WEEK 8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</si>
</sst>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m&quot;/&quot;d"/>
  </numFmts>
  <fonts count="14">
    <font>
      <sz val="10"/>
      <color rgb="FF000000"/>
      <name val="Arial"/>
    </font>
    <font>
      <sz val="10"/>
      <name val="Arial"/>
      <family val="2"/>
    </font>
    <font>
      <sz val="26"/>
      <color rgb="FF576C88"/>
      <name val="Calibri"/>
      <family val="2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  <family val="2"/>
    </font>
    <font>
      <b/>
      <sz val="11"/>
      <color rgb="FF666666"/>
      <name val="Calibri"/>
      <family val="2"/>
    </font>
    <font>
      <b/>
      <sz val="12"/>
      <color rgb="FF000000"/>
      <name val="Calibri"/>
      <family val="2"/>
    </font>
    <font>
      <sz val="10"/>
      <name val="Calibri"/>
      <family val="2"/>
    </font>
    <font>
      <sz val="11"/>
      <color rgb="FF434343"/>
      <name val="Calibri"/>
      <family val="2"/>
    </font>
    <font>
      <b/>
      <u/>
      <sz val="14"/>
      <color rgb="FF57BB8A"/>
      <name val="Calibri"/>
      <family val="2"/>
    </font>
    <font>
      <sz val="10"/>
      <color rgb="FF576C88"/>
      <name val="Calibri"/>
      <family val="2"/>
    </font>
    <font>
      <sz val="14"/>
      <color rgb="FF576C88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8" fillId="5" borderId="0" xfId="0" applyFont="1" applyFill="1"/>
    <xf numFmtId="0" fontId="2" fillId="2" borderId="1" xfId="0" applyFont="1" applyFill="1" applyBorder="1"/>
    <xf numFmtId="14" fontId="1" fillId="0" borderId="0" xfId="0" applyNumberFormat="1" applyFont="1"/>
    <xf numFmtId="0" fontId="10" fillId="2" borderId="1" xfId="0" applyFont="1" applyFill="1" applyBorder="1" applyAlignment="1">
      <alignment vertical="center"/>
    </xf>
    <xf numFmtId="0" fontId="11" fillId="2" borderId="0" xfId="0" applyFont="1" applyFill="1" applyAlignment="1">
      <alignment horizontal="left"/>
    </xf>
    <xf numFmtId="0" fontId="12" fillId="2" borderId="1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5" borderId="0" xfId="0" applyFont="1" applyFill="1" applyAlignment="1"/>
    <xf numFmtId="0" fontId="8" fillId="0" borderId="0" xfId="0" applyFont="1"/>
    <xf numFmtId="164" fontId="8" fillId="0" borderId="0" xfId="0" applyNumberFormat="1" applyFont="1"/>
    <xf numFmtId="3" fontId="8" fillId="0" borderId="0" xfId="0" applyNumberFormat="1" applyFont="1"/>
    <xf numFmtId="0" fontId="9" fillId="0" borderId="0" xfId="0" applyFont="1" applyAlignment="1">
      <alignment wrapText="1"/>
    </xf>
    <xf numFmtId="0" fontId="9" fillId="8" borderId="0" xfId="0" applyFont="1" applyFill="1" applyAlignment="1">
      <alignment horizontal="center" wrapText="1"/>
    </xf>
    <xf numFmtId="9" fontId="9" fillId="6" borderId="0" xfId="0" applyNumberFormat="1" applyFont="1" applyFill="1" applyAlignment="1">
      <alignment horizontal="center" wrapText="1"/>
    </xf>
    <xf numFmtId="0" fontId="13" fillId="8" borderId="0" xfId="0" applyFont="1" applyFill="1" applyAlignment="1">
      <alignment horizontal="center"/>
    </xf>
    <xf numFmtId="9" fontId="9" fillId="7" borderId="0" xfId="0" applyNumberFormat="1" applyFont="1" applyFill="1" applyAlignment="1">
      <alignment horizontal="center" wrapText="1"/>
    </xf>
    <xf numFmtId="0" fontId="8" fillId="5" borderId="0" xfId="0" applyFont="1" applyFill="1" applyAlignment="1">
      <alignment horizontal="center"/>
    </xf>
    <xf numFmtId="165" fontId="9" fillId="0" borderId="0" xfId="0" applyNumberFormat="1" applyFont="1" applyAlignment="1">
      <alignment horizontal="center" wrapText="1"/>
    </xf>
    <xf numFmtId="165" fontId="9" fillId="2" borderId="0" xfId="0" applyNumberFormat="1" applyFont="1" applyFill="1" applyAlignment="1">
      <alignment horizontal="center" wrapText="1"/>
    </xf>
    <xf numFmtId="9" fontId="9" fillId="9" borderId="0" xfId="0" applyNumberFormat="1" applyFont="1" applyFill="1" applyAlignment="1">
      <alignment horizontal="center" wrapText="1"/>
    </xf>
    <xf numFmtId="9" fontId="9" fillId="10" borderId="0" xfId="0" applyNumberFormat="1" applyFont="1" applyFill="1" applyAlignment="1">
      <alignment horizontal="center" wrapText="1"/>
    </xf>
    <xf numFmtId="9" fontId="9" fillId="2" borderId="0" xfId="0" applyNumberFormat="1" applyFont="1" applyFill="1" applyAlignment="1">
      <alignment horizontal="center" wrapText="1"/>
    </xf>
    <xf numFmtId="0" fontId="0" fillId="0" borderId="2" xfId="0" applyFont="1" applyBorder="1" applyAlignment="1"/>
    <xf numFmtId="0" fontId="0" fillId="0" borderId="0" xfId="0" applyFont="1" applyAlignment="1"/>
    <xf numFmtId="1" fontId="9" fillId="8" borderId="0" xfId="0" applyNumberFormat="1" applyFont="1" applyFill="1" applyAlignment="1">
      <alignment horizontal="center" wrapText="1"/>
    </xf>
    <xf numFmtId="0" fontId="9" fillId="8" borderId="0" xfId="0" applyNumberFormat="1" applyFont="1" applyFill="1" applyAlignment="1">
      <alignment horizont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6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Topic Finalization</c:v>
                </c:pt>
                <c:pt idx="1">
                  <c:v>Group allocation</c:v>
                </c:pt>
                <c:pt idx="2">
                  <c:v>Preparing presentation</c:v>
                </c:pt>
                <c:pt idx="4">
                  <c:v>Literature Review</c:v>
                </c:pt>
                <c:pt idx="5">
                  <c:v>Contacting Industry person</c:v>
                </c:pt>
                <c:pt idx="6">
                  <c:v>Aquiring testing information</c:v>
                </c:pt>
                <c:pt idx="7">
                  <c:v>Planning for Review 1</c:v>
                </c:pt>
                <c:pt idx="9">
                  <c:v>Collecting Data</c:v>
                </c:pt>
                <c:pt idx="10">
                  <c:v>Sorting Data</c:v>
                </c:pt>
                <c:pt idx="11">
                  <c:v>Plotting Xbar and R charts</c:v>
                </c:pt>
                <c:pt idx="12">
                  <c:v>Check Sheet and Pareto Chart</c:v>
                </c:pt>
                <c:pt idx="13">
                  <c:v>Preparing presentation</c:v>
                </c:pt>
                <c:pt idx="15">
                  <c:v>Np Chart</c:v>
                </c:pt>
                <c:pt idx="16">
                  <c:v>Cause and Effect Diagram</c:v>
                </c:pt>
                <c:pt idx="17">
                  <c:v>CUSUM chart</c:v>
                </c:pt>
                <c:pt idx="18">
                  <c:v>Cost calculation</c:v>
                </c:pt>
                <c:pt idx="19">
                  <c:v>Preparing presentation</c:v>
                </c:pt>
                <c:pt idx="20">
                  <c:v>Report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5">
                  <c:v>15</c:v>
                </c:pt>
                <c:pt idx="16">
                  <c:v>17</c:v>
                </c:pt>
                <c:pt idx="17">
                  <c:v>22</c:v>
                </c:pt>
                <c:pt idx="18">
                  <c:v>24</c:v>
                </c:pt>
                <c:pt idx="19">
                  <c:v>22</c:v>
                </c:pt>
                <c:pt idx="20">
                  <c:v>17</c:v>
                </c:pt>
              </c:numCache>
            </c:numRef>
          </c:val>
          <c:extLst xmlns:c16r2="http://schemas.microsoft.com/office/drawing/2015/06/chart"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Topic Finalization</c:v>
                </c:pt>
                <c:pt idx="1">
                  <c:v>Group allocation</c:v>
                </c:pt>
                <c:pt idx="2">
                  <c:v>Preparing presentation</c:v>
                </c:pt>
                <c:pt idx="4">
                  <c:v>Literature Review</c:v>
                </c:pt>
                <c:pt idx="5">
                  <c:v>Contacting Industry person</c:v>
                </c:pt>
                <c:pt idx="6">
                  <c:v>Aquiring testing information</c:v>
                </c:pt>
                <c:pt idx="7">
                  <c:v>Planning for Review 1</c:v>
                </c:pt>
                <c:pt idx="9">
                  <c:v>Collecting Data</c:v>
                </c:pt>
                <c:pt idx="10">
                  <c:v>Sorting Data</c:v>
                </c:pt>
                <c:pt idx="11">
                  <c:v>Plotting Xbar and R charts</c:v>
                </c:pt>
                <c:pt idx="12">
                  <c:v>Check Sheet and Pareto Chart</c:v>
                </c:pt>
                <c:pt idx="13">
                  <c:v>Preparing presentation</c:v>
                </c:pt>
                <c:pt idx="15">
                  <c:v>Np Chart</c:v>
                </c:pt>
                <c:pt idx="16">
                  <c:v>Cause and Effect Diagram</c:v>
                </c:pt>
                <c:pt idx="17">
                  <c:v>CUSUM chart</c:v>
                </c:pt>
                <c:pt idx="18">
                  <c:v>Cost calculation</c:v>
                </c:pt>
                <c:pt idx="19">
                  <c:v>Preparing presentation</c:v>
                </c:pt>
                <c:pt idx="20">
                  <c:v>Report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4">
                  <c:v>23</c:v>
                </c:pt>
                <c:pt idx="5">
                  <c:v>2</c:v>
                </c:pt>
                <c:pt idx="6">
                  <c:v>3</c:v>
                </c:pt>
                <c:pt idx="7">
                  <c:v>19</c:v>
                </c:pt>
                <c:pt idx="9">
                  <c:v>31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12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7</c:v>
                </c:pt>
                <c:pt idx="20">
                  <c:v>23</c:v>
                </c:pt>
              </c:numCache>
            </c:numRef>
          </c:val>
          <c:extLst xmlns:c16r2="http://schemas.microsoft.com/office/drawing/2015/06/chart"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Topic Finalization</c:v>
                </c:pt>
                <c:pt idx="1">
                  <c:v>Group allocation</c:v>
                </c:pt>
                <c:pt idx="2">
                  <c:v>Preparing presentation</c:v>
                </c:pt>
                <c:pt idx="4">
                  <c:v>Literature Review</c:v>
                </c:pt>
                <c:pt idx="5">
                  <c:v>Contacting Industry person</c:v>
                </c:pt>
                <c:pt idx="6">
                  <c:v>Aquiring testing information</c:v>
                </c:pt>
                <c:pt idx="7">
                  <c:v>Planning for Review 1</c:v>
                </c:pt>
                <c:pt idx="9">
                  <c:v>Collecting Data</c:v>
                </c:pt>
                <c:pt idx="10">
                  <c:v>Sorting Data</c:v>
                </c:pt>
                <c:pt idx="11">
                  <c:v>Plotting Xbar and R charts</c:v>
                </c:pt>
                <c:pt idx="12">
                  <c:v>Check Sheet and Pareto Chart</c:v>
                </c:pt>
                <c:pt idx="13">
                  <c:v>Preparing presentation</c:v>
                </c:pt>
                <c:pt idx="15">
                  <c:v>Np Chart</c:v>
                </c:pt>
                <c:pt idx="16">
                  <c:v>Cause and Effect Diagram</c:v>
                </c:pt>
                <c:pt idx="17">
                  <c:v>CUSUM chart</c:v>
                </c:pt>
                <c:pt idx="18">
                  <c:v>Cost calculation</c:v>
                </c:pt>
                <c:pt idx="19">
                  <c:v>Preparing presentation</c:v>
                </c:pt>
                <c:pt idx="20">
                  <c:v>Report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gapWidth val="233"/>
        <c:overlap val="100"/>
        <c:axId val="231259520"/>
        <c:axId val="231273600"/>
      </c:barChart>
      <c:catAx>
        <c:axId val="231259520"/>
        <c:scaling>
          <c:orientation val="maxMin"/>
        </c:scaling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31273600"/>
        <c:crosses val="autoZero"/>
        <c:auto val="1"/>
        <c:lblAlgn val="ctr"/>
        <c:lblOffset val="100"/>
        <c:noMultiLvlLbl val="1"/>
      </c:catAx>
      <c:valAx>
        <c:axId val="231273600"/>
        <c:scaling>
          <c:orientation val="minMax"/>
        </c:scaling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31259520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6</xdr:row>
      <xdr:rowOff>56029</xdr:rowOff>
    </xdr:from>
    <xdr:ext cx="8391525" cy="5191125"/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29</xdr:col>
      <xdr:colOff>44668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/>
  </sheetPr>
  <dimension ref="A1:AI50"/>
  <sheetViews>
    <sheetView showGridLines="0" tabSelected="1" topLeftCell="B5" zoomScale="85" zoomScaleNormal="85" workbookViewId="0">
      <selection activeCell="J6" sqref="J6:AH6"/>
    </sheetView>
  </sheetViews>
  <sheetFormatPr defaultColWidth="14.42578125" defaultRowHeight="15.75" customHeight="1"/>
  <cols>
    <col min="1" max="1" width="2.85546875" customWidth="1"/>
    <col min="2" max="2" width="29.140625" customWidth="1"/>
    <col min="3" max="3" width="9.7109375" customWidth="1"/>
    <col min="4" max="4" width="9.5703125" customWidth="1"/>
    <col min="5" max="5" width="9.28515625" customWidth="1"/>
    <col min="6" max="7" width="9.7109375" customWidth="1"/>
    <col min="8" max="8" width="12.28515625" customWidth="1"/>
    <col min="9" max="9" width="10.85546875" customWidth="1"/>
    <col min="10" max="11" width="7.28515625" customWidth="1"/>
    <col min="12" max="13" width="3.7109375" customWidth="1"/>
    <col min="14" max="14" width="6.42578125" customWidth="1"/>
    <col min="15" max="33" width="4.42578125" customWidth="1"/>
    <col min="34" max="35" width="7.28515625" customWidth="1"/>
  </cols>
  <sheetData>
    <row r="1" spans="1:35" ht="78.599999999999994" customHeight="1">
      <c r="A1" s="1"/>
      <c r="B1" s="1"/>
      <c r="C1" s="1"/>
      <c r="D1" s="2"/>
      <c r="E1" s="2"/>
      <c r="F1" s="2"/>
      <c r="G1" s="2"/>
      <c r="H1" s="2"/>
      <c r="I1" s="2"/>
      <c r="J1" s="1"/>
      <c r="K1" s="1"/>
      <c r="L1" s="1"/>
      <c r="M1" s="1"/>
      <c r="N1" s="2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2.75">
      <c r="A2" s="1"/>
      <c r="B2" s="1"/>
      <c r="C2" s="1"/>
      <c r="D2" s="2"/>
      <c r="E2" s="2"/>
      <c r="F2" s="2"/>
      <c r="G2" s="2"/>
      <c r="H2" s="2"/>
      <c r="I2" s="2"/>
      <c r="J2" s="1"/>
      <c r="K2" s="1"/>
      <c r="L2" s="1"/>
      <c r="M2" s="1"/>
      <c r="N2" s="2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33.75">
      <c r="A3" s="7"/>
      <c r="B3" s="9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9"/>
      <c r="D3" s="9"/>
      <c r="E3" s="9"/>
      <c r="F3" s="9"/>
      <c r="G3" s="29"/>
      <c r="H3" s="29"/>
      <c r="I3" s="11"/>
      <c r="J3" s="11"/>
      <c r="K3" s="11"/>
      <c r="L3" s="4"/>
      <c r="M3" s="4"/>
      <c r="N3" s="4"/>
      <c r="O3" s="4"/>
      <c r="P3" s="4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3"/>
      <c r="AI3" s="3"/>
    </row>
    <row r="4" spans="1:35" ht="15.75" customHeight="1">
      <c r="A4" s="8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5.75" customHeight="1">
      <c r="A5" s="10" t="s">
        <v>4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5" customHeight="1">
      <c r="A6" s="33"/>
      <c r="B6" s="33" t="s">
        <v>0</v>
      </c>
      <c r="C6" s="33" t="s">
        <v>1</v>
      </c>
      <c r="D6" s="33" t="s">
        <v>6</v>
      </c>
      <c r="E6" s="33" t="s">
        <v>2</v>
      </c>
      <c r="F6" s="33" t="s">
        <v>5</v>
      </c>
      <c r="G6" s="33" t="s">
        <v>7</v>
      </c>
      <c r="H6" s="33" t="s">
        <v>8</v>
      </c>
      <c r="I6" s="33" t="s">
        <v>3</v>
      </c>
      <c r="J6" s="36"/>
      <c r="K6" s="34"/>
      <c r="L6" s="34"/>
      <c r="M6" s="34"/>
      <c r="N6" s="34"/>
      <c r="O6" s="36" t="s">
        <v>29</v>
      </c>
      <c r="P6" s="34"/>
      <c r="Q6" s="34"/>
      <c r="R6" s="34"/>
      <c r="S6" s="34"/>
      <c r="T6" s="35" t="s">
        <v>30</v>
      </c>
      <c r="U6" s="34"/>
      <c r="V6" s="34"/>
      <c r="W6" s="34"/>
      <c r="X6" s="34"/>
      <c r="Y6" s="36" t="s">
        <v>31</v>
      </c>
      <c r="Z6" s="34"/>
      <c r="AA6" s="34"/>
      <c r="AB6" s="34"/>
      <c r="AC6" s="34"/>
      <c r="AD6" s="35" t="s">
        <v>32</v>
      </c>
      <c r="AE6" s="34"/>
      <c r="AF6" s="34"/>
      <c r="AG6" s="34"/>
      <c r="AH6" s="34"/>
      <c r="AI6" s="12"/>
    </row>
    <row r="7" spans="1:35" ht="15">
      <c r="A7" s="34"/>
      <c r="B7" s="34"/>
      <c r="C7" s="34"/>
      <c r="D7" s="34"/>
      <c r="E7" s="34"/>
      <c r="F7" s="34"/>
      <c r="G7" s="34"/>
      <c r="H7" s="34"/>
      <c r="I7" s="34"/>
      <c r="J7" s="12"/>
      <c r="K7" s="12"/>
      <c r="L7" s="12"/>
      <c r="M7" s="13"/>
      <c r="N7" s="12"/>
      <c r="O7" s="12"/>
      <c r="P7" s="12"/>
      <c r="Q7" s="12"/>
      <c r="R7" s="13"/>
      <c r="S7" s="12"/>
      <c r="T7" s="12"/>
      <c r="U7" s="12"/>
      <c r="V7" s="12"/>
      <c r="W7" s="13"/>
      <c r="X7" s="12"/>
      <c r="Y7" s="12"/>
      <c r="Z7" s="12"/>
      <c r="AA7" s="12"/>
      <c r="AB7" s="13"/>
      <c r="AC7" s="12"/>
      <c r="AD7" s="12"/>
      <c r="AE7" s="12"/>
      <c r="AF7" s="12"/>
      <c r="AG7" s="13"/>
      <c r="AH7" s="12"/>
      <c r="AI7" s="12"/>
    </row>
    <row r="8" spans="1:35">
      <c r="A8" s="14" t="s">
        <v>9</v>
      </c>
      <c r="B8" s="6"/>
      <c r="C8" s="6"/>
      <c r="D8" s="6"/>
      <c r="E8" s="6"/>
      <c r="F8" s="6"/>
      <c r="G8" s="6"/>
      <c r="H8" s="6"/>
      <c r="I8" s="6"/>
      <c r="J8" s="15"/>
      <c r="K8" s="16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5">
      <c r="B9" s="18" t="s">
        <v>13</v>
      </c>
      <c r="C9" s="24">
        <v>44234</v>
      </c>
      <c r="D9" s="19">
        <f t="shared" ref="D9:D11" si="0">DAY(C9)</f>
        <v>7</v>
      </c>
      <c r="E9" s="25">
        <v>44238</v>
      </c>
      <c r="F9" s="31">
        <f>DATEDIF(C9,E9,"d")+1</f>
        <v>5</v>
      </c>
      <c r="G9" s="21">
        <f>SUM(F9*I9)</f>
        <v>5</v>
      </c>
      <c r="H9" s="32">
        <f>SUM(F9-G9)</f>
        <v>0</v>
      </c>
      <c r="I9" s="20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5">
      <c r="B10" s="18" t="s">
        <v>14</v>
      </c>
      <c r="C10" s="24">
        <v>44238</v>
      </c>
      <c r="D10" s="19">
        <f t="shared" si="0"/>
        <v>11</v>
      </c>
      <c r="E10" s="25">
        <v>44240</v>
      </c>
      <c r="F10" s="31">
        <f t="shared" ref="F10:F29" si="1">DATEDIF(C10,E10,"d")+1</f>
        <v>3</v>
      </c>
      <c r="G10" s="21">
        <f>SUM(F10*I10)</f>
        <v>3</v>
      </c>
      <c r="H10" s="32">
        <f t="shared" ref="H10:H29" si="2">SUM(F10-G10)</f>
        <v>0</v>
      </c>
      <c r="I10" s="22">
        <v>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15">
      <c r="B11" s="18" t="s">
        <v>15</v>
      </c>
      <c r="C11" s="24">
        <v>44240</v>
      </c>
      <c r="D11" s="19">
        <f t="shared" si="0"/>
        <v>13</v>
      </c>
      <c r="E11" s="25">
        <v>44245</v>
      </c>
      <c r="F11" s="31">
        <f t="shared" si="1"/>
        <v>6</v>
      </c>
      <c r="G11" s="21">
        <f>SUM(F11*I11)</f>
        <v>6</v>
      </c>
      <c r="H11" s="32">
        <f t="shared" si="2"/>
        <v>0</v>
      </c>
      <c r="I11" s="20">
        <v>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>
      <c r="A12" s="14" t="s">
        <v>10</v>
      </c>
      <c r="B12" s="23"/>
      <c r="C12" s="23"/>
      <c r="D12" s="23"/>
      <c r="E12" s="23"/>
      <c r="F12" s="23"/>
      <c r="G12" s="23"/>
      <c r="H12" s="23"/>
      <c r="I12" s="23"/>
    </row>
    <row r="13" spans="1:35" ht="15">
      <c r="B13" s="18" t="s">
        <v>16</v>
      </c>
      <c r="C13" s="24">
        <v>44243</v>
      </c>
      <c r="D13" s="19">
        <f t="shared" ref="D13:D16" si="3">DAY(C13)</f>
        <v>16</v>
      </c>
      <c r="E13" s="25">
        <v>44265</v>
      </c>
      <c r="F13" s="31">
        <f t="shared" si="1"/>
        <v>23</v>
      </c>
      <c r="G13" s="21">
        <f>SUM(F13*I13)</f>
        <v>23</v>
      </c>
      <c r="H13" s="32">
        <f t="shared" si="2"/>
        <v>0</v>
      </c>
      <c r="I13" s="26">
        <v>1</v>
      </c>
    </row>
    <row r="14" spans="1:35" ht="15">
      <c r="B14" s="18" t="s">
        <v>17</v>
      </c>
      <c r="C14" s="24">
        <v>44274</v>
      </c>
      <c r="D14" s="19">
        <f t="shared" si="3"/>
        <v>19</v>
      </c>
      <c r="E14" s="25">
        <v>44275</v>
      </c>
      <c r="F14" s="31">
        <f t="shared" si="1"/>
        <v>2</v>
      </c>
      <c r="G14" s="21">
        <f>SUM(F14*I14)</f>
        <v>2</v>
      </c>
      <c r="H14" s="32">
        <f t="shared" si="2"/>
        <v>0</v>
      </c>
      <c r="I14" s="27">
        <v>1</v>
      </c>
    </row>
    <row r="15" spans="1:35" ht="15">
      <c r="B15" s="18" t="s">
        <v>18</v>
      </c>
      <c r="C15" s="24">
        <v>44275</v>
      </c>
      <c r="D15" s="19">
        <f t="shared" si="3"/>
        <v>20</v>
      </c>
      <c r="E15" s="25">
        <v>44277</v>
      </c>
      <c r="F15" s="31">
        <f t="shared" si="1"/>
        <v>3</v>
      </c>
      <c r="G15" s="21">
        <f>SUM(F15*I15)</f>
        <v>3</v>
      </c>
      <c r="H15" s="32">
        <f t="shared" si="2"/>
        <v>0</v>
      </c>
      <c r="I15" s="28">
        <v>1</v>
      </c>
    </row>
    <row r="16" spans="1:35" ht="15">
      <c r="B16" s="18" t="s">
        <v>19</v>
      </c>
      <c r="C16" s="24">
        <v>44275</v>
      </c>
      <c r="D16" s="19">
        <f t="shared" si="3"/>
        <v>20</v>
      </c>
      <c r="E16" s="25">
        <v>44293</v>
      </c>
      <c r="F16" s="31">
        <f t="shared" si="1"/>
        <v>19</v>
      </c>
      <c r="G16" s="21">
        <f>SUM(F16*I16)</f>
        <v>19</v>
      </c>
      <c r="H16" s="32">
        <f t="shared" si="2"/>
        <v>0</v>
      </c>
      <c r="I16" s="28">
        <v>1</v>
      </c>
    </row>
    <row r="17" spans="1:9">
      <c r="A17" s="14" t="s">
        <v>11</v>
      </c>
      <c r="B17" s="23"/>
      <c r="C17" s="23"/>
      <c r="D17" s="23"/>
      <c r="E17" s="23"/>
      <c r="F17" s="23"/>
      <c r="G17" s="23"/>
      <c r="H17" s="23"/>
      <c r="I17" s="23"/>
    </row>
    <row r="18" spans="1:9" ht="15">
      <c r="B18" s="18" t="s">
        <v>20</v>
      </c>
      <c r="C18" s="24">
        <v>44293</v>
      </c>
      <c r="D18" s="19">
        <f t="shared" ref="D18:D22" si="4">DAY(C18)</f>
        <v>7</v>
      </c>
      <c r="E18" s="25">
        <v>44323</v>
      </c>
      <c r="F18" s="31">
        <f t="shared" si="1"/>
        <v>31</v>
      </c>
      <c r="G18" s="21">
        <f>SUM(F18*I18)</f>
        <v>31</v>
      </c>
      <c r="H18" s="32">
        <f t="shared" si="2"/>
        <v>0</v>
      </c>
      <c r="I18" s="28">
        <v>1</v>
      </c>
    </row>
    <row r="19" spans="1:9" ht="15">
      <c r="B19" s="18" t="s">
        <v>21</v>
      </c>
      <c r="C19" s="24">
        <v>44324</v>
      </c>
      <c r="D19" s="19">
        <f t="shared" si="4"/>
        <v>8</v>
      </c>
      <c r="E19" s="25">
        <v>44325</v>
      </c>
      <c r="F19" s="31">
        <f t="shared" si="1"/>
        <v>2</v>
      </c>
      <c r="G19" s="21">
        <f>SUM(F19*I19)</f>
        <v>2</v>
      </c>
      <c r="H19" s="32">
        <f t="shared" si="2"/>
        <v>0</v>
      </c>
      <c r="I19" s="28">
        <v>1</v>
      </c>
    </row>
    <row r="20" spans="1:9" ht="15">
      <c r="B20" s="18" t="s">
        <v>22</v>
      </c>
      <c r="C20" s="24">
        <v>44325</v>
      </c>
      <c r="D20" s="19">
        <f t="shared" si="4"/>
        <v>9</v>
      </c>
      <c r="E20" s="25">
        <v>44326</v>
      </c>
      <c r="F20" s="31">
        <f t="shared" si="1"/>
        <v>2</v>
      </c>
      <c r="G20" s="21">
        <f>SUM(F20*I20)</f>
        <v>2</v>
      </c>
      <c r="H20" s="32">
        <f t="shared" si="2"/>
        <v>0</v>
      </c>
      <c r="I20" s="28">
        <v>1</v>
      </c>
    </row>
    <row r="21" spans="1:9" ht="15">
      <c r="B21" s="18" t="s">
        <v>23</v>
      </c>
      <c r="C21" s="24">
        <v>44326</v>
      </c>
      <c r="D21" s="19">
        <f t="shared" si="4"/>
        <v>10</v>
      </c>
      <c r="E21" s="25">
        <v>44329</v>
      </c>
      <c r="F21" s="31">
        <f t="shared" si="1"/>
        <v>4</v>
      </c>
      <c r="G21" s="21">
        <f>SUM(F21*I21)</f>
        <v>4</v>
      </c>
      <c r="H21" s="32">
        <f t="shared" si="2"/>
        <v>0</v>
      </c>
      <c r="I21" s="28">
        <v>1</v>
      </c>
    </row>
    <row r="22" spans="1:9" ht="15">
      <c r="B22" s="18" t="s">
        <v>15</v>
      </c>
      <c r="C22" s="24">
        <v>44326</v>
      </c>
      <c r="D22" s="19">
        <f t="shared" si="4"/>
        <v>10</v>
      </c>
      <c r="E22" s="25">
        <v>44337</v>
      </c>
      <c r="F22" s="31">
        <f t="shared" si="1"/>
        <v>12</v>
      </c>
      <c r="G22" s="21">
        <f>SUM(F22*I22)</f>
        <v>12</v>
      </c>
      <c r="H22" s="32">
        <f t="shared" si="2"/>
        <v>0</v>
      </c>
      <c r="I22" s="28">
        <v>1</v>
      </c>
    </row>
    <row r="23" spans="1:9">
      <c r="A23" s="14" t="s">
        <v>12</v>
      </c>
      <c r="B23" s="23"/>
      <c r="C23" s="23"/>
      <c r="D23" s="23"/>
      <c r="E23" s="23"/>
      <c r="F23" s="23"/>
      <c r="G23" s="23"/>
      <c r="H23" s="23"/>
      <c r="I23" s="23"/>
    </row>
    <row r="24" spans="1:9" ht="15">
      <c r="B24" s="18" t="s">
        <v>24</v>
      </c>
      <c r="C24" s="24">
        <v>44331</v>
      </c>
      <c r="D24" s="19">
        <f t="shared" ref="D24:D29" si="5">DAY(C24)</f>
        <v>15</v>
      </c>
      <c r="E24" s="25">
        <v>44332</v>
      </c>
      <c r="F24" s="31">
        <f t="shared" si="1"/>
        <v>2</v>
      </c>
      <c r="G24" s="21">
        <f t="shared" ref="G24:G29" si="6">SUM(F24*I24)</f>
        <v>2</v>
      </c>
      <c r="H24" s="32">
        <f t="shared" si="2"/>
        <v>0</v>
      </c>
      <c r="I24" s="28">
        <v>1</v>
      </c>
    </row>
    <row r="25" spans="1:9" ht="15">
      <c r="B25" s="18" t="s">
        <v>25</v>
      </c>
      <c r="C25" s="24">
        <v>44333</v>
      </c>
      <c r="D25" s="19">
        <f t="shared" si="5"/>
        <v>17</v>
      </c>
      <c r="E25" s="25">
        <v>44336</v>
      </c>
      <c r="F25" s="31">
        <f t="shared" si="1"/>
        <v>4</v>
      </c>
      <c r="G25" s="21">
        <f t="shared" si="6"/>
        <v>4</v>
      </c>
      <c r="H25" s="32">
        <f t="shared" si="2"/>
        <v>0</v>
      </c>
      <c r="I25" s="28">
        <v>1</v>
      </c>
    </row>
    <row r="26" spans="1:9" ht="15">
      <c r="B26" s="18" t="s">
        <v>26</v>
      </c>
      <c r="C26" s="24">
        <v>44338</v>
      </c>
      <c r="D26" s="19">
        <f t="shared" si="5"/>
        <v>22</v>
      </c>
      <c r="E26" s="25">
        <v>44339</v>
      </c>
      <c r="F26" s="31">
        <f t="shared" si="1"/>
        <v>2</v>
      </c>
      <c r="G26" s="21">
        <f t="shared" si="6"/>
        <v>2</v>
      </c>
      <c r="H26" s="32">
        <f t="shared" si="2"/>
        <v>0</v>
      </c>
      <c r="I26" s="28">
        <v>1</v>
      </c>
    </row>
    <row r="27" spans="1:9" s="30" customFormat="1" ht="15">
      <c r="B27" s="18" t="s">
        <v>27</v>
      </c>
      <c r="C27" s="24">
        <v>44340</v>
      </c>
      <c r="D27" s="19">
        <f t="shared" si="5"/>
        <v>24</v>
      </c>
      <c r="E27" s="25">
        <v>44342</v>
      </c>
      <c r="F27" s="31">
        <f t="shared" si="1"/>
        <v>3</v>
      </c>
      <c r="G27" s="21">
        <f t="shared" si="6"/>
        <v>3</v>
      </c>
      <c r="H27" s="32">
        <f t="shared" si="2"/>
        <v>0</v>
      </c>
      <c r="I27" s="28">
        <v>1</v>
      </c>
    </row>
    <row r="28" spans="1:9" s="30" customFormat="1" ht="15">
      <c r="B28" s="18" t="s">
        <v>15</v>
      </c>
      <c r="C28" s="24">
        <v>44338</v>
      </c>
      <c r="D28" s="19">
        <f t="shared" si="5"/>
        <v>22</v>
      </c>
      <c r="E28" s="25">
        <v>44344</v>
      </c>
      <c r="F28" s="31">
        <f t="shared" si="1"/>
        <v>7</v>
      </c>
      <c r="G28" s="21">
        <f t="shared" si="6"/>
        <v>7</v>
      </c>
      <c r="H28" s="32">
        <f t="shared" si="2"/>
        <v>0</v>
      </c>
      <c r="I28" s="28">
        <v>1</v>
      </c>
    </row>
    <row r="29" spans="1:9" ht="15">
      <c r="B29" s="18" t="s">
        <v>28</v>
      </c>
      <c r="C29" s="24">
        <v>44333</v>
      </c>
      <c r="D29" s="19">
        <f t="shared" si="5"/>
        <v>17</v>
      </c>
      <c r="E29" s="25">
        <v>44355</v>
      </c>
      <c r="F29" s="31">
        <f t="shared" si="1"/>
        <v>23</v>
      </c>
      <c r="G29" s="21">
        <f t="shared" si="6"/>
        <v>23</v>
      </c>
      <c r="H29" s="32">
        <f t="shared" si="2"/>
        <v>0</v>
      </c>
      <c r="I29" s="28">
        <v>1</v>
      </c>
    </row>
    <row r="30" spans="1:9" ht="15.75" customHeight="1">
      <c r="A30" s="2"/>
      <c r="B30" s="2"/>
      <c r="C30" s="2"/>
      <c r="D30" s="2"/>
      <c r="E30" s="2"/>
      <c r="F30" s="2"/>
      <c r="G30" s="2"/>
      <c r="H30" s="2"/>
      <c r="I30" s="2"/>
    </row>
    <row r="31" spans="1:9" ht="15.75" customHeight="1">
      <c r="A31" s="2"/>
      <c r="B31" s="2"/>
      <c r="C31" s="2"/>
      <c r="D31" s="2"/>
      <c r="E31" s="2"/>
      <c r="F31" s="2"/>
      <c r="G31" s="2"/>
      <c r="H31" s="2"/>
      <c r="I31" s="2"/>
    </row>
    <row r="32" spans="1:9" ht="15.75" customHeight="1">
      <c r="A32" s="2"/>
      <c r="B32" s="2"/>
      <c r="C32" s="2"/>
      <c r="D32" s="2"/>
      <c r="E32" s="2"/>
      <c r="F32" s="2"/>
      <c r="G32" s="2"/>
      <c r="H32" s="2"/>
      <c r="I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14">
    <mergeCell ref="C6:C7"/>
    <mergeCell ref="A6:A7"/>
    <mergeCell ref="B6:B7"/>
    <mergeCell ref="G6:G7"/>
    <mergeCell ref="H6:H7"/>
    <mergeCell ref="D6:D7"/>
    <mergeCell ref="E6:E7"/>
    <mergeCell ref="I6:I7"/>
    <mergeCell ref="F6:F7"/>
    <mergeCell ref="AD6:AH6"/>
    <mergeCell ref="Y6:AC6"/>
    <mergeCell ref="T6:X6"/>
    <mergeCell ref="J6:N6"/>
    <mergeCell ref="O6:S6"/>
  </mergeCells>
  <conditionalFormatting sqref="I13:I16 I9:I11 I18:I22 I24:I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E13:E16 E24:E29 C9:C11 C24:C29 E9:E11 E18:E22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w % Complete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918428187748</cp:lastModifiedBy>
  <dcterms:created xsi:type="dcterms:W3CDTF">2018-06-20T16:10:08Z</dcterms:created>
  <dcterms:modified xsi:type="dcterms:W3CDTF">2021-06-04T19:42:02Z</dcterms:modified>
</cp:coreProperties>
</file>