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49" documentId="11_F25DC773A252ABEACE02EC7F2B1865485ADE58A5" xr6:coauthVersionLast="37" xr6:coauthVersionMax="37" xr10:uidLastSave="{6C29E26A-F142-4287-8586-5672A9BC973A}"/>
  <bookViews>
    <workbookView xWindow="0" yWindow="0" windowWidth="22260" windowHeight="12645" activeTab="5" xr2:uid="{00000000-000D-0000-FFFF-FFFF00000000}"/>
  </bookViews>
  <sheets>
    <sheet name="Ф1" sheetId="1" r:id="rId1"/>
    <sheet name="ГФ1" sheetId="3" r:id="rId2"/>
    <sheet name="Ф2" sheetId="2" r:id="rId3"/>
    <sheet name="ГФ2" sheetId="4" r:id="rId4"/>
    <sheet name="ГФ3" sheetId="5" r:id="rId5"/>
    <sheet name="Ф3" sheetId="6" r:id="rId6"/>
    <sheet name="ГФ4" sheetId="7" r:id="rId7"/>
    <sheet name="Ф5" sheetId="8" r:id="rId8"/>
    <sheet name="ГФ5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2" i="6"/>
  <c r="B3" i="8" l="1"/>
  <c r="C3" i="8"/>
  <c r="B4" i="8"/>
  <c r="C4" i="8"/>
  <c r="B5" i="8"/>
  <c r="C5" i="8"/>
  <c r="B6" i="8"/>
  <c r="C6" i="8"/>
  <c r="B7" i="8"/>
  <c r="C7" i="8"/>
  <c r="B8" i="8"/>
  <c r="C8" i="8"/>
  <c r="B9" i="8"/>
  <c r="C9" i="8"/>
  <c r="B10" i="8"/>
  <c r="C10" i="8"/>
  <c r="B11" i="8"/>
  <c r="C11" i="8"/>
  <c r="B12" i="8"/>
  <c r="C12" i="8"/>
  <c r="B13" i="8"/>
  <c r="C13" i="8"/>
  <c r="B14" i="8"/>
  <c r="C14" i="8"/>
  <c r="B15" i="8"/>
  <c r="C15" i="8"/>
  <c r="B16" i="8"/>
  <c r="C16" i="8"/>
  <c r="C2" i="8"/>
  <c r="B2" i="8"/>
  <c r="B3" i="6"/>
  <c r="C3" i="6"/>
  <c r="B4" i="6"/>
  <c r="C4" i="6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C2" i="6"/>
  <c r="B2" i="6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4" i="1" l="1"/>
  <c r="B5" i="1"/>
  <c r="B6" i="1"/>
  <c r="B7" i="1"/>
  <c r="B8" i="1"/>
  <c r="B9" i="1"/>
  <c r="B10" i="1"/>
  <c r="B11" i="1"/>
  <c r="B12" i="1"/>
  <c r="B13" i="1"/>
  <c r="B3" i="1"/>
</calcChain>
</file>

<file path=xl/sharedStrings.xml><?xml version="1.0" encoding="utf-8"?>
<sst xmlns="http://schemas.openxmlformats.org/spreadsheetml/2006/main" count="23" uniqueCount="23">
  <si>
    <t>График функции y=cos(Pi*x)^2</t>
  </si>
  <si>
    <t>Значение Pi</t>
  </si>
  <si>
    <t>Значение X</t>
  </si>
  <si>
    <t>Значение Y</t>
  </si>
  <si>
    <t>Решение уравнения x^3-4*x^2-3*x+6</t>
  </si>
  <si>
    <t>х</t>
  </si>
  <si>
    <t>у1=х^3</t>
  </si>
  <si>
    <t>y2=4*x^2+3*x-6</t>
  </si>
  <si>
    <t>Аргумент X</t>
  </si>
  <si>
    <t>y = sin(x)</t>
  </si>
  <si>
    <t>y = cos(x)</t>
  </si>
  <si>
    <t>y=In*x</t>
  </si>
  <si>
    <t>y=2*cosx</t>
  </si>
  <si>
    <t>x=0,8</t>
  </si>
  <si>
    <t>y=0,7</t>
  </si>
  <si>
    <t>x=1,4</t>
  </si>
  <si>
    <t>y=0,34</t>
  </si>
  <si>
    <t>x1=-1,2</t>
  </si>
  <si>
    <t>x2=1,2</t>
  </si>
  <si>
    <t>x3=4,4</t>
  </si>
  <si>
    <t>y1=-3,84</t>
  </si>
  <si>
    <t>y2=3,36</t>
  </si>
  <si>
    <t>y3=84,64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</si>
</sst>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/>
    <xf numFmtId="2" fontId="0" fillId="0" borderId="0" xfId="0" applyNumberFormat="1" applyAlignmen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4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styles" Target="styles.xml"/><Relationship Id="rId5" Type="http://schemas.openxmlformats.org/officeDocument/2006/relationships/chartsheet" Target="chartsheets/sheet3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функции </a:t>
            </a:r>
            <a:r>
              <a:rPr lang="en-US"/>
              <a:t>y=cos(Pi*x)^2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y=cos(Pi*x)^2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Ф1!$A$3:$A$13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Ф1!$B$3:$B$13</c:f>
              <c:numCache>
                <c:formatCode>0.0</c:formatCode>
                <c:ptCount val="11"/>
                <c:pt idx="0">
                  <c:v>1</c:v>
                </c:pt>
                <c:pt idx="1">
                  <c:v>0.90451394315938694</c:v>
                </c:pt>
                <c:pt idx="2">
                  <c:v>0.65452612084142325</c:v>
                </c:pt>
                <c:pt idx="3">
                  <c:v>0.34551793869136521</c:v>
                </c:pt>
                <c:pt idx="4">
                  <c:v>9.551328808919253E-2</c:v>
                </c:pt>
                <c:pt idx="5">
                  <c:v>2.1461719238496826E-9</c:v>
                </c:pt>
                <c:pt idx="6">
                  <c:v>9.545882906465912E-2</c:v>
                </c:pt>
                <c:pt idx="7">
                  <c:v>0.34542982095234681</c:v>
                </c:pt>
                <c:pt idx="8">
                  <c:v>0.65443800044966627</c:v>
                </c:pt>
                <c:pt idx="9">
                  <c:v>0.90445947718983566</c:v>
                </c:pt>
                <c:pt idx="10">
                  <c:v>0.99999999141531237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9B-4FF3-9BE7-6F98290B3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663032"/>
        <c:axId val="521664952"/>
      </c:lineChart>
      <c:catAx>
        <c:axId val="521663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X</a:t>
                </a:r>
                <a:endParaRPr lang="ru-RU" sz="12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664952"/>
        <c:crosses val="autoZero"/>
        <c:auto val="1"/>
        <c:lblAlgn val="ctr"/>
        <c:lblOffset val="100"/>
        <c:noMultiLvlLbl val="0"/>
      </c:catAx>
      <c:valAx>
        <c:axId val="52166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Y</a:t>
                </a:r>
                <a:endParaRPr lang="ru-RU" sz="12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663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Решение уравнения </a:t>
            </a:r>
            <a:r>
              <a:rPr lang="en-US"/>
              <a:t>x^3-4*x^2-3*x+6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у1=х^3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Ф2!$A$3:$A$13</c:f>
              <c:numCache>
                <c:formatCode>General</c:formatCode>
                <c:ptCount val="11"/>
                <c:pt idx="0">
                  <c:v>-2</c:v>
                </c:pt>
                <c:pt idx="1">
                  <c:v>-1.6</c:v>
                </c:pt>
                <c:pt idx="2">
                  <c:v>-1.2</c:v>
                </c:pt>
                <c:pt idx="3">
                  <c:v>-0.8</c:v>
                </c:pt>
                <c:pt idx="4">
                  <c:v>-0.4</c:v>
                </c:pt>
                <c:pt idx="5">
                  <c:v>0</c:v>
                </c:pt>
                <c:pt idx="6">
                  <c:v>0.4</c:v>
                </c:pt>
                <c:pt idx="7">
                  <c:v>0.8</c:v>
                </c:pt>
                <c:pt idx="8">
                  <c:v>1.2</c:v>
                </c:pt>
                <c:pt idx="9">
                  <c:v>1.6</c:v>
                </c:pt>
                <c:pt idx="10">
                  <c:v>2</c:v>
                </c:pt>
              </c:numCache>
            </c:numRef>
          </c:cat>
          <c:val>
            <c:numRef>
              <c:f>Ф2!$B$3:$B$13</c:f>
              <c:numCache>
                <c:formatCode>General</c:formatCode>
                <c:ptCount val="11"/>
                <c:pt idx="0">
                  <c:v>-8</c:v>
                </c:pt>
                <c:pt idx="1">
                  <c:v>-4.096000000000001</c:v>
                </c:pt>
                <c:pt idx="2">
                  <c:v>-1.728</c:v>
                </c:pt>
                <c:pt idx="3">
                  <c:v>-0.51200000000000012</c:v>
                </c:pt>
                <c:pt idx="4">
                  <c:v>-6.4000000000000015E-2</c:v>
                </c:pt>
                <c:pt idx="5">
                  <c:v>0</c:v>
                </c:pt>
                <c:pt idx="6">
                  <c:v>6.4000000000000015E-2</c:v>
                </c:pt>
                <c:pt idx="7">
                  <c:v>0.51200000000000012</c:v>
                </c:pt>
                <c:pt idx="8">
                  <c:v>1.728</c:v>
                </c:pt>
                <c:pt idx="9">
                  <c:v>4.096000000000001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42-4CE2-9637-3B35CF02DCFA}"/>
            </c:ext>
          </c:extLst>
        </c:ser>
        <c:ser>
          <c:idx val="1"/>
          <c:order val="1"/>
          <c:tx>
            <c:v>y2=4*x^2+3*x-6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Ф2!$A$3:$A$13</c:f>
              <c:numCache>
                <c:formatCode>General</c:formatCode>
                <c:ptCount val="11"/>
                <c:pt idx="0">
                  <c:v>-2</c:v>
                </c:pt>
                <c:pt idx="1">
                  <c:v>-1.6</c:v>
                </c:pt>
                <c:pt idx="2">
                  <c:v>-1.2</c:v>
                </c:pt>
                <c:pt idx="3">
                  <c:v>-0.8</c:v>
                </c:pt>
                <c:pt idx="4">
                  <c:v>-0.4</c:v>
                </c:pt>
                <c:pt idx="5">
                  <c:v>0</c:v>
                </c:pt>
                <c:pt idx="6">
                  <c:v>0.4</c:v>
                </c:pt>
                <c:pt idx="7">
                  <c:v>0.8</c:v>
                </c:pt>
                <c:pt idx="8">
                  <c:v>1.2</c:v>
                </c:pt>
                <c:pt idx="9">
                  <c:v>1.6</c:v>
                </c:pt>
                <c:pt idx="10">
                  <c:v>2</c:v>
                </c:pt>
              </c:numCache>
            </c:numRef>
          </c:cat>
          <c:val>
            <c:numRef>
              <c:f>Ф2!$C$3:$C$13</c:f>
              <c:numCache>
                <c:formatCode>General</c:formatCode>
                <c:ptCount val="11"/>
                <c:pt idx="0">
                  <c:v>4</c:v>
                </c:pt>
                <c:pt idx="1">
                  <c:v>-0.55999999999999872</c:v>
                </c:pt>
                <c:pt idx="2">
                  <c:v>-3.84</c:v>
                </c:pt>
                <c:pt idx="3">
                  <c:v>-5.84</c:v>
                </c:pt>
                <c:pt idx="4">
                  <c:v>-6.5600000000000005</c:v>
                </c:pt>
                <c:pt idx="5">
                  <c:v>-6</c:v>
                </c:pt>
                <c:pt idx="6">
                  <c:v>-4.16</c:v>
                </c:pt>
                <c:pt idx="7">
                  <c:v>-1.0399999999999991</c:v>
                </c:pt>
                <c:pt idx="8">
                  <c:v>3.3599999999999994</c:v>
                </c:pt>
                <c:pt idx="9">
                  <c:v>9.0400000000000027</c:v>
                </c:pt>
                <c:pt idx="1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42-4CE2-9637-3B35CF02D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012280"/>
        <c:axId val="621012600"/>
      </c:lineChart>
      <c:catAx>
        <c:axId val="62101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1012600"/>
        <c:crosses val="autoZero"/>
        <c:auto val="1"/>
        <c:lblAlgn val="ctr"/>
        <c:lblOffset val="100"/>
        <c:noMultiLvlLbl val="0"/>
      </c:catAx>
      <c:valAx>
        <c:axId val="62101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1012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Решение уравнения </a:t>
            </a:r>
            <a:r>
              <a:rPr lang="en-US"/>
              <a:t>x^3-4*x^2-3*x+6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у1=х^3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Ф2!$A$3:$A$20</c:f>
              <c:numCache>
                <c:formatCode>General</c:formatCode>
                <c:ptCount val="18"/>
                <c:pt idx="0">
                  <c:v>-2</c:v>
                </c:pt>
                <c:pt idx="1">
                  <c:v>-1.6</c:v>
                </c:pt>
                <c:pt idx="2">
                  <c:v>-1.2</c:v>
                </c:pt>
                <c:pt idx="3">
                  <c:v>-0.8</c:v>
                </c:pt>
                <c:pt idx="4">
                  <c:v>-0.4</c:v>
                </c:pt>
                <c:pt idx="5">
                  <c:v>0</c:v>
                </c:pt>
                <c:pt idx="6">
                  <c:v>0.4</c:v>
                </c:pt>
                <c:pt idx="7">
                  <c:v>0.8</c:v>
                </c:pt>
                <c:pt idx="8">
                  <c:v>1.2</c:v>
                </c:pt>
                <c:pt idx="9">
                  <c:v>1.6</c:v>
                </c:pt>
                <c:pt idx="10">
                  <c:v>2</c:v>
                </c:pt>
                <c:pt idx="11">
                  <c:v>2.4</c:v>
                </c:pt>
                <c:pt idx="12">
                  <c:v>2.8</c:v>
                </c:pt>
                <c:pt idx="13">
                  <c:v>3.2</c:v>
                </c:pt>
                <c:pt idx="14">
                  <c:v>3.6</c:v>
                </c:pt>
                <c:pt idx="15">
                  <c:v>4</c:v>
                </c:pt>
                <c:pt idx="16">
                  <c:v>4.4000000000000004</c:v>
                </c:pt>
                <c:pt idx="17">
                  <c:v>4.8</c:v>
                </c:pt>
              </c:numCache>
            </c:numRef>
          </c:cat>
          <c:val>
            <c:numRef>
              <c:f>Ф2!$B$3:$B$20</c:f>
              <c:numCache>
                <c:formatCode>General</c:formatCode>
                <c:ptCount val="18"/>
                <c:pt idx="0">
                  <c:v>-8</c:v>
                </c:pt>
                <c:pt idx="1">
                  <c:v>-4.096000000000001</c:v>
                </c:pt>
                <c:pt idx="2">
                  <c:v>-1.728</c:v>
                </c:pt>
                <c:pt idx="3">
                  <c:v>-0.51200000000000012</c:v>
                </c:pt>
                <c:pt idx="4">
                  <c:v>-6.4000000000000015E-2</c:v>
                </c:pt>
                <c:pt idx="5">
                  <c:v>0</c:v>
                </c:pt>
                <c:pt idx="6">
                  <c:v>6.4000000000000015E-2</c:v>
                </c:pt>
                <c:pt idx="7">
                  <c:v>0.51200000000000012</c:v>
                </c:pt>
                <c:pt idx="8">
                  <c:v>1.728</c:v>
                </c:pt>
                <c:pt idx="9">
                  <c:v>4.096000000000001</c:v>
                </c:pt>
                <c:pt idx="10">
                  <c:v>8</c:v>
                </c:pt>
                <c:pt idx="11">
                  <c:v>13.824</c:v>
                </c:pt>
                <c:pt idx="12">
                  <c:v>21.951999999999995</c:v>
                </c:pt>
                <c:pt idx="13">
                  <c:v>32.768000000000008</c:v>
                </c:pt>
                <c:pt idx="14">
                  <c:v>46.656000000000006</c:v>
                </c:pt>
                <c:pt idx="15">
                  <c:v>64</c:v>
                </c:pt>
                <c:pt idx="16">
                  <c:v>85.184000000000026</c:v>
                </c:pt>
                <c:pt idx="17">
                  <c:v>110.592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74-4081-8D2A-8A285CBB70DE}"/>
            </c:ext>
          </c:extLst>
        </c:ser>
        <c:ser>
          <c:idx val="1"/>
          <c:order val="1"/>
          <c:tx>
            <c:v>y2=4*x^2+3*x-6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Ф2!$A$3:$A$20</c:f>
              <c:numCache>
                <c:formatCode>General</c:formatCode>
                <c:ptCount val="18"/>
                <c:pt idx="0">
                  <c:v>-2</c:v>
                </c:pt>
                <c:pt idx="1">
                  <c:v>-1.6</c:v>
                </c:pt>
                <c:pt idx="2">
                  <c:v>-1.2</c:v>
                </c:pt>
                <c:pt idx="3">
                  <c:v>-0.8</c:v>
                </c:pt>
                <c:pt idx="4">
                  <c:v>-0.4</c:v>
                </c:pt>
                <c:pt idx="5">
                  <c:v>0</c:v>
                </c:pt>
                <c:pt idx="6">
                  <c:v>0.4</c:v>
                </c:pt>
                <c:pt idx="7">
                  <c:v>0.8</c:v>
                </c:pt>
                <c:pt idx="8">
                  <c:v>1.2</c:v>
                </c:pt>
                <c:pt idx="9">
                  <c:v>1.6</c:v>
                </c:pt>
                <c:pt idx="10">
                  <c:v>2</c:v>
                </c:pt>
                <c:pt idx="11">
                  <c:v>2.4</c:v>
                </c:pt>
                <c:pt idx="12">
                  <c:v>2.8</c:v>
                </c:pt>
                <c:pt idx="13">
                  <c:v>3.2</c:v>
                </c:pt>
                <c:pt idx="14">
                  <c:v>3.6</c:v>
                </c:pt>
                <c:pt idx="15">
                  <c:v>4</c:v>
                </c:pt>
                <c:pt idx="16">
                  <c:v>4.4000000000000004</c:v>
                </c:pt>
                <c:pt idx="17">
                  <c:v>4.8</c:v>
                </c:pt>
              </c:numCache>
            </c:numRef>
          </c:cat>
          <c:val>
            <c:numRef>
              <c:f>Ф2!$C$3:$C$20</c:f>
              <c:numCache>
                <c:formatCode>General</c:formatCode>
                <c:ptCount val="18"/>
                <c:pt idx="0">
                  <c:v>4</c:v>
                </c:pt>
                <c:pt idx="1">
                  <c:v>-0.55999999999999872</c:v>
                </c:pt>
                <c:pt idx="2">
                  <c:v>-3.84</c:v>
                </c:pt>
                <c:pt idx="3">
                  <c:v>-5.84</c:v>
                </c:pt>
                <c:pt idx="4">
                  <c:v>-6.5600000000000005</c:v>
                </c:pt>
                <c:pt idx="5">
                  <c:v>-6</c:v>
                </c:pt>
                <c:pt idx="6">
                  <c:v>-4.16</c:v>
                </c:pt>
                <c:pt idx="7">
                  <c:v>-1.0399999999999991</c:v>
                </c:pt>
                <c:pt idx="8">
                  <c:v>3.3599999999999994</c:v>
                </c:pt>
                <c:pt idx="9">
                  <c:v>9.0400000000000027</c:v>
                </c:pt>
                <c:pt idx="10">
                  <c:v>16</c:v>
                </c:pt>
                <c:pt idx="11">
                  <c:v>24.24</c:v>
                </c:pt>
                <c:pt idx="12">
                  <c:v>33.759999999999991</c:v>
                </c:pt>
                <c:pt idx="13">
                  <c:v>44.560000000000009</c:v>
                </c:pt>
                <c:pt idx="14">
                  <c:v>56.64</c:v>
                </c:pt>
                <c:pt idx="15">
                  <c:v>70</c:v>
                </c:pt>
                <c:pt idx="16">
                  <c:v>84.640000000000015</c:v>
                </c:pt>
                <c:pt idx="17">
                  <c:v>100.56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74-4081-8D2A-8A285CBB7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516592"/>
        <c:axId val="322516912"/>
      </c:lineChart>
      <c:catAx>
        <c:axId val="32251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2516912"/>
        <c:crosses val="autoZero"/>
        <c:auto val="1"/>
        <c:lblAlgn val="ctr"/>
        <c:lblOffset val="100"/>
        <c:noMultiLvlLbl val="0"/>
      </c:catAx>
      <c:valAx>
        <c:axId val="3225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251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Ф3!$F$2:$F$17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cat>
          <c:val>
            <c:numRef>
              <c:f>Ф3!$G$2:$G$17</c:f>
              <c:numCache>
                <c:formatCode>General</c:formatCode>
                <c:ptCount val="16"/>
                <c:pt idx="0">
                  <c:v>0</c:v>
                </c:pt>
                <c:pt idx="1">
                  <c:v>3.9469502998557456E-2</c:v>
                </c:pt>
                <c:pt idx="2">
                  <c:v>0.15164664532641731</c:v>
                </c:pt>
                <c:pt idx="3">
                  <c:v>0.31882112276166324</c:v>
                </c:pt>
                <c:pt idx="4">
                  <c:v>0.51459976115064443</c:v>
                </c:pt>
                <c:pt idx="5">
                  <c:v>0.70807341827357118</c:v>
                </c:pt>
                <c:pt idx="6">
                  <c:v>0.86869685777062267</c:v>
                </c:pt>
                <c:pt idx="7">
                  <c:v>0.97111117033432903</c:v>
                </c:pt>
                <c:pt idx="8">
                  <c:v>0.99914738789737645</c:v>
                </c:pt>
                <c:pt idx="9">
                  <c:v>0.94837920816707344</c:v>
                </c:pt>
                <c:pt idx="10">
                  <c:v>0.82682181043180603</c:v>
                </c:pt>
                <c:pt idx="11">
                  <c:v>0.65366643498920973</c:v>
                </c:pt>
                <c:pt idx="12">
                  <c:v>0.45625050828027675</c:v>
                </c:pt>
                <c:pt idx="13">
                  <c:v>0.26574166434981145</c:v>
                </c:pt>
                <c:pt idx="14">
                  <c:v>0.11221706074487522</c:v>
                </c:pt>
                <c:pt idx="15">
                  <c:v>1.9914856674816989E-2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6-44FC-954D-FE77538FA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064080"/>
        <c:axId val="623064400"/>
      </c:lineChart>
      <c:catAx>
        <c:axId val="62306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3064400"/>
        <c:crosses val="autoZero"/>
        <c:auto val="1"/>
        <c:lblAlgn val="ctr"/>
        <c:lblOffset val="100"/>
        <c:noMultiLvlLbl val="0"/>
      </c:catAx>
      <c:valAx>
        <c:axId val="62306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306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Система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y=sin(x)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Ф3!$A$2:$A$17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cat>
          <c:val>
            <c:numRef>
              <c:f>Ф3!$B$2:$B$17</c:f>
              <c:numCache>
                <c:formatCode>0.00</c:formatCode>
                <c:ptCount val="16"/>
                <c:pt idx="0">
                  <c:v>0</c:v>
                </c:pt>
                <c:pt idx="1">
                  <c:v>0.19866933079506122</c:v>
                </c:pt>
                <c:pt idx="2">
                  <c:v>0.38941834230865052</c:v>
                </c:pt>
                <c:pt idx="3">
                  <c:v>0.56464247339503537</c:v>
                </c:pt>
                <c:pt idx="4">
                  <c:v>0.71735609089952279</c:v>
                </c:pt>
                <c:pt idx="5">
                  <c:v>0.8414709848078965</c:v>
                </c:pt>
                <c:pt idx="6">
                  <c:v>0.93203908596722629</c:v>
                </c:pt>
                <c:pt idx="7">
                  <c:v>0.98544972998846014</c:v>
                </c:pt>
                <c:pt idx="8">
                  <c:v>0.99957360304150511</c:v>
                </c:pt>
                <c:pt idx="9">
                  <c:v>0.97384763087819515</c:v>
                </c:pt>
                <c:pt idx="10">
                  <c:v>0.90929742682568171</c:v>
                </c:pt>
                <c:pt idx="11">
                  <c:v>0.80849640381959009</c:v>
                </c:pt>
                <c:pt idx="12">
                  <c:v>0.67546318055115095</c:v>
                </c:pt>
                <c:pt idx="13">
                  <c:v>0.51550137182146416</c:v>
                </c:pt>
                <c:pt idx="14">
                  <c:v>0.33498815015590511</c:v>
                </c:pt>
                <c:pt idx="15">
                  <c:v>0.14112000805986721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9-40D7-B9BE-1F8A930B28EB}"/>
            </c:ext>
          </c:extLst>
        </c:ser>
        <c:ser>
          <c:idx val="1"/>
          <c:order val="1"/>
          <c:tx>
            <c:v>y=cos(x)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Ф3!$A$2:$A$17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cat>
          <c:val>
            <c:numRef>
              <c:f>Ф3!$C$2:$C$17</c:f>
              <c:numCache>
                <c:formatCode>0.00</c:formatCode>
                <c:ptCount val="16"/>
                <c:pt idx="0">
                  <c:v>1</c:v>
                </c:pt>
                <c:pt idx="1">
                  <c:v>0.98006657784124163</c:v>
                </c:pt>
                <c:pt idx="2">
                  <c:v>0.9210609940028851</c:v>
                </c:pt>
                <c:pt idx="3">
                  <c:v>0.82533561490967833</c:v>
                </c:pt>
                <c:pt idx="4">
                  <c:v>0.69670670934716539</c:v>
                </c:pt>
                <c:pt idx="5">
                  <c:v>0.54030230586813977</c:v>
                </c:pt>
                <c:pt idx="6">
                  <c:v>0.36235775447667362</c:v>
                </c:pt>
                <c:pt idx="7">
                  <c:v>0.16996714290024104</c:v>
                </c:pt>
                <c:pt idx="8">
                  <c:v>-2.9199522301288815E-2</c:v>
                </c:pt>
                <c:pt idx="9">
                  <c:v>-0.22720209469308711</c:v>
                </c:pt>
                <c:pt idx="10">
                  <c:v>-0.41614683654714241</c:v>
                </c:pt>
                <c:pt idx="11">
                  <c:v>-0.58850111725534582</c:v>
                </c:pt>
                <c:pt idx="12">
                  <c:v>-0.73739371554124544</c:v>
                </c:pt>
                <c:pt idx="13">
                  <c:v>-0.85688875336894732</c:v>
                </c:pt>
                <c:pt idx="14">
                  <c:v>-0.94222234066865806</c:v>
                </c:pt>
                <c:pt idx="15">
                  <c:v>-0.98999249660044542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F9-40D7-B9BE-1F8A930B2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954808"/>
        <c:axId val="641955448"/>
      </c:lineChart>
      <c:catAx>
        <c:axId val="641954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aseline="0"/>
                  <a:t>Аргумент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955448"/>
        <c:crosses val="autoZero"/>
        <c:auto val="1"/>
        <c:lblAlgn val="ctr"/>
        <c:lblOffset val="100"/>
        <c:noMultiLvlLbl val="0"/>
      </c:catAx>
      <c:valAx>
        <c:axId val="64195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aseline="0"/>
                  <a:t>Значение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95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Система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y=Ln*x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Ф5!$A$2:$A$16</c:f>
              <c:numCache>
                <c:formatCode>General</c:formatCode>
                <c:ptCount val="1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</c:numCache>
            </c:numRef>
          </c:cat>
          <c:val>
            <c:numRef>
              <c:f>Ф5!$B$2:$B$16</c:f>
              <c:numCache>
                <c:formatCode>0.00</c:formatCode>
                <c:ptCount val="15"/>
                <c:pt idx="0">
                  <c:v>-1.6094379124341003</c:v>
                </c:pt>
                <c:pt idx="1">
                  <c:v>-0.916290731874155</c:v>
                </c:pt>
                <c:pt idx="2">
                  <c:v>-0.51082562376599072</c:v>
                </c:pt>
                <c:pt idx="3">
                  <c:v>-0.22314355131420971</c:v>
                </c:pt>
                <c:pt idx="4">
                  <c:v>0</c:v>
                </c:pt>
                <c:pt idx="5">
                  <c:v>0.18232155679395459</c:v>
                </c:pt>
                <c:pt idx="6">
                  <c:v>0.33647223662121289</c:v>
                </c:pt>
                <c:pt idx="7">
                  <c:v>0.47000362924573563</c:v>
                </c:pt>
                <c:pt idx="8">
                  <c:v>0.58778666490211906</c:v>
                </c:pt>
                <c:pt idx="9">
                  <c:v>0.69314718055994529</c:v>
                </c:pt>
                <c:pt idx="10">
                  <c:v>0.78845736036427028</c:v>
                </c:pt>
                <c:pt idx="11">
                  <c:v>0.87546873735389985</c:v>
                </c:pt>
                <c:pt idx="12">
                  <c:v>0.95551144502743635</c:v>
                </c:pt>
                <c:pt idx="13">
                  <c:v>1.0296194171811581</c:v>
                </c:pt>
                <c:pt idx="14">
                  <c:v>1.0986122886681098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E-496D-B085-4EBEFE6817A7}"/>
            </c:ext>
          </c:extLst>
        </c:ser>
        <c:ser>
          <c:idx val="1"/>
          <c:order val="1"/>
          <c:tx>
            <c:v>y=2*cos(x)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Ф5!$A$2:$A$16</c:f>
              <c:numCache>
                <c:formatCode>General</c:formatCode>
                <c:ptCount val="1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</c:numCache>
            </c:numRef>
          </c:cat>
          <c:val>
            <c:numRef>
              <c:f>Ф5!$C$2:$C$16</c:f>
              <c:numCache>
                <c:formatCode>0.00</c:formatCode>
                <c:ptCount val="15"/>
                <c:pt idx="0">
                  <c:v>1.9601331556824833</c:v>
                </c:pt>
                <c:pt idx="1">
                  <c:v>1.8421219880057702</c:v>
                </c:pt>
                <c:pt idx="2">
                  <c:v>1.6506712298193567</c:v>
                </c:pt>
                <c:pt idx="3">
                  <c:v>1.3934134186943308</c:v>
                </c:pt>
                <c:pt idx="4">
                  <c:v>1.0806046117362795</c:v>
                </c:pt>
                <c:pt idx="5">
                  <c:v>0.72471550895334724</c:v>
                </c:pt>
                <c:pt idx="6">
                  <c:v>0.33993428580048207</c:v>
                </c:pt>
                <c:pt idx="7">
                  <c:v>-5.8399044602577631E-2</c:v>
                </c:pt>
                <c:pt idx="8">
                  <c:v>-0.45440418938617422</c:v>
                </c:pt>
                <c:pt idx="9">
                  <c:v>-0.83229367309428481</c:v>
                </c:pt>
                <c:pt idx="10">
                  <c:v>-1.1770022345106916</c:v>
                </c:pt>
                <c:pt idx="11">
                  <c:v>-1.4747874310824909</c:v>
                </c:pt>
                <c:pt idx="12">
                  <c:v>-1.7137775067378946</c:v>
                </c:pt>
                <c:pt idx="13">
                  <c:v>-1.8844446813373161</c:v>
                </c:pt>
                <c:pt idx="14">
                  <c:v>-1.9799849932008908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E-496D-B085-4EBEFE681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557360"/>
        <c:axId val="614558000"/>
      </c:lineChart>
      <c:catAx>
        <c:axId val="61455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Аргумент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4558000"/>
        <c:crosses val="autoZero"/>
        <c:auto val="1"/>
        <c:lblAlgn val="ctr"/>
        <c:lblOffset val="100"/>
        <c:noMultiLvlLbl val="0"/>
      </c:catAx>
      <c:valAx>
        <c:axId val="6145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aseline="0"/>
                  <a:t>Значение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455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447F92-4664-454B-B9D4-C1857672B5E8}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B685419-FA76-4C82-9E20-CF3B11A072EA}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6E7B64D-E8DC-4F0E-955B-17FEBA41D24B}">
  <sheetPr/>
  <sheetViews>
    <sheetView zoomScale="86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B31D98D-0453-4C1F-B58D-216EEAE72FD8}">
  <sheetPr/>
  <sheetViews>
    <sheetView zoomScale="98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D7DAC6-5155-44B0-8655-9BED4A336342}">
  <sheetPr/>
  <sheetViews>
    <sheetView zoomScale="112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9022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F3AE6D1-C2F6-4892-98C9-2170B1D6025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9022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7822E0D-DF5E-4D65-AC32-6F7DC73267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79BBCE4-FEF7-4C25-89CF-BC47A94FBF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1</xdr:row>
      <xdr:rowOff>109537</xdr:rowOff>
    </xdr:from>
    <xdr:to>
      <xdr:col>15</xdr:col>
      <xdr:colOff>257175</xdr:colOff>
      <xdr:row>15</xdr:row>
      <xdr:rowOff>185737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D9209B6-C312-4FB6-B4AD-5D47D2C9D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1454" cy="607461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F1EE704-C8BE-402C-A810-3E99D22E3E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9022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E590216-680E-4194-B999-C3027C76E1B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B5" sqref="B5"/>
    </sheetView>
  </sheetViews>
  <sheetFormatPr defaultRowHeight="15" x14ac:dyDescent="0.25"/>
  <cols>
    <col min="1" max="1" width="14.140625" customWidth="1"/>
    <col min="2" max="2" width="13.7109375" customWidth="1"/>
    <col min="3" max="3" width="14.140625" customWidth="1"/>
  </cols>
  <sheetData>
    <row r="1" spans="1:3" x14ac:dyDescent="0.25">
      <c r="A1" s="5" t="s">
        <v>0</v>
      </c>
      <c r="B1" s="5"/>
      <c r="C1" s="5"/>
    </row>
    <row r="2" spans="1:3" x14ac:dyDescent="0.25">
      <c r="A2" t="s">
        <v>2</v>
      </c>
      <c r="B2" t="s">
        <v>3</v>
      </c>
      <c r="C2" t="s">
        <v>1</v>
      </c>
    </row>
    <row r="3" spans="1:3" x14ac:dyDescent="0.25">
      <c r="A3" s="1">
        <v>0</v>
      </c>
      <c r="B3" s="1">
        <f>COS(A3*C$3)^2</f>
        <v>1</v>
      </c>
      <c r="C3">
        <v>3.1415000000000002</v>
      </c>
    </row>
    <row r="4" spans="1:3" x14ac:dyDescent="0.25">
      <c r="A4" s="1">
        <v>0.1</v>
      </c>
      <c r="B4" s="1">
        <f t="shared" ref="B4:B13" si="0">COS(A4*C$3)^2</f>
        <v>0.90451394315938694</v>
      </c>
    </row>
    <row r="5" spans="1:3" x14ac:dyDescent="0.25">
      <c r="A5" s="1">
        <v>0.2</v>
      </c>
      <c r="B5" s="1">
        <f t="shared" si="0"/>
        <v>0.65452612084142325</v>
      </c>
    </row>
    <row r="6" spans="1:3" x14ac:dyDescent="0.25">
      <c r="A6" s="1">
        <v>0.3</v>
      </c>
      <c r="B6" s="1">
        <f t="shared" si="0"/>
        <v>0.34551793869136521</v>
      </c>
    </row>
    <row r="7" spans="1:3" x14ac:dyDescent="0.25">
      <c r="A7" s="1">
        <v>0.4</v>
      </c>
      <c r="B7" s="1">
        <f t="shared" si="0"/>
        <v>9.551328808919253E-2</v>
      </c>
    </row>
    <row r="8" spans="1:3" x14ac:dyDescent="0.25">
      <c r="A8" s="1">
        <v>0.5</v>
      </c>
      <c r="B8" s="1">
        <f t="shared" si="0"/>
        <v>2.1461719238496826E-9</v>
      </c>
    </row>
    <row r="9" spans="1:3" x14ac:dyDescent="0.25">
      <c r="A9" s="1">
        <v>0.6</v>
      </c>
      <c r="B9" s="1">
        <f t="shared" si="0"/>
        <v>9.545882906465912E-2</v>
      </c>
    </row>
    <row r="10" spans="1:3" x14ac:dyDescent="0.25">
      <c r="A10" s="1">
        <v>0.7</v>
      </c>
      <c r="B10" s="1">
        <f t="shared" si="0"/>
        <v>0.34542982095234681</v>
      </c>
    </row>
    <row r="11" spans="1:3" x14ac:dyDescent="0.25">
      <c r="A11" s="1">
        <v>0.8</v>
      </c>
      <c r="B11" s="1">
        <f t="shared" si="0"/>
        <v>0.65443800044966627</v>
      </c>
    </row>
    <row r="12" spans="1:3" x14ac:dyDescent="0.25">
      <c r="A12" s="1">
        <v>0.9</v>
      </c>
      <c r="B12" s="1">
        <f t="shared" si="0"/>
        <v>0.90445947718983566</v>
      </c>
    </row>
    <row r="13" spans="1:3" x14ac:dyDescent="0.25">
      <c r="A13" s="1">
        <v>1</v>
      </c>
      <c r="B13" s="1">
        <f t="shared" si="0"/>
        <v>0.99999999141531237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1CEBA-6B17-4D2A-9123-A53EB5EE33C0}">
  <dimension ref="A1:F20"/>
  <sheetViews>
    <sheetView workbookViewId="0">
      <selection activeCell="E16" sqref="E16"/>
    </sheetView>
  </sheetViews>
  <sheetFormatPr defaultRowHeight="15" x14ac:dyDescent="0.25"/>
  <cols>
    <col min="1" max="1" width="16.5703125" customWidth="1"/>
    <col min="2" max="2" width="16.28515625" customWidth="1"/>
    <col min="3" max="3" width="17.140625" customWidth="1"/>
  </cols>
  <sheetData>
    <row r="1" spans="1:6" x14ac:dyDescent="0.25">
      <c r="A1" s="5" t="s">
        <v>4</v>
      </c>
      <c r="B1" s="5"/>
      <c r="C1" s="5"/>
    </row>
    <row r="2" spans="1:6" x14ac:dyDescent="0.25">
      <c r="A2" t="s">
        <v>5</v>
      </c>
      <c r="B2" t="s">
        <v>6</v>
      </c>
      <c r="C2" t="s">
        <v>7</v>
      </c>
      <c r="E2" t="s">
        <v>17</v>
      </c>
      <c r="F2" t="s">
        <v>20</v>
      </c>
    </row>
    <row r="3" spans="1:6" x14ac:dyDescent="0.25">
      <c r="A3">
        <v>-2</v>
      </c>
      <c r="B3">
        <f t="shared" ref="B3:B20" si="0">A3^3</f>
        <v>-8</v>
      </c>
      <c r="C3">
        <f t="shared" ref="C3:C20" si="1">4*A3^2+3*A3-6</f>
        <v>4</v>
      </c>
      <c r="E3" t="s">
        <v>18</v>
      </c>
      <c r="F3" t="s">
        <v>21</v>
      </c>
    </row>
    <row r="4" spans="1:6" x14ac:dyDescent="0.25">
      <c r="A4">
        <v>-1.6</v>
      </c>
      <c r="B4">
        <f t="shared" si="0"/>
        <v>-4.096000000000001</v>
      </c>
      <c r="C4">
        <f t="shared" si="1"/>
        <v>-0.55999999999999872</v>
      </c>
      <c r="E4" t="s">
        <v>19</v>
      </c>
      <c r="F4" t="s">
        <v>22</v>
      </c>
    </row>
    <row r="5" spans="1:6" x14ac:dyDescent="0.25">
      <c r="A5">
        <v>-1.2</v>
      </c>
      <c r="B5">
        <f t="shared" si="0"/>
        <v>-1.728</v>
      </c>
      <c r="C5">
        <f t="shared" si="1"/>
        <v>-3.84</v>
      </c>
    </row>
    <row r="6" spans="1:6" x14ac:dyDescent="0.25">
      <c r="A6">
        <v>-0.8</v>
      </c>
      <c r="B6">
        <f t="shared" si="0"/>
        <v>-0.51200000000000012</v>
      </c>
      <c r="C6">
        <f t="shared" si="1"/>
        <v>-5.84</v>
      </c>
    </row>
    <row r="7" spans="1:6" x14ac:dyDescent="0.25">
      <c r="A7">
        <v>-0.4</v>
      </c>
      <c r="B7">
        <f t="shared" si="0"/>
        <v>-6.4000000000000015E-2</v>
      </c>
      <c r="C7">
        <f t="shared" si="1"/>
        <v>-6.5600000000000005</v>
      </c>
    </row>
    <row r="8" spans="1:6" x14ac:dyDescent="0.25">
      <c r="A8">
        <v>0</v>
      </c>
      <c r="B8">
        <f t="shared" si="0"/>
        <v>0</v>
      </c>
      <c r="C8">
        <f t="shared" si="1"/>
        <v>-6</v>
      </c>
    </row>
    <row r="9" spans="1:6" x14ac:dyDescent="0.25">
      <c r="A9">
        <v>0.4</v>
      </c>
      <c r="B9">
        <f t="shared" si="0"/>
        <v>6.4000000000000015E-2</v>
      </c>
      <c r="C9">
        <f t="shared" si="1"/>
        <v>-4.16</v>
      </c>
    </row>
    <row r="10" spans="1:6" x14ac:dyDescent="0.25">
      <c r="A10">
        <v>0.8</v>
      </c>
      <c r="B10">
        <f t="shared" si="0"/>
        <v>0.51200000000000012</v>
      </c>
      <c r="C10">
        <f t="shared" si="1"/>
        <v>-1.0399999999999991</v>
      </c>
    </row>
    <row r="11" spans="1:6" x14ac:dyDescent="0.25">
      <c r="A11">
        <v>1.2</v>
      </c>
      <c r="B11">
        <f t="shared" si="0"/>
        <v>1.728</v>
      </c>
      <c r="C11">
        <f t="shared" si="1"/>
        <v>3.3599999999999994</v>
      </c>
    </row>
    <row r="12" spans="1:6" x14ac:dyDescent="0.25">
      <c r="A12">
        <v>1.6</v>
      </c>
      <c r="B12">
        <f t="shared" si="0"/>
        <v>4.096000000000001</v>
      </c>
      <c r="C12">
        <f t="shared" si="1"/>
        <v>9.0400000000000027</v>
      </c>
    </row>
    <row r="13" spans="1:6" x14ac:dyDescent="0.25">
      <c r="A13">
        <v>2</v>
      </c>
      <c r="B13">
        <f t="shared" si="0"/>
        <v>8</v>
      </c>
      <c r="C13">
        <f t="shared" si="1"/>
        <v>16</v>
      </c>
    </row>
    <row r="14" spans="1:6" x14ac:dyDescent="0.25">
      <c r="A14">
        <v>2.4</v>
      </c>
      <c r="B14">
        <f t="shared" si="0"/>
        <v>13.824</v>
      </c>
      <c r="C14">
        <f t="shared" si="1"/>
        <v>24.24</v>
      </c>
    </row>
    <row r="15" spans="1:6" x14ac:dyDescent="0.25">
      <c r="A15">
        <v>2.8</v>
      </c>
      <c r="B15">
        <f t="shared" si="0"/>
        <v>21.951999999999995</v>
      </c>
      <c r="C15">
        <f t="shared" si="1"/>
        <v>33.759999999999991</v>
      </c>
    </row>
    <row r="16" spans="1:6" x14ac:dyDescent="0.25">
      <c r="A16">
        <v>3.2</v>
      </c>
      <c r="B16">
        <f t="shared" si="0"/>
        <v>32.768000000000008</v>
      </c>
      <c r="C16">
        <f t="shared" si="1"/>
        <v>44.560000000000009</v>
      </c>
    </row>
    <row r="17" spans="1:3" x14ac:dyDescent="0.25">
      <c r="A17">
        <v>3.6</v>
      </c>
      <c r="B17">
        <f t="shared" si="0"/>
        <v>46.656000000000006</v>
      </c>
      <c r="C17">
        <f t="shared" si="1"/>
        <v>56.64</v>
      </c>
    </row>
    <row r="18" spans="1:3" x14ac:dyDescent="0.25">
      <c r="A18">
        <v>4</v>
      </c>
      <c r="B18">
        <f t="shared" si="0"/>
        <v>64</v>
      </c>
      <c r="C18">
        <f t="shared" si="1"/>
        <v>70</v>
      </c>
    </row>
    <row r="19" spans="1:3" x14ac:dyDescent="0.25">
      <c r="A19">
        <v>4.4000000000000004</v>
      </c>
      <c r="B19">
        <f t="shared" si="0"/>
        <v>85.184000000000026</v>
      </c>
      <c r="C19">
        <f t="shared" si="1"/>
        <v>84.640000000000015</v>
      </c>
    </row>
    <row r="20" spans="1:3" x14ac:dyDescent="0.25">
      <c r="A20">
        <v>4.8</v>
      </c>
      <c r="B20">
        <f t="shared" si="0"/>
        <v>110.592</v>
      </c>
      <c r="C20">
        <f t="shared" si="1"/>
        <v>100.56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BCD22-3622-4602-AEFC-2F6B8115A495}">
  <dimension ref="A1:G17"/>
  <sheetViews>
    <sheetView tabSelected="1" workbookViewId="0">
      <selection activeCell="H2" sqref="H2"/>
    </sheetView>
  </sheetViews>
  <sheetFormatPr defaultRowHeight="15" x14ac:dyDescent="0.25"/>
  <cols>
    <col min="1" max="1" width="14.140625" customWidth="1"/>
    <col min="2" max="2" width="13" customWidth="1"/>
    <col min="3" max="3" width="12.42578125" customWidth="1"/>
    <col min="4" max="4" width="14.85546875" customWidth="1"/>
    <col min="5" max="5" width="15.140625" customWidth="1"/>
  </cols>
  <sheetData>
    <row r="1" spans="1:7" x14ac:dyDescent="0.25">
      <c r="A1" t="s">
        <v>8</v>
      </c>
      <c r="B1" t="s">
        <v>9</v>
      </c>
      <c r="C1" t="s">
        <v>10</v>
      </c>
    </row>
    <row r="2" spans="1:7" x14ac:dyDescent="0.25">
      <c r="A2">
        <v>0</v>
      </c>
      <c r="B2" s="3">
        <f>SIN(A2)</f>
        <v>0</v>
      </c>
      <c r="C2" s="3">
        <f>COS(A2)</f>
        <v>1</v>
      </c>
      <c r="D2" s="2"/>
      <c r="E2" s="2" t="s">
        <v>13</v>
      </c>
      <c r="F2">
        <v>0</v>
      </c>
      <c r="G2">
        <f>SIN(F2)^2</f>
        <v>0</v>
      </c>
    </row>
    <row r="3" spans="1:7" x14ac:dyDescent="0.25">
      <c r="A3">
        <v>0.2</v>
      </c>
      <c r="B3" s="3">
        <f t="shared" ref="B3:B17" si="0">SIN(A3)</f>
        <v>0.19866933079506122</v>
      </c>
      <c r="C3" s="3">
        <f t="shared" ref="C3:C17" si="1">COS(A3)</f>
        <v>0.98006657784124163</v>
      </c>
      <c r="E3" t="s">
        <v>14</v>
      </c>
      <c r="F3">
        <v>0.2</v>
      </c>
      <c r="G3">
        <f t="shared" ref="G3:G17" si="2">SIN(F3)^2</f>
        <v>3.9469502998557456E-2</v>
      </c>
    </row>
    <row r="4" spans="1:7" x14ac:dyDescent="0.25">
      <c r="A4">
        <v>0.4</v>
      </c>
      <c r="B4" s="3">
        <f t="shared" si="0"/>
        <v>0.38941834230865052</v>
      </c>
      <c r="C4" s="3">
        <f t="shared" si="1"/>
        <v>0.9210609940028851</v>
      </c>
      <c r="F4">
        <v>0.4</v>
      </c>
      <c r="G4">
        <f t="shared" si="2"/>
        <v>0.15164664532641731</v>
      </c>
    </row>
    <row r="5" spans="1:7" x14ac:dyDescent="0.25">
      <c r="A5">
        <v>0.6</v>
      </c>
      <c r="B5" s="3">
        <f t="shared" si="0"/>
        <v>0.56464247339503537</v>
      </c>
      <c r="C5" s="3">
        <f t="shared" si="1"/>
        <v>0.82533561490967833</v>
      </c>
      <c r="F5">
        <v>0.6</v>
      </c>
      <c r="G5">
        <f t="shared" si="2"/>
        <v>0.31882112276166324</v>
      </c>
    </row>
    <row r="6" spans="1:7" x14ac:dyDescent="0.25">
      <c r="A6">
        <v>0.8</v>
      </c>
      <c r="B6" s="3">
        <f t="shared" si="0"/>
        <v>0.71735609089952279</v>
      </c>
      <c r="C6" s="3">
        <f t="shared" si="1"/>
        <v>0.69670670934716539</v>
      </c>
      <c r="F6">
        <v>0.8</v>
      </c>
      <c r="G6">
        <f t="shared" si="2"/>
        <v>0.51459976115064443</v>
      </c>
    </row>
    <row r="7" spans="1:7" x14ac:dyDescent="0.25">
      <c r="A7">
        <v>1</v>
      </c>
      <c r="B7" s="3">
        <f t="shared" si="0"/>
        <v>0.8414709848078965</v>
      </c>
      <c r="C7" s="3">
        <f t="shared" si="1"/>
        <v>0.54030230586813977</v>
      </c>
      <c r="F7">
        <v>1</v>
      </c>
      <c r="G7">
        <f t="shared" si="2"/>
        <v>0.70807341827357118</v>
      </c>
    </row>
    <row r="8" spans="1:7" x14ac:dyDescent="0.25">
      <c r="A8">
        <v>1.2</v>
      </c>
      <c r="B8" s="3">
        <f t="shared" si="0"/>
        <v>0.93203908596722629</v>
      </c>
      <c r="C8" s="3">
        <f t="shared" si="1"/>
        <v>0.36235775447667362</v>
      </c>
      <c r="F8">
        <v>1.2</v>
      </c>
      <c r="G8">
        <f t="shared" si="2"/>
        <v>0.86869685777062267</v>
      </c>
    </row>
    <row r="9" spans="1:7" x14ac:dyDescent="0.25">
      <c r="A9">
        <v>1.4</v>
      </c>
      <c r="B9" s="3">
        <f t="shared" si="0"/>
        <v>0.98544972998846014</v>
      </c>
      <c r="C9" s="3">
        <f t="shared" si="1"/>
        <v>0.16996714290024104</v>
      </c>
      <c r="F9">
        <v>1.4</v>
      </c>
      <c r="G9">
        <f t="shared" si="2"/>
        <v>0.97111117033432903</v>
      </c>
    </row>
    <row r="10" spans="1:7" x14ac:dyDescent="0.25">
      <c r="A10">
        <v>1.6</v>
      </c>
      <c r="B10" s="3">
        <f t="shared" si="0"/>
        <v>0.99957360304150511</v>
      </c>
      <c r="C10" s="3">
        <f t="shared" si="1"/>
        <v>-2.9199522301288815E-2</v>
      </c>
      <c r="F10">
        <v>1.6</v>
      </c>
      <c r="G10">
        <f t="shared" si="2"/>
        <v>0.99914738789737645</v>
      </c>
    </row>
    <row r="11" spans="1:7" x14ac:dyDescent="0.25">
      <c r="A11">
        <v>1.8</v>
      </c>
      <c r="B11" s="3">
        <f t="shared" si="0"/>
        <v>0.97384763087819515</v>
      </c>
      <c r="C11" s="3">
        <f t="shared" si="1"/>
        <v>-0.22720209469308711</v>
      </c>
      <c r="F11">
        <v>1.8</v>
      </c>
      <c r="G11">
        <f t="shared" si="2"/>
        <v>0.94837920816707344</v>
      </c>
    </row>
    <row r="12" spans="1:7" x14ac:dyDescent="0.25">
      <c r="A12">
        <v>2</v>
      </c>
      <c r="B12" s="3">
        <f t="shared" si="0"/>
        <v>0.90929742682568171</v>
      </c>
      <c r="C12" s="3">
        <f t="shared" si="1"/>
        <v>-0.41614683654714241</v>
      </c>
      <c r="F12">
        <v>2</v>
      </c>
      <c r="G12">
        <f t="shared" si="2"/>
        <v>0.82682181043180603</v>
      </c>
    </row>
    <row r="13" spans="1:7" x14ac:dyDescent="0.25">
      <c r="A13">
        <v>2.2000000000000002</v>
      </c>
      <c r="B13" s="3">
        <f t="shared" si="0"/>
        <v>0.80849640381959009</v>
      </c>
      <c r="C13" s="3">
        <f t="shared" si="1"/>
        <v>-0.58850111725534582</v>
      </c>
      <c r="F13">
        <v>2.2000000000000002</v>
      </c>
      <c r="G13">
        <f t="shared" si="2"/>
        <v>0.65366643498920973</v>
      </c>
    </row>
    <row r="14" spans="1:7" x14ac:dyDescent="0.25">
      <c r="A14">
        <v>2.4</v>
      </c>
      <c r="B14" s="3">
        <f t="shared" si="0"/>
        <v>0.67546318055115095</v>
      </c>
      <c r="C14" s="3">
        <f t="shared" si="1"/>
        <v>-0.73739371554124544</v>
      </c>
      <c r="F14">
        <v>2.4</v>
      </c>
      <c r="G14">
        <f t="shared" si="2"/>
        <v>0.45625050828027675</v>
      </c>
    </row>
    <row r="15" spans="1:7" x14ac:dyDescent="0.25">
      <c r="A15">
        <v>2.6</v>
      </c>
      <c r="B15" s="3">
        <f t="shared" si="0"/>
        <v>0.51550137182146416</v>
      </c>
      <c r="C15" s="3">
        <f t="shared" si="1"/>
        <v>-0.85688875336894732</v>
      </c>
      <c r="F15">
        <v>2.6</v>
      </c>
      <c r="G15">
        <f t="shared" si="2"/>
        <v>0.26574166434981145</v>
      </c>
    </row>
    <row r="16" spans="1:7" x14ac:dyDescent="0.25">
      <c r="A16">
        <v>2.8</v>
      </c>
      <c r="B16" s="3">
        <f t="shared" si="0"/>
        <v>0.33498815015590511</v>
      </c>
      <c r="C16" s="3">
        <f t="shared" si="1"/>
        <v>-0.94222234066865806</v>
      </c>
      <c r="F16">
        <v>2.8</v>
      </c>
      <c r="G16">
        <f t="shared" si="2"/>
        <v>0.11221706074487522</v>
      </c>
    </row>
    <row r="17" spans="1:7" x14ac:dyDescent="0.25">
      <c r="A17">
        <v>3</v>
      </c>
      <c r="B17" s="3">
        <f t="shared" si="0"/>
        <v>0.14112000805986721</v>
      </c>
      <c r="C17" s="3">
        <f t="shared" si="1"/>
        <v>-0.98999249660044542</v>
      </c>
      <c r="F17">
        <v>3</v>
      </c>
      <c r="G17">
        <f t="shared" si="2"/>
        <v>1.9914856674816989E-2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F8199-6414-4381-8DCD-E0FACE79B0FA}">
  <dimension ref="A1:E16"/>
  <sheetViews>
    <sheetView workbookViewId="0">
      <selection activeCell="B2" sqref="B2:C16"/>
    </sheetView>
  </sheetViews>
  <sheetFormatPr defaultRowHeight="15" x14ac:dyDescent="0.25"/>
  <cols>
    <col min="2" max="2" width="11.5703125" customWidth="1"/>
    <col min="3" max="3" width="10.28515625" customWidth="1"/>
  </cols>
  <sheetData>
    <row r="1" spans="1:5" x14ac:dyDescent="0.25">
      <c r="B1" t="s">
        <v>11</v>
      </c>
      <c r="C1" t="s">
        <v>12</v>
      </c>
    </row>
    <row r="2" spans="1:5" x14ac:dyDescent="0.25">
      <c r="A2">
        <v>0.2</v>
      </c>
      <c r="B2" s="4">
        <f>LN(A2)</f>
        <v>-1.6094379124341003</v>
      </c>
      <c r="C2" s="4">
        <f>2*COS(A2)</f>
        <v>1.9601331556824833</v>
      </c>
      <c r="E2" t="s">
        <v>15</v>
      </c>
    </row>
    <row r="3" spans="1:5" x14ac:dyDescent="0.25">
      <c r="A3">
        <v>0.4</v>
      </c>
      <c r="B3" s="4">
        <f t="shared" ref="B3:B16" si="0">LN(A3)</f>
        <v>-0.916290731874155</v>
      </c>
      <c r="C3" s="4">
        <f t="shared" ref="C3:C16" si="1">2*COS(A3)</f>
        <v>1.8421219880057702</v>
      </c>
      <c r="E3" t="s">
        <v>16</v>
      </c>
    </row>
    <row r="4" spans="1:5" x14ac:dyDescent="0.25">
      <c r="A4">
        <v>0.6</v>
      </c>
      <c r="B4" s="4">
        <f t="shared" si="0"/>
        <v>-0.51082562376599072</v>
      </c>
      <c r="C4" s="4">
        <f t="shared" si="1"/>
        <v>1.6506712298193567</v>
      </c>
    </row>
    <row r="5" spans="1:5" x14ac:dyDescent="0.25">
      <c r="A5">
        <v>0.8</v>
      </c>
      <c r="B5" s="4">
        <f t="shared" si="0"/>
        <v>-0.22314355131420971</v>
      </c>
      <c r="C5" s="4">
        <f t="shared" si="1"/>
        <v>1.3934134186943308</v>
      </c>
    </row>
    <row r="6" spans="1:5" x14ac:dyDescent="0.25">
      <c r="A6">
        <v>1</v>
      </c>
      <c r="B6" s="4">
        <f t="shared" si="0"/>
        <v>0</v>
      </c>
      <c r="C6" s="4">
        <f t="shared" si="1"/>
        <v>1.0806046117362795</v>
      </c>
    </row>
    <row r="7" spans="1:5" x14ac:dyDescent="0.25">
      <c r="A7">
        <v>1.2</v>
      </c>
      <c r="B7" s="4">
        <f t="shared" si="0"/>
        <v>0.18232155679395459</v>
      </c>
      <c r="C7" s="4">
        <f t="shared" si="1"/>
        <v>0.72471550895334724</v>
      </c>
    </row>
    <row r="8" spans="1:5" x14ac:dyDescent="0.25">
      <c r="A8">
        <v>1.4</v>
      </c>
      <c r="B8" s="4">
        <f t="shared" si="0"/>
        <v>0.33647223662121289</v>
      </c>
      <c r="C8" s="4">
        <f t="shared" si="1"/>
        <v>0.33993428580048207</v>
      </c>
    </row>
    <row r="9" spans="1:5" x14ac:dyDescent="0.25">
      <c r="A9">
        <v>1.6</v>
      </c>
      <c r="B9" s="4">
        <f t="shared" si="0"/>
        <v>0.47000362924573563</v>
      </c>
      <c r="C9" s="4">
        <f t="shared" si="1"/>
        <v>-5.8399044602577631E-2</v>
      </c>
    </row>
    <row r="10" spans="1:5" x14ac:dyDescent="0.25">
      <c r="A10">
        <v>1.8</v>
      </c>
      <c r="B10" s="4">
        <f t="shared" si="0"/>
        <v>0.58778666490211906</v>
      </c>
      <c r="C10" s="4">
        <f t="shared" si="1"/>
        <v>-0.45440418938617422</v>
      </c>
    </row>
    <row r="11" spans="1:5" x14ac:dyDescent="0.25">
      <c r="A11">
        <v>2</v>
      </c>
      <c r="B11" s="4">
        <f t="shared" si="0"/>
        <v>0.69314718055994529</v>
      </c>
      <c r="C11" s="4">
        <f t="shared" si="1"/>
        <v>-0.83229367309428481</v>
      </c>
    </row>
    <row r="12" spans="1:5" x14ac:dyDescent="0.25">
      <c r="A12">
        <v>2.2000000000000002</v>
      </c>
      <c r="B12" s="4">
        <f t="shared" si="0"/>
        <v>0.78845736036427028</v>
      </c>
      <c r="C12" s="4">
        <f t="shared" si="1"/>
        <v>-1.1770022345106916</v>
      </c>
    </row>
    <row r="13" spans="1:5" x14ac:dyDescent="0.25">
      <c r="A13">
        <v>2.4</v>
      </c>
      <c r="B13" s="4">
        <f t="shared" si="0"/>
        <v>0.87546873735389985</v>
      </c>
      <c r="C13" s="4">
        <f t="shared" si="1"/>
        <v>-1.4747874310824909</v>
      </c>
    </row>
    <row r="14" spans="1:5" x14ac:dyDescent="0.25">
      <c r="A14">
        <v>2.6</v>
      </c>
      <c r="B14" s="4">
        <f t="shared" si="0"/>
        <v>0.95551144502743635</v>
      </c>
      <c r="C14" s="4">
        <f t="shared" si="1"/>
        <v>-1.7137775067378946</v>
      </c>
    </row>
    <row r="15" spans="1:5" x14ac:dyDescent="0.25">
      <c r="A15">
        <v>2.8</v>
      </c>
      <c r="B15" s="4">
        <f t="shared" si="0"/>
        <v>1.0296194171811581</v>
      </c>
      <c r="C15" s="4">
        <f t="shared" si="1"/>
        <v>-1.8844446813373161</v>
      </c>
    </row>
    <row r="16" spans="1:5" x14ac:dyDescent="0.25">
      <c r="A16">
        <v>3</v>
      </c>
      <c r="B16" s="4">
        <f t="shared" si="0"/>
        <v>1.0986122886681098</v>
      </c>
      <c r="C16" s="4">
        <f t="shared" si="1"/>
        <v>-1.9799849932008908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Диаграммы</vt:lpstr>
      </vt:variant>
      <vt:variant>
        <vt:i4>5</vt:i4>
      </vt:variant>
    </vt:vector>
  </HeadingPairs>
  <TitlesOfParts>
    <vt:vector size="9" baseType="lpstr">
      <vt:lpstr>Ф1</vt:lpstr>
      <vt:lpstr>Ф2</vt:lpstr>
      <vt:lpstr>Ф3</vt:lpstr>
      <vt:lpstr>Ф5</vt:lpstr>
      <vt:lpstr>ГФ1</vt:lpstr>
      <vt:lpstr>ГФ2</vt:lpstr>
      <vt:lpstr>ГФ3</vt:lpstr>
      <vt:lpstr>ГФ4</vt:lpstr>
      <vt:lpstr>ГФ5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2018-10-16T18:38:59Z</dcterms:modified>
</cp:coreProperties>
</file>