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<sst xmlns="http://schemas.openxmlformats.org/spreadsheetml/2006/main" count="55" uniqueCount="15">
  <si>
    <t xml:space="preserve">+</t>
  </si>
  <si>
    <t xml:space="preserve">nruns=</t>
  </si>
  <si>
    <t xml:space="preserve">mean=</t>
  </si>
  <si>
    <t xml:space="preserve">correct</t>
  </si>
  <si>
    <t xml:space="preserve">sigma</t>
  </si>
  <si>
    <t xml:space="preserve">z=</t>
  </si>
  <si>
    <t xml:space="preserve">zCritical=</t>
  </si>
  <si>
    <t xml:space="preserve">Гипотеза</t>
  </si>
  <si>
    <t xml:space="preserve">n0=</t>
  </si>
  <si>
    <t xml:space="preserve">n1=</t>
  </si>
  <si>
    <t xml:space="preserve">0.125</t>
  </si>
  <si>
    <t xml:space="preserve">n=</t>
  </si>
  <si>
    <t xml:space="preserve">median=</t>
  </si>
  <si>
    <t xml:space="preserve">correct=</t>
  </si>
  <si>
    <t xml:space="preserve">sigma=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</si>
</sst>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Calibri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heck Cel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Arial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  <a:ea typeface="Arial"/>
              </a:rPr>
              <a:t>Заглавие диаграммы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6034584608775"/>
          <c:y val="0.163597333634618"/>
          <c:w val="0.900918318028033"/>
          <c:h val="0.689413625579031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Лист1!$A$1:$A$36</c:f>
              <c:numCache>
                <c:formatCode>General</c:formatCode>
                <c:ptCount val="36"/>
                <c:pt idx="0">
                  <c:v>-1.86</c:v>
                </c:pt>
                <c:pt idx="1">
                  <c:v>1.39</c:v>
                </c:pt>
                <c:pt idx="2">
                  <c:v>-2.86</c:v>
                </c:pt>
                <c:pt idx="3">
                  <c:v>-0.11</c:v>
                </c:pt>
                <c:pt idx="4">
                  <c:v>0.64</c:v>
                </c:pt>
                <c:pt idx="5">
                  <c:v>0.14</c:v>
                </c:pt>
                <c:pt idx="6">
                  <c:v>-1.11</c:v>
                </c:pt>
                <c:pt idx="7">
                  <c:v>0.64</c:v>
                </c:pt>
                <c:pt idx="8">
                  <c:v>-0.11</c:v>
                </c:pt>
                <c:pt idx="9">
                  <c:v>-0.62</c:v>
                </c:pt>
                <c:pt idx="10">
                  <c:v>-0.37</c:v>
                </c:pt>
                <c:pt idx="11">
                  <c:v>0.38</c:v>
                </c:pt>
                <c:pt idx="12">
                  <c:v>0.13</c:v>
                </c:pt>
                <c:pt idx="13">
                  <c:v>-0.12</c:v>
                </c:pt>
                <c:pt idx="14">
                  <c:v>-1.62</c:v>
                </c:pt>
                <c:pt idx="15">
                  <c:v>-1.87</c:v>
                </c:pt>
                <c:pt idx="16">
                  <c:v>-1.12</c:v>
                </c:pt>
                <c:pt idx="17">
                  <c:v>0.13</c:v>
                </c:pt>
                <c:pt idx="18">
                  <c:v>0.62</c:v>
                </c:pt>
                <c:pt idx="19">
                  <c:v>-1.13</c:v>
                </c:pt>
                <c:pt idx="20">
                  <c:v>1.62</c:v>
                </c:pt>
                <c:pt idx="21">
                  <c:v>-0.63</c:v>
                </c:pt>
                <c:pt idx="22">
                  <c:v>0.12</c:v>
                </c:pt>
                <c:pt idx="23">
                  <c:v>0.62</c:v>
                </c:pt>
                <c:pt idx="24">
                  <c:v>0.37</c:v>
                </c:pt>
                <c:pt idx="25">
                  <c:v>1.12</c:v>
                </c:pt>
                <c:pt idx="26">
                  <c:v>0.37</c:v>
                </c:pt>
                <c:pt idx="27">
                  <c:v>1.86</c:v>
                </c:pt>
                <c:pt idx="28">
                  <c:v>0.11</c:v>
                </c:pt>
                <c:pt idx="29">
                  <c:v>0.86</c:v>
                </c:pt>
                <c:pt idx="30">
                  <c:v>0.61</c:v>
                </c:pt>
                <c:pt idx="31">
                  <c:v>-0.64</c:v>
                </c:pt>
                <c:pt idx="32">
                  <c:v>0.86</c:v>
                </c:pt>
                <c:pt idx="33">
                  <c:v>2.61</c:v>
                </c:pt>
                <c:pt idx="34">
                  <c:v>-0.64</c:v>
                </c:pt>
                <c:pt idx="35">
                  <c:v>-0.39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3638124"/>
        <c:axId val="50557437"/>
      </c:lineChart>
      <c:catAx>
        <c:axId val="43638124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Arial"/>
              </a:defRPr>
            </a:pPr>
          </a:p>
        </c:txPr>
        <c:crossAx val="50557437"/>
        <c:crosses val="autoZero"/>
        <c:auto val="1"/>
        <c:lblAlgn val="ctr"/>
        <c:lblOffset val="100"/>
        <c:noMultiLvlLbl val="0"/>
      </c:catAx>
      <c:valAx>
        <c:axId val="505574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Arial"/>
              </a:defRPr>
            </a:pPr>
          </a:p>
        </c:txPr>
        <c:crossAx val="4363812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85680</xdr:colOff>
      <xdr:row>5</xdr:row>
      <xdr:rowOff>147600</xdr:rowOff>
    </xdr:from>
    <xdr:to>
      <xdr:col>17</xdr:col>
      <xdr:colOff>599400</xdr:colOff>
      <xdr:row>23</xdr:row>
      <xdr:rowOff>76320</xdr:rowOff>
    </xdr:to>
    <xdr:graphicFrame>
      <xdr:nvGraphicFramePr>
        <xdr:cNvPr id="0" name=""/>
        <xdr:cNvGraphicFramePr/>
      </xdr:nvGraphicFramePr>
      <xdr:xfrm>
        <a:off x="5587200" y="1052640"/>
        <a:ext cx="6703200" cy="31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4" activeCellId="0" sqref="P4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0" t="n">
        <v>-1.86</v>
      </c>
      <c r="B1" s="0" t="s">
        <v>0</v>
      </c>
    </row>
    <row r="2" customFormat="false" ht="14.25" hidden="false" customHeight="false" outlineLevel="0" collapsed="false">
      <c r="A2" s="0" t="n">
        <v>1.39</v>
      </c>
      <c r="B2" s="0" t="str">
        <f aca="false">IF(A2&gt;A1,"+","-")</f>
        <v>+</v>
      </c>
      <c r="C2" s="0" t="n">
        <v>1</v>
      </c>
      <c r="D2" s="0" t="n">
        <f aca="false">IF(AND(B2="-",B1="+"),1,0)</f>
        <v>0</v>
      </c>
      <c r="F2" s="0" t="s">
        <v>1</v>
      </c>
      <c r="G2" s="0" t="n">
        <f aca="false">SUM(C37:D37)</f>
        <v>23</v>
      </c>
    </row>
    <row r="3" customFormat="false" ht="14.25" hidden="false" customHeight="false" outlineLevel="0" collapsed="false">
      <c r="A3" s="0" t="n">
        <v>-2.86</v>
      </c>
      <c r="B3" s="0" t="str">
        <f aca="false">IF(A3&gt;A2,"+","-")</f>
        <v>-</v>
      </c>
      <c r="C3" s="0" t="n">
        <f aca="false">IF(AND(B3="+",B2="-"),1,0)</f>
        <v>0</v>
      </c>
      <c r="D3" s="0" t="n">
        <f aca="false">IF(AND(B3="-",B2="+"),1,0)</f>
        <v>1</v>
      </c>
    </row>
    <row r="4" customFormat="false" ht="14.25" hidden="false" customHeight="false" outlineLevel="0" collapsed="false">
      <c r="A4" s="0" t="n">
        <v>-0.11</v>
      </c>
      <c r="B4" s="0" t="str">
        <f aca="false">IF(A4&gt;A3,"+","-")</f>
        <v>+</v>
      </c>
      <c r="C4" s="0" t="n">
        <f aca="false">IF(AND(B4="+",B3="-"),1,0)</f>
        <v>1</v>
      </c>
      <c r="D4" s="0" t="n">
        <f aca="false">IF(AND(B4="-",B3="+"),1,0)</f>
        <v>0</v>
      </c>
      <c r="F4" s="0" t="s">
        <v>2</v>
      </c>
      <c r="G4" s="0" t="n">
        <f aca="false">(2*COUNT(A1:A36)-1)/3</f>
        <v>23.6666666666667</v>
      </c>
    </row>
    <row r="5" customFormat="false" ht="14.25" hidden="false" customHeight="false" outlineLevel="0" collapsed="false">
      <c r="A5" s="0" t="n">
        <v>0.64</v>
      </c>
      <c r="B5" s="0" t="str">
        <f aca="false">IF(A5&gt;A4,"+","-")</f>
        <v>+</v>
      </c>
      <c r="C5" s="0" t="n">
        <f aca="false">IF(AND(B5="+",B4="-"),1,0)</f>
        <v>0</v>
      </c>
      <c r="D5" s="0" t="n">
        <f aca="false">IF(AND(B5="-",B4="+"),1,0)</f>
        <v>0</v>
      </c>
    </row>
    <row r="6" customFormat="false" ht="14.25" hidden="false" customHeight="false" outlineLevel="0" collapsed="false">
      <c r="A6" s="0" t="n">
        <v>0.14</v>
      </c>
      <c r="B6" s="0" t="str">
        <f aca="false">IF(A6&gt;A5,"+","-")</f>
        <v>-</v>
      </c>
      <c r="C6" s="0" t="n">
        <f aca="false">IF(AND(B6="+",B5="-"),1,0)</f>
        <v>0</v>
      </c>
      <c r="D6" s="0" t="n">
        <f aca="false">IF(AND(B6="-",B5="+"),1,0)</f>
        <v>1</v>
      </c>
      <c r="F6" s="0" t="s">
        <v>3</v>
      </c>
      <c r="G6" s="0" t="n">
        <f aca="false">-0.5*IF(G2-G4&gt;0,+1,-1)</f>
        <v>0.5</v>
      </c>
    </row>
    <row r="7" customFormat="false" ht="14.25" hidden="false" customHeight="false" outlineLevel="0" collapsed="false">
      <c r="A7" s="0" t="n">
        <v>-1.11</v>
      </c>
      <c r="B7" s="0" t="str">
        <f aca="false">IF(A7&gt;A6,"+","-")</f>
        <v>-</v>
      </c>
      <c r="C7" s="0" t="n">
        <f aca="false">IF(AND(B7="+",B6="-"),1,0)</f>
        <v>0</v>
      </c>
      <c r="D7" s="0" t="n">
        <f aca="false">IF(AND(B7="-",B6="+"),1,0)</f>
        <v>0</v>
      </c>
    </row>
    <row r="8" customFormat="false" ht="14.25" hidden="false" customHeight="false" outlineLevel="0" collapsed="false">
      <c r="A8" s="0" t="n">
        <v>0.64</v>
      </c>
      <c r="B8" s="0" t="str">
        <f aca="false">IF(A8&gt;A7,"+","-")</f>
        <v>+</v>
      </c>
      <c r="C8" s="0" t="n">
        <f aca="false">IF(AND(B8="+",B7="-"),1,0)</f>
        <v>1</v>
      </c>
      <c r="D8" s="0" t="n">
        <f aca="false">IF(AND(B8="-",B7="+"),1,0)</f>
        <v>0</v>
      </c>
      <c r="F8" s="0" t="s">
        <v>4</v>
      </c>
      <c r="G8" s="0" t="n">
        <f aca="false">SQRT((16*COUNT(A1:A36)-29)/90)</f>
        <v>2.46531494494675</v>
      </c>
    </row>
    <row r="9" customFormat="false" ht="14.25" hidden="false" customHeight="false" outlineLevel="0" collapsed="false">
      <c r="A9" s="0" t="n">
        <v>-0.11</v>
      </c>
      <c r="B9" s="0" t="str">
        <f aca="false">IF(A9&gt;A8,"+","-")</f>
        <v>-</v>
      </c>
      <c r="C9" s="0" t="n">
        <f aca="false">IF(AND(B9="+",B8="-"),1,0)</f>
        <v>0</v>
      </c>
      <c r="D9" s="0" t="n">
        <f aca="false">IF(AND(B9="-",B8="+"),1,0)</f>
        <v>1</v>
      </c>
    </row>
    <row r="10" customFormat="false" ht="14.25" hidden="false" customHeight="false" outlineLevel="0" collapsed="false">
      <c r="A10" s="0" t="n">
        <v>-0.62</v>
      </c>
      <c r="B10" s="0" t="str">
        <f aca="false">IF(A10&gt;A9,"+","-")</f>
        <v>-</v>
      </c>
      <c r="C10" s="0" t="n">
        <f aca="false">IF(AND(B10="+",B9="-"),1,0)</f>
        <v>0</v>
      </c>
      <c r="D10" s="0" t="n">
        <f aca="false">IF(AND(B10="-",B9="+"),1,0)</f>
        <v>0</v>
      </c>
      <c r="F10" s="0" t="s">
        <v>5</v>
      </c>
      <c r="G10" s="0" t="n">
        <f aca="false">(G2-G4+G6)/G8</f>
        <v>-0.0676046145780648</v>
      </c>
    </row>
    <row r="11" customFormat="false" ht="14.25" hidden="false" customHeight="false" outlineLevel="0" collapsed="false">
      <c r="A11" s="0" t="n">
        <v>-0.37</v>
      </c>
      <c r="B11" s="0" t="str">
        <f aca="false">IF(A11&gt;A10,"+","-")</f>
        <v>+</v>
      </c>
      <c r="C11" s="0" t="n">
        <f aca="false">IF(AND(B11="+",B10="-"),1,0)</f>
        <v>1</v>
      </c>
      <c r="D11" s="0" t="n">
        <f aca="false">IF(AND(B11="-",B10="+"),1,0)</f>
        <v>0</v>
      </c>
    </row>
    <row r="12" customFormat="false" ht="14.25" hidden="false" customHeight="false" outlineLevel="0" collapsed="false">
      <c r="A12" s="0" t="n">
        <v>0.38</v>
      </c>
      <c r="B12" s="0" t="str">
        <f aca="false">IF(A12&gt;A11,"+","-")</f>
        <v>+</v>
      </c>
      <c r="C12" s="0" t="n">
        <f aca="false">IF(AND(B12="+",B11="-"),1,0)</f>
        <v>0</v>
      </c>
      <c r="D12" s="0" t="n">
        <f aca="false">IF(AND(B12="-",B11="+"),1,0)</f>
        <v>0</v>
      </c>
      <c r="F12" s="0" t="s">
        <v>6</v>
      </c>
      <c r="G12" s="0" t="n">
        <f aca="false">_xlfn.NORM.S.INV(0.975)</f>
        <v>1.95996398454005</v>
      </c>
    </row>
    <row r="13" customFormat="false" ht="14.25" hidden="false" customHeight="false" outlineLevel="0" collapsed="false">
      <c r="A13" s="0" t="n">
        <v>0.13</v>
      </c>
      <c r="B13" s="0" t="str">
        <f aca="false">IF(A13&gt;A12,"+","-")</f>
        <v>-</v>
      </c>
      <c r="C13" s="0" t="n">
        <f aca="false">IF(AND(B13="+",B12="-"),1,0)</f>
        <v>0</v>
      </c>
      <c r="D13" s="0" t="n">
        <f aca="false">IF(AND(B13="-",B12="+"),1,0)</f>
        <v>1</v>
      </c>
    </row>
    <row r="14" customFormat="false" ht="14.25" hidden="false" customHeight="false" outlineLevel="0" collapsed="false">
      <c r="A14" s="0" t="n">
        <v>-0.12</v>
      </c>
      <c r="B14" s="0" t="str">
        <f aca="false">IF(A14&gt;A13,"+","-")</f>
        <v>-</v>
      </c>
      <c r="C14" s="0" t="n">
        <f aca="false">IF(AND(B14="+",B13="-"),1,0)</f>
        <v>0</v>
      </c>
      <c r="D14" s="0" t="n">
        <f aca="false">IF(AND(B14="-",B13="+"),1,0)</f>
        <v>0</v>
      </c>
      <c r="F14" s="0" t="s">
        <v>7</v>
      </c>
      <c r="G14" s="0" t="str">
        <f aca="false">IF(G12-G10&gt;0,"H0","H1")</f>
        <v>H0</v>
      </c>
    </row>
    <row r="15" customFormat="false" ht="14.25" hidden="false" customHeight="false" outlineLevel="0" collapsed="false">
      <c r="A15" s="0" t="n">
        <v>-1.62</v>
      </c>
      <c r="B15" s="0" t="str">
        <f aca="false">IF(A15&gt;A14,"+","-")</f>
        <v>-</v>
      </c>
      <c r="C15" s="0" t="n">
        <f aca="false">IF(AND(B15="+",B14="-"),1,0)</f>
        <v>0</v>
      </c>
      <c r="D15" s="0" t="n">
        <f aca="false">IF(AND(B15="-",B14="+"),1,0)</f>
        <v>0</v>
      </c>
    </row>
    <row r="16" customFormat="false" ht="14.25" hidden="false" customHeight="false" outlineLevel="0" collapsed="false">
      <c r="A16" s="0" t="n">
        <v>-1.87</v>
      </c>
      <c r="B16" s="0" t="str">
        <f aca="false">IF(A16&gt;A15,"+","-")</f>
        <v>-</v>
      </c>
      <c r="C16" s="0" t="n">
        <f aca="false">IF(AND(B16="+",B15="-"),1,0)</f>
        <v>0</v>
      </c>
      <c r="D16" s="0" t="n">
        <f aca="false">IF(AND(B16="-",B15="+"),1,0)</f>
        <v>0</v>
      </c>
    </row>
    <row r="17" customFormat="false" ht="14.25" hidden="false" customHeight="false" outlineLevel="0" collapsed="false">
      <c r="A17" s="0" t="n">
        <v>-1.12</v>
      </c>
      <c r="B17" s="0" t="str">
        <f aca="false">IF(A17&gt;A16,"+","-")</f>
        <v>+</v>
      </c>
      <c r="C17" s="0" t="n">
        <f aca="false">IF(AND(B17="+",B16="-"),1,0)</f>
        <v>1</v>
      </c>
      <c r="D17" s="0" t="n">
        <f aca="false">IF(AND(B17="-",B16="+"),1,0)</f>
        <v>0</v>
      </c>
    </row>
    <row r="18" customFormat="false" ht="14.25" hidden="false" customHeight="false" outlineLevel="0" collapsed="false">
      <c r="A18" s="0" t="n">
        <v>0.13</v>
      </c>
      <c r="B18" s="0" t="str">
        <f aca="false">IF(A18&gt;A17,"+","-")</f>
        <v>+</v>
      </c>
      <c r="C18" s="0" t="n">
        <f aca="false">IF(AND(B18="+",B17="-"),1,0)</f>
        <v>0</v>
      </c>
      <c r="D18" s="0" t="n">
        <f aca="false">IF(AND(B18="-",B17="+"),1,0)</f>
        <v>0</v>
      </c>
    </row>
    <row r="19" customFormat="false" ht="14.25" hidden="false" customHeight="false" outlineLevel="0" collapsed="false">
      <c r="A19" s="0" t="n">
        <v>0.62</v>
      </c>
      <c r="B19" s="0" t="str">
        <f aca="false">IF(A19&gt;A18,"+","-")</f>
        <v>+</v>
      </c>
      <c r="C19" s="0" t="n">
        <f aca="false">IF(AND(B19="+",B18="-"),1,0)</f>
        <v>0</v>
      </c>
      <c r="D19" s="0" t="n">
        <f aca="false">IF(AND(B19="-",B18="+"),1,0)</f>
        <v>0</v>
      </c>
    </row>
    <row r="20" customFormat="false" ht="14.25" hidden="false" customHeight="false" outlineLevel="0" collapsed="false">
      <c r="A20" s="0" t="n">
        <v>-1.13</v>
      </c>
      <c r="B20" s="0" t="str">
        <f aca="false">IF(A20&gt;A19,"+","-")</f>
        <v>-</v>
      </c>
      <c r="C20" s="0" t="n">
        <f aca="false">IF(AND(B20="+",B19="-"),1,0)</f>
        <v>0</v>
      </c>
      <c r="D20" s="0" t="n">
        <f aca="false">IF(AND(B20="-",B19="+"),1,0)</f>
        <v>1</v>
      </c>
    </row>
    <row r="21" customFormat="false" ht="14.25" hidden="false" customHeight="false" outlineLevel="0" collapsed="false">
      <c r="A21" s="0" t="n">
        <v>1.62</v>
      </c>
      <c r="B21" s="0" t="str">
        <f aca="false">IF(A21&gt;A20,"+","-")</f>
        <v>+</v>
      </c>
      <c r="C21" s="0" t="n">
        <f aca="false">IF(AND(B21="+",B20="-"),1,0)</f>
        <v>1</v>
      </c>
      <c r="D21" s="0" t="n">
        <f aca="false">IF(AND(B21="-",B20="+"),1,0)</f>
        <v>0</v>
      </c>
    </row>
    <row r="22" customFormat="false" ht="14.25" hidden="false" customHeight="false" outlineLevel="0" collapsed="false">
      <c r="A22" s="0" t="n">
        <v>-0.63</v>
      </c>
      <c r="B22" s="0" t="str">
        <f aca="false">IF(A22&gt;A21,"+","-")</f>
        <v>-</v>
      </c>
      <c r="C22" s="0" t="n">
        <f aca="false">IF(AND(B22="+",B21="-"),1,0)</f>
        <v>0</v>
      </c>
      <c r="D22" s="0" t="n">
        <f aca="false">IF(AND(B22="-",B21="+"),1,0)</f>
        <v>1</v>
      </c>
    </row>
    <row r="23" customFormat="false" ht="14.25" hidden="false" customHeight="false" outlineLevel="0" collapsed="false">
      <c r="A23" s="0" t="n">
        <v>0.12</v>
      </c>
      <c r="B23" s="0" t="str">
        <f aca="false">IF(A23&gt;A22,"+","-")</f>
        <v>+</v>
      </c>
      <c r="C23" s="0" t="n">
        <f aca="false">IF(AND(B23="+",B22="-"),1,0)</f>
        <v>1</v>
      </c>
      <c r="D23" s="0" t="n">
        <f aca="false">IF(AND(B23="-",B22="+"),1,0)</f>
        <v>0</v>
      </c>
    </row>
    <row r="24" customFormat="false" ht="14.25" hidden="false" customHeight="false" outlineLevel="0" collapsed="false">
      <c r="A24" s="0" t="n">
        <v>0.62</v>
      </c>
      <c r="B24" s="0" t="str">
        <f aca="false">IF(A24&gt;A23,"+","-")</f>
        <v>+</v>
      </c>
      <c r="C24" s="0" t="n">
        <f aca="false">IF(AND(B24="+",B23="-"),1,0)</f>
        <v>0</v>
      </c>
      <c r="D24" s="0" t="n">
        <f aca="false">IF(AND(B24="-",B23="+"),1,0)</f>
        <v>0</v>
      </c>
    </row>
    <row r="25" customFormat="false" ht="14.25" hidden="false" customHeight="false" outlineLevel="0" collapsed="false">
      <c r="A25" s="0" t="n">
        <v>0.37</v>
      </c>
      <c r="B25" s="0" t="str">
        <f aca="false">IF(A25&gt;A24,"+","-")</f>
        <v>-</v>
      </c>
      <c r="C25" s="0" t="n">
        <f aca="false">IF(AND(B25="+",B24="-"),1,0)</f>
        <v>0</v>
      </c>
      <c r="D25" s="0" t="n">
        <f aca="false">IF(AND(B25="-",B24="+"),1,0)</f>
        <v>1</v>
      </c>
    </row>
    <row r="26" customFormat="false" ht="14.25" hidden="false" customHeight="false" outlineLevel="0" collapsed="false">
      <c r="A26" s="0" t="n">
        <v>1.12</v>
      </c>
      <c r="B26" s="0" t="str">
        <f aca="false">IF(A26&gt;A25,"+","-")</f>
        <v>+</v>
      </c>
      <c r="C26" s="0" t="n">
        <f aca="false">IF(AND(B26="+",B25="-"),1,0)</f>
        <v>1</v>
      </c>
      <c r="D26" s="0" t="n">
        <f aca="false">IF(AND(B26="-",B25="+"),1,0)</f>
        <v>0</v>
      </c>
    </row>
    <row r="27" customFormat="false" ht="14.25" hidden="false" customHeight="false" outlineLevel="0" collapsed="false">
      <c r="A27" s="0" t="n">
        <v>0.37</v>
      </c>
      <c r="B27" s="0" t="str">
        <f aca="false">IF(A27&gt;A26,"+","-")</f>
        <v>-</v>
      </c>
      <c r="C27" s="0" t="n">
        <f aca="false">IF(AND(B27="+",B26="-"),1,0)</f>
        <v>0</v>
      </c>
      <c r="D27" s="0" t="n">
        <f aca="false">IF(AND(B27="-",B26="+"),1,0)</f>
        <v>1</v>
      </c>
    </row>
    <row r="28" customFormat="false" ht="14.25" hidden="false" customHeight="false" outlineLevel="0" collapsed="false">
      <c r="A28" s="0" t="n">
        <v>1.86</v>
      </c>
      <c r="B28" s="0" t="str">
        <f aca="false">IF(A28&gt;A27,"+","-")</f>
        <v>+</v>
      </c>
      <c r="C28" s="0" t="n">
        <f aca="false">IF(AND(B28="+",B27="-"),1,0)</f>
        <v>1</v>
      </c>
      <c r="D28" s="0" t="n">
        <f aca="false">IF(AND(B28="-",B27="+"),1,0)</f>
        <v>0</v>
      </c>
    </row>
    <row r="29" customFormat="false" ht="14.25" hidden="false" customHeight="false" outlineLevel="0" collapsed="false">
      <c r="A29" s="0" t="n">
        <v>0.11</v>
      </c>
      <c r="B29" s="0" t="str">
        <f aca="false">IF(A29&gt;A28,"+","-")</f>
        <v>-</v>
      </c>
      <c r="C29" s="0" t="n">
        <f aca="false">IF(AND(B29="+",B28="-"),1,0)</f>
        <v>0</v>
      </c>
      <c r="D29" s="0" t="n">
        <f aca="false">IF(AND(B29="-",B28="+"),1,0)</f>
        <v>1</v>
      </c>
    </row>
    <row r="30" customFormat="false" ht="14.25" hidden="false" customHeight="false" outlineLevel="0" collapsed="false">
      <c r="A30" s="0" t="n">
        <v>0.86</v>
      </c>
      <c r="B30" s="0" t="str">
        <f aca="false">IF(A30&gt;A29,"+","-")</f>
        <v>+</v>
      </c>
      <c r="C30" s="0" t="n">
        <f aca="false">IF(AND(B30="+",B29="-"),1,0)</f>
        <v>1</v>
      </c>
      <c r="D30" s="0" t="n">
        <f aca="false">IF(AND(B30="-",B29="+"),1,0)</f>
        <v>0</v>
      </c>
    </row>
    <row r="31" customFormat="false" ht="14.25" hidden="false" customHeight="false" outlineLevel="0" collapsed="false">
      <c r="A31" s="0" t="n">
        <v>0.61</v>
      </c>
      <c r="B31" s="0" t="str">
        <f aca="false">IF(A31&gt;A30,"+","-")</f>
        <v>-</v>
      </c>
      <c r="C31" s="0" t="n">
        <f aca="false">IF(AND(B31="+",B30="-"),1,0)</f>
        <v>0</v>
      </c>
      <c r="D31" s="0" t="n">
        <f aca="false">IF(AND(B31="-",B30="+"),1,0)</f>
        <v>1</v>
      </c>
    </row>
    <row r="32" customFormat="false" ht="14.25" hidden="false" customHeight="false" outlineLevel="0" collapsed="false">
      <c r="A32" s="0" t="n">
        <v>-0.64</v>
      </c>
      <c r="B32" s="0" t="str">
        <f aca="false">IF(A32&gt;A31,"+","-")</f>
        <v>-</v>
      </c>
      <c r="C32" s="0" t="n">
        <f aca="false">IF(AND(B32="+",B31="-"),1,0)</f>
        <v>0</v>
      </c>
      <c r="D32" s="0" t="n">
        <f aca="false">IF(AND(B32="-",B31="+"),1,0)</f>
        <v>0</v>
      </c>
    </row>
    <row r="33" customFormat="false" ht="14.25" hidden="false" customHeight="false" outlineLevel="0" collapsed="false">
      <c r="A33" s="0" t="n">
        <v>0.86</v>
      </c>
      <c r="B33" s="0" t="str">
        <f aca="false">IF(A33&gt;A32,"+","-")</f>
        <v>+</v>
      </c>
      <c r="C33" s="0" t="n">
        <f aca="false">IF(AND(B33="+",B32="-"),1,0)</f>
        <v>1</v>
      </c>
      <c r="D33" s="0" t="n">
        <f aca="false">IF(AND(B33="-",B32="+"),1,0)</f>
        <v>0</v>
      </c>
    </row>
    <row r="34" customFormat="false" ht="14.25" hidden="false" customHeight="false" outlineLevel="0" collapsed="false">
      <c r="A34" s="0" t="n">
        <v>2.61</v>
      </c>
      <c r="B34" s="0" t="str">
        <f aca="false">IF(A34&gt;A33,"+","-")</f>
        <v>+</v>
      </c>
      <c r="C34" s="0" t="n">
        <f aca="false">IF(AND(B34="+",B33="-"),1,0)</f>
        <v>0</v>
      </c>
      <c r="D34" s="0" t="n">
        <f aca="false">IF(AND(B34="-",B33="+"),1,0)</f>
        <v>0</v>
      </c>
    </row>
    <row r="35" customFormat="false" ht="14.25" hidden="false" customHeight="false" outlineLevel="0" collapsed="false">
      <c r="A35" s="0" t="n">
        <v>-0.64</v>
      </c>
      <c r="B35" s="0" t="str">
        <f aca="false">IF(A35&gt;A34,"+","-")</f>
        <v>-</v>
      </c>
      <c r="C35" s="0" t="n">
        <f aca="false">IF(AND(B35="+",B34="-"),1,0)</f>
        <v>0</v>
      </c>
      <c r="D35" s="0" t="n">
        <f aca="false">IF(AND(B35="-",B34="+"),1,0)</f>
        <v>1</v>
      </c>
    </row>
    <row r="36" customFormat="false" ht="14.25" hidden="false" customHeight="false" outlineLevel="0" collapsed="false">
      <c r="A36" s="0" t="n">
        <v>-0.39</v>
      </c>
      <c r="B36" s="0" t="str">
        <f aca="false">IF(A36&gt;A35,"+","-")</f>
        <v>+</v>
      </c>
      <c r="C36" s="0" t="n">
        <f aca="false">IF(AND(B36="+",B35="-"),1,0)</f>
        <v>1</v>
      </c>
      <c r="D36" s="0" t="n">
        <f aca="false">IF(AND(B36="-",B35="+"),1,0)</f>
        <v>0</v>
      </c>
    </row>
    <row r="37" customFormat="false" ht="14.25" hidden="false" customHeight="false" outlineLevel="0" collapsed="false">
      <c r="C37" s="0" t="n">
        <f aca="false">SUM(C2:C36)</f>
        <v>12</v>
      </c>
      <c r="D37" s="0" t="n">
        <f aca="false">SUM(D2:D36)</f>
        <v>11</v>
      </c>
    </row>
    <row r="42" customFormat="false" ht="14.2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4" customFormat="false" ht="14.25" hidden="false" customHeight="false" outlineLevel="0" collapsed="false">
      <c r="A44" s="2" t="n">
        <v>-1.86</v>
      </c>
      <c r="F44" s="3" t="s">
        <v>8</v>
      </c>
      <c r="G44" s="3" t="n">
        <f aca="false">COUNTIF(A44:A79,"&gt;"&amp;G47)</f>
        <v>18</v>
      </c>
    </row>
    <row r="45" customFormat="false" ht="14.25" hidden="false" customHeight="false" outlineLevel="0" collapsed="false">
      <c r="A45" s="2" t="n">
        <v>1.39</v>
      </c>
      <c r="B45" s="2" t="str">
        <f aca="false">IF(A45&gt;$G$47,"+","-")</f>
        <v>+</v>
      </c>
      <c r="C45" s="2" t="n">
        <v>1</v>
      </c>
      <c r="D45" s="2" t="n">
        <f aca="false">IF(AND(B45="-",B44="+"),1,0)</f>
        <v>0</v>
      </c>
      <c r="F45" s="3" t="s">
        <v>9</v>
      </c>
      <c r="G45" s="3" t="n">
        <f aca="false">COUNTIF(A44:A79,"&lt;"&amp;G47)</f>
        <v>18</v>
      </c>
      <c r="Z45" s="3" t="s">
        <v>10</v>
      </c>
    </row>
    <row r="46" customFormat="false" ht="14.25" hidden="false" customHeight="false" outlineLevel="0" collapsed="false">
      <c r="A46" s="2" t="n">
        <v>-2.86</v>
      </c>
      <c r="B46" s="2" t="str">
        <f aca="false">IF(A46&gt;$G$47,"+","-")</f>
        <v>-</v>
      </c>
      <c r="C46" s="2" t="n">
        <f aca="false">IF(AND(B46="+",B45="-"),1,0)</f>
        <v>0</v>
      </c>
      <c r="D46" s="2" t="n">
        <f aca="false">IF(AND(B46="-",B45="+"),1,0)</f>
        <v>1</v>
      </c>
      <c r="F46" s="3" t="s">
        <v>11</v>
      </c>
      <c r="G46" s="3" t="n">
        <f aca="false">COUNT(A44:A79)</f>
        <v>36</v>
      </c>
      <c r="Z46" s="3" t="s">
        <v>10</v>
      </c>
    </row>
    <row r="47" customFormat="false" ht="14.25" hidden="false" customHeight="false" outlineLevel="0" collapsed="false">
      <c r="A47" s="2" t="n">
        <v>-0.11</v>
      </c>
      <c r="B47" s="2" t="str">
        <f aca="false">IF(A47&gt;$G$47,"+","-")</f>
        <v>-</v>
      </c>
      <c r="C47" s="2" t="n">
        <f aca="false">IF(AND(B47="+",B46="-"),1,0)</f>
        <v>0</v>
      </c>
      <c r="D47" s="2" t="n">
        <f aca="false">IF(AND(B47="-",B46="+"),1,0)</f>
        <v>0</v>
      </c>
      <c r="F47" s="3" t="s">
        <v>12</v>
      </c>
      <c r="G47" s="3" t="n">
        <f aca="false">MEDIAN(A44:A79)</f>
        <v>0.125</v>
      </c>
      <c r="Z47" s="3" t="s">
        <v>10</v>
      </c>
    </row>
    <row r="48" customFormat="false" ht="14.25" hidden="false" customHeight="false" outlineLevel="0" collapsed="false">
      <c r="A48" s="2" t="n">
        <v>0.64</v>
      </c>
      <c r="B48" s="2" t="str">
        <f aca="false">IF(A48&gt;$G$47,"+","-")</f>
        <v>+</v>
      </c>
      <c r="C48" s="2" t="n">
        <f aca="false">IF(AND(B48="+",B47="-"),1,0)</f>
        <v>1</v>
      </c>
      <c r="D48" s="2" t="n">
        <f aca="false">IF(AND(B48="-",B47="+"),1,0)</f>
        <v>0</v>
      </c>
      <c r="F48" s="3" t="s">
        <v>2</v>
      </c>
      <c r="G48" s="3" t="n">
        <f aca="false">1+((2*G44*G45)/COUNT(A44:A79))</f>
        <v>19</v>
      </c>
      <c r="Z48" s="3" t="s">
        <v>10</v>
      </c>
    </row>
    <row r="49" customFormat="false" ht="14.25" hidden="false" customHeight="false" outlineLevel="0" collapsed="false">
      <c r="A49" s="2" t="n">
        <v>0.14</v>
      </c>
      <c r="B49" s="2" t="str">
        <f aca="false">IF(A49&gt;$G$47,"+","-")</f>
        <v>+</v>
      </c>
      <c r="C49" s="2" t="n">
        <f aca="false">IF(AND(B49="+",B48="-"),1,0)</f>
        <v>0</v>
      </c>
      <c r="D49" s="2" t="n">
        <f aca="false">IF(AND(B49="-",B48="+"),1,0)</f>
        <v>0</v>
      </c>
      <c r="F49" s="3" t="s">
        <v>13</v>
      </c>
      <c r="G49" s="3" t="n">
        <f aca="false">G6</f>
        <v>0.5</v>
      </c>
      <c r="Z49" s="3" t="s">
        <v>10</v>
      </c>
    </row>
    <row r="50" customFormat="false" ht="14.25" hidden="false" customHeight="false" outlineLevel="0" collapsed="false">
      <c r="A50" s="2" t="n">
        <v>-1.11</v>
      </c>
      <c r="B50" s="2" t="str">
        <f aca="false">IF(A50&gt;$G$47,"+","-")</f>
        <v>-</v>
      </c>
      <c r="C50" s="2" t="n">
        <f aca="false">IF(AND(B50="+",B49="-"),1,0)</f>
        <v>0</v>
      </c>
      <c r="D50" s="2" t="n">
        <f aca="false">IF(AND(B50="-",B49="+"),1,0)</f>
        <v>1</v>
      </c>
      <c r="Z50" s="3" t="s">
        <v>10</v>
      </c>
    </row>
    <row r="51" customFormat="false" ht="14.25" hidden="false" customHeight="false" outlineLevel="0" collapsed="false">
      <c r="A51" s="2" t="n">
        <v>0.64</v>
      </c>
      <c r="B51" s="2" t="str">
        <f aca="false">IF(A51&gt;$G$47,"+","-")</f>
        <v>+</v>
      </c>
      <c r="C51" s="2" t="n">
        <f aca="false">IF(AND(B51="+",B50="-"),1,0)</f>
        <v>1</v>
      </c>
      <c r="D51" s="2" t="n">
        <f aca="false">IF(AND(B51="-",B50="+"),1,0)</f>
        <v>0</v>
      </c>
      <c r="F51" s="3" t="s">
        <v>14</v>
      </c>
      <c r="G51" s="3" t="n">
        <f aca="false">SQRT((2*G44*G45*(2*G44*G45-G46))/(G46*G46*(G46-1)))</f>
        <v>2.95683228182749</v>
      </c>
      <c r="Z51" s="3" t="s">
        <v>10</v>
      </c>
    </row>
    <row r="52" customFormat="false" ht="14.25" hidden="false" customHeight="false" outlineLevel="0" collapsed="false">
      <c r="A52" s="2" t="n">
        <v>-0.11</v>
      </c>
      <c r="B52" s="2" t="str">
        <f aca="false">IF(A52&gt;$G$47,"+","-")</f>
        <v>-</v>
      </c>
      <c r="C52" s="2" t="n">
        <f aca="false">IF(AND(B52="+",B51="-"),1,0)</f>
        <v>0</v>
      </c>
      <c r="D52" s="2" t="n">
        <f aca="false">IF(AND(B52="-",B51="+"),1,0)</f>
        <v>1</v>
      </c>
      <c r="F52" s="3" t="s">
        <v>1</v>
      </c>
      <c r="G52" s="3" t="n">
        <f aca="false">C80+D80</f>
        <v>18</v>
      </c>
      <c r="Z52" s="3" t="s">
        <v>10</v>
      </c>
    </row>
    <row r="53" customFormat="false" ht="14.25" hidden="false" customHeight="false" outlineLevel="0" collapsed="false">
      <c r="A53" s="2" t="n">
        <v>-0.62</v>
      </c>
      <c r="B53" s="2" t="str">
        <f aca="false">IF(A53&gt;$G$47,"+","-")</f>
        <v>-</v>
      </c>
      <c r="C53" s="2" t="n">
        <f aca="false">IF(AND(B53="+",B52="-"),1,0)</f>
        <v>0</v>
      </c>
      <c r="D53" s="2" t="n">
        <f aca="false">IF(AND(B53="-",B52="+"),1,0)</f>
        <v>0</v>
      </c>
      <c r="Z53" s="3" t="s">
        <v>10</v>
      </c>
    </row>
    <row r="54" customFormat="false" ht="14.25" hidden="false" customHeight="false" outlineLevel="0" collapsed="false">
      <c r="A54" s="2" t="n">
        <v>-0.37</v>
      </c>
      <c r="B54" s="2" t="str">
        <f aca="false">IF(A54&gt;$G$47,"+","-")</f>
        <v>-</v>
      </c>
      <c r="C54" s="2" t="n">
        <f aca="false">IF(AND(B54="+",B53="-"),1,0)</f>
        <v>0</v>
      </c>
      <c r="D54" s="2" t="n">
        <f aca="false">IF(AND(B54="-",B53="+"),1,0)</f>
        <v>0</v>
      </c>
      <c r="F54" s="3" t="s">
        <v>5</v>
      </c>
      <c r="G54" s="2" t="n">
        <f aca="false">(G52-G48+G49)/G51</f>
        <v>-0.169099885398631</v>
      </c>
      <c r="Z54" s="3" t="s">
        <v>10</v>
      </c>
    </row>
    <row r="55" customFormat="false" ht="14.25" hidden="false" customHeight="false" outlineLevel="0" collapsed="false">
      <c r="A55" s="2" t="n">
        <v>0.38</v>
      </c>
      <c r="B55" s="2" t="str">
        <f aca="false">IF(A55&gt;$G$47,"+","-")</f>
        <v>+</v>
      </c>
      <c r="C55" s="2" t="n">
        <f aca="false">IF(AND(B55="+",B54="-"),1,0)</f>
        <v>1</v>
      </c>
      <c r="D55" s="2" t="n">
        <f aca="false">IF(AND(B55="-",B54="+"),1,0)</f>
        <v>0</v>
      </c>
      <c r="F55" s="3" t="s">
        <v>6</v>
      </c>
      <c r="G55" s="2" t="n">
        <f aca="false">_xlfn.NORM.S.INV(0.975)</f>
        <v>1.95996398454005</v>
      </c>
      <c r="Z55" s="3" t="s">
        <v>10</v>
      </c>
    </row>
    <row r="56" customFormat="false" ht="14.25" hidden="false" customHeight="false" outlineLevel="0" collapsed="false">
      <c r="A56" s="2" t="n">
        <v>0.13</v>
      </c>
      <c r="B56" s="2" t="str">
        <f aca="false">IF(A56&gt;$G$47,"+","-")</f>
        <v>+</v>
      </c>
      <c r="C56" s="2" t="n">
        <f aca="false">IF(AND(B56="+",B55="-"),1,0)</f>
        <v>0</v>
      </c>
      <c r="D56" s="2" t="n">
        <f aca="false">IF(AND(B56="-",B55="+"),1,0)</f>
        <v>0</v>
      </c>
      <c r="Z56" s="3" t="s">
        <v>10</v>
      </c>
    </row>
    <row r="57" customFormat="false" ht="14.25" hidden="false" customHeight="false" outlineLevel="0" collapsed="false">
      <c r="A57" s="2" t="n">
        <v>-0.12</v>
      </c>
      <c r="B57" s="2" t="str">
        <f aca="false">IF(A57&gt;$G$47,"+","-")</f>
        <v>-</v>
      </c>
      <c r="C57" s="2" t="n">
        <f aca="false">IF(AND(B57="+",B56="-"),1,0)</f>
        <v>0</v>
      </c>
      <c r="D57" s="2" t="n">
        <f aca="false">IF(AND(B57="-",B56="+"),1,0)</f>
        <v>1</v>
      </c>
      <c r="F57" s="3" t="s">
        <v>7</v>
      </c>
      <c r="G57" s="2" t="str">
        <f aca="false">IF(G55-G54&gt;0,"H0","H1")</f>
        <v>H0</v>
      </c>
      <c r="Z57" s="3" t="s">
        <v>10</v>
      </c>
    </row>
    <row r="58" customFormat="false" ht="14.25" hidden="false" customHeight="false" outlineLevel="0" collapsed="false">
      <c r="A58" s="2" t="n">
        <v>-1.62</v>
      </c>
      <c r="B58" s="2" t="str">
        <f aca="false">IF(A58&gt;$G$47,"+","-")</f>
        <v>-</v>
      </c>
      <c r="C58" s="2" t="n">
        <f aca="false">IF(AND(B58="+",B57="-"),1,0)</f>
        <v>0</v>
      </c>
      <c r="D58" s="2" t="n">
        <f aca="false">IF(AND(B58="-",B57="+"),1,0)</f>
        <v>0</v>
      </c>
      <c r="Z58" s="3" t="s">
        <v>10</v>
      </c>
    </row>
    <row r="59" customFormat="false" ht="14.25" hidden="false" customHeight="false" outlineLevel="0" collapsed="false">
      <c r="A59" s="2" t="n">
        <v>-1.87</v>
      </c>
      <c r="B59" s="2" t="str">
        <f aca="false">IF(A59&gt;$G$47,"+","-")</f>
        <v>-</v>
      </c>
      <c r="C59" s="2" t="n">
        <f aca="false">IF(AND(B59="+",B58="-"),1,0)</f>
        <v>0</v>
      </c>
      <c r="D59" s="2" t="n">
        <f aca="false">IF(AND(B59="-",B58="+"),1,0)</f>
        <v>0</v>
      </c>
      <c r="Z59" s="3" t="s">
        <v>10</v>
      </c>
    </row>
    <row r="60" customFormat="false" ht="14.25" hidden="false" customHeight="false" outlineLevel="0" collapsed="false">
      <c r="A60" s="2" t="n">
        <v>-1.12</v>
      </c>
      <c r="B60" s="2" t="str">
        <f aca="false">IF(A60&gt;$G$47,"+","-")</f>
        <v>-</v>
      </c>
      <c r="C60" s="2" t="n">
        <f aca="false">IF(AND(B60="+",B59="-"),1,0)</f>
        <v>0</v>
      </c>
      <c r="D60" s="2" t="n">
        <f aca="false">IF(AND(B60="-",B59="+"),1,0)</f>
        <v>0</v>
      </c>
      <c r="Z60" s="3" t="s">
        <v>10</v>
      </c>
    </row>
    <row r="61" customFormat="false" ht="14.25" hidden="false" customHeight="false" outlineLevel="0" collapsed="false">
      <c r="A61" s="2" t="n">
        <v>0.13</v>
      </c>
      <c r="B61" s="2" t="str">
        <f aca="false">IF(A61&gt;$G$47,"+","-")</f>
        <v>+</v>
      </c>
      <c r="C61" s="2" t="n">
        <f aca="false">IF(AND(B61="+",B60="-"),1,0)</f>
        <v>1</v>
      </c>
      <c r="D61" s="2" t="n">
        <f aca="false">IF(AND(B61="-",B60="+"),1,0)</f>
        <v>0</v>
      </c>
      <c r="Z61" s="3" t="s">
        <v>10</v>
      </c>
    </row>
    <row r="62" customFormat="false" ht="14.25" hidden="false" customHeight="false" outlineLevel="0" collapsed="false">
      <c r="A62" s="2" t="n">
        <v>0.62</v>
      </c>
      <c r="B62" s="2" t="str">
        <f aca="false">IF(A62&gt;$G$47,"+","-")</f>
        <v>+</v>
      </c>
      <c r="C62" s="2" t="n">
        <f aca="false">IF(AND(B62="+",B61="-"),1,0)</f>
        <v>0</v>
      </c>
      <c r="D62" s="2" t="n">
        <f aca="false">IF(AND(B62="-",B61="+"),1,0)</f>
        <v>0</v>
      </c>
      <c r="Z62" s="3" t="s">
        <v>10</v>
      </c>
    </row>
    <row r="63" customFormat="false" ht="14.25" hidden="false" customHeight="false" outlineLevel="0" collapsed="false">
      <c r="A63" s="2" t="n">
        <v>-1.13</v>
      </c>
      <c r="B63" s="2" t="str">
        <f aca="false">IF(A63&gt;$G$47,"+","-")</f>
        <v>-</v>
      </c>
      <c r="C63" s="2" t="n">
        <f aca="false">IF(AND(B63="+",B62="-"),1,0)</f>
        <v>0</v>
      </c>
      <c r="D63" s="2" t="n">
        <f aca="false">IF(AND(B63="-",B62="+"),1,0)</f>
        <v>1</v>
      </c>
      <c r="Z63" s="3" t="s">
        <v>10</v>
      </c>
    </row>
    <row r="64" customFormat="false" ht="14.25" hidden="false" customHeight="false" outlineLevel="0" collapsed="false">
      <c r="A64" s="2" t="n">
        <v>1.62</v>
      </c>
      <c r="B64" s="2" t="str">
        <f aca="false">IF(A64&gt;$G$47,"+","-")</f>
        <v>+</v>
      </c>
      <c r="C64" s="2" t="n">
        <f aca="false">IF(AND(B64="+",B63="-"),1,0)</f>
        <v>1</v>
      </c>
      <c r="D64" s="2" t="n">
        <f aca="false">IF(AND(B64="-",B63="+"),1,0)</f>
        <v>0</v>
      </c>
      <c r="Z64" s="3" t="s">
        <v>10</v>
      </c>
    </row>
    <row r="65" customFormat="false" ht="14.25" hidden="false" customHeight="false" outlineLevel="0" collapsed="false">
      <c r="A65" s="2" t="n">
        <v>-0.63</v>
      </c>
      <c r="B65" s="2" t="str">
        <f aca="false">IF(A65&gt;$G$47,"+","-")</f>
        <v>-</v>
      </c>
      <c r="C65" s="2" t="n">
        <f aca="false">IF(AND(B65="+",B64="-"),1,0)</f>
        <v>0</v>
      </c>
      <c r="D65" s="2" t="n">
        <f aca="false">IF(AND(B65="-",B64="+"),1,0)</f>
        <v>1</v>
      </c>
      <c r="Z65" s="3" t="s">
        <v>10</v>
      </c>
    </row>
    <row r="66" customFormat="false" ht="14.25" hidden="false" customHeight="false" outlineLevel="0" collapsed="false">
      <c r="A66" s="2" t="n">
        <v>0.12</v>
      </c>
      <c r="B66" s="2" t="str">
        <f aca="false">IF(A66&gt;$G$47,"+","-")</f>
        <v>-</v>
      </c>
      <c r="C66" s="2" t="n">
        <f aca="false">IF(AND(B66="+",B65="-"),1,0)</f>
        <v>0</v>
      </c>
      <c r="D66" s="2" t="n">
        <f aca="false">IF(AND(B66="-",B65="+"),1,0)</f>
        <v>0</v>
      </c>
      <c r="Z66" s="3" t="s">
        <v>10</v>
      </c>
    </row>
    <row r="67" customFormat="false" ht="14.25" hidden="false" customHeight="false" outlineLevel="0" collapsed="false">
      <c r="A67" s="2" t="n">
        <v>0.62</v>
      </c>
      <c r="B67" s="2" t="str">
        <f aca="false">IF(A67&gt;$G$47,"+","-")</f>
        <v>+</v>
      </c>
      <c r="C67" s="2" t="n">
        <f aca="false">IF(AND(B67="+",B66="-"),1,0)</f>
        <v>1</v>
      </c>
      <c r="D67" s="2" t="n">
        <f aca="false">IF(AND(B67="-",B66="+"),1,0)</f>
        <v>0</v>
      </c>
      <c r="Z67" s="3" t="s">
        <v>10</v>
      </c>
    </row>
    <row r="68" customFormat="false" ht="14.25" hidden="false" customHeight="false" outlineLevel="0" collapsed="false">
      <c r="A68" s="2" t="n">
        <v>0.37</v>
      </c>
      <c r="B68" s="2" t="str">
        <f aca="false">IF(A68&gt;$G$47,"+","-")</f>
        <v>+</v>
      </c>
      <c r="C68" s="2" t="n">
        <f aca="false">IF(AND(B68="+",B67="-"),1,0)</f>
        <v>0</v>
      </c>
      <c r="D68" s="2" t="n">
        <f aca="false">IF(AND(B68="-",B67="+"),1,0)</f>
        <v>0</v>
      </c>
      <c r="Z68" s="3" t="s">
        <v>10</v>
      </c>
    </row>
    <row r="69" customFormat="false" ht="14.25" hidden="false" customHeight="false" outlineLevel="0" collapsed="false">
      <c r="A69" s="2" t="n">
        <v>1.12</v>
      </c>
      <c r="B69" s="2" t="str">
        <f aca="false">IF(A69&gt;$G$47,"+","-")</f>
        <v>+</v>
      </c>
      <c r="C69" s="2" t="n">
        <f aca="false">IF(AND(B69="+",B68="-"),1,0)</f>
        <v>0</v>
      </c>
      <c r="D69" s="2" t="n">
        <f aca="false">IF(AND(B69="-",B68="+"),1,0)</f>
        <v>0</v>
      </c>
      <c r="Z69" s="3" t="s">
        <v>10</v>
      </c>
    </row>
    <row r="70" customFormat="false" ht="14.25" hidden="false" customHeight="false" outlineLevel="0" collapsed="false">
      <c r="A70" s="2" t="n">
        <v>0.37</v>
      </c>
      <c r="B70" s="2" t="str">
        <f aca="false">IF(A70&gt;$G$47,"+","-")</f>
        <v>+</v>
      </c>
      <c r="C70" s="2" t="n">
        <f aca="false">IF(AND(B70="+",B69="-"),1,0)</f>
        <v>0</v>
      </c>
      <c r="D70" s="2" t="n">
        <f aca="false">IF(AND(B70="-",B69="+"),1,0)</f>
        <v>0</v>
      </c>
      <c r="Z70" s="3" t="s">
        <v>10</v>
      </c>
    </row>
    <row r="71" customFormat="false" ht="14.25" hidden="false" customHeight="false" outlineLevel="0" collapsed="false">
      <c r="A71" s="2" t="n">
        <v>1.86</v>
      </c>
      <c r="B71" s="2" t="str">
        <f aca="false">IF(A71&gt;$G$47,"+","-")</f>
        <v>+</v>
      </c>
      <c r="C71" s="2" t="n">
        <f aca="false">IF(AND(B71="+",B70="-"),1,0)</f>
        <v>0</v>
      </c>
      <c r="D71" s="2" t="n">
        <f aca="false">IF(AND(B71="-",B70="+"),1,0)</f>
        <v>0</v>
      </c>
      <c r="Z71" s="3" t="s">
        <v>10</v>
      </c>
    </row>
    <row r="72" customFormat="false" ht="14.25" hidden="false" customHeight="false" outlineLevel="0" collapsed="false">
      <c r="A72" s="2" t="n">
        <v>0.11</v>
      </c>
      <c r="B72" s="2" t="str">
        <f aca="false">IF(A72&gt;$G$47,"+","-")</f>
        <v>-</v>
      </c>
      <c r="C72" s="2" t="n">
        <f aca="false">IF(AND(B72="+",B71="-"),1,0)</f>
        <v>0</v>
      </c>
      <c r="D72" s="2" t="n">
        <f aca="false">IF(AND(B72="-",B71="+"),1,0)</f>
        <v>1</v>
      </c>
      <c r="Z72" s="3" t="s">
        <v>10</v>
      </c>
    </row>
    <row r="73" customFormat="false" ht="14.25" hidden="false" customHeight="false" outlineLevel="0" collapsed="false">
      <c r="A73" s="2" t="n">
        <v>0.86</v>
      </c>
      <c r="B73" s="2" t="str">
        <f aca="false">IF(A73&gt;$G$47,"+","-")</f>
        <v>+</v>
      </c>
      <c r="C73" s="2" t="n">
        <f aca="false">IF(AND(B73="+",B72="-"),1,0)</f>
        <v>1</v>
      </c>
      <c r="D73" s="2" t="n">
        <f aca="false">IF(AND(B73="-",B72="+"),1,0)</f>
        <v>0</v>
      </c>
      <c r="Z73" s="3" t="s">
        <v>10</v>
      </c>
    </row>
    <row r="74" customFormat="false" ht="14.25" hidden="false" customHeight="false" outlineLevel="0" collapsed="false">
      <c r="A74" s="2" t="n">
        <v>0.61</v>
      </c>
      <c r="B74" s="2" t="str">
        <f aca="false">IF(A74&gt;$G$47,"+","-")</f>
        <v>+</v>
      </c>
      <c r="C74" s="2" t="n">
        <f aca="false">IF(AND(B74="+",B73="-"),1,0)</f>
        <v>0</v>
      </c>
      <c r="D74" s="2" t="n">
        <f aca="false">IF(AND(B74="-",B73="+"),1,0)</f>
        <v>0</v>
      </c>
      <c r="Z74" s="3" t="s">
        <v>10</v>
      </c>
    </row>
    <row r="75" customFormat="false" ht="14.25" hidden="false" customHeight="false" outlineLevel="0" collapsed="false">
      <c r="A75" s="2" t="n">
        <v>-0.64</v>
      </c>
      <c r="B75" s="2" t="str">
        <f aca="false">IF(A75&gt;$G$47,"+","-")</f>
        <v>-</v>
      </c>
      <c r="C75" s="2" t="n">
        <f aca="false">IF(AND(B75="+",B74="-"),1,0)</f>
        <v>0</v>
      </c>
      <c r="D75" s="2" t="n">
        <f aca="false">IF(AND(B75="-",B74="+"),1,0)</f>
        <v>1</v>
      </c>
      <c r="Z75" s="3" t="s">
        <v>10</v>
      </c>
    </row>
    <row r="76" customFormat="false" ht="14.25" hidden="false" customHeight="false" outlineLevel="0" collapsed="false">
      <c r="A76" s="2" t="n">
        <v>0.86</v>
      </c>
      <c r="B76" s="2" t="str">
        <f aca="false">IF(A76&gt;$G$47,"+","-")</f>
        <v>+</v>
      </c>
      <c r="C76" s="2" t="n">
        <f aca="false">IF(AND(B76="+",B75="-"),1,0)</f>
        <v>1</v>
      </c>
      <c r="D76" s="2" t="n">
        <f aca="false">IF(AND(B76="-",B75="+"),1,0)</f>
        <v>0</v>
      </c>
      <c r="Z76" s="3" t="s">
        <v>10</v>
      </c>
    </row>
    <row r="77" customFormat="false" ht="14.25" hidden="false" customHeight="false" outlineLevel="0" collapsed="false">
      <c r="A77" s="2" t="n">
        <v>2.61</v>
      </c>
      <c r="B77" s="2" t="str">
        <f aca="false">IF(A77&gt;$G$47,"+","-")</f>
        <v>+</v>
      </c>
      <c r="C77" s="2" t="n">
        <f aca="false">IF(AND(B77="+",B76="-"),1,0)</f>
        <v>0</v>
      </c>
      <c r="D77" s="2" t="n">
        <f aca="false">IF(AND(B77="-",B76="+"),1,0)</f>
        <v>0</v>
      </c>
      <c r="Z77" s="3" t="s">
        <v>10</v>
      </c>
    </row>
    <row r="78" customFormat="false" ht="14.25" hidden="false" customHeight="false" outlineLevel="0" collapsed="false">
      <c r="A78" s="2" t="n">
        <v>-0.64</v>
      </c>
      <c r="B78" s="2" t="str">
        <f aca="false">IF(A78&gt;$G$47,"+","-")</f>
        <v>-</v>
      </c>
      <c r="C78" s="2" t="n">
        <f aca="false">IF(AND(B78="+",B77="-"),1,0)</f>
        <v>0</v>
      </c>
      <c r="D78" s="2" t="n">
        <f aca="false">IF(AND(B78="-",B77="+"),1,0)</f>
        <v>1</v>
      </c>
      <c r="Z78" s="3" t="s">
        <v>10</v>
      </c>
    </row>
    <row r="79" customFormat="false" ht="14.25" hidden="false" customHeight="false" outlineLevel="0" collapsed="false">
      <c r="A79" s="2" t="n">
        <v>-0.39</v>
      </c>
      <c r="B79" s="2" t="str">
        <f aca="false">IF(A79&gt;$G$47,"+","-")</f>
        <v>-</v>
      </c>
      <c r="C79" s="2" t="n">
        <f aca="false">IF(AND(B79="+",B78="-"),1,0)</f>
        <v>0</v>
      </c>
      <c r="D79" s="2" t="n">
        <f aca="false">IF(AND(B79="-",B78="+"),1,0)</f>
        <v>0</v>
      </c>
      <c r="Z79" s="3" t="s">
        <v>10</v>
      </c>
    </row>
    <row r="80" customFormat="false" ht="14.25" hidden="false" customHeight="false" outlineLevel="0" collapsed="false">
      <c r="B80" s="2"/>
      <c r="C80" s="2" t="n">
        <f aca="false">SUM(C45:C79)</f>
        <v>9</v>
      </c>
      <c r="D80" s="2" t="n">
        <f aca="false">SUM(D45:D79)</f>
        <v>9</v>
      </c>
      <c r="Z80" s="3" t="s">
        <v>10</v>
      </c>
    </row>
    <row r="81" customFormat="false" ht="14.25" hidden="false" customHeight="false" outlineLevel="0" collapsed="false">
      <c r="B81" s="2"/>
    </row>
    <row r="82" customFormat="false" ht="14.25" hidden="false" customHeight="false" outlineLevel="0" collapsed="false">
      <c r="B82" s="2"/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2025-02-04T20:03:07Z</dcterms:modified>
  <cp:revision>2</cp:revision>
  <dc:subject/>
  <dc:title/>
</cp:coreProperties>
</file>