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wallawallauniversity-my.sharepoint.com/personal/caleb_nelson_wallawalla_edu/Documents/2020-2021 3rd Quarter (Spring)/Control Systems/Project/Submissions/"/>
    </mc:Choice>
  </mc:AlternateContent>
  <xr:revisionPtr revIDLastSave="241" documentId="13_ncr:1_{88BAD3ED-0BA1-4120-B9B6-A769D678714B}" xr6:coauthVersionLast="46" xr6:coauthVersionMax="46" xr10:uidLastSave="{74D89367-82D5-4BE6-80FD-6F207460F55F}"/>
  <bookViews>
    <workbookView xWindow="-120" yWindow="-120" windowWidth="29040" windowHeight="16440" xr2:uid="{36EAB8A7-8E7A-47A1-8798-7E3CCC74976F}"/>
  </bookViews>
  <sheets>
    <sheet name="Sheet1" sheetId="1" r:id="rId1"/>
  </sheets>
  <externalReferences>
    <externalReference r:id="rId2"/>
  </externalReferences>
  <definedNames>
    <definedName name="_xlnm.Print_Area" localSheetId="0">Sheet1!$A$1:$J$88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1" l="1"/>
  <c r="Q12" i="1"/>
  <c r="Q13" i="1"/>
  <c r="Q14" i="1"/>
  <c r="Q15" i="1"/>
  <c r="Q16" i="1"/>
  <c r="Q17" i="1"/>
  <c r="Q18" i="1"/>
  <c r="Q19" i="1"/>
  <c r="Q20" i="1"/>
  <c r="Q21" i="1"/>
</calcChain>
</file>

<file path=xl/sharedStrings.xml><?xml version="1.0" encoding="utf-8"?>
<sst xmlns="http://schemas.openxmlformats.org/spreadsheetml/2006/main" count="37" uniqueCount="22">
  <si>
    <t>PWM %</t>
  </si>
  <si>
    <t>Voltage to motor (V)</t>
  </si>
  <si>
    <t>Thrust (g)</t>
  </si>
  <si>
    <t>Caleb Nelson</t>
  </si>
  <si>
    <t>Chrisner Garcesa</t>
  </si>
  <si>
    <t>ENGR 454</t>
  </si>
  <si>
    <t xml:space="preserve">Motor and Thrust Modeling </t>
  </si>
  <si>
    <t>For this milestone we used a thrust stand to measure the thrust produced by our motor at various duty cycles/PWM values and therefore different input voltages.  We stepped the PWM value in 10% increments and recorded the thrust, voltage to the motor, and voltage across a resistor (specially used to measure the current being supplied to the motor) at each increment.  We then graphed that data and compared with other groups.  The last data point seems to be slightly off for us, but the rest of our data is consistent with the majority of the other groups who conducted these tests.  There are a number of possible reasons for the last data point deviating from the expected linear trend.  For example, the motor was not super securely secured to the armature and could rotate about it slightly, which may have happened when the thrust was increased to its max value.  There are also possiblities that the PWM behaved differently near its max value when loaded, or perhaps the motor was getting warmer and behaving differently.  In any case, the overall trend is quite linear, especially vs duty cycle.</t>
  </si>
  <si>
    <t>R = 0.5 ohm resistor</t>
  </si>
  <si>
    <t>Motor Voltage (V)</t>
  </si>
  <si>
    <t>Motor Current (A)</t>
  </si>
  <si>
    <t>Voltages measured with ADC onboard ESP32</t>
  </si>
  <si>
    <t>Warm motor</t>
  </si>
  <si>
    <t>Cold motor</t>
  </si>
  <si>
    <t>Hot</t>
  </si>
  <si>
    <t>Warm</t>
  </si>
  <si>
    <t>Cold</t>
  </si>
  <si>
    <t>PWM value for hovering (assumed 10 bits of resolution)</t>
  </si>
  <si>
    <t>PWM</t>
  </si>
  <si>
    <t>warm</t>
  </si>
  <si>
    <t>Initial</t>
  </si>
  <si>
    <t>Additional Data Recorded using ADC onboard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</si>
</sst>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7">
    <border>
      <left/>
      <right/>
      <top/>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auto="1"/>
      </right>
      <top/>
      <bottom/>
      <diagonal/>
    </border>
    <border>
      <left/>
      <right/>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applyAlignment="1">
      <alignment horizontal="right"/>
    </xf>
    <xf numFmtId="14" fontId="0" fillId="0" borderId="0" xfId="0" applyNumberFormat="1" applyAlignment="1">
      <alignment horizontal="right"/>
    </xf>
    <xf numFmtId="0" fontId="0" fillId="0" borderId="0" xfId="0" applyFont="1" applyAlignment="1">
      <alignment horizontal="left" vertical="top" wrapText="1"/>
    </xf>
    <xf numFmtId="10" fontId="0" fillId="0" borderId="0" xfId="0" applyNumberFormat="1"/>
    <xf numFmtId="0" fontId="0" fillId="0" borderId="0" xfId="0" applyFont="1" applyAlignment="1">
      <alignment horizontal="left" vertical="top" wrapText="1"/>
    </xf>
    <xf numFmtId="0" fontId="0" fillId="0" borderId="0" xfId="0" applyAlignment="1">
      <alignment horizontal="center"/>
    </xf>
    <xf numFmtId="0" fontId="0" fillId="0" borderId="1" xfId="0" applyBorder="1"/>
    <xf numFmtId="0" fontId="2" fillId="0" borderId="0" xfId="0" applyFont="1" applyBorder="1"/>
    <xf numFmtId="0" fontId="2" fillId="0" borderId="4" xfId="0" applyFont="1" applyBorder="1"/>
    <xf numFmtId="0" fontId="2" fillId="0" borderId="5" xfId="0" applyFont="1" applyBorder="1"/>
    <xf numFmtId="0" fontId="2" fillId="0" borderId="2" xfId="0" applyFont="1" applyBorder="1"/>
    <xf numFmtId="0" fontId="0" fillId="0" borderId="6" xfId="0" applyBorder="1"/>
    <xf numFmtId="0" fontId="0" fillId="0" borderId="7" xfId="0" applyBorder="1"/>
    <xf numFmtId="0" fontId="0" fillId="0" borderId="8" xfId="0" applyBorder="1"/>
    <xf numFmtId="9" fontId="0" fillId="0" borderId="10" xfId="1" applyFont="1" applyBorder="1"/>
    <xf numFmtId="9" fontId="0" fillId="0" borderId="11" xfId="1" applyFont="1" applyBorder="1"/>
    <xf numFmtId="0" fontId="0" fillId="0" borderId="3" xfId="0" applyBorder="1"/>
    <xf numFmtId="0" fontId="0" fillId="0" borderId="12" xfId="0" applyBorder="1"/>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4" xfId="0" applyFont="1" applyBorder="1"/>
    <xf numFmtId="0" fontId="2" fillId="0" borderId="15" xfId="0" applyFont="1" applyBorder="1"/>
    <xf numFmtId="9" fontId="0" fillId="0" borderId="16" xfId="1" applyFont="1" applyBorder="1"/>
    <xf numFmtId="0" fontId="2" fillId="0" borderId="9"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Thrust vs Duty</a:t>
            </a:r>
            <a:r>
              <a:rPr lang="en-US" baseline="0"/>
              <a:t> Cycle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Sheet1!$C$9</c:f>
              <c:strCache>
                <c:ptCount val="1"/>
                <c:pt idx="0">
                  <c:v>Thrust (g)</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Sheet1!$B$10:$B$20</c:f>
              <c:numCache>
                <c:formatCode>0%</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Sheet1!$C$10:$C$20</c:f>
              <c:numCache>
                <c:formatCode>General</c:formatCode>
                <c:ptCount val="11"/>
                <c:pt idx="0">
                  <c:v>0</c:v>
                </c:pt>
                <c:pt idx="1">
                  <c:v>6</c:v>
                </c:pt>
                <c:pt idx="2">
                  <c:v>15</c:v>
                </c:pt>
                <c:pt idx="3">
                  <c:v>22</c:v>
                </c:pt>
                <c:pt idx="4">
                  <c:v>28</c:v>
                </c:pt>
                <c:pt idx="5">
                  <c:v>37</c:v>
                </c:pt>
                <c:pt idx="6">
                  <c:v>43</c:v>
                </c:pt>
                <c:pt idx="7">
                  <c:v>50</c:v>
                </c:pt>
                <c:pt idx="8">
                  <c:v>57</c:v>
                </c:pt>
                <c:pt idx="9">
                  <c:v>62</c:v>
                </c:pt>
                <c:pt idx="10">
                  <c:v>63</c:v>
                </c:pt>
              </c:numCache>
            </c:numRef>
          </c:yVal>
          <c:smooth val="0"/>
          <c:extLst>
            <c:ext xmlns:c16="http://schemas.microsoft.com/office/drawing/2014/chart" uri="{C3380CC4-5D6E-409C-BE32-E72D297353CC}">
              <c16:uniqueId val="{00000000-E008-45C2-9F57-1335850FF462}"/>
            </c:ext>
          </c:extLst>
        </c:ser>
        <c:dLbls>
          <c:showLegendKey val="0"/>
          <c:showVal val="0"/>
          <c:showCatName val="0"/>
          <c:showSerName val="0"/>
          <c:showPercent val="0"/>
          <c:showBubbleSize val="0"/>
        </c:dLbls>
        <c:axId val="380956159"/>
        <c:axId val="380959487"/>
      </c:scatterChart>
      <c:valAx>
        <c:axId val="380956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Duty Cycle (PWM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59487"/>
        <c:crosses val="autoZero"/>
        <c:crossBetween val="midCat"/>
      </c:valAx>
      <c:valAx>
        <c:axId val="38095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Thrust (g)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56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Thrust vs Voltage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Sheet1!$C$9</c:f>
              <c:strCache>
                <c:ptCount val="1"/>
                <c:pt idx="0">
                  <c:v>Thrust (g)</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Sheet1!$D$10:$D$20</c:f>
              <c:numCache>
                <c:formatCode>General</c:formatCode>
                <c:ptCount val="11"/>
                <c:pt idx="0">
                  <c:v>0</c:v>
                </c:pt>
                <c:pt idx="1">
                  <c:v>1.03</c:v>
                </c:pt>
                <c:pt idx="2">
                  <c:v>1.5</c:v>
                </c:pt>
                <c:pt idx="3">
                  <c:v>1.9</c:v>
                </c:pt>
                <c:pt idx="4">
                  <c:v>2.2200000000000002</c:v>
                </c:pt>
                <c:pt idx="5">
                  <c:v>2.5099999999999998</c:v>
                </c:pt>
                <c:pt idx="6">
                  <c:v>2.78</c:v>
                </c:pt>
                <c:pt idx="7">
                  <c:v>3.04</c:v>
                </c:pt>
                <c:pt idx="8">
                  <c:v>3.27</c:v>
                </c:pt>
                <c:pt idx="9">
                  <c:v>3.53</c:v>
                </c:pt>
                <c:pt idx="10">
                  <c:v>3.68</c:v>
                </c:pt>
              </c:numCache>
            </c:numRef>
          </c:xVal>
          <c:yVal>
            <c:numRef>
              <c:f>Sheet1!$C$10:$C$20</c:f>
              <c:numCache>
                <c:formatCode>General</c:formatCode>
                <c:ptCount val="11"/>
                <c:pt idx="0">
                  <c:v>0</c:v>
                </c:pt>
                <c:pt idx="1">
                  <c:v>6</c:v>
                </c:pt>
                <c:pt idx="2">
                  <c:v>15</c:v>
                </c:pt>
                <c:pt idx="3">
                  <c:v>22</c:v>
                </c:pt>
                <c:pt idx="4">
                  <c:v>28</c:v>
                </c:pt>
                <c:pt idx="5">
                  <c:v>37</c:v>
                </c:pt>
                <c:pt idx="6">
                  <c:v>43</c:v>
                </c:pt>
                <c:pt idx="7">
                  <c:v>50</c:v>
                </c:pt>
                <c:pt idx="8">
                  <c:v>57</c:v>
                </c:pt>
                <c:pt idx="9">
                  <c:v>62</c:v>
                </c:pt>
                <c:pt idx="10">
                  <c:v>63</c:v>
                </c:pt>
              </c:numCache>
            </c:numRef>
          </c:yVal>
          <c:smooth val="0"/>
          <c:extLst>
            <c:ext xmlns:c16="http://schemas.microsoft.com/office/drawing/2014/chart" uri="{C3380CC4-5D6E-409C-BE32-E72D297353CC}">
              <c16:uniqueId val="{0000000C-C1E3-4730-B7D3-636F3387B1A5}"/>
            </c:ext>
          </c:extLst>
        </c:ser>
        <c:dLbls>
          <c:showLegendKey val="0"/>
          <c:showVal val="0"/>
          <c:showCatName val="0"/>
          <c:showSerName val="0"/>
          <c:showPercent val="0"/>
          <c:showBubbleSize val="0"/>
        </c:dLbls>
        <c:axId val="380957407"/>
        <c:axId val="380960319"/>
      </c:scatterChart>
      <c:valAx>
        <c:axId val="3809574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r>
                  <a:rPr lang="en-US" baseline="0"/>
                  <a:t> supplied to motor (V)</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60319"/>
        <c:crosses val="autoZero"/>
        <c:crossBetween val="midCat"/>
      </c:valAx>
      <c:valAx>
        <c:axId val="38096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Thrust (g)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5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Motor Current vs Duty Cycle</a:t>
            </a:r>
            <a:r>
              <a:rPr lang="en-US" baseline="0"/>
              <a:t> (Cold Motor)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Sheet1!$F$9</c:f>
              <c:strCache>
                <c:ptCount val="1"/>
                <c:pt idx="0">
                  <c:v>Motor Current (A)</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Sheet1!$B$10:$B$20</c:f>
              <c:numCache>
                <c:formatCode>0%</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Sheet1!$F$10:$F$20</c:f>
              <c:numCache>
                <c:formatCode>General</c:formatCode>
                <c:ptCount val="11"/>
                <c:pt idx="0">
                  <c:v>0</c:v>
                </c:pt>
                <c:pt idx="1">
                  <c:v>0.39</c:v>
                </c:pt>
                <c:pt idx="2">
                  <c:v>0.75</c:v>
                </c:pt>
                <c:pt idx="3">
                  <c:v>1.02</c:v>
                </c:pt>
                <c:pt idx="4">
                  <c:v>1.34</c:v>
                </c:pt>
                <c:pt idx="5">
                  <c:v>1.58</c:v>
                </c:pt>
                <c:pt idx="6">
                  <c:v>1.75</c:v>
                </c:pt>
                <c:pt idx="7">
                  <c:v>1.92</c:v>
                </c:pt>
                <c:pt idx="8">
                  <c:v>2.08</c:v>
                </c:pt>
                <c:pt idx="9">
                  <c:v>2.04</c:v>
                </c:pt>
                <c:pt idx="10">
                  <c:v>2.0299999999999998</c:v>
                </c:pt>
              </c:numCache>
            </c:numRef>
          </c:yVal>
          <c:smooth val="0"/>
          <c:extLst>
            <c:ext xmlns:c16="http://schemas.microsoft.com/office/drawing/2014/chart" uri="{C3380CC4-5D6E-409C-BE32-E72D297353CC}">
              <c16:uniqueId val="{00000000-B8E5-4F0C-890F-8B4571877B0D}"/>
            </c:ext>
          </c:extLst>
        </c:ser>
        <c:dLbls>
          <c:showLegendKey val="0"/>
          <c:showVal val="0"/>
          <c:showCatName val="0"/>
          <c:showSerName val="0"/>
          <c:showPercent val="0"/>
          <c:showBubbleSize val="0"/>
        </c:dLbls>
        <c:axId val="303298384"/>
        <c:axId val="303307536"/>
      </c:scatterChart>
      <c:valAx>
        <c:axId val="303298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Duty Cycle (PWM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07536"/>
        <c:crosses val="autoZero"/>
        <c:crossBetween val="midCat"/>
      </c:valAx>
      <c:valAx>
        <c:axId val="30330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Cold Motor Current (A)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9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Motor Current vs Duty Cycle (Warm Motor)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Sheet1!$H$9</c:f>
              <c:strCache>
                <c:ptCount val="1"/>
                <c:pt idx="0">
                  <c:v>Motor Current (A)</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Sheet1!$B$10:$B$20</c:f>
              <c:numCache>
                <c:formatCode>0%</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Sheet1!$H$10:$H$20</c:f>
              <c:numCache>
                <c:formatCode>General</c:formatCode>
                <c:ptCount val="11"/>
                <c:pt idx="0">
                  <c:v>0</c:v>
                </c:pt>
                <c:pt idx="1">
                  <c:v>0.48</c:v>
                </c:pt>
                <c:pt idx="2">
                  <c:v>0.77</c:v>
                </c:pt>
                <c:pt idx="3">
                  <c:v>1.04</c:v>
                </c:pt>
                <c:pt idx="4">
                  <c:v>1.32</c:v>
                </c:pt>
                <c:pt idx="5">
                  <c:v>1.53</c:v>
                </c:pt>
                <c:pt idx="6">
                  <c:v>1.75</c:v>
                </c:pt>
                <c:pt idx="7">
                  <c:v>1.96</c:v>
                </c:pt>
                <c:pt idx="8">
                  <c:v>2.12</c:v>
                </c:pt>
                <c:pt idx="9">
                  <c:v>2.06</c:v>
                </c:pt>
                <c:pt idx="10">
                  <c:v>2.0499999999999998</c:v>
                </c:pt>
              </c:numCache>
            </c:numRef>
          </c:yVal>
          <c:smooth val="0"/>
          <c:extLst>
            <c:ext xmlns:c16="http://schemas.microsoft.com/office/drawing/2014/chart" uri="{C3380CC4-5D6E-409C-BE32-E72D297353CC}">
              <c16:uniqueId val="{00000000-6EBF-417E-A36A-7F9154682966}"/>
            </c:ext>
          </c:extLst>
        </c:ser>
        <c:dLbls>
          <c:showLegendKey val="0"/>
          <c:showVal val="0"/>
          <c:showCatName val="0"/>
          <c:showSerName val="0"/>
          <c:showPercent val="0"/>
          <c:showBubbleSize val="0"/>
        </c:dLbls>
        <c:axId val="1188055152"/>
        <c:axId val="1188055984"/>
      </c:scatterChart>
      <c:valAx>
        <c:axId val="118805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Duty</a:t>
                </a:r>
                <a:r>
                  <a:rPr lang="en-US" baseline="0"/>
                  <a:t> Cycle (PWM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55984"/>
        <c:crosses val="autoZero"/>
        <c:crossBetween val="midCat"/>
      </c:valAx>
      <c:valAx>
        <c:axId val="118805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Warm Motor Current (A)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55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Thrust vs</a:t>
            </a:r>
            <a:r>
              <a:rPr lang="en-US" baseline="0"/>
              <a:t> Motor Current (Cold Motor)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Sheet1!$C$9</c:f>
              <c:strCache>
                <c:ptCount val="1"/>
                <c:pt idx="0">
                  <c:v>Thrust (g)</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Sheet1!$F$10:$F$20</c:f>
              <c:numCache>
                <c:formatCode>General</c:formatCode>
                <c:ptCount val="11"/>
                <c:pt idx="0">
                  <c:v>0</c:v>
                </c:pt>
                <c:pt idx="1">
                  <c:v>0.39</c:v>
                </c:pt>
                <c:pt idx="2">
                  <c:v>0.75</c:v>
                </c:pt>
                <c:pt idx="3">
                  <c:v>1.02</c:v>
                </c:pt>
                <c:pt idx="4">
                  <c:v>1.34</c:v>
                </c:pt>
                <c:pt idx="5">
                  <c:v>1.58</c:v>
                </c:pt>
                <c:pt idx="6">
                  <c:v>1.75</c:v>
                </c:pt>
                <c:pt idx="7">
                  <c:v>1.92</c:v>
                </c:pt>
                <c:pt idx="8">
                  <c:v>2.08</c:v>
                </c:pt>
                <c:pt idx="9">
                  <c:v>2.04</c:v>
                </c:pt>
                <c:pt idx="10">
                  <c:v>2.0299999999999998</c:v>
                </c:pt>
              </c:numCache>
            </c:numRef>
          </c:xVal>
          <c:yVal>
            <c:numRef>
              <c:f>Sheet1!$C$10:$C$20</c:f>
              <c:numCache>
                <c:formatCode>General</c:formatCode>
                <c:ptCount val="11"/>
                <c:pt idx="0">
                  <c:v>0</c:v>
                </c:pt>
                <c:pt idx="1">
                  <c:v>6</c:v>
                </c:pt>
                <c:pt idx="2">
                  <c:v>15</c:v>
                </c:pt>
                <c:pt idx="3">
                  <c:v>22</c:v>
                </c:pt>
                <c:pt idx="4">
                  <c:v>28</c:v>
                </c:pt>
                <c:pt idx="5">
                  <c:v>37</c:v>
                </c:pt>
                <c:pt idx="6">
                  <c:v>43</c:v>
                </c:pt>
                <c:pt idx="7">
                  <c:v>50</c:v>
                </c:pt>
                <c:pt idx="8">
                  <c:v>57</c:v>
                </c:pt>
                <c:pt idx="9">
                  <c:v>62</c:v>
                </c:pt>
                <c:pt idx="10">
                  <c:v>63</c:v>
                </c:pt>
              </c:numCache>
            </c:numRef>
          </c:yVal>
          <c:smooth val="0"/>
          <c:extLst>
            <c:ext xmlns:c16="http://schemas.microsoft.com/office/drawing/2014/chart" uri="{C3380CC4-5D6E-409C-BE32-E72D297353CC}">
              <c16:uniqueId val="{0000000C-EC79-49E1-B163-9E7D4D743771}"/>
            </c:ext>
          </c:extLst>
        </c:ser>
        <c:dLbls>
          <c:showLegendKey val="0"/>
          <c:showVal val="0"/>
          <c:showCatName val="0"/>
          <c:showSerName val="0"/>
          <c:showPercent val="0"/>
          <c:showBubbleSize val="0"/>
        </c:dLbls>
        <c:axId val="828783647"/>
        <c:axId val="828781151"/>
      </c:scatterChart>
      <c:valAx>
        <c:axId val="828783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Motor Current (A)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81151"/>
        <c:crosses val="autoZero"/>
        <c:crossBetween val="midCat"/>
      </c:valAx>
      <c:valAx>
        <c:axId val="82878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Thrust (g)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83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Thrust vs</a:t>
            </a:r>
            <a:r>
              <a:rPr lang="en-US" baseline="0"/>
              <a:t> Motor Current (Warm Motor)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Sheet1!$C$9</c:f>
              <c:strCache>
                <c:ptCount val="1"/>
                <c:pt idx="0">
                  <c:v>Thrust (g)</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Sheet1!$H$10:$H$20</c:f>
              <c:numCache>
                <c:formatCode>General</c:formatCode>
                <c:ptCount val="11"/>
                <c:pt idx="0">
                  <c:v>0</c:v>
                </c:pt>
                <c:pt idx="1">
                  <c:v>0.48</c:v>
                </c:pt>
                <c:pt idx="2">
                  <c:v>0.77</c:v>
                </c:pt>
                <c:pt idx="3">
                  <c:v>1.04</c:v>
                </c:pt>
                <c:pt idx="4">
                  <c:v>1.32</c:v>
                </c:pt>
                <c:pt idx="5">
                  <c:v>1.53</c:v>
                </c:pt>
                <c:pt idx="6">
                  <c:v>1.75</c:v>
                </c:pt>
                <c:pt idx="7">
                  <c:v>1.96</c:v>
                </c:pt>
                <c:pt idx="8">
                  <c:v>2.12</c:v>
                </c:pt>
                <c:pt idx="9">
                  <c:v>2.06</c:v>
                </c:pt>
                <c:pt idx="10">
                  <c:v>2.0499999999999998</c:v>
                </c:pt>
              </c:numCache>
            </c:numRef>
          </c:xVal>
          <c:yVal>
            <c:numRef>
              <c:f>Sheet1!$C$10:$C$20</c:f>
              <c:numCache>
                <c:formatCode>General</c:formatCode>
                <c:ptCount val="11"/>
                <c:pt idx="0">
                  <c:v>0</c:v>
                </c:pt>
                <c:pt idx="1">
                  <c:v>6</c:v>
                </c:pt>
                <c:pt idx="2">
                  <c:v>15</c:v>
                </c:pt>
                <c:pt idx="3">
                  <c:v>22</c:v>
                </c:pt>
                <c:pt idx="4">
                  <c:v>28</c:v>
                </c:pt>
                <c:pt idx="5">
                  <c:v>37</c:v>
                </c:pt>
                <c:pt idx="6">
                  <c:v>43</c:v>
                </c:pt>
                <c:pt idx="7">
                  <c:v>50</c:v>
                </c:pt>
                <c:pt idx="8">
                  <c:v>57</c:v>
                </c:pt>
                <c:pt idx="9">
                  <c:v>62</c:v>
                </c:pt>
                <c:pt idx="10">
                  <c:v>63</c:v>
                </c:pt>
              </c:numCache>
            </c:numRef>
          </c:yVal>
          <c:smooth val="0"/>
          <c:extLst>
            <c:ext xmlns:c16="http://schemas.microsoft.com/office/drawing/2014/chart" uri="{C3380CC4-5D6E-409C-BE32-E72D297353CC}">
              <c16:uniqueId val="{0000000C-E274-4C01-959F-1D53D6765396}"/>
            </c:ext>
          </c:extLst>
        </c:ser>
        <c:dLbls>
          <c:showLegendKey val="0"/>
          <c:showVal val="0"/>
          <c:showCatName val="0"/>
          <c:showSerName val="0"/>
          <c:showPercent val="0"/>
          <c:showBubbleSize val="0"/>
        </c:dLbls>
        <c:axId val="806895039"/>
        <c:axId val="806901279"/>
      </c:scatterChart>
      <c:valAx>
        <c:axId val="806895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Motor Current (A)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01279"/>
        <c:crosses val="autoZero"/>
        <c:crossBetween val="midCat"/>
      </c:valAx>
      <c:valAx>
        <c:axId val="80690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Thrust (g)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95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75880</xdr:colOff>
      <xdr:row>39</xdr:row>
      <xdr:rowOff>117038</xdr:rowOff>
    </xdr:from>
    <xdr:to>
      <xdr:col>5</xdr:col>
      <xdr:colOff>102418</xdr:colOff>
      <xdr:row>53</xdr:row>
      <xdr:rowOff>48977</xdr:rowOff>
    </xdr:to>
    <xdr:graphicFrame macro="">
      <xdr:nvGraphicFramePr>
        <xdr:cNvPr id="3" name="Chart 2">
          <a:extLst>
            <a:ext uri="{FF2B5EF4-FFF2-40B4-BE49-F238E27FC236}">
              <a16:creationId xmlns:a16="http://schemas.microsoft.com/office/drawing/2014/main" id="{471AA8F1-9972-4EFF-956F-A47D55373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74520</xdr:colOff>
      <xdr:row>53</xdr:row>
      <xdr:rowOff>163302</xdr:rowOff>
    </xdr:from>
    <xdr:to>
      <xdr:col>5</xdr:col>
      <xdr:colOff>112619</xdr:colOff>
      <xdr:row>67</xdr:row>
      <xdr:rowOff>78441</xdr:rowOff>
    </xdr:to>
    <xdr:graphicFrame macro="">
      <xdr:nvGraphicFramePr>
        <xdr:cNvPr id="4" name="Chart 3">
          <a:extLst>
            <a:ext uri="{FF2B5EF4-FFF2-40B4-BE49-F238E27FC236}">
              <a16:creationId xmlns:a16="http://schemas.microsoft.com/office/drawing/2014/main" id="{A775D189-AF8C-4FD2-8EA9-A854010AF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196674</xdr:colOff>
      <xdr:row>39</xdr:row>
      <xdr:rowOff>130644</xdr:rowOff>
    </xdr:from>
    <xdr:to>
      <xdr:col>9</xdr:col>
      <xdr:colOff>542605</xdr:colOff>
      <xdr:row>53</xdr:row>
      <xdr:rowOff>71639</xdr:rowOff>
    </xdr:to>
    <xdr:graphicFrame macro="">
      <xdr:nvGraphicFramePr>
        <xdr:cNvPr id="5" name="Chart 4">
          <a:extLst>
            <a:ext uri="{FF2B5EF4-FFF2-40B4-BE49-F238E27FC236}">
              <a16:creationId xmlns:a16="http://schemas.microsoft.com/office/drawing/2014/main" id="{6AD31038-1B91-4C05-8A93-C488CFC2B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182386</xdr:colOff>
      <xdr:row>53</xdr:row>
      <xdr:rowOff>157860</xdr:rowOff>
    </xdr:from>
    <xdr:to>
      <xdr:col>9</xdr:col>
      <xdr:colOff>528317</xdr:colOff>
      <xdr:row>67</xdr:row>
      <xdr:rowOff>68918</xdr:rowOff>
    </xdr:to>
    <xdr:graphicFrame macro="">
      <xdr:nvGraphicFramePr>
        <xdr:cNvPr id="6" name="Chart 5">
          <a:extLst>
            <a:ext uri="{FF2B5EF4-FFF2-40B4-BE49-F238E27FC236}">
              <a16:creationId xmlns:a16="http://schemas.microsoft.com/office/drawing/2014/main" id="{EFCC733B-046C-46FF-95C5-DFAD8D633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160628</xdr:colOff>
      <xdr:row>74</xdr:row>
      <xdr:rowOff>38967</xdr:rowOff>
    </xdr:from>
    <xdr:to>
      <xdr:col>9</xdr:col>
      <xdr:colOff>600075</xdr:colOff>
      <xdr:row>86</xdr:row>
      <xdr:rowOff>171450</xdr:rowOff>
    </xdr:to>
    <xdr:graphicFrame macro="">
      <xdr:nvGraphicFramePr>
        <xdr:cNvPr id="7" name="Chart 6">
          <a:extLst>
            <a:ext uri="{FF2B5EF4-FFF2-40B4-BE49-F238E27FC236}">
              <a16:creationId xmlns:a16="http://schemas.microsoft.com/office/drawing/2014/main" id="{79BBD669-D541-445D-9D7A-951896711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74</xdr:row>
      <xdr:rowOff>38967</xdr:rowOff>
    </xdr:from>
    <xdr:to>
      <xdr:col>5</xdr:col>
      <xdr:colOff>95249</xdr:colOff>
      <xdr:row>86</xdr:row>
      <xdr:rowOff>180975</xdr:rowOff>
    </xdr:to>
    <xdr:graphicFrame macro="">
      <xdr:nvGraphicFramePr>
        <xdr:cNvPr id="8" name="Chart 7">
          <a:extLst>
            <a:ext uri="{FF2B5EF4-FFF2-40B4-BE49-F238E27FC236}">
              <a16:creationId xmlns:a16="http://schemas.microsoft.com/office/drawing/2014/main" id="{0CB5970B-10E8-4319-8FF8-44150F2E3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A4">
            <v>1023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C490D-E361-47CF-AC5C-D46D4ADD09D8}">
  <dimension ref="A1:U73"/>
  <sheetViews>
    <sheetView tabSelected="1" zoomScaleNormal="100" workbookViewId="0">
      <selection activeCell="L6" sqref="L6"/>
    </sheetView>
  </sheetViews>
  <sheetFormatPr defaultRowHeight="15" x14ac:dyDescent="0.25"/>
  <cols>
    <col min="1" max="1" width="8" bestFit="1" customWidth="1"/>
    <col min="2" max="2" width="9.7109375" customWidth="1"/>
    <col min="3" max="3" width="9.42578125" bestFit="1" customWidth="1"/>
    <col min="4" max="4" width="19.5703125" customWidth="1"/>
    <col min="5" max="5" width="17.28515625" bestFit="1" customWidth="1"/>
    <col min="6" max="6" width="17" bestFit="1" customWidth="1"/>
    <col min="7" max="7" width="17.28515625" bestFit="1" customWidth="1"/>
    <col min="8" max="8" width="17" bestFit="1" customWidth="1"/>
    <col min="9" max="9" width="3.140625" customWidth="1"/>
    <col min="10" max="10" width="14" customWidth="1"/>
    <col min="16" max="16" width="10" customWidth="1"/>
    <col min="17" max="17" width="6" bestFit="1" customWidth="1"/>
    <col min="18" max="18" width="17" bestFit="1" customWidth="1"/>
    <col min="19" max="19" width="16.85546875" bestFit="1" customWidth="1"/>
    <col min="20" max="20" width="17" bestFit="1" customWidth="1"/>
    <col min="21" max="21" width="16.85546875" bestFit="1" customWidth="1"/>
  </cols>
  <sheetData>
    <row r="1" spans="1:21" x14ac:dyDescent="0.25">
      <c r="J1" s="1" t="s">
        <v>3</v>
      </c>
    </row>
    <row r="2" spans="1:21" x14ac:dyDescent="0.25">
      <c r="J2" s="1" t="s">
        <v>4</v>
      </c>
      <c r="S2" s="1"/>
    </row>
    <row r="3" spans="1:21" x14ac:dyDescent="0.25">
      <c r="J3" s="1" t="s">
        <v>5</v>
      </c>
      <c r="S3" s="1"/>
    </row>
    <row r="4" spans="1:21" x14ac:dyDescent="0.25">
      <c r="J4" s="2">
        <v>44319</v>
      </c>
      <c r="P4" t="s">
        <v>8</v>
      </c>
      <c r="S4" s="1"/>
    </row>
    <row r="5" spans="1:21" x14ac:dyDescent="0.25">
      <c r="J5" s="2" t="s">
        <v>6</v>
      </c>
    </row>
    <row r="6" spans="1:21" ht="15.75" thickBot="1" x14ac:dyDescent="0.3"/>
    <row r="7" spans="1:21" ht="15.75" thickBot="1" x14ac:dyDescent="0.3">
      <c r="A7" s="8"/>
      <c r="B7" s="8"/>
      <c r="C7" s="8"/>
      <c r="D7" s="9"/>
      <c r="E7" s="19" t="s">
        <v>11</v>
      </c>
      <c r="F7" s="20"/>
      <c r="G7" s="20"/>
      <c r="H7" s="21"/>
      <c r="P7" s="6" t="s">
        <v>21</v>
      </c>
      <c r="Q7" s="6"/>
      <c r="R7" s="6"/>
      <c r="S7" s="6"/>
      <c r="T7" s="6"/>
      <c r="U7" s="6"/>
    </row>
    <row r="8" spans="1:21" ht="15.75" thickBot="1" x14ac:dyDescent="0.3">
      <c r="B8" s="10"/>
      <c r="C8" s="10"/>
      <c r="D8" s="11"/>
      <c r="E8" s="19" t="s">
        <v>13</v>
      </c>
      <c r="F8" s="20"/>
      <c r="G8" s="20" t="s">
        <v>12</v>
      </c>
      <c r="H8" s="21"/>
    </row>
    <row r="9" spans="1:21" ht="15.75" thickBot="1" x14ac:dyDescent="0.3">
      <c r="A9" s="8"/>
      <c r="B9" s="25" t="s">
        <v>0</v>
      </c>
      <c r="C9" s="22" t="s">
        <v>2</v>
      </c>
      <c r="D9" s="22" t="s">
        <v>1</v>
      </c>
      <c r="E9" s="22" t="s">
        <v>9</v>
      </c>
      <c r="F9" s="22" t="s">
        <v>10</v>
      </c>
      <c r="G9" s="22" t="s">
        <v>9</v>
      </c>
      <c r="H9" s="23" t="s">
        <v>10</v>
      </c>
      <c r="R9" t="s">
        <v>20</v>
      </c>
      <c r="T9" t="s">
        <v>19</v>
      </c>
    </row>
    <row r="10" spans="1:21" x14ac:dyDescent="0.25">
      <c r="B10" s="24">
        <v>0</v>
      </c>
      <c r="C10" s="17">
        <v>0</v>
      </c>
      <c r="D10" s="17">
        <v>0</v>
      </c>
      <c r="E10" s="17">
        <v>0</v>
      </c>
      <c r="F10" s="17">
        <v>0</v>
      </c>
      <c r="G10" s="17">
        <v>0</v>
      </c>
      <c r="H10" s="18">
        <v>0</v>
      </c>
      <c r="P10" t="s">
        <v>18</v>
      </c>
      <c r="Q10" t="s">
        <v>18</v>
      </c>
      <c r="R10" t="s">
        <v>9</v>
      </c>
      <c r="S10" t="s">
        <v>10</v>
      </c>
      <c r="T10" t="s">
        <v>9</v>
      </c>
      <c r="U10" t="s">
        <v>10</v>
      </c>
    </row>
    <row r="11" spans="1:21" x14ac:dyDescent="0.25">
      <c r="B11" s="15">
        <v>0.1</v>
      </c>
      <c r="C11" s="7">
        <v>6</v>
      </c>
      <c r="D11" s="7">
        <v>1.03</v>
      </c>
      <c r="E11" s="7">
        <v>0.19</v>
      </c>
      <c r="F11" s="7">
        <v>0.39</v>
      </c>
      <c r="G11" s="7">
        <v>0.23</v>
      </c>
      <c r="H11" s="12">
        <v>0.48</v>
      </c>
      <c r="P11" s="4">
        <v>0</v>
      </c>
      <c r="Q11">
        <f>P11*[1]Sheet1!$A$4</f>
        <v>0</v>
      </c>
      <c r="R11">
        <v>0</v>
      </c>
      <c r="S11">
        <v>0</v>
      </c>
      <c r="T11">
        <v>0</v>
      </c>
      <c r="U11">
        <v>0</v>
      </c>
    </row>
    <row r="12" spans="1:21" x14ac:dyDescent="0.25">
      <c r="B12" s="15">
        <v>0.2</v>
      </c>
      <c r="C12" s="7">
        <v>15</v>
      </c>
      <c r="D12" s="7">
        <v>1.5</v>
      </c>
      <c r="E12" s="7">
        <v>0.36</v>
      </c>
      <c r="F12" s="7">
        <v>0.75</v>
      </c>
      <c r="G12" s="7">
        <v>0.38</v>
      </c>
      <c r="H12" s="12">
        <v>0.77</v>
      </c>
      <c r="P12" s="4">
        <v>0.1</v>
      </c>
      <c r="Q12">
        <f>P12*[1]Sheet1!$A$4</f>
        <v>102.30000000000001</v>
      </c>
      <c r="R12">
        <v>0.19</v>
      </c>
      <c r="S12">
        <v>0.39</v>
      </c>
      <c r="T12">
        <v>0.23</v>
      </c>
      <c r="U12">
        <v>0.48</v>
      </c>
    </row>
    <row r="13" spans="1:21" x14ac:dyDescent="0.25">
      <c r="B13" s="15">
        <v>0.3</v>
      </c>
      <c r="C13" s="7">
        <v>22</v>
      </c>
      <c r="D13" s="7">
        <v>1.9</v>
      </c>
      <c r="E13" s="7">
        <v>0.51</v>
      </c>
      <c r="F13" s="7">
        <v>1.02</v>
      </c>
      <c r="G13" s="7">
        <v>0.52</v>
      </c>
      <c r="H13" s="12">
        <v>1.04</v>
      </c>
      <c r="P13" s="4">
        <v>0.2</v>
      </c>
      <c r="Q13">
        <f>P13*[1]Sheet1!$A$4</f>
        <v>204.60000000000002</v>
      </c>
      <c r="R13">
        <v>0.36</v>
      </c>
      <c r="S13">
        <v>0.75</v>
      </c>
      <c r="T13">
        <v>0.38</v>
      </c>
      <c r="U13">
        <v>0.77</v>
      </c>
    </row>
    <row r="14" spans="1:21" x14ac:dyDescent="0.25">
      <c r="B14" s="15">
        <v>0.4</v>
      </c>
      <c r="C14" s="7">
        <v>28</v>
      </c>
      <c r="D14" s="7">
        <v>2.2200000000000002</v>
      </c>
      <c r="E14" s="7">
        <v>0.68</v>
      </c>
      <c r="F14" s="7">
        <v>1.34</v>
      </c>
      <c r="G14" s="7">
        <v>0.65</v>
      </c>
      <c r="H14" s="12">
        <v>1.32</v>
      </c>
      <c r="P14" s="4">
        <v>0.3</v>
      </c>
      <c r="Q14">
        <f>P14*[1]Sheet1!$A$4</f>
        <v>306.89999999999998</v>
      </c>
      <c r="R14">
        <v>0.51</v>
      </c>
      <c r="S14">
        <v>1.02</v>
      </c>
      <c r="T14">
        <v>0.52</v>
      </c>
      <c r="U14">
        <v>1.04</v>
      </c>
    </row>
    <row r="15" spans="1:21" x14ac:dyDescent="0.25">
      <c r="B15" s="15">
        <v>0.5</v>
      </c>
      <c r="C15" s="7">
        <v>37</v>
      </c>
      <c r="D15" s="7">
        <v>2.5099999999999998</v>
      </c>
      <c r="E15" s="7">
        <v>0.79</v>
      </c>
      <c r="F15" s="7">
        <v>1.58</v>
      </c>
      <c r="G15" s="7">
        <v>0.74</v>
      </c>
      <c r="H15" s="12">
        <v>1.53</v>
      </c>
      <c r="P15" s="4">
        <v>0.4</v>
      </c>
      <c r="Q15">
        <f>P15*[1]Sheet1!$A$4</f>
        <v>409.20000000000005</v>
      </c>
      <c r="R15">
        <v>0.68</v>
      </c>
      <c r="S15">
        <v>1.34</v>
      </c>
      <c r="T15">
        <v>0.65</v>
      </c>
      <c r="U15">
        <v>1.32</v>
      </c>
    </row>
    <row r="16" spans="1:21" x14ac:dyDescent="0.25">
      <c r="B16" s="15">
        <v>0.6</v>
      </c>
      <c r="C16" s="7">
        <v>43</v>
      </c>
      <c r="D16" s="7">
        <v>2.78</v>
      </c>
      <c r="E16" s="7">
        <v>0.88</v>
      </c>
      <c r="F16" s="7">
        <v>1.75</v>
      </c>
      <c r="G16" s="7">
        <v>0.88</v>
      </c>
      <c r="H16" s="12">
        <v>1.75</v>
      </c>
      <c r="P16" s="4">
        <v>0.5</v>
      </c>
      <c r="Q16">
        <f>P16*[1]Sheet1!$A$4</f>
        <v>511.5</v>
      </c>
      <c r="R16">
        <v>0.79</v>
      </c>
      <c r="S16">
        <v>1.58</v>
      </c>
      <c r="T16">
        <v>0.74</v>
      </c>
      <c r="U16">
        <v>1.53</v>
      </c>
    </row>
    <row r="17" spans="1:21" x14ac:dyDescent="0.25">
      <c r="B17" s="15">
        <v>0.7</v>
      </c>
      <c r="C17" s="7">
        <v>50</v>
      </c>
      <c r="D17" s="7">
        <v>3.04</v>
      </c>
      <c r="E17" s="7">
        <v>0.96</v>
      </c>
      <c r="F17" s="7">
        <v>1.92</v>
      </c>
      <c r="G17" s="7">
        <v>0.99</v>
      </c>
      <c r="H17" s="12">
        <v>1.96</v>
      </c>
      <c r="P17" s="4">
        <v>0.6</v>
      </c>
      <c r="Q17">
        <f>P17*[1]Sheet1!$A$4</f>
        <v>613.79999999999995</v>
      </c>
      <c r="R17">
        <v>0.88</v>
      </c>
      <c r="S17">
        <v>1.75</v>
      </c>
      <c r="T17">
        <v>0.88</v>
      </c>
      <c r="U17">
        <v>1.75</v>
      </c>
    </row>
    <row r="18" spans="1:21" x14ac:dyDescent="0.25">
      <c r="B18" s="15">
        <v>0.8</v>
      </c>
      <c r="C18" s="7">
        <v>57</v>
      </c>
      <c r="D18" s="7">
        <v>3.27</v>
      </c>
      <c r="E18" s="7">
        <v>1.04</v>
      </c>
      <c r="F18" s="7">
        <v>2.08</v>
      </c>
      <c r="G18" s="7">
        <v>1.06</v>
      </c>
      <c r="H18" s="12">
        <v>2.12</v>
      </c>
      <c r="P18" s="4">
        <v>0.7</v>
      </c>
      <c r="Q18">
        <f>P18*[1]Sheet1!$A$4</f>
        <v>716.09999999999991</v>
      </c>
      <c r="R18">
        <v>0.96</v>
      </c>
      <c r="S18">
        <v>1.92</v>
      </c>
      <c r="T18">
        <v>0.99</v>
      </c>
      <c r="U18">
        <v>1.96</v>
      </c>
    </row>
    <row r="19" spans="1:21" x14ac:dyDescent="0.25">
      <c r="B19" s="15">
        <v>0.9</v>
      </c>
      <c r="C19" s="7">
        <v>62</v>
      </c>
      <c r="D19" s="7">
        <v>3.53</v>
      </c>
      <c r="E19" s="7">
        <v>1.02</v>
      </c>
      <c r="F19" s="7">
        <v>2.04</v>
      </c>
      <c r="G19" s="7">
        <v>1.03</v>
      </c>
      <c r="H19" s="12">
        <v>2.06</v>
      </c>
      <c r="P19" s="4">
        <v>0.8</v>
      </c>
      <c r="Q19">
        <f>P19*[1]Sheet1!$A$4</f>
        <v>818.40000000000009</v>
      </c>
      <c r="R19">
        <v>1.04</v>
      </c>
      <c r="S19">
        <v>2.08</v>
      </c>
      <c r="T19">
        <v>1.06</v>
      </c>
      <c r="U19">
        <v>2.12</v>
      </c>
    </row>
    <row r="20" spans="1:21" ht="15.75" thickBot="1" x14ac:dyDescent="0.3">
      <c r="B20" s="16">
        <v>1</v>
      </c>
      <c r="C20" s="13">
        <v>63</v>
      </c>
      <c r="D20" s="13">
        <v>3.68</v>
      </c>
      <c r="E20" s="13">
        <v>1.01</v>
      </c>
      <c r="F20" s="13">
        <v>2.0299999999999998</v>
      </c>
      <c r="G20" s="13">
        <v>1.02</v>
      </c>
      <c r="H20" s="14">
        <v>2.0499999999999998</v>
      </c>
      <c r="P20" s="4">
        <v>0.9</v>
      </c>
      <c r="Q20">
        <f>P20*[1]Sheet1!$A$4</f>
        <v>920.7</v>
      </c>
      <c r="R20">
        <v>1.02</v>
      </c>
      <c r="S20">
        <v>2.04</v>
      </c>
      <c r="T20">
        <v>1.03</v>
      </c>
      <c r="U20">
        <v>2.06</v>
      </c>
    </row>
    <row r="21" spans="1:21" x14ac:dyDescent="0.25">
      <c r="P21" s="4">
        <v>1</v>
      </c>
      <c r="Q21">
        <f>P21*[1]Sheet1!$A$4</f>
        <v>1023</v>
      </c>
      <c r="R21">
        <v>1.01</v>
      </c>
      <c r="S21">
        <v>2.0299999999999998</v>
      </c>
      <c r="T21">
        <v>1.02</v>
      </c>
      <c r="U21">
        <v>2.0499999999999998</v>
      </c>
    </row>
    <row r="22" spans="1:21" ht="15" customHeight="1" x14ac:dyDescent="0.25">
      <c r="A22" s="5" t="s">
        <v>7</v>
      </c>
      <c r="B22" s="5"/>
      <c r="C22" s="5"/>
      <c r="D22" s="5"/>
      <c r="E22" s="5"/>
      <c r="F22" s="5"/>
      <c r="G22" s="5"/>
      <c r="H22" s="5"/>
    </row>
    <row r="23" spans="1:21" x14ac:dyDescent="0.25">
      <c r="A23" s="5"/>
      <c r="B23" s="5"/>
      <c r="C23" s="5"/>
      <c r="D23" s="5"/>
      <c r="E23" s="5"/>
      <c r="F23" s="5"/>
      <c r="G23" s="5"/>
      <c r="H23" s="5"/>
    </row>
    <row r="24" spans="1:21" x14ac:dyDescent="0.25">
      <c r="A24" s="5"/>
      <c r="B24" s="5"/>
      <c r="C24" s="5"/>
      <c r="D24" s="5"/>
      <c r="E24" s="5"/>
      <c r="F24" s="5"/>
      <c r="G24" s="5"/>
      <c r="H24" s="5"/>
      <c r="P24" t="s">
        <v>17</v>
      </c>
    </row>
    <row r="25" spans="1:21" x14ac:dyDescent="0.25">
      <c r="A25" s="5"/>
      <c r="B25" s="5"/>
      <c r="C25" s="5"/>
      <c r="D25" s="5"/>
      <c r="E25" s="5"/>
      <c r="F25" s="5"/>
      <c r="G25" s="5"/>
      <c r="H25" s="5"/>
      <c r="P25" t="s">
        <v>16</v>
      </c>
      <c r="Q25">
        <v>148</v>
      </c>
    </row>
    <row r="26" spans="1:21" x14ac:dyDescent="0.25">
      <c r="A26" s="5"/>
      <c r="B26" s="5"/>
      <c r="C26" s="5"/>
      <c r="D26" s="5"/>
      <c r="E26" s="5"/>
      <c r="F26" s="5"/>
      <c r="G26" s="5"/>
      <c r="H26" s="5"/>
      <c r="P26" t="s">
        <v>15</v>
      </c>
      <c r="Q26">
        <v>138</v>
      </c>
    </row>
    <row r="27" spans="1:21" x14ac:dyDescent="0.25">
      <c r="A27" s="5"/>
      <c r="B27" s="5"/>
      <c r="C27" s="5"/>
      <c r="D27" s="5"/>
      <c r="E27" s="5"/>
      <c r="F27" s="5"/>
      <c r="G27" s="5"/>
      <c r="H27" s="5"/>
      <c r="P27" t="s">
        <v>14</v>
      </c>
      <c r="Q27">
        <v>124</v>
      </c>
    </row>
    <row r="28" spans="1:21" x14ac:dyDescent="0.25">
      <c r="A28" s="5"/>
      <c r="B28" s="5"/>
      <c r="C28" s="5"/>
      <c r="D28" s="5"/>
      <c r="E28" s="5"/>
      <c r="F28" s="5"/>
      <c r="G28" s="5"/>
      <c r="H28" s="5"/>
    </row>
    <row r="29" spans="1:21" x14ac:dyDescent="0.25">
      <c r="A29" s="5"/>
      <c r="B29" s="5"/>
      <c r="C29" s="5"/>
      <c r="D29" s="5"/>
      <c r="E29" s="5"/>
      <c r="F29" s="5"/>
      <c r="G29" s="5"/>
      <c r="H29" s="5"/>
    </row>
    <row r="30" spans="1:21" x14ac:dyDescent="0.25">
      <c r="A30" s="5"/>
      <c r="B30" s="5"/>
      <c r="C30" s="5"/>
      <c r="D30" s="5"/>
      <c r="E30" s="5"/>
      <c r="F30" s="5"/>
      <c r="G30" s="5"/>
      <c r="H30" s="5"/>
    </row>
    <row r="31" spans="1:21" x14ac:dyDescent="0.25">
      <c r="A31" s="3"/>
      <c r="B31" s="3"/>
      <c r="C31" s="3"/>
      <c r="D31" s="3"/>
      <c r="E31" s="3"/>
      <c r="F31" s="3"/>
      <c r="G31" s="3"/>
      <c r="H31" s="3"/>
    </row>
    <row r="32" spans="1:21" x14ac:dyDescent="0.25">
      <c r="A32" s="3"/>
      <c r="B32" s="3"/>
      <c r="C32" s="3"/>
      <c r="D32" s="3"/>
      <c r="E32" s="3"/>
      <c r="F32" s="3"/>
      <c r="G32" s="3"/>
      <c r="H32" s="3"/>
    </row>
    <row r="33" spans="1:10" x14ac:dyDescent="0.25">
      <c r="A33" s="3"/>
      <c r="B33" s="3"/>
      <c r="C33" s="3"/>
      <c r="D33" s="3"/>
      <c r="E33" s="3"/>
      <c r="F33" s="3"/>
      <c r="G33" s="3"/>
      <c r="H33" s="3"/>
    </row>
    <row r="34" spans="1:10" x14ac:dyDescent="0.25">
      <c r="A34" s="3"/>
      <c r="B34" s="3"/>
      <c r="C34" s="3"/>
      <c r="D34" s="3"/>
      <c r="E34" s="3"/>
      <c r="F34" s="3"/>
      <c r="G34" s="3"/>
      <c r="H34" s="3"/>
    </row>
    <row r="35" spans="1:10" x14ac:dyDescent="0.25">
      <c r="A35" s="3"/>
      <c r="B35" s="3"/>
      <c r="C35" s="3"/>
      <c r="D35" s="3"/>
      <c r="E35" s="3"/>
      <c r="F35" s="3"/>
      <c r="G35" s="3"/>
      <c r="H35" s="3"/>
      <c r="J35" s="1" t="s">
        <v>3</v>
      </c>
    </row>
    <row r="36" spans="1:10" x14ac:dyDescent="0.25">
      <c r="A36" s="3"/>
      <c r="B36" s="3"/>
      <c r="C36" s="3"/>
      <c r="D36" s="3"/>
      <c r="E36" s="3"/>
      <c r="F36" s="3"/>
      <c r="G36" s="3"/>
      <c r="H36" s="3"/>
      <c r="J36" s="1" t="s">
        <v>4</v>
      </c>
    </row>
    <row r="37" spans="1:10" x14ac:dyDescent="0.25">
      <c r="J37" s="1" t="s">
        <v>5</v>
      </c>
    </row>
    <row r="38" spans="1:10" x14ac:dyDescent="0.25">
      <c r="J38" s="2">
        <v>44319</v>
      </c>
    </row>
    <row r="39" spans="1:10" x14ac:dyDescent="0.25">
      <c r="J39" s="2" t="s">
        <v>6</v>
      </c>
    </row>
    <row r="69" spans="10:10" x14ac:dyDescent="0.25">
      <c r="J69" s="1" t="s">
        <v>3</v>
      </c>
    </row>
    <row r="70" spans="10:10" x14ac:dyDescent="0.25">
      <c r="J70" s="1" t="s">
        <v>4</v>
      </c>
    </row>
    <row r="71" spans="10:10" x14ac:dyDescent="0.25">
      <c r="J71" s="1" t="s">
        <v>5</v>
      </c>
    </row>
    <row r="72" spans="10:10" x14ac:dyDescent="0.25">
      <c r="J72" s="2">
        <v>44319</v>
      </c>
    </row>
    <row r="73" spans="10:10" x14ac:dyDescent="0.25">
      <c r="J73" s="1" t="s">
        <v>6</v>
      </c>
    </row>
  </sheetData>
  <mergeCells count="5">
    <mergeCell ref="A22:H30"/>
    <mergeCell ref="E8:F8"/>
    <mergeCell ref="G8:H8"/>
    <mergeCell ref="E7:H7"/>
    <mergeCell ref="P7:U7"/>
  </mergeCells>
  <pageMargins left="0.25" right="0.25"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Chrisner Garcesa</dc:creator>
  <cp:lastModifiedBy>Caleb Nelson.SW</cp:lastModifiedBy>
  <cp:lastPrinted>2021-05-10T23:27:21Z</cp:lastPrinted>
  <dcterms:created xsi:type="dcterms:W3CDTF">2021-05-03T00:38:32Z</dcterms:created>
  <dcterms:modified xsi:type="dcterms:W3CDTF">2021-05-10T23:27:23Z</dcterms:modified>
</cp:coreProperties>
</file>