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90" windowWidth="15075" windowHeight="8220" activeTab="1"/>
  </bookViews>
  <sheets>
    <sheet name="Raport dopuszczalności 1" sheetId="3" r:id="rId1"/>
    <sheet name="dane_100" sheetId="1" r:id="rId2"/>
    <sheet name="Arkusz1" sheetId="2" r:id="rId3"/>
  </sheets>
  <definedNames>
    <definedName name="solver_adj" localSheetId="1" hidden="1">dane_100!$C$124:$C$242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dane_100!$C$124:$C$242</definedName>
    <definedName name="solver_lhs2" localSheetId="1" hidden="1">dane_100!$C$243</definedName>
    <definedName name="solver_lhs3" localSheetId="1" hidden="1">dane_100!$C$244</definedName>
    <definedName name="solver_lhs4" localSheetId="1" hidden="1">dane_100!$H$124</definedName>
    <definedName name="solver_lhs5" localSheetId="1" hidden="1">dane_100!$H$124</definedName>
    <definedName name="solver_lhs6" localSheetId="1" hidden="1">dane_100!$H$124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dane_100!$H$125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hs1" localSheetId="1" hidden="1">0.25</definedName>
    <definedName name="solver_rhs2" localSheetId="1" hidden="1">1</definedName>
    <definedName name="solver_rhs3" localSheetId="1" hidden="1">10</definedName>
    <definedName name="solver_rhs4" localSheetId="1" hidden="1">dane_100!$G$122</definedName>
    <definedName name="solver_rhs5" localSheetId="1" hidden="1">dane_100!$G$122</definedName>
    <definedName name="solver_rhs6" localSheetId="1" hidden="1">1.2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5621" calcMode="manual"/>
</workbook>
</file>

<file path=xl/calcChain.xml><?xml version="1.0" encoding="utf-8"?>
<calcChain xmlns="http://schemas.openxmlformats.org/spreadsheetml/2006/main">
  <c r="C244" i="1" l="1"/>
  <c r="H125" i="1"/>
  <c r="H124" i="1"/>
  <c r="C243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21" i="1"/>
  <c r="AT25" i="1"/>
  <c r="AT26" i="1"/>
  <c r="AT27" i="1"/>
  <c r="AT29" i="1"/>
  <c r="AT31" i="1"/>
  <c r="AT32" i="1"/>
  <c r="AT33" i="1"/>
  <c r="AT34" i="1"/>
  <c r="AT35" i="1"/>
  <c r="AT36" i="1"/>
  <c r="AT37" i="1"/>
  <c r="AT38" i="1"/>
  <c r="AT39" i="1"/>
  <c r="AT40" i="1"/>
  <c r="AT42" i="1"/>
  <c r="AT43" i="1"/>
  <c r="AT45" i="1"/>
  <c r="AT46" i="1"/>
  <c r="AT47" i="1"/>
  <c r="AT49" i="1"/>
  <c r="AT52" i="1"/>
  <c r="AT53" i="1"/>
  <c r="AT57" i="1"/>
  <c r="AT58" i="1"/>
  <c r="AT59" i="1"/>
  <c r="AT60" i="1"/>
  <c r="AT61" i="1"/>
  <c r="AT63" i="1"/>
  <c r="AT65" i="1"/>
  <c r="AT66" i="1"/>
  <c r="AT67" i="1"/>
  <c r="AT68" i="1"/>
  <c r="AT70" i="1"/>
  <c r="AT71" i="1"/>
  <c r="AT73" i="1"/>
  <c r="AT75" i="1"/>
  <c r="AT76" i="1"/>
  <c r="AT77" i="1"/>
  <c r="AT78" i="1"/>
  <c r="AT79" i="1"/>
  <c r="AT80" i="1"/>
  <c r="AT81" i="1"/>
  <c r="AT83" i="1"/>
  <c r="AT84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T19" i="1" s="1"/>
  <c r="AH20" i="1"/>
  <c r="AT20" i="1" s="1"/>
  <c r="AH21" i="1"/>
  <c r="AH22" i="1"/>
  <c r="AT22" i="1" s="1"/>
  <c r="AH23" i="1"/>
  <c r="AT23" i="1" s="1"/>
  <c r="AH24" i="1"/>
  <c r="AT24" i="1" s="1"/>
  <c r="AH25" i="1"/>
  <c r="AH26" i="1"/>
  <c r="AH27" i="1"/>
  <c r="AH28" i="1"/>
  <c r="AT28" i="1" s="1"/>
  <c r="AH29" i="1"/>
  <c r="AH30" i="1"/>
  <c r="AT30" i="1" s="1"/>
  <c r="AH31" i="1"/>
  <c r="AH32" i="1"/>
  <c r="AH33" i="1"/>
  <c r="AH34" i="1"/>
  <c r="AH35" i="1"/>
  <c r="AH36" i="1"/>
  <c r="AH37" i="1"/>
  <c r="AH38" i="1"/>
  <c r="AH39" i="1"/>
  <c r="AH40" i="1"/>
  <c r="AH41" i="1"/>
  <c r="AT41" i="1" s="1"/>
  <c r="AH42" i="1"/>
  <c r="AH43" i="1"/>
  <c r="AH44" i="1"/>
  <c r="AT44" i="1" s="1"/>
  <c r="AH45" i="1"/>
  <c r="AH46" i="1"/>
  <c r="AH47" i="1"/>
  <c r="AH48" i="1"/>
  <c r="AT48" i="1" s="1"/>
  <c r="AH49" i="1"/>
  <c r="AH50" i="1"/>
  <c r="AT50" i="1" s="1"/>
  <c r="AH51" i="1"/>
  <c r="AT51" i="1" s="1"/>
  <c r="AH52" i="1"/>
  <c r="AH53" i="1"/>
  <c r="AH54" i="1"/>
  <c r="AT54" i="1" s="1"/>
  <c r="AH55" i="1"/>
  <c r="AT55" i="1" s="1"/>
  <c r="AH56" i="1"/>
  <c r="AT56" i="1" s="1"/>
  <c r="AH57" i="1"/>
  <c r="AH58" i="1"/>
  <c r="AH59" i="1"/>
  <c r="AH60" i="1"/>
  <c r="AH61" i="1"/>
  <c r="AH62" i="1"/>
  <c r="AT62" i="1" s="1"/>
  <c r="AH63" i="1"/>
  <c r="AH64" i="1"/>
  <c r="AT64" i="1" s="1"/>
  <c r="AH65" i="1"/>
  <c r="AH66" i="1"/>
  <c r="AH67" i="1"/>
  <c r="AH68" i="1"/>
  <c r="AH69" i="1"/>
  <c r="AT69" i="1" s="1"/>
  <c r="AH70" i="1"/>
  <c r="AH71" i="1"/>
  <c r="AH72" i="1"/>
  <c r="AT72" i="1" s="1"/>
  <c r="AH73" i="1"/>
  <c r="AH74" i="1"/>
  <c r="AT74" i="1" s="1"/>
  <c r="AH75" i="1"/>
  <c r="AH76" i="1"/>
  <c r="AH77" i="1"/>
  <c r="AH78" i="1"/>
  <c r="AH79" i="1"/>
  <c r="AH80" i="1"/>
  <c r="AH81" i="1"/>
  <c r="AH82" i="1"/>
  <c r="AT82" i="1" s="1"/>
  <c r="AH83" i="1"/>
  <c r="AH84" i="1"/>
  <c r="AH85" i="1"/>
  <c r="AT85" i="1" s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P2" i="1"/>
  <c r="AO2" i="1"/>
  <c r="AH2" i="1"/>
  <c r="AG2" i="1"/>
  <c r="AQ2" i="1"/>
  <c r="AR2" i="1"/>
  <c r="AS2" i="1"/>
  <c r="AM2" i="1"/>
  <c r="AN2" i="1"/>
  <c r="AL2" i="1"/>
  <c r="AK2" i="1"/>
  <c r="AJ2" i="1"/>
  <c r="AI2" i="1"/>
  <c r="AF2" i="1"/>
  <c r="AE2" i="1"/>
  <c r="AD2" i="1"/>
  <c r="AC2" i="1"/>
  <c r="AB2" i="1"/>
  <c r="AA2" i="1"/>
</calcChain>
</file>

<file path=xl/sharedStrings.xml><?xml version="1.0" encoding="utf-8"?>
<sst xmlns="http://schemas.openxmlformats.org/spreadsheetml/2006/main" count="420" uniqueCount="66">
  <si>
    <t>value</t>
  </si>
  <si>
    <t>period</t>
  </si>
  <si>
    <t>percent</t>
  </si>
  <si>
    <t>age</t>
  </si>
  <si>
    <t>income</t>
  </si>
  <si>
    <t>expenses</t>
  </si>
  <si>
    <t>credits</t>
  </si>
  <si>
    <t>positiveRecomendations</t>
  </si>
  <si>
    <t>negativeRecomendations</t>
  </si>
  <si>
    <t>Niezweryfikowany</t>
  </si>
  <si>
    <t>Pozytywna</t>
  </si>
  <si>
    <t>Oczekuje na weryfikację</t>
  </si>
  <si>
    <t>Weryfikacja nie powiodła się</t>
  </si>
  <si>
    <t>Przeterminowana</t>
  </si>
  <si>
    <t>ile czasu na portalu</t>
  </si>
  <si>
    <t>wartość pożyczki</t>
  </si>
  <si>
    <t>oprocentowanie roczne</t>
  </si>
  <si>
    <t>ubezpieczenie</t>
  </si>
  <si>
    <t>rata miesięczna</t>
  </si>
  <si>
    <t>wiek</t>
  </si>
  <si>
    <t>województwo</t>
  </si>
  <si>
    <t>stan cywilny</t>
  </si>
  <si>
    <t>dochody</t>
  </si>
  <si>
    <t>wydatki</t>
  </si>
  <si>
    <t>kredyty</t>
  </si>
  <si>
    <t>weryfikacja tożsamości</t>
  </si>
  <si>
    <t>weryfikacja pracodawcy</t>
  </si>
  <si>
    <t>weryfikacja id</t>
  </si>
  <si>
    <t>liczba dni przedpłaty</t>
  </si>
  <si>
    <t>liczba dni opóźnień</t>
  </si>
  <si>
    <t>pozytywne rekomendacje</t>
  </si>
  <si>
    <t>nagetywne rekomendacje</t>
  </si>
  <si>
    <t>weryfikacja</t>
  </si>
  <si>
    <t>ryzyko</t>
  </si>
  <si>
    <t>id aukcji</t>
  </si>
  <si>
    <t>id u?ytkownika</t>
  </si>
  <si>
    <t>create date</t>
  </si>
  <si>
    <t>insurance number</t>
  </si>
  <si>
    <t>monthly installment</t>
  </si>
  <si>
    <t>start date</t>
  </si>
  <si>
    <t>province - zamiana na warto?ci liczbowe wg tabelki</t>
  </si>
  <si>
    <t>condition - zamiana na warto?ci iczbowe wg tabelki</t>
  </si>
  <si>
    <t>identityVerificationdescription</t>
  </si>
  <si>
    <t>employerVerificationdescription</t>
  </si>
  <si>
    <t>identityCardVerificationdescription</t>
  </si>
  <si>
    <t>overduedays</t>
  </si>
  <si>
    <t>beforedays</t>
  </si>
  <si>
    <t>verify</t>
  </si>
  <si>
    <t>reminder 5 lub wy?szy</t>
  </si>
  <si>
    <t>szacowane ryzyko</t>
  </si>
  <si>
    <t>max zysk</t>
  </si>
  <si>
    <t>ryzykomax=</t>
  </si>
  <si>
    <t>zysk</t>
  </si>
  <si>
    <t>ryzyko portfela</t>
  </si>
  <si>
    <t>zysk portfela</t>
  </si>
  <si>
    <t>wagi</t>
  </si>
  <si>
    <t>Microsoft Excel 14.0 Raport dopuszczalności</t>
  </si>
  <si>
    <t>Arkusz: [dane_100.xlsx]dane_100</t>
  </si>
  <si>
    <t>Raport utworzony: 2013-09-19 14:51:55</t>
  </si>
  <si>
    <t>Ograniczenia uniemożliwiające rozwiązanie problemu</t>
  </si>
  <si>
    <t>Komórka</t>
  </si>
  <si>
    <t>Nazwa</t>
  </si>
  <si>
    <t>Wartość komórki</t>
  </si>
  <si>
    <t>Formuła</t>
  </si>
  <si>
    <t>Stan</t>
  </si>
  <si>
    <t>Zapas czasu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</si>
</sst>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indexed="1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16" fillId="0" borderId="0" xfId="0" applyFont="1"/>
    <xf numFmtId="0" fontId="18" fillId="0" borderId="10" xfId="0" applyFont="1" applyFill="1" applyBorder="1" applyAlignment="1">
      <alignment horizontal="center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workbookViewId="0"/>
  </sheetViews>
  <sheetFormatPr defaultRowHeight="15" x14ac:dyDescent="0.25"/>
  <cols>
    <col min="1" max="1" width="2.28515625" customWidth="1"/>
    <col min="2" max="2" width="8.85546875" customWidth="1"/>
    <col min="3" max="3" width="6.85546875" customWidth="1"/>
    <col min="4" max="4" width="16.140625" bestFit="1" customWidth="1"/>
    <col min="5" max="5" width="8.28515625" customWidth="1"/>
    <col min="6" max="6" width="4.85546875" customWidth="1"/>
    <col min="7" max="7" width="11.140625" bestFit="1" customWidth="1"/>
  </cols>
  <sheetData>
    <row r="1" spans="1:7" x14ac:dyDescent="0.25">
      <c r="A1" s="5" t="s">
        <v>56</v>
      </c>
    </row>
    <row r="2" spans="1:7" x14ac:dyDescent="0.25">
      <c r="A2" s="5" t="s">
        <v>57</v>
      </c>
    </row>
    <row r="3" spans="1:7" x14ac:dyDescent="0.25">
      <c r="A3" s="5" t="s">
        <v>58</v>
      </c>
    </row>
    <row r="6" spans="1:7" ht="15.75" thickBot="1" x14ac:dyDescent="0.3">
      <c r="A6" t="s">
        <v>59</v>
      </c>
    </row>
    <row r="7" spans="1:7" ht="15.75" thickBot="1" x14ac:dyDescent="0.3">
      <c r="B7" s="6" t="s">
        <v>60</v>
      </c>
      <c r="C7" s="6" t="s">
        <v>61</v>
      </c>
      <c r="D7" s="6" t="s">
        <v>62</v>
      </c>
      <c r="E7" s="6" t="s">
        <v>63</v>
      </c>
      <c r="F7" s="6" t="s">
        <v>64</v>
      </c>
      <c r="G7" s="6" t="s">
        <v>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44"/>
  <sheetViews>
    <sheetView tabSelected="1" topLeftCell="A97" workbookViewId="0">
      <selection activeCell="M151" sqref="M151"/>
    </sheetView>
  </sheetViews>
  <sheetFormatPr defaultRowHeight="15" x14ac:dyDescent="0.25"/>
  <cols>
    <col min="4" max="4" width="15.5703125" bestFit="1" customWidth="1"/>
    <col min="9" max="9" width="10.42578125" bestFit="1" customWidth="1"/>
  </cols>
  <sheetData>
    <row r="1" spans="1:46" ht="60" x14ac:dyDescent="0.25">
      <c r="A1" s="4" t="s">
        <v>34</v>
      </c>
      <c r="B1" s="4" t="s">
        <v>35</v>
      </c>
      <c r="C1" s="4" t="s">
        <v>36</v>
      </c>
      <c r="D1" s="4" t="s">
        <v>0</v>
      </c>
      <c r="E1" s="4" t="s">
        <v>1</v>
      </c>
      <c r="F1" s="4" t="s">
        <v>2</v>
      </c>
      <c r="G1" t="s">
        <v>37</v>
      </c>
      <c r="H1" s="4" t="s">
        <v>38</v>
      </c>
      <c r="I1" s="4" t="s">
        <v>39</v>
      </c>
      <c r="J1" s="4" t="s">
        <v>3</v>
      </c>
      <c r="K1" t="s">
        <v>40</v>
      </c>
      <c r="L1" t="s">
        <v>41</v>
      </c>
      <c r="M1" s="4" t="s">
        <v>4</v>
      </c>
      <c r="N1" s="4" t="s">
        <v>5</v>
      </c>
      <c r="O1" s="4" t="s">
        <v>6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4" t="s">
        <v>7</v>
      </c>
      <c r="V1" s="4" t="s">
        <v>8</v>
      </c>
      <c r="W1" s="4" t="s">
        <v>47</v>
      </c>
      <c r="X1" s="4" t="s">
        <v>48</v>
      </c>
      <c r="Y1" s="4" t="s">
        <v>48</v>
      </c>
      <c r="AA1" s="3" t="s">
        <v>14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49</v>
      </c>
    </row>
    <row r="2" spans="1:46" x14ac:dyDescent="0.25">
      <c r="A2">
        <v>76247</v>
      </c>
      <c r="B2">
        <v>174190</v>
      </c>
      <c r="C2" s="1">
        <v>41530.536597222221</v>
      </c>
      <c r="D2">
        <v>1000</v>
      </c>
      <c r="E2">
        <v>3</v>
      </c>
      <c r="F2">
        <v>4</v>
      </c>
      <c r="G2">
        <v>0</v>
      </c>
      <c r="H2">
        <v>346.67</v>
      </c>
      <c r="I2" s="2">
        <v>40863</v>
      </c>
      <c r="J2">
        <v>38</v>
      </c>
      <c r="K2">
        <v>10</v>
      </c>
      <c r="L2">
        <v>5</v>
      </c>
      <c r="M2">
        <v>3500.01</v>
      </c>
      <c r="N2">
        <v>0</v>
      </c>
      <c r="O2">
        <v>0</v>
      </c>
      <c r="P2" t="s">
        <v>9</v>
      </c>
      <c r="Q2" t="s">
        <v>9</v>
      </c>
      <c r="R2" t="s">
        <v>10</v>
      </c>
      <c r="S2">
        <v>0</v>
      </c>
      <c r="T2">
        <v>0</v>
      </c>
      <c r="U2">
        <v>0</v>
      </c>
      <c r="V2">
        <v>0</v>
      </c>
      <c r="W2">
        <v>0</v>
      </c>
      <c r="AA2">
        <f>C2-I2</f>
        <v>667.53659722222073</v>
      </c>
      <c r="AB2">
        <f>D2</f>
        <v>1000</v>
      </c>
      <c r="AC2">
        <f>F2*12/E2</f>
        <v>16</v>
      </c>
      <c r="AD2">
        <f>IF(G2=0,1,2)</f>
        <v>1</v>
      </c>
      <c r="AE2">
        <f>H2</f>
        <v>346.67</v>
      </c>
      <c r="AF2">
        <f>J2</f>
        <v>38</v>
      </c>
      <c r="AG2">
        <f>0.2313*EXP(0.0345*K2)</f>
        <v>0.32659326841912956</v>
      </c>
      <c r="AH2">
        <f>0.2439*EXP(0.0554*L2)</f>
        <v>0.32174467789542649</v>
      </c>
      <c r="AI2">
        <f>M2</f>
        <v>3500.01</v>
      </c>
      <c r="AJ2">
        <f>N2</f>
        <v>0</v>
      </c>
      <c r="AK2">
        <f>O2</f>
        <v>0</v>
      </c>
      <c r="AL2">
        <f>IF(P2="pozytywna",2,1)</f>
        <v>1</v>
      </c>
      <c r="AM2">
        <f t="shared" ref="AM2:AN17" si="0">IF(Q2="pozytywna",2,1)</f>
        <v>1</v>
      </c>
      <c r="AN2">
        <f t="shared" si="0"/>
        <v>2</v>
      </c>
      <c r="AO2">
        <f>T2</f>
        <v>0</v>
      </c>
      <c r="AP2">
        <f>S2</f>
        <v>0</v>
      </c>
      <c r="AQ2">
        <f t="shared" ref="AQ2:AS17" si="1">U2</f>
        <v>0</v>
      </c>
      <c r="AR2">
        <f t="shared" si="1"/>
        <v>0</v>
      </c>
      <c r="AS2">
        <f t="shared" si="1"/>
        <v>0</v>
      </c>
      <c r="AT2">
        <f>SUMPRODUCT(AA2:AS2,$AA$123:$AS$123)</f>
        <v>1.2220874234153367</v>
      </c>
    </row>
    <row r="3" spans="1:46" x14ac:dyDescent="0.25">
      <c r="A3">
        <v>96329</v>
      </c>
      <c r="B3">
        <v>207673</v>
      </c>
      <c r="C3" s="1">
        <v>41534.493715277778</v>
      </c>
      <c r="D3">
        <v>1000</v>
      </c>
      <c r="E3">
        <v>10</v>
      </c>
      <c r="F3">
        <v>7.5</v>
      </c>
      <c r="G3">
        <v>0</v>
      </c>
      <c r="H3">
        <v>107.5</v>
      </c>
      <c r="I3" s="2">
        <v>41344</v>
      </c>
      <c r="J3">
        <v>19</v>
      </c>
      <c r="K3">
        <v>2</v>
      </c>
      <c r="L3">
        <v>4</v>
      </c>
      <c r="M3">
        <v>1200</v>
      </c>
      <c r="N3">
        <v>0</v>
      </c>
      <c r="O3">
        <v>0</v>
      </c>
      <c r="P3" t="s">
        <v>9</v>
      </c>
      <c r="Q3" t="s">
        <v>9</v>
      </c>
      <c r="R3" t="s">
        <v>9</v>
      </c>
      <c r="S3">
        <v>0</v>
      </c>
      <c r="T3">
        <v>0</v>
      </c>
      <c r="U3">
        <v>0</v>
      </c>
      <c r="V3">
        <v>0</v>
      </c>
      <c r="W3">
        <v>0</v>
      </c>
      <c r="AA3">
        <f t="shared" ref="AA3:AA66" si="2">C3-I3</f>
        <v>190.49371527777839</v>
      </c>
      <c r="AB3">
        <f t="shared" ref="AB3:AB66" si="3">D3</f>
        <v>1000</v>
      </c>
      <c r="AC3">
        <f t="shared" ref="AC3:AC66" si="4">F3*12/E3</f>
        <v>9</v>
      </c>
      <c r="AD3">
        <f t="shared" ref="AD3:AD66" si="5">IF(G3=0,1,2)</f>
        <v>1</v>
      </c>
      <c r="AE3">
        <f t="shared" ref="AE3:AE66" si="6">H3</f>
        <v>107.5</v>
      </c>
      <c r="AF3">
        <f t="shared" ref="AF3:AF66" si="7">J3</f>
        <v>19</v>
      </c>
      <c r="AG3">
        <f t="shared" ref="AG3:AG66" si="8">0.2313*EXP(0.0345*K3)</f>
        <v>0.24782319517601251</v>
      </c>
      <c r="AH3">
        <f t="shared" ref="AH3:AH66" si="9">0.2439*EXP(0.0554*L3)</f>
        <v>0.30440477279635109</v>
      </c>
      <c r="AI3">
        <f t="shared" ref="AI3:AI66" si="10">M3</f>
        <v>1200</v>
      </c>
      <c r="AJ3">
        <f t="shared" ref="AJ3:AJ66" si="11">N3</f>
        <v>0</v>
      </c>
      <c r="AK3">
        <f t="shared" ref="AK3:AK66" si="12">O3</f>
        <v>0</v>
      </c>
      <c r="AL3">
        <f t="shared" ref="AL3:AN66" si="13">IF(P3="pozytywna",2,1)</f>
        <v>1</v>
      </c>
      <c r="AM3">
        <f t="shared" si="0"/>
        <v>1</v>
      </c>
      <c r="AN3">
        <f t="shared" si="0"/>
        <v>1</v>
      </c>
      <c r="AO3">
        <f t="shared" ref="AO3:AO66" si="14">T3</f>
        <v>0</v>
      </c>
      <c r="AP3">
        <f t="shared" ref="AP3:AP66" si="15">S3</f>
        <v>0</v>
      </c>
      <c r="AQ3">
        <f t="shared" si="1"/>
        <v>0</v>
      </c>
      <c r="AR3">
        <f t="shared" si="1"/>
        <v>0</v>
      </c>
      <c r="AS3">
        <f t="shared" si="1"/>
        <v>0</v>
      </c>
      <c r="AT3">
        <f t="shared" ref="AT3:AT66" si="16">SUMPRODUCT(AA3:AS3,$AA$123:$AS$123)</f>
        <v>1.1201369079769761</v>
      </c>
    </row>
    <row r="4" spans="1:46" x14ac:dyDescent="0.25">
      <c r="A4">
        <v>104947</v>
      </c>
      <c r="B4">
        <v>95825</v>
      </c>
      <c r="C4" s="1">
        <v>41535.639918981484</v>
      </c>
      <c r="D4">
        <v>1000</v>
      </c>
      <c r="E4">
        <v>12</v>
      </c>
      <c r="F4">
        <v>16</v>
      </c>
      <c r="G4">
        <v>0</v>
      </c>
      <c r="H4">
        <v>96.67</v>
      </c>
      <c r="I4" s="2">
        <v>40260</v>
      </c>
      <c r="J4">
        <v>33</v>
      </c>
      <c r="K4">
        <v>2</v>
      </c>
      <c r="L4">
        <v>5</v>
      </c>
      <c r="M4">
        <v>2500.0100000000002</v>
      </c>
      <c r="N4">
        <v>0</v>
      </c>
      <c r="O4">
        <v>0</v>
      </c>
      <c r="P4" t="s">
        <v>12</v>
      </c>
      <c r="Q4" t="s">
        <v>9</v>
      </c>
      <c r="R4" t="s">
        <v>11</v>
      </c>
      <c r="S4">
        <v>0</v>
      </c>
      <c r="T4">
        <v>0</v>
      </c>
      <c r="U4">
        <v>0</v>
      </c>
      <c r="V4">
        <v>0</v>
      </c>
      <c r="W4">
        <v>0</v>
      </c>
      <c r="AA4">
        <f t="shared" si="2"/>
        <v>1275.6399189814838</v>
      </c>
      <c r="AB4">
        <f t="shared" si="3"/>
        <v>1000</v>
      </c>
      <c r="AC4">
        <f t="shared" si="4"/>
        <v>16</v>
      </c>
      <c r="AD4">
        <f t="shared" si="5"/>
        <v>1</v>
      </c>
      <c r="AE4">
        <f t="shared" si="6"/>
        <v>96.67</v>
      </c>
      <c r="AF4">
        <f t="shared" si="7"/>
        <v>33</v>
      </c>
      <c r="AG4">
        <f t="shared" si="8"/>
        <v>0.24782319517601251</v>
      </c>
      <c r="AH4">
        <f t="shared" si="9"/>
        <v>0.32174467789542649</v>
      </c>
      <c r="AI4">
        <f t="shared" si="10"/>
        <v>2500.0100000000002</v>
      </c>
      <c r="AJ4">
        <f t="shared" si="11"/>
        <v>0</v>
      </c>
      <c r="AK4">
        <f t="shared" si="12"/>
        <v>0</v>
      </c>
      <c r="AL4">
        <f t="shared" si="13"/>
        <v>1</v>
      </c>
      <c r="AM4">
        <f t="shared" si="0"/>
        <v>1</v>
      </c>
      <c r="AN4">
        <f t="shared" si="0"/>
        <v>1</v>
      </c>
      <c r="AO4">
        <f t="shared" si="14"/>
        <v>0</v>
      </c>
      <c r="AP4">
        <f t="shared" si="15"/>
        <v>0</v>
      </c>
      <c r="AQ4">
        <f t="shared" si="1"/>
        <v>0</v>
      </c>
      <c r="AR4">
        <f t="shared" si="1"/>
        <v>0</v>
      </c>
      <c r="AS4">
        <f t="shared" si="1"/>
        <v>0</v>
      </c>
      <c r="AT4">
        <f t="shared" si="16"/>
        <v>1.1947818636177403</v>
      </c>
    </row>
    <row r="5" spans="1:46" x14ac:dyDescent="0.25">
      <c r="A5">
        <v>107390</v>
      </c>
      <c r="B5">
        <v>220070</v>
      </c>
      <c r="C5" s="1">
        <v>41535.564780092594</v>
      </c>
      <c r="D5">
        <v>1000</v>
      </c>
      <c r="E5">
        <v>36</v>
      </c>
      <c r="F5">
        <v>16</v>
      </c>
      <c r="G5">
        <v>0</v>
      </c>
      <c r="H5">
        <v>32.22</v>
      </c>
      <c r="I5" s="2">
        <v>41474</v>
      </c>
      <c r="J5">
        <v>47</v>
      </c>
      <c r="K5">
        <v>1</v>
      </c>
      <c r="L5">
        <v>5</v>
      </c>
      <c r="M5">
        <v>1500</v>
      </c>
      <c r="N5">
        <v>0</v>
      </c>
      <c r="O5">
        <v>0</v>
      </c>
      <c r="P5" t="s">
        <v>9</v>
      </c>
      <c r="Q5" t="s">
        <v>9</v>
      </c>
      <c r="R5" t="s">
        <v>9</v>
      </c>
      <c r="S5">
        <v>0</v>
      </c>
      <c r="T5">
        <v>0</v>
      </c>
      <c r="U5">
        <v>0</v>
      </c>
      <c r="V5">
        <v>0</v>
      </c>
      <c r="W5">
        <v>0</v>
      </c>
      <c r="AA5">
        <f t="shared" si="2"/>
        <v>61.564780092594447</v>
      </c>
      <c r="AB5">
        <f t="shared" si="3"/>
        <v>1000</v>
      </c>
      <c r="AC5">
        <f t="shared" si="4"/>
        <v>5.333333333333333</v>
      </c>
      <c r="AD5">
        <f t="shared" si="5"/>
        <v>1</v>
      </c>
      <c r="AE5">
        <f t="shared" si="6"/>
        <v>32.22</v>
      </c>
      <c r="AF5">
        <f t="shared" si="7"/>
        <v>47</v>
      </c>
      <c r="AG5">
        <f t="shared" si="8"/>
        <v>0.23941909916339524</v>
      </c>
      <c r="AH5">
        <f t="shared" si="9"/>
        <v>0.32174467789542649</v>
      </c>
      <c r="AI5">
        <f t="shared" si="10"/>
        <v>1500</v>
      </c>
      <c r="AJ5">
        <f t="shared" si="11"/>
        <v>0</v>
      </c>
      <c r="AK5">
        <f t="shared" si="12"/>
        <v>0</v>
      </c>
      <c r="AL5">
        <f t="shared" si="13"/>
        <v>1</v>
      </c>
      <c r="AM5">
        <f t="shared" si="0"/>
        <v>1</v>
      </c>
      <c r="AN5">
        <f t="shared" si="0"/>
        <v>1</v>
      </c>
      <c r="AO5">
        <f t="shared" si="14"/>
        <v>0</v>
      </c>
      <c r="AP5">
        <f t="shared" si="15"/>
        <v>0</v>
      </c>
      <c r="AQ5">
        <f t="shared" si="1"/>
        <v>0</v>
      </c>
      <c r="AR5">
        <f t="shared" si="1"/>
        <v>0</v>
      </c>
      <c r="AS5">
        <f t="shared" si="1"/>
        <v>0</v>
      </c>
      <c r="AT5">
        <f t="shared" si="16"/>
        <v>1.1758717062334847</v>
      </c>
    </row>
    <row r="6" spans="1:46" x14ac:dyDescent="0.25">
      <c r="A6">
        <v>108543</v>
      </c>
      <c r="B6">
        <v>221594</v>
      </c>
      <c r="C6" s="1">
        <v>41536.431400462963</v>
      </c>
      <c r="D6">
        <v>1000</v>
      </c>
      <c r="E6">
        <v>12</v>
      </c>
      <c r="F6">
        <v>5.33</v>
      </c>
      <c r="G6">
        <v>0</v>
      </c>
      <c r="H6">
        <v>87.77</v>
      </c>
      <c r="I6" s="2">
        <v>41493</v>
      </c>
      <c r="J6">
        <v>33</v>
      </c>
      <c r="K6">
        <v>12</v>
      </c>
      <c r="L6">
        <v>5</v>
      </c>
      <c r="M6">
        <v>1000.01</v>
      </c>
      <c r="N6">
        <v>0</v>
      </c>
      <c r="O6">
        <v>0</v>
      </c>
      <c r="P6" t="s">
        <v>12</v>
      </c>
      <c r="Q6" t="s">
        <v>9</v>
      </c>
      <c r="R6" t="s">
        <v>12</v>
      </c>
      <c r="S6">
        <v>0</v>
      </c>
      <c r="T6">
        <v>0</v>
      </c>
      <c r="U6">
        <v>0</v>
      </c>
      <c r="V6">
        <v>0</v>
      </c>
      <c r="W6">
        <v>0</v>
      </c>
      <c r="AA6">
        <f t="shared" si="2"/>
        <v>43.431400462963211</v>
      </c>
      <c r="AB6">
        <f t="shared" si="3"/>
        <v>1000</v>
      </c>
      <c r="AC6">
        <f t="shared" si="4"/>
        <v>5.33</v>
      </c>
      <c r="AD6">
        <f t="shared" si="5"/>
        <v>1</v>
      </c>
      <c r="AE6">
        <f t="shared" si="6"/>
        <v>87.77</v>
      </c>
      <c r="AF6">
        <f t="shared" si="7"/>
        <v>33</v>
      </c>
      <c r="AG6">
        <f t="shared" si="8"/>
        <v>0.34992385344836047</v>
      </c>
      <c r="AH6">
        <f t="shared" si="9"/>
        <v>0.32174467789542649</v>
      </c>
      <c r="AI6">
        <f t="shared" si="10"/>
        <v>1000.01</v>
      </c>
      <c r="AJ6">
        <f t="shared" si="11"/>
        <v>0</v>
      </c>
      <c r="AK6">
        <f t="shared" si="12"/>
        <v>0</v>
      </c>
      <c r="AL6">
        <f t="shared" si="13"/>
        <v>1</v>
      </c>
      <c r="AM6">
        <f t="shared" si="0"/>
        <v>1</v>
      </c>
      <c r="AN6">
        <f t="shared" si="0"/>
        <v>1</v>
      </c>
      <c r="AO6">
        <f t="shared" si="14"/>
        <v>0</v>
      </c>
      <c r="AP6">
        <f t="shared" si="15"/>
        <v>0</v>
      </c>
      <c r="AQ6">
        <f t="shared" si="1"/>
        <v>0</v>
      </c>
      <c r="AR6">
        <f t="shared" si="1"/>
        <v>0</v>
      </c>
      <c r="AS6">
        <f t="shared" si="1"/>
        <v>0</v>
      </c>
      <c r="AT6">
        <f t="shared" si="16"/>
        <v>1.2315971767225427</v>
      </c>
    </row>
    <row r="7" spans="1:46" x14ac:dyDescent="0.25">
      <c r="A7">
        <v>109681</v>
      </c>
      <c r="B7">
        <v>222091</v>
      </c>
      <c r="C7" s="1">
        <v>41534.524386574078</v>
      </c>
      <c r="D7">
        <v>1000</v>
      </c>
      <c r="E7">
        <v>12</v>
      </c>
      <c r="F7">
        <v>16</v>
      </c>
      <c r="G7">
        <v>0</v>
      </c>
      <c r="H7">
        <v>96.67</v>
      </c>
      <c r="I7" s="2">
        <v>41499</v>
      </c>
      <c r="J7">
        <v>22</v>
      </c>
      <c r="K7">
        <v>1</v>
      </c>
      <c r="L7">
        <v>4</v>
      </c>
      <c r="M7">
        <v>700</v>
      </c>
      <c r="N7">
        <v>0</v>
      </c>
      <c r="O7">
        <v>0</v>
      </c>
      <c r="P7" t="s">
        <v>9</v>
      </c>
      <c r="Q7" t="s">
        <v>9</v>
      </c>
      <c r="R7" t="s">
        <v>10</v>
      </c>
      <c r="S7">
        <v>0</v>
      </c>
      <c r="T7">
        <v>0</v>
      </c>
      <c r="U7">
        <v>0</v>
      </c>
      <c r="V7">
        <v>0</v>
      </c>
      <c r="W7">
        <v>0</v>
      </c>
      <c r="AA7">
        <f t="shared" si="2"/>
        <v>35.524386574077653</v>
      </c>
      <c r="AB7">
        <f t="shared" si="3"/>
        <v>1000</v>
      </c>
      <c r="AC7">
        <f t="shared" si="4"/>
        <v>16</v>
      </c>
      <c r="AD7">
        <f t="shared" si="5"/>
        <v>1</v>
      </c>
      <c r="AE7">
        <f t="shared" si="6"/>
        <v>96.67</v>
      </c>
      <c r="AF7">
        <f t="shared" si="7"/>
        <v>22</v>
      </c>
      <c r="AG7">
        <f t="shared" si="8"/>
        <v>0.23941909916339524</v>
      </c>
      <c r="AH7">
        <f t="shared" si="9"/>
        <v>0.30440477279635109</v>
      </c>
      <c r="AI7">
        <f t="shared" si="10"/>
        <v>700</v>
      </c>
      <c r="AJ7">
        <f t="shared" si="11"/>
        <v>0</v>
      </c>
      <c r="AK7">
        <f t="shared" si="12"/>
        <v>0</v>
      </c>
      <c r="AL7">
        <f t="shared" si="13"/>
        <v>1</v>
      </c>
      <c r="AM7">
        <f t="shared" si="0"/>
        <v>1</v>
      </c>
      <c r="AN7">
        <f t="shared" si="0"/>
        <v>2</v>
      </c>
      <c r="AO7">
        <f t="shared" si="14"/>
        <v>0</v>
      </c>
      <c r="AP7">
        <f t="shared" si="15"/>
        <v>0</v>
      </c>
      <c r="AQ7">
        <f t="shared" si="1"/>
        <v>0</v>
      </c>
      <c r="AR7">
        <f t="shared" si="1"/>
        <v>0</v>
      </c>
      <c r="AS7">
        <f t="shared" si="1"/>
        <v>0</v>
      </c>
      <c r="AT7">
        <f t="shared" si="16"/>
        <v>1.145253733610047</v>
      </c>
    </row>
    <row r="8" spans="1:46" x14ac:dyDescent="0.25">
      <c r="A8">
        <v>109838</v>
      </c>
      <c r="B8">
        <v>223086</v>
      </c>
      <c r="C8" s="1">
        <v>41536.518796296295</v>
      </c>
      <c r="D8">
        <v>1000</v>
      </c>
      <c r="E8">
        <v>12</v>
      </c>
      <c r="F8">
        <v>16</v>
      </c>
      <c r="G8">
        <v>0</v>
      </c>
      <c r="H8">
        <v>96.67</v>
      </c>
      <c r="I8" s="2">
        <v>41512</v>
      </c>
      <c r="J8">
        <v>34</v>
      </c>
      <c r="K8">
        <v>13</v>
      </c>
      <c r="L8">
        <v>3</v>
      </c>
      <c r="M8">
        <v>0</v>
      </c>
      <c r="N8">
        <v>0</v>
      </c>
      <c r="O8">
        <v>0</v>
      </c>
      <c r="P8" t="s">
        <v>9</v>
      </c>
      <c r="Q8" t="s">
        <v>9</v>
      </c>
      <c r="R8" t="s">
        <v>9</v>
      </c>
      <c r="S8">
        <v>0</v>
      </c>
      <c r="T8">
        <v>0</v>
      </c>
      <c r="U8">
        <v>0</v>
      </c>
      <c r="V8">
        <v>0</v>
      </c>
      <c r="W8">
        <v>0</v>
      </c>
      <c r="AA8">
        <f t="shared" si="2"/>
        <v>24.518796296295477</v>
      </c>
      <c r="AB8">
        <f t="shared" si="3"/>
        <v>1000</v>
      </c>
      <c r="AC8">
        <f t="shared" si="4"/>
        <v>16</v>
      </c>
      <c r="AD8">
        <f t="shared" si="5"/>
        <v>1</v>
      </c>
      <c r="AE8">
        <f t="shared" si="6"/>
        <v>96.67</v>
      </c>
      <c r="AF8">
        <f t="shared" si="7"/>
        <v>34</v>
      </c>
      <c r="AG8">
        <f t="shared" si="8"/>
        <v>0.36220689048158411</v>
      </c>
      <c r="AH8">
        <f t="shared" si="9"/>
        <v>0.2879993736254286</v>
      </c>
      <c r="AI8">
        <f t="shared" si="10"/>
        <v>0</v>
      </c>
      <c r="AJ8">
        <f t="shared" si="11"/>
        <v>0</v>
      </c>
      <c r="AK8">
        <f t="shared" si="12"/>
        <v>0</v>
      </c>
      <c r="AL8">
        <f t="shared" si="13"/>
        <v>1</v>
      </c>
      <c r="AM8">
        <f t="shared" si="0"/>
        <v>1</v>
      </c>
      <c r="AN8">
        <f t="shared" si="0"/>
        <v>1</v>
      </c>
      <c r="AO8">
        <f t="shared" si="14"/>
        <v>0</v>
      </c>
      <c r="AP8">
        <f t="shared" si="15"/>
        <v>0</v>
      </c>
      <c r="AQ8">
        <f t="shared" si="1"/>
        <v>0</v>
      </c>
      <c r="AR8">
        <f t="shared" si="1"/>
        <v>0</v>
      </c>
      <c r="AS8">
        <f t="shared" si="1"/>
        <v>0</v>
      </c>
      <c r="AT8">
        <f t="shared" si="16"/>
        <v>1.2440208522064731</v>
      </c>
    </row>
    <row r="9" spans="1:46" x14ac:dyDescent="0.25">
      <c r="A9">
        <v>109937</v>
      </c>
      <c r="B9">
        <v>218949</v>
      </c>
      <c r="C9" s="1">
        <v>41535.749791666669</v>
      </c>
      <c r="D9">
        <v>1000</v>
      </c>
      <c r="E9">
        <v>12</v>
      </c>
      <c r="F9">
        <v>16</v>
      </c>
      <c r="G9">
        <v>0</v>
      </c>
      <c r="H9">
        <v>96.67</v>
      </c>
      <c r="I9" s="2">
        <v>41460</v>
      </c>
      <c r="J9">
        <v>34</v>
      </c>
      <c r="K9">
        <v>14</v>
      </c>
      <c r="L9">
        <v>3</v>
      </c>
      <c r="M9">
        <v>1000.01</v>
      </c>
      <c r="N9">
        <v>0</v>
      </c>
      <c r="O9">
        <v>0</v>
      </c>
      <c r="P9" t="s">
        <v>12</v>
      </c>
      <c r="Q9" t="s">
        <v>9</v>
      </c>
      <c r="R9" t="s">
        <v>12</v>
      </c>
      <c r="S9">
        <v>0</v>
      </c>
      <c r="T9">
        <v>0</v>
      </c>
      <c r="U9">
        <v>0</v>
      </c>
      <c r="V9">
        <v>0</v>
      </c>
      <c r="W9">
        <v>0</v>
      </c>
      <c r="AA9">
        <f t="shared" si="2"/>
        <v>75.749791666668898</v>
      </c>
      <c r="AB9">
        <f t="shared" si="3"/>
        <v>1000</v>
      </c>
      <c r="AC9">
        <f t="shared" si="4"/>
        <v>16</v>
      </c>
      <c r="AD9">
        <f t="shared" si="5"/>
        <v>1</v>
      </c>
      <c r="AE9">
        <f t="shared" si="6"/>
        <v>96.67</v>
      </c>
      <c r="AF9">
        <f t="shared" si="7"/>
        <v>34</v>
      </c>
      <c r="AG9">
        <f t="shared" si="8"/>
        <v>0.37492108702929278</v>
      </c>
      <c r="AH9">
        <f t="shared" si="9"/>
        <v>0.2879993736254286</v>
      </c>
      <c r="AI9">
        <f t="shared" si="10"/>
        <v>1000.01</v>
      </c>
      <c r="AJ9">
        <f t="shared" si="11"/>
        <v>0</v>
      </c>
      <c r="AK9">
        <f t="shared" si="12"/>
        <v>0</v>
      </c>
      <c r="AL9">
        <f t="shared" si="13"/>
        <v>1</v>
      </c>
      <c r="AM9">
        <f t="shared" si="0"/>
        <v>1</v>
      </c>
      <c r="AN9">
        <f t="shared" si="0"/>
        <v>1</v>
      </c>
      <c r="AO9">
        <f t="shared" si="14"/>
        <v>0</v>
      </c>
      <c r="AP9">
        <f t="shared" si="15"/>
        <v>0</v>
      </c>
      <c r="AQ9">
        <f t="shared" si="1"/>
        <v>0</v>
      </c>
      <c r="AR9">
        <f t="shared" si="1"/>
        <v>0</v>
      </c>
      <c r="AS9">
        <f t="shared" si="1"/>
        <v>0</v>
      </c>
      <c r="AT9">
        <f t="shared" si="16"/>
        <v>1.2510893993715506</v>
      </c>
    </row>
    <row r="10" spans="1:46" x14ac:dyDescent="0.25">
      <c r="A10">
        <v>110216</v>
      </c>
      <c r="B10">
        <v>223450</v>
      </c>
      <c r="C10" s="1">
        <v>41526.697210648148</v>
      </c>
      <c r="D10">
        <v>1000</v>
      </c>
      <c r="E10">
        <v>12</v>
      </c>
      <c r="F10">
        <v>16</v>
      </c>
      <c r="G10">
        <v>0</v>
      </c>
      <c r="H10">
        <v>96.67</v>
      </c>
      <c r="I10" s="2">
        <v>41515</v>
      </c>
      <c r="J10">
        <v>27</v>
      </c>
      <c r="K10">
        <v>6</v>
      </c>
      <c r="L10">
        <v>2</v>
      </c>
      <c r="M10">
        <v>2600</v>
      </c>
      <c r="N10">
        <v>0</v>
      </c>
      <c r="O10">
        <v>0</v>
      </c>
      <c r="P10" t="s">
        <v>9</v>
      </c>
      <c r="Q10" t="s">
        <v>9</v>
      </c>
      <c r="R10" t="s">
        <v>9</v>
      </c>
      <c r="S10">
        <v>0</v>
      </c>
      <c r="T10">
        <v>0</v>
      </c>
      <c r="U10">
        <v>0</v>
      </c>
      <c r="V10">
        <v>0</v>
      </c>
      <c r="W10">
        <v>0</v>
      </c>
      <c r="AA10">
        <f t="shared" si="2"/>
        <v>11.69721064814803</v>
      </c>
      <c r="AB10">
        <f t="shared" si="3"/>
        <v>1000</v>
      </c>
      <c r="AC10">
        <f t="shared" si="4"/>
        <v>16</v>
      </c>
      <c r="AD10">
        <f t="shared" si="5"/>
        <v>1</v>
      </c>
      <c r="AE10">
        <f t="shared" si="6"/>
        <v>96.67</v>
      </c>
      <c r="AF10">
        <f t="shared" si="7"/>
        <v>27</v>
      </c>
      <c r="AG10">
        <f t="shared" si="8"/>
        <v>0.28449496885288811</v>
      </c>
      <c r="AH10">
        <f t="shared" si="9"/>
        <v>0.27247811670853506</v>
      </c>
      <c r="AI10">
        <f t="shared" si="10"/>
        <v>2600</v>
      </c>
      <c r="AJ10">
        <f t="shared" si="11"/>
        <v>0</v>
      </c>
      <c r="AK10">
        <f t="shared" si="12"/>
        <v>0</v>
      </c>
      <c r="AL10">
        <f t="shared" si="13"/>
        <v>1</v>
      </c>
      <c r="AM10">
        <f t="shared" si="0"/>
        <v>1</v>
      </c>
      <c r="AN10">
        <f t="shared" si="0"/>
        <v>1</v>
      </c>
      <c r="AO10">
        <f t="shared" si="14"/>
        <v>0</v>
      </c>
      <c r="AP10">
        <f t="shared" si="15"/>
        <v>0</v>
      </c>
      <c r="AQ10">
        <f t="shared" si="1"/>
        <v>0</v>
      </c>
      <c r="AR10">
        <f t="shared" si="1"/>
        <v>0</v>
      </c>
      <c r="AS10">
        <f t="shared" si="1"/>
        <v>0</v>
      </c>
      <c r="AT10">
        <f t="shared" si="16"/>
        <v>1.1423773653110061</v>
      </c>
    </row>
    <row r="11" spans="1:46" x14ac:dyDescent="0.25">
      <c r="A11">
        <v>110341</v>
      </c>
      <c r="B11">
        <v>223571</v>
      </c>
      <c r="C11" s="1">
        <v>41534.538425925923</v>
      </c>
      <c r="D11">
        <v>1000</v>
      </c>
      <c r="E11">
        <v>15</v>
      </c>
      <c r="F11">
        <v>20</v>
      </c>
      <c r="G11">
        <v>0</v>
      </c>
      <c r="H11">
        <v>80</v>
      </c>
      <c r="I11" s="2">
        <v>41516</v>
      </c>
      <c r="J11">
        <v>27</v>
      </c>
      <c r="K11">
        <v>2</v>
      </c>
      <c r="L11">
        <v>5</v>
      </c>
      <c r="M11">
        <v>1200</v>
      </c>
      <c r="N11">
        <v>0</v>
      </c>
      <c r="O11">
        <v>0</v>
      </c>
      <c r="P11" t="s">
        <v>9</v>
      </c>
      <c r="Q11" t="s">
        <v>9</v>
      </c>
      <c r="R11" t="s">
        <v>10</v>
      </c>
      <c r="S11">
        <v>0</v>
      </c>
      <c r="T11">
        <v>0</v>
      </c>
      <c r="U11">
        <v>0</v>
      </c>
      <c r="V11">
        <v>0</v>
      </c>
      <c r="W11">
        <v>0</v>
      </c>
      <c r="AA11">
        <f t="shared" si="2"/>
        <v>18.538425925922638</v>
      </c>
      <c r="AB11">
        <f t="shared" si="3"/>
        <v>1000</v>
      </c>
      <c r="AC11">
        <f t="shared" si="4"/>
        <v>16</v>
      </c>
      <c r="AD11">
        <f t="shared" si="5"/>
        <v>1</v>
      </c>
      <c r="AE11">
        <f t="shared" si="6"/>
        <v>80</v>
      </c>
      <c r="AF11">
        <f t="shared" si="7"/>
        <v>27</v>
      </c>
      <c r="AG11">
        <f t="shared" si="8"/>
        <v>0.24782319517601251</v>
      </c>
      <c r="AH11">
        <f t="shared" si="9"/>
        <v>0.32174467789542649</v>
      </c>
      <c r="AI11">
        <f t="shared" si="10"/>
        <v>1200</v>
      </c>
      <c r="AJ11">
        <f t="shared" si="11"/>
        <v>0</v>
      </c>
      <c r="AK11">
        <f t="shared" si="12"/>
        <v>0</v>
      </c>
      <c r="AL11">
        <f t="shared" si="13"/>
        <v>1</v>
      </c>
      <c r="AM11">
        <f t="shared" si="0"/>
        <v>1</v>
      </c>
      <c r="AN11">
        <f t="shared" si="0"/>
        <v>2</v>
      </c>
      <c r="AO11">
        <f t="shared" si="14"/>
        <v>0</v>
      </c>
      <c r="AP11">
        <f t="shared" si="15"/>
        <v>0</v>
      </c>
      <c r="AQ11">
        <f t="shared" si="1"/>
        <v>0</v>
      </c>
      <c r="AR11">
        <f t="shared" si="1"/>
        <v>0</v>
      </c>
      <c r="AS11">
        <f t="shared" si="1"/>
        <v>0</v>
      </c>
      <c r="AT11">
        <f t="shared" si="16"/>
        <v>1.2029698377289011</v>
      </c>
    </row>
    <row r="12" spans="1:46" x14ac:dyDescent="0.25">
      <c r="A12">
        <v>110481</v>
      </c>
      <c r="B12">
        <v>223712</v>
      </c>
      <c r="C12" s="1">
        <v>41534.536064814813</v>
      </c>
      <c r="D12">
        <v>1000</v>
      </c>
      <c r="E12">
        <v>12</v>
      </c>
      <c r="F12">
        <v>16</v>
      </c>
      <c r="G12">
        <v>0</v>
      </c>
      <c r="H12">
        <v>96.67</v>
      </c>
      <c r="I12" s="2">
        <v>41518</v>
      </c>
      <c r="J12">
        <v>73</v>
      </c>
      <c r="K12">
        <v>10</v>
      </c>
      <c r="L12">
        <v>6</v>
      </c>
      <c r="M12">
        <v>3303</v>
      </c>
      <c r="N12">
        <v>0</v>
      </c>
      <c r="O12">
        <v>0</v>
      </c>
      <c r="P12" t="s">
        <v>9</v>
      </c>
      <c r="Q12" t="s">
        <v>9</v>
      </c>
      <c r="R12" t="s">
        <v>9</v>
      </c>
      <c r="S12">
        <v>0</v>
      </c>
      <c r="T12">
        <v>0</v>
      </c>
      <c r="U12">
        <v>0</v>
      </c>
      <c r="V12">
        <v>0</v>
      </c>
      <c r="W12">
        <v>0</v>
      </c>
      <c r="AA12">
        <f t="shared" si="2"/>
        <v>16.536064814812562</v>
      </c>
      <c r="AB12">
        <f t="shared" si="3"/>
        <v>1000</v>
      </c>
      <c r="AC12">
        <f t="shared" si="4"/>
        <v>16</v>
      </c>
      <c r="AD12">
        <f t="shared" si="5"/>
        <v>1</v>
      </c>
      <c r="AE12">
        <f t="shared" si="6"/>
        <v>96.67</v>
      </c>
      <c r="AF12">
        <f t="shared" si="7"/>
        <v>73</v>
      </c>
      <c r="AG12">
        <f t="shared" si="8"/>
        <v>0.32659326841912956</v>
      </c>
      <c r="AH12">
        <f t="shared" si="9"/>
        <v>0.34007232147863559</v>
      </c>
      <c r="AI12">
        <f t="shared" si="10"/>
        <v>3303</v>
      </c>
      <c r="AJ12">
        <f t="shared" si="11"/>
        <v>0</v>
      </c>
      <c r="AK12">
        <f t="shared" si="12"/>
        <v>0</v>
      </c>
      <c r="AL12">
        <f t="shared" si="13"/>
        <v>1</v>
      </c>
      <c r="AM12">
        <f t="shared" si="0"/>
        <v>1</v>
      </c>
      <c r="AN12">
        <f t="shared" si="0"/>
        <v>1</v>
      </c>
      <c r="AO12">
        <f t="shared" si="14"/>
        <v>0</v>
      </c>
      <c r="AP12">
        <f t="shared" si="15"/>
        <v>0</v>
      </c>
      <c r="AQ12">
        <f t="shared" si="1"/>
        <v>0</v>
      </c>
      <c r="AR12">
        <f t="shared" si="1"/>
        <v>0</v>
      </c>
      <c r="AS12">
        <f t="shared" si="1"/>
        <v>0</v>
      </c>
      <c r="AT12">
        <f t="shared" si="16"/>
        <v>1.3990113606449417</v>
      </c>
    </row>
    <row r="13" spans="1:46" x14ac:dyDescent="0.25">
      <c r="A13">
        <v>110727</v>
      </c>
      <c r="B13">
        <v>223956</v>
      </c>
      <c r="C13" s="1">
        <v>41534.529050925928</v>
      </c>
      <c r="D13">
        <v>1000</v>
      </c>
      <c r="E13">
        <v>12</v>
      </c>
      <c r="F13">
        <v>16</v>
      </c>
      <c r="G13">
        <v>0</v>
      </c>
      <c r="H13">
        <v>96.67</v>
      </c>
      <c r="I13" s="2">
        <v>41522</v>
      </c>
      <c r="J13">
        <v>24</v>
      </c>
      <c r="K13">
        <v>10</v>
      </c>
      <c r="L13">
        <v>2</v>
      </c>
      <c r="M13">
        <v>2100</v>
      </c>
      <c r="N13">
        <v>300</v>
      </c>
      <c r="O13">
        <v>0</v>
      </c>
      <c r="P13" t="s">
        <v>9</v>
      </c>
      <c r="Q13" t="s">
        <v>9</v>
      </c>
      <c r="R13" t="s">
        <v>10</v>
      </c>
      <c r="S13">
        <v>0</v>
      </c>
      <c r="T13">
        <v>0</v>
      </c>
      <c r="U13">
        <v>0</v>
      </c>
      <c r="V13">
        <v>0</v>
      </c>
      <c r="W13">
        <v>0</v>
      </c>
      <c r="AA13">
        <f t="shared" si="2"/>
        <v>12.529050925928459</v>
      </c>
      <c r="AB13">
        <f t="shared" si="3"/>
        <v>1000</v>
      </c>
      <c r="AC13">
        <f t="shared" si="4"/>
        <v>16</v>
      </c>
      <c r="AD13">
        <f t="shared" si="5"/>
        <v>1</v>
      </c>
      <c r="AE13">
        <f t="shared" si="6"/>
        <v>96.67</v>
      </c>
      <c r="AF13">
        <f t="shared" si="7"/>
        <v>24</v>
      </c>
      <c r="AG13">
        <f t="shared" si="8"/>
        <v>0.32659326841912956</v>
      </c>
      <c r="AH13">
        <f t="shared" si="9"/>
        <v>0.27247811670853506</v>
      </c>
      <c r="AI13">
        <f t="shared" si="10"/>
        <v>2100</v>
      </c>
      <c r="AJ13">
        <f t="shared" si="11"/>
        <v>300</v>
      </c>
      <c r="AK13">
        <f t="shared" si="12"/>
        <v>0</v>
      </c>
      <c r="AL13">
        <f t="shared" si="13"/>
        <v>1</v>
      </c>
      <c r="AM13">
        <f t="shared" si="0"/>
        <v>1</v>
      </c>
      <c r="AN13">
        <f t="shared" si="0"/>
        <v>2</v>
      </c>
      <c r="AO13">
        <f t="shared" si="14"/>
        <v>0</v>
      </c>
      <c r="AP13">
        <f t="shared" si="15"/>
        <v>0</v>
      </c>
      <c r="AQ13">
        <f t="shared" si="1"/>
        <v>0</v>
      </c>
      <c r="AR13">
        <f t="shared" si="1"/>
        <v>0</v>
      </c>
      <c r="AS13">
        <f t="shared" si="1"/>
        <v>0</v>
      </c>
      <c r="AT13">
        <f t="shared" si="16"/>
        <v>1.1263272683172707</v>
      </c>
    </row>
    <row r="14" spans="1:46" x14ac:dyDescent="0.25">
      <c r="A14">
        <v>110769</v>
      </c>
      <c r="B14">
        <v>224023</v>
      </c>
      <c r="C14" s="1">
        <v>41536.010347222225</v>
      </c>
      <c r="D14">
        <v>1000</v>
      </c>
      <c r="E14">
        <v>12</v>
      </c>
      <c r="F14">
        <v>16</v>
      </c>
      <c r="G14">
        <v>0</v>
      </c>
      <c r="H14">
        <v>96.67</v>
      </c>
      <c r="I14" s="2">
        <v>41523</v>
      </c>
      <c r="J14">
        <v>45</v>
      </c>
      <c r="K14">
        <v>5</v>
      </c>
      <c r="L14">
        <v>1</v>
      </c>
      <c r="M14">
        <v>0</v>
      </c>
      <c r="N14">
        <v>0</v>
      </c>
      <c r="O14">
        <v>0</v>
      </c>
      <c r="P14" t="s">
        <v>9</v>
      </c>
      <c r="Q14" t="s">
        <v>9</v>
      </c>
      <c r="R14" t="s">
        <v>11</v>
      </c>
      <c r="S14">
        <v>0</v>
      </c>
      <c r="T14">
        <v>0</v>
      </c>
      <c r="U14">
        <v>0</v>
      </c>
      <c r="V14">
        <v>0</v>
      </c>
      <c r="W14">
        <v>0</v>
      </c>
      <c r="AA14">
        <f t="shared" si="2"/>
        <v>13.010347222225391</v>
      </c>
      <c r="AB14">
        <f t="shared" si="3"/>
        <v>1000</v>
      </c>
      <c r="AC14">
        <f t="shared" si="4"/>
        <v>16</v>
      </c>
      <c r="AD14">
        <f t="shared" si="5"/>
        <v>1</v>
      </c>
      <c r="AE14">
        <f t="shared" si="6"/>
        <v>96.67</v>
      </c>
      <c r="AF14">
        <f t="shared" si="7"/>
        <v>45</v>
      </c>
      <c r="AG14">
        <f t="shared" si="8"/>
        <v>0.27484727210824683</v>
      </c>
      <c r="AH14">
        <f t="shared" si="9"/>
        <v>0.25779335263969028</v>
      </c>
      <c r="AI14">
        <f t="shared" si="10"/>
        <v>0</v>
      </c>
      <c r="AJ14">
        <f t="shared" si="11"/>
        <v>0</v>
      </c>
      <c r="AK14">
        <f t="shared" si="12"/>
        <v>0</v>
      </c>
      <c r="AL14">
        <f t="shared" si="13"/>
        <v>1</v>
      </c>
      <c r="AM14">
        <f t="shared" si="0"/>
        <v>1</v>
      </c>
      <c r="AN14">
        <f t="shared" si="0"/>
        <v>1</v>
      </c>
      <c r="AO14">
        <f t="shared" si="14"/>
        <v>0</v>
      </c>
      <c r="AP14">
        <f t="shared" si="15"/>
        <v>0</v>
      </c>
      <c r="AQ14">
        <f t="shared" si="1"/>
        <v>0</v>
      </c>
      <c r="AR14">
        <f t="shared" si="1"/>
        <v>0</v>
      </c>
      <c r="AS14">
        <f t="shared" si="1"/>
        <v>0</v>
      </c>
      <c r="AT14">
        <f t="shared" si="16"/>
        <v>1.1218581310099718</v>
      </c>
    </row>
    <row r="15" spans="1:46" x14ac:dyDescent="0.25">
      <c r="A15">
        <v>110777</v>
      </c>
      <c r="B15">
        <v>224033</v>
      </c>
      <c r="C15" s="1">
        <v>41527.600254629629</v>
      </c>
      <c r="D15">
        <v>1000</v>
      </c>
      <c r="E15">
        <v>6</v>
      </c>
      <c r="F15">
        <v>7.5</v>
      </c>
      <c r="G15">
        <v>0</v>
      </c>
      <c r="H15">
        <v>179.17</v>
      </c>
      <c r="I15" s="2">
        <v>41523</v>
      </c>
      <c r="J15">
        <v>22</v>
      </c>
      <c r="K15">
        <v>6</v>
      </c>
      <c r="L15">
        <v>2</v>
      </c>
      <c r="M15">
        <v>1300</v>
      </c>
      <c r="N15">
        <v>0</v>
      </c>
      <c r="O15">
        <v>0</v>
      </c>
      <c r="P15" t="s">
        <v>9</v>
      </c>
      <c r="Q15" t="s">
        <v>9</v>
      </c>
      <c r="R15" t="s">
        <v>9</v>
      </c>
      <c r="S15">
        <v>0</v>
      </c>
      <c r="T15">
        <v>0</v>
      </c>
      <c r="U15">
        <v>0</v>
      </c>
      <c r="V15">
        <v>0</v>
      </c>
      <c r="W15">
        <v>0</v>
      </c>
      <c r="AA15">
        <f t="shared" si="2"/>
        <v>4.6002546296294895</v>
      </c>
      <c r="AB15">
        <f t="shared" si="3"/>
        <v>1000</v>
      </c>
      <c r="AC15">
        <f t="shared" si="4"/>
        <v>15</v>
      </c>
      <c r="AD15">
        <f t="shared" si="5"/>
        <v>1</v>
      </c>
      <c r="AE15">
        <f t="shared" si="6"/>
        <v>179.17</v>
      </c>
      <c r="AF15">
        <f t="shared" si="7"/>
        <v>22</v>
      </c>
      <c r="AG15">
        <f t="shared" si="8"/>
        <v>0.28449496885288811</v>
      </c>
      <c r="AH15">
        <f t="shared" si="9"/>
        <v>0.27247811670853506</v>
      </c>
      <c r="AI15">
        <f t="shared" si="10"/>
        <v>1300</v>
      </c>
      <c r="AJ15">
        <f t="shared" si="11"/>
        <v>0</v>
      </c>
      <c r="AK15">
        <f t="shared" si="12"/>
        <v>0</v>
      </c>
      <c r="AL15">
        <f t="shared" si="13"/>
        <v>1</v>
      </c>
      <c r="AM15">
        <f t="shared" si="0"/>
        <v>1</v>
      </c>
      <c r="AN15">
        <f t="shared" si="0"/>
        <v>1</v>
      </c>
      <c r="AO15">
        <f t="shared" si="14"/>
        <v>0</v>
      </c>
      <c r="AP15">
        <f t="shared" si="15"/>
        <v>0</v>
      </c>
      <c r="AQ15">
        <f t="shared" si="1"/>
        <v>0</v>
      </c>
      <c r="AR15">
        <f t="shared" si="1"/>
        <v>0</v>
      </c>
      <c r="AS15">
        <f t="shared" si="1"/>
        <v>0</v>
      </c>
      <c r="AT15">
        <f t="shared" si="16"/>
        <v>1.1202856292729206</v>
      </c>
    </row>
    <row r="16" spans="1:46" x14ac:dyDescent="0.25">
      <c r="A16">
        <v>110781</v>
      </c>
      <c r="B16">
        <v>224038</v>
      </c>
      <c r="C16" s="1">
        <v>41523.487592592595</v>
      </c>
      <c r="D16">
        <v>1000</v>
      </c>
      <c r="E16">
        <v>13</v>
      </c>
      <c r="F16">
        <v>16</v>
      </c>
      <c r="G16">
        <v>0</v>
      </c>
      <c r="H16">
        <v>89.23</v>
      </c>
      <c r="I16" s="2">
        <v>41523</v>
      </c>
      <c r="J16">
        <v>53</v>
      </c>
      <c r="K16">
        <v>2</v>
      </c>
      <c r="L16">
        <v>5</v>
      </c>
      <c r="M16">
        <v>1085</v>
      </c>
      <c r="N16">
        <v>300</v>
      </c>
      <c r="O16">
        <v>300</v>
      </c>
      <c r="P16" t="s">
        <v>9</v>
      </c>
      <c r="Q16" t="s">
        <v>9</v>
      </c>
      <c r="R16" t="s">
        <v>9</v>
      </c>
      <c r="S16">
        <v>0</v>
      </c>
      <c r="T16">
        <v>0</v>
      </c>
      <c r="U16">
        <v>0</v>
      </c>
      <c r="V16">
        <v>0</v>
      </c>
      <c r="W16">
        <v>0</v>
      </c>
      <c r="AA16">
        <f t="shared" si="2"/>
        <v>0.48759259259531973</v>
      </c>
      <c r="AB16">
        <f t="shared" si="3"/>
        <v>1000</v>
      </c>
      <c r="AC16">
        <f t="shared" si="4"/>
        <v>14.76923076923077</v>
      </c>
      <c r="AD16">
        <f t="shared" si="5"/>
        <v>1</v>
      </c>
      <c r="AE16">
        <f t="shared" si="6"/>
        <v>89.23</v>
      </c>
      <c r="AF16">
        <f t="shared" si="7"/>
        <v>53</v>
      </c>
      <c r="AG16">
        <f t="shared" si="8"/>
        <v>0.24782319517601251</v>
      </c>
      <c r="AH16">
        <f t="shared" si="9"/>
        <v>0.32174467789542649</v>
      </c>
      <c r="AI16">
        <f t="shared" si="10"/>
        <v>1085</v>
      </c>
      <c r="AJ16">
        <f t="shared" si="11"/>
        <v>300</v>
      </c>
      <c r="AK16">
        <f t="shared" si="12"/>
        <v>300</v>
      </c>
      <c r="AL16">
        <f t="shared" si="13"/>
        <v>1</v>
      </c>
      <c r="AM16">
        <f t="shared" si="0"/>
        <v>1</v>
      </c>
      <c r="AN16">
        <f t="shared" si="0"/>
        <v>1</v>
      </c>
      <c r="AO16">
        <f t="shared" si="14"/>
        <v>0</v>
      </c>
      <c r="AP16">
        <f t="shared" si="15"/>
        <v>0</v>
      </c>
      <c r="AQ16">
        <f t="shared" si="1"/>
        <v>0</v>
      </c>
      <c r="AR16">
        <f t="shared" si="1"/>
        <v>0</v>
      </c>
      <c r="AS16">
        <f t="shared" si="1"/>
        <v>0</v>
      </c>
      <c r="AT16">
        <f t="shared" si="16"/>
        <v>1.2586739890851861</v>
      </c>
    </row>
    <row r="17" spans="1:46" x14ac:dyDescent="0.25">
      <c r="A17">
        <v>110842</v>
      </c>
      <c r="B17">
        <v>224102</v>
      </c>
      <c r="C17" s="1">
        <v>41526.509814814817</v>
      </c>
      <c r="D17">
        <v>1000</v>
      </c>
      <c r="E17">
        <v>12</v>
      </c>
      <c r="F17">
        <v>16</v>
      </c>
      <c r="G17">
        <v>0</v>
      </c>
      <c r="H17">
        <v>96.67</v>
      </c>
      <c r="I17" s="2">
        <v>41524</v>
      </c>
      <c r="J17">
        <v>21</v>
      </c>
      <c r="K17">
        <v>11</v>
      </c>
      <c r="L17">
        <v>2</v>
      </c>
      <c r="M17">
        <v>1550</v>
      </c>
      <c r="N17">
        <v>500</v>
      </c>
      <c r="O17">
        <v>0</v>
      </c>
      <c r="P17" t="s">
        <v>9</v>
      </c>
      <c r="Q17" t="s">
        <v>9</v>
      </c>
      <c r="R17" t="s">
        <v>9</v>
      </c>
      <c r="S17">
        <v>0</v>
      </c>
      <c r="T17">
        <v>0</v>
      </c>
      <c r="U17">
        <v>0</v>
      </c>
      <c r="V17">
        <v>0</v>
      </c>
      <c r="W17">
        <v>0</v>
      </c>
      <c r="AA17">
        <f t="shared" si="2"/>
        <v>2.5098148148172186</v>
      </c>
      <c r="AB17">
        <f t="shared" si="3"/>
        <v>1000</v>
      </c>
      <c r="AC17">
        <f t="shared" si="4"/>
        <v>16</v>
      </c>
      <c r="AD17">
        <f t="shared" si="5"/>
        <v>1</v>
      </c>
      <c r="AE17">
        <f t="shared" si="6"/>
        <v>96.67</v>
      </c>
      <c r="AF17">
        <f t="shared" si="7"/>
        <v>21</v>
      </c>
      <c r="AG17">
        <f t="shared" si="8"/>
        <v>0.33805735459462577</v>
      </c>
      <c r="AH17">
        <f t="shared" si="9"/>
        <v>0.27247811670853506</v>
      </c>
      <c r="AI17">
        <f t="shared" si="10"/>
        <v>1550</v>
      </c>
      <c r="AJ17">
        <f t="shared" si="11"/>
        <v>500</v>
      </c>
      <c r="AK17">
        <f t="shared" si="12"/>
        <v>0</v>
      </c>
      <c r="AL17">
        <f t="shared" si="13"/>
        <v>1</v>
      </c>
      <c r="AM17">
        <f t="shared" si="0"/>
        <v>1</v>
      </c>
      <c r="AN17">
        <f t="shared" si="0"/>
        <v>1</v>
      </c>
      <c r="AO17">
        <f t="shared" si="14"/>
        <v>0</v>
      </c>
      <c r="AP17">
        <f t="shared" si="15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6"/>
        <v>1.1641189557068399</v>
      </c>
    </row>
    <row r="18" spans="1:46" x14ac:dyDescent="0.25">
      <c r="A18">
        <v>110881</v>
      </c>
      <c r="B18">
        <v>157675</v>
      </c>
      <c r="C18" s="1">
        <v>41525.671979166669</v>
      </c>
      <c r="D18">
        <v>1000</v>
      </c>
      <c r="E18">
        <v>12</v>
      </c>
      <c r="F18">
        <v>15</v>
      </c>
      <c r="G18">
        <v>0</v>
      </c>
      <c r="H18">
        <v>95.83</v>
      </c>
      <c r="I18" s="2">
        <v>40714</v>
      </c>
      <c r="J18">
        <v>39</v>
      </c>
      <c r="K18">
        <v>15</v>
      </c>
      <c r="L18">
        <v>1</v>
      </c>
      <c r="M18">
        <v>3000</v>
      </c>
      <c r="N18">
        <v>0</v>
      </c>
      <c r="O18">
        <v>0</v>
      </c>
      <c r="P18" t="s">
        <v>9</v>
      </c>
      <c r="Q18" t="s">
        <v>9</v>
      </c>
      <c r="R18" t="s">
        <v>10</v>
      </c>
      <c r="S18">
        <v>0</v>
      </c>
      <c r="T18">
        <v>0</v>
      </c>
      <c r="U18">
        <v>0</v>
      </c>
      <c r="V18">
        <v>0</v>
      </c>
      <c r="W18">
        <v>0</v>
      </c>
      <c r="AA18">
        <f t="shared" si="2"/>
        <v>811.67197916666919</v>
      </c>
      <c r="AB18">
        <f t="shared" si="3"/>
        <v>1000</v>
      </c>
      <c r="AC18">
        <f t="shared" si="4"/>
        <v>15</v>
      </c>
      <c r="AD18">
        <f t="shared" si="5"/>
        <v>1</v>
      </c>
      <c r="AE18">
        <f t="shared" si="6"/>
        <v>95.83</v>
      </c>
      <c r="AF18">
        <f t="shared" si="7"/>
        <v>39</v>
      </c>
      <c r="AG18">
        <f t="shared" si="8"/>
        <v>0.38808157766499868</v>
      </c>
      <c r="AH18">
        <f t="shared" si="9"/>
        <v>0.25779335263969028</v>
      </c>
      <c r="AI18">
        <f t="shared" si="10"/>
        <v>3000</v>
      </c>
      <c r="AJ18">
        <f t="shared" si="11"/>
        <v>0</v>
      </c>
      <c r="AK18">
        <f t="shared" si="12"/>
        <v>0</v>
      </c>
      <c r="AL18">
        <f t="shared" si="13"/>
        <v>1</v>
      </c>
      <c r="AM18">
        <f t="shared" si="13"/>
        <v>1</v>
      </c>
      <c r="AN18">
        <f t="shared" si="13"/>
        <v>2</v>
      </c>
      <c r="AO18">
        <f t="shared" si="14"/>
        <v>0</v>
      </c>
      <c r="AP18">
        <f t="shared" si="15"/>
        <v>0</v>
      </c>
      <c r="AQ18">
        <f t="shared" ref="AQ18:AS81" si="17">U18</f>
        <v>0</v>
      </c>
      <c r="AR18">
        <f t="shared" si="17"/>
        <v>0</v>
      </c>
      <c r="AS18">
        <f t="shared" si="17"/>
        <v>0</v>
      </c>
      <c r="AT18">
        <f t="shared" si="16"/>
        <v>1.1175318799496134</v>
      </c>
    </row>
    <row r="19" spans="1:46" x14ac:dyDescent="0.25">
      <c r="A19">
        <v>110897</v>
      </c>
      <c r="B19">
        <v>224171</v>
      </c>
      <c r="C19" s="1">
        <v>41527.600729166668</v>
      </c>
      <c r="D19">
        <v>500</v>
      </c>
      <c r="E19">
        <v>9</v>
      </c>
      <c r="F19">
        <v>9.86</v>
      </c>
      <c r="G19">
        <v>0</v>
      </c>
      <c r="H19">
        <v>61.03</v>
      </c>
      <c r="I19" s="2">
        <v>41526</v>
      </c>
      <c r="J19">
        <v>23</v>
      </c>
      <c r="K19">
        <v>16</v>
      </c>
      <c r="L19">
        <v>4</v>
      </c>
      <c r="M19">
        <v>1330</v>
      </c>
      <c r="N19">
        <v>0</v>
      </c>
      <c r="O19">
        <v>0</v>
      </c>
      <c r="P19" t="s">
        <v>9</v>
      </c>
      <c r="Q19" t="s">
        <v>9</v>
      </c>
      <c r="R19" t="s">
        <v>9</v>
      </c>
      <c r="S19">
        <v>0</v>
      </c>
      <c r="T19">
        <v>0</v>
      </c>
      <c r="U19">
        <v>0</v>
      </c>
      <c r="V19">
        <v>0</v>
      </c>
      <c r="W19">
        <v>0</v>
      </c>
      <c r="AA19">
        <f t="shared" si="2"/>
        <v>1.6007291666683159</v>
      </c>
      <c r="AB19">
        <f t="shared" si="3"/>
        <v>500</v>
      </c>
      <c r="AC19">
        <f t="shared" si="4"/>
        <v>13.146666666666667</v>
      </c>
      <c r="AD19">
        <f t="shared" si="5"/>
        <v>1</v>
      </c>
      <c r="AE19">
        <f t="shared" si="6"/>
        <v>61.03</v>
      </c>
      <c r="AF19">
        <f t="shared" si="7"/>
        <v>23</v>
      </c>
      <c r="AG19">
        <f t="shared" si="8"/>
        <v>0.40170402821644269</v>
      </c>
      <c r="AH19">
        <f t="shared" si="9"/>
        <v>0.30440477279635109</v>
      </c>
      <c r="AI19">
        <f t="shared" si="10"/>
        <v>1330</v>
      </c>
      <c r="AJ19">
        <f t="shared" si="11"/>
        <v>0</v>
      </c>
      <c r="AK19">
        <f t="shared" si="12"/>
        <v>0</v>
      </c>
      <c r="AL19">
        <f t="shared" si="13"/>
        <v>1</v>
      </c>
      <c r="AM19">
        <f t="shared" si="13"/>
        <v>1</v>
      </c>
      <c r="AN19">
        <f t="shared" si="13"/>
        <v>1</v>
      </c>
      <c r="AO19">
        <f t="shared" si="14"/>
        <v>0</v>
      </c>
      <c r="AP19">
        <f t="shared" si="15"/>
        <v>0</v>
      </c>
      <c r="AQ19">
        <f t="shared" si="17"/>
        <v>0</v>
      </c>
      <c r="AR19">
        <f t="shared" si="17"/>
        <v>0</v>
      </c>
      <c r="AS19">
        <f t="shared" si="17"/>
        <v>0</v>
      </c>
      <c r="AT19">
        <f t="shared" si="16"/>
        <v>1.2670837778397162</v>
      </c>
    </row>
    <row r="20" spans="1:46" x14ac:dyDescent="0.25">
      <c r="A20">
        <v>110928</v>
      </c>
      <c r="B20">
        <v>224190</v>
      </c>
      <c r="C20" s="1">
        <v>41526.534930555557</v>
      </c>
      <c r="D20">
        <v>1000</v>
      </c>
      <c r="E20">
        <v>12</v>
      </c>
      <c r="F20">
        <v>16</v>
      </c>
      <c r="G20">
        <v>0</v>
      </c>
      <c r="H20">
        <v>96.67</v>
      </c>
      <c r="I20" s="2">
        <v>41526</v>
      </c>
      <c r="J20">
        <v>20</v>
      </c>
      <c r="K20">
        <v>6</v>
      </c>
      <c r="L20">
        <v>4</v>
      </c>
      <c r="M20">
        <v>2800</v>
      </c>
      <c r="N20">
        <v>0</v>
      </c>
      <c r="O20">
        <v>0</v>
      </c>
      <c r="P20" t="s">
        <v>9</v>
      </c>
      <c r="Q20" t="s">
        <v>9</v>
      </c>
      <c r="R20" t="s">
        <v>9</v>
      </c>
      <c r="S20">
        <v>0</v>
      </c>
      <c r="T20">
        <v>0</v>
      </c>
      <c r="U20">
        <v>0</v>
      </c>
      <c r="V20">
        <v>0</v>
      </c>
      <c r="W20">
        <v>0</v>
      </c>
      <c r="AA20">
        <f t="shared" si="2"/>
        <v>0.53493055555736646</v>
      </c>
      <c r="AB20">
        <f t="shared" si="3"/>
        <v>1000</v>
      </c>
      <c r="AC20">
        <f t="shared" si="4"/>
        <v>16</v>
      </c>
      <c r="AD20">
        <f t="shared" si="5"/>
        <v>1</v>
      </c>
      <c r="AE20">
        <f t="shared" si="6"/>
        <v>96.67</v>
      </c>
      <c r="AF20">
        <f t="shared" si="7"/>
        <v>20</v>
      </c>
      <c r="AG20">
        <f t="shared" si="8"/>
        <v>0.28449496885288811</v>
      </c>
      <c r="AH20">
        <f t="shared" si="9"/>
        <v>0.30440477279635109</v>
      </c>
      <c r="AI20">
        <f t="shared" si="10"/>
        <v>2800</v>
      </c>
      <c r="AJ20">
        <f t="shared" si="11"/>
        <v>0</v>
      </c>
      <c r="AK20">
        <f t="shared" si="12"/>
        <v>0</v>
      </c>
      <c r="AL20">
        <f t="shared" si="13"/>
        <v>1</v>
      </c>
      <c r="AM20">
        <f t="shared" si="13"/>
        <v>1</v>
      </c>
      <c r="AN20">
        <f t="shared" si="13"/>
        <v>1</v>
      </c>
      <c r="AO20">
        <f t="shared" si="14"/>
        <v>0</v>
      </c>
      <c r="AP20">
        <f t="shared" si="15"/>
        <v>0</v>
      </c>
      <c r="AQ20">
        <f t="shared" si="17"/>
        <v>0</v>
      </c>
      <c r="AR20">
        <f t="shared" si="17"/>
        <v>0</v>
      </c>
      <c r="AS20">
        <f t="shared" si="17"/>
        <v>0</v>
      </c>
      <c r="AT20">
        <f t="shared" si="16"/>
        <v>1.2130350696060148</v>
      </c>
    </row>
    <row r="21" spans="1:46" x14ac:dyDescent="0.25">
      <c r="A21">
        <v>110940</v>
      </c>
      <c r="B21">
        <v>224198</v>
      </c>
      <c r="C21" s="1">
        <v>41526.794664351852</v>
      </c>
      <c r="D21">
        <v>1000</v>
      </c>
      <c r="E21">
        <v>11</v>
      </c>
      <c r="F21">
        <v>14.67</v>
      </c>
      <c r="G21">
        <v>0</v>
      </c>
      <c r="H21">
        <v>104.25</v>
      </c>
      <c r="I21" s="2">
        <v>41526</v>
      </c>
      <c r="J21">
        <v>37</v>
      </c>
      <c r="K21">
        <v>8</v>
      </c>
      <c r="L21">
        <v>1</v>
      </c>
      <c r="M21">
        <v>2900</v>
      </c>
      <c r="N21">
        <v>0</v>
      </c>
      <c r="O21">
        <v>0</v>
      </c>
      <c r="P21" t="s">
        <v>9</v>
      </c>
      <c r="Q21" t="s">
        <v>9</v>
      </c>
      <c r="R21" t="s">
        <v>10</v>
      </c>
      <c r="S21">
        <v>0</v>
      </c>
      <c r="T21">
        <v>0</v>
      </c>
      <c r="U21">
        <v>0</v>
      </c>
      <c r="V21">
        <v>0</v>
      </c>
      <c r="W21">
        <v>0</v>
      </c>
      <c r="AA21">
        <f t="shared" si="2"/>
        <v>0.79466435185167938</v>
      </c>
      <c r="AB21">
        <f t="shared" si="3"/>
        <v>1000</v>
      </c>
      <c r="AC21">
        <f t="shared" si="4"/>
        <v>16.003636363636364</v>
      </c>
      <c r="AD21">
        <f t="shared" si="5"/>
        <v>1</v>
      </c>
      <c r="AE21">
        <f t="shared" si="6"/>
        <v>104.25</v>
      </c>
      <c r="AF21">
        <f t="shared" si="7"/>
        <v>37</v>
      </c>
      <c r="AG21">
        <f t="shared" si="8"/>
        <v>0.30481821094951522</v>
      </c>
      <c r="AH21">
        <f t="shared" si="9"/>
        <v>0.25779335263969028</v>
      </c>
      <c r="AI21">
        <f t="shared" si="10"/>
        <v>2900</v>
      </c>
      <c r="AJ21">
        <f t="shared" si="11"/>
        <v>0</v>
      </c>
      <c r="AK21">
        <f t="shared" si="12"/>
        <v>0</v>
      </c>
      <c r="AL21">
        <f t="shared" si="13"/>
        <v>1</v>
      </c>
      <c r="AM21">
        <f t="shared" si="13"/>
        <v>1</v>
      </c>
      <c r="AN21">
        <f t="shared" si="13"/>
        <v>2</v>
      </c>
      <c r="AO21">
        <f t="shared" si="14"/>
        <v>0</v>
      </c>
      <c r="AP21">
        <f t="shared" si="15"/>
        <v>0</v>
      </c>
      <c r="AQ21">
        <f t="shared" si="17"/>
        <v>0</v>
      </c>
      <c r="AR21">
        <f t="shared" si="17"/>
        <v>0</v>
      </c>
      <c r="AS21">
        <f t="shared" si="17"/>
        <v>0</v>
      </c>
      <c r="AT21">
        <f t="shared" si="16"/>
        <v>1.0963619914637746</v>
      </c>
    </row>
    <row r="22" spans="1:46" x14ac:dyDescent="0.25">
      <c r="A22">
        <v>110963</v>
      </c>
      <c r="B22">
        <v>224221</v>
      </c>
      <c r="C22" s="1">
        <v>41527.60083333333</v>
      </c>
      <c r="D22">
        <v>1000</v>
      </c>
      <c r="E22">
        <v>12</v>
      </c>
      <c r="F22">
        <v>16</v>
      </c>
      <c r="G22">
        <v>0</v>
      </c>
      <c r="H22">
        <v>96.67</v>
      </c>
      <c r="I22" s="2">
        <v>41526</v>
      </c>
      <c r="J22">
        <v>20</v>
      </c>
      <c r="K22">
        <v>2</v>
      </c>
      <c r="L22">
        <v>4</v>
      </c>
      <c r="M22">
        <v>2800</v>
      </c>
      <c r="N22">
        <v>0</v>
      </c>
      <c r="O22">
        <v>0</v>
      </c>
      <c r="P22" t="s">
        <v>9</v>
      </c>
      <c r="Q22" t="s">
        <v>9</v>
      </c>
      <c r="R22" t="s">
        <v>9</v>
      </c>
      <c r="S22">
        <v>0</v>
      </c>
      <c r="T22">
        <v>0</v>
      </c>
      <c r="U22">
        <v>0</v>
      </c>
      <c r="V22">
        <v>0</v>
      </c>
      <c r="W22">
        <v>0</v>
      </c>
      <c r="AA22">
        <f t="shared" si="2"/>
        <v>1.6008333333302289</v>
      </c>
      <c r="AB22">
        <f t="shared" si="3"/>
        <v>1000</v>
      </c>
      <c r="AC22">
        <f t="shared" si="4"/>
        <v>16</v>
      </c>
      <c r="AD22">
        <f t="shared" si="5"/>
        <v>1</v>
      </c>
      <c r="AE22">
        <f t="shared" si="6"/>
        <v>96.67</v>
      </c>
      <c r="AF22">
        <f t="shared" si="7"/>
        <v>20</v>
      </c>
      <c r="AG22">
        <f t="shared" si="8"/>
        <v>0.24782319517601251</v>
      </c>
      <c r="AH22">
        <f t="shared" si="9"/>
        <v>0.30440477279635109</v>
      </c>
      <c r="AI22">
        <f t="shared" si="10"/>
        <v>2800</v>
      </c>
      <c r="AJ22">
        <f t="shared" si="11"/>
        <v>0</v>
      </c>
      <c r="AK22">
        <f t="shared" si="12"/>
        <v>0</v>
      </c>
      <c r="AL22">
        <f t="shared" si="13"/>
        <v>1</v>
      </c>
      <c r="AM22">
        <f t="shared" si="13"/>
        <v>1</v>
      </c>
      <c r="AN22">
        <f t="shared" si="13"/>
        <v>1</v>
      </c>
      <c r="AO22">
        <f t="shared" si="14"/>
        <v>0</v>
      </c>
      <c r="AP22">
        <f t="shared" si="15"/>
        <v>0</v>
      </c>
      <c r="AQ22">
        <f t="shared" si="17"/>
        <v>0</v>
      </c>
      <c r="AR22">
        <f t="shared" si="17"/>
        <v>0</v>
      </c>
      <c r="AS22">
        <f t="shared" si="17"/>
        <v>0</v>
      </c>
      <c r="AT22">
        <f t="shared" si="16"/>
        <v>1.1870158979764758</v>
      </c>
    </row>
    <row r="23" spans="1:46" x14ac:dyDescent="0.25">
      <c r="A23">
        <v>110973</v>
      </c>
      <c r="B23">
        <v>224227</v>
      </c>
      <c r="C23" s="1">
        <v>41527.600914351853</v>
      </c>
      <c r="D23">
        <v>1000</v>
      </c>
      <c r="E23">
        <v>12</v>
      </c>
      <c r="F23">
        <v>16</v>
      </c>
      <c r="G23">
        <v>0</v>
      </c>
      <c r="H23">
        <v>96.67</v>
      </c>
      <c r="I23" s="2">
        <v>41526</v>
      </c>
      <c r="J23">
        <v>28</v>
      </c>
      <c r="K23">
        <v>4</v>
      </c>
      <c r="L23">
        <v>4</v>
      </c>
      <c r="M23">
        <v>4180</v>
      </c>
      <c r="N23">
        <v>0</v>
      </c>
      <c r="O23">
        <v>0</v>
      </c>
      <c r="P23" t="s">
        <v>9</v>
      </c>
      <c r="Q23" t="s">
        <v>9</v>
      </c>
      <c r="R23" t="s">
        <v>9</v>
      </c>
      <c r="S23">
        <v>0</v>
      </c>
      <c r="T23">
        <v>0</v>
      </c>
      <c r="U23">
        <v>0</v>
      </c>
      <c r="V23">
        <v>0</v>
      </c>
      <c r="W23">
        <v>0</v>
      </c>
      <c r="AA23">
        <f t="shared" si="2"/>
        <v>1.6009143518531346</v>
      </c>
      <c r="AB23">
        <f t="shared" si="3"/>
        <v>1000</v>
      </c>
      <c r="AC23">
        <f t="shared" si="4"/>
        <v>16</v>
      </c>
      <c r="AD23">
        <f t="shared" si="5"/>
        <v>1</v>
      </c>
      <c r="AE23">
        <f t="shared" si="6"/>
        <v>96.67</v>
      </c>
      <c r="AF23">
        <f t="shared" si="7"/>
        <v>28</v>
      </c>
      <c r="AG23">
        <f t="shared" si="8"/>
        <v>0.26552674477841753</v>
      </c>
      <c r="AH23">
        <f t="shared" si="9"/>
        <v>0.30440477279635109</v>
      </c>
      <c r="AI23">
        <f t="shared" si="10"/>
        <v>4180</v>
      </c>
      <c r="AJ23">
        <f t="shared" si="11"/>
        <v>0</v>
      </c>
      <c r="AK23">
        <f t="shared" si="12"/>
        <v>0</v>
      </c>
      <c r="AL23">
        <f t="shared" si="13"/>
        <v>1</v>
      </c>
      <c r="AM23">
        <f t="shared" si="13"/>
        <v>1</v>
      </c>
      <c r="AN23">
        <f t="shared" si="13"/>
        <v>1</v>
      </c>
      <c r="AO23">
        <f t="shared" si="14"/>
        <v>0</v>
      </c>
      <c r="AP23">
        <f t="shared" si="15"/>
        <v>0</v>
      </c>
      <c r="AQ23">
        <f t="shared" si="17"/>
        <v>0</v>
      </c>
      <c r="AR23">
        <f t="shared" si="17"/>
        <v>0</v>
      </c>
      <c r="AS23">
        <f t="shared" si="17"/>
        <v>0</v>
      </c>
      <c r="AT23">
        <f t="shared" si="16"/>
        <v>1.2100689875020905</v>
      </c>
    </row>
    <row r="24" spans="1:46" x14ac:dyDescent="0.25">
      <c r="A24">
        <v>111003</v>
      </c>
      <c r="B24">
        <v>224254</v>
      </c>
      <c r="C24" s="1">
        <v>41527.340439814812</v>
      </c>
      <c r="D24">
        <v>1000</v>
      </c>
      <c r="E24">
        <v>12</v>
      </c>
      <c r="F24">
        <v>16</v>
      </c>
      <c r="G24">
        <v>0</v>
      </c>
      <c r="H24">
        <v>96.67</v>
      </c>
      <c r="I24" s="2">
        <v>41527</v>
      </c>
      <c r="J24">
        <v>18</v>
      </c>
      <c r="K24">
        <v>10</v>
      </c>
      <c r="L24">
        <v>4</v>
      </c>
      <c r="M24">
        <v>1250</v>
      </c>
      <c r="N24">
        <v>0</v>
      </c>
      <c r="O24">
        <v>0</v>
      </c>
      <c r="P24" t="s">
        <v>9</v>
      </c>
      <c r="Q24" t="s">
        <v>9</v>
      </c>
      <c r="R24" t="s">
        <v>12</v>
      </c>
      <c r="S24">
        <v>0</v>
      </c>
      <c r="T24">
        <v>0</v>
      </c>
      <c r="U24">
        <v>0</v>
      </c>
      <c r="V24">
        <v>0</v>
      </c>
      <c r="W24">
        <v>0</v>
      </c>
      <c r="AA24">
        <f t="shared" si="2"/>
        <v>0.34043981481227092</v>
      </c>
      <c r="AB24">
        <f t="shared" si="3"/>
        <v>1000</v>
      </c>
      <c r="AC24">
        <f t="shared" si="4"/>
        <v>16</v>
      </c>
      <c r="AD24">
        <f t="shared" si="5"/>
        <v>1</v>
      </c>
      <c r="AE24">
        <f t="shared" si="6"/>
        <v>96.67</v>
      </c>
      <c r="AF24">
        <f t="shared" si="7"/>
        <v>18</v>
      </c>
      <c r="AG24">
        <f t="shared" si="8"/>
        <v>0.32659326841912956</v>
      </c>
      <c r="AH24">
        <f t="shared" si="9"/>
        <v>0.30440477279635109</v>
      </c>
      <c r="AI24">
        <f t="shared" si="10"/>
        <v>1250</v>
      </c>
      <c r="AJ24">
        <f t="shared" si="11"/>
        <v>0</v>
      </c>
      <c r="AK24">
        <f t="shared" si="12"/>
        <v>0</v>
      </c>
      <c r="AL24">
        <f t="shared" si="13"/>
        <v>1</v>
      </c>
      <c r="AM24">
        <f t="shared" si="13"/>
        <v>1</v>
      </c>
      <c r="AN24">
        <f t="shared" si="13"/>
        <v>1</v>
      </c>
      <c r="AO24">
        <f t="shared" si="14"/>
        <v>0</v>
      </c>
      <c r="AP24">
        <f t="shared" si="15"/>
        <v>0</v>
      </c>
      <c r="AQ24">
        <f t="shared" si="17"/>
        <v>0</v>
      </c>
      <c r="AR24">
        <f t="shared" si="17"/>
        <v>0</v>
      </c>
      <c r="AS24">
        <f t="shared" si="17"/>
        <v>0</v>
      </c>
      <c r="AT24">
        <f t="shared" si="16"/>
        <v>1.2400518198645802</v>
      </c>
    </row>
    <row r="25" spans="1:46" x14ac:dyDescent="0.25">
      <c r="A25">
        <v>111008</v>
      </c>
      <c r="B25">
        <v>224259</v>
      </c>
      <c r="C25" s="1">
        <v>41527.601006944446</v>
      </c>
      <c r="D25">
        <v>1000</v>
      </c>
      <c r="E25">
        <v>12</v>
      </c>
      <c r="F25">
        <v>16</v>
      </c>
      <c r="G25">
        <v>0</v>
      </c>
      <c r="H25">
        <v>96.67</v>
      </c>
      <c r="I25" s="2">
        <v>41527</v>
      </c>
      <c r="J25">
        <v>27</v>
      </c>
      <c r="K25">
        <v>10</v>
      </c>
      <c r="L25">
        <v>5</v>
      </c>
      <c r="M25">
        <v>2500</v>
      </c>
      <c r="N25">
        <v>0</v>
      </c>
      <c r="O25">
        <v>0</v>
      </c>
      <c r="P25" t="s">
        <v>9</v>
      </c>
      <c r="Q25" t="s">
        <v>9</v>
      </c>
      <c r="R25" t="s">
        <v>9</v>
      </c>
      <c r="S25">
        <v>0</v>
      </c>
      <c r="T25">
        <v>0</v>
      </c>
      <c r="U25">
        <v>0</v>
      </c>
      <c r="V25">
        <v>0</v>
      </c>
      <c r="W25">
        <v>0</v>
      </c>
      <c r="AA25">
        <f t="shared" si="2"/>
        <v>0.60100694444554392</v>
      </c>
      <c r="AB25">
        <f t="shared" si="3"/>
        <v>1000</v>
      </c>
      <c r="AC25">
        <f t="shared" si="4"/>
        <v>16</v>
      </c>
      <c r="AD25">
        <f t="shared" si="5"/>
        <v>1</v>
      </c>
      <c r="AE25">
        <f t="shared" si="6"/>
        <v>96.67</v>
      </c>
      <c r="AF25">
        <f t="shared" si="7"/>
        <v>27</v>
      </c>
      <c r="AG25">
        <f t="shared" si="8"/>
        <v>0.32659326841912956</v>
      </c>
      <c r="AH25">
        <f t="shared" si="9"/>
        <v>0.32174467789542649</v>
      </c>
      <c r="AI25">
        <f t="shared" si="10"/>
        <v>2500</v>
      </c>
      <c r="AJ25">
        <f t="shared" si="11"/>
        <v>0</v>
      </c>
      <c r="AK25">
        <f t="shared" si="12"/>
        <v>0</v>
      </c>
      <c r="AL25">
        <f t="shared" si="13"/>
        <v>1</v>
      </c>
      <c r="AM25">
        <f t="shared" si="13"/>
        <v>1</v>
      </c>
      <c r="AN25">
        <f t="shared" si="13"/>
        <v>1</v>
      </c>
      <c r="AO25">
        <f t="shared" si="14"/>
        <v>0</v>
      </c>
      <c r="AP25">
        <f t="shared" si="15"/>
        <v>0</v>
      </c>
      <c r="AQ25">
        <f t="shared" si="17"/>
        <v>0</v>
      </c>
      <c r="AR25">
        <f t="shared" si="17"/>
        <v>0</v>
      </c>
      <c r="AS25">
        <f t="shared" si="17"/>
        <v>0</v>
      </c>
      <c r="AT25">
        <f t="shared" si="16"/>
        <v>1.2948313523509281</v>
      </c>
    </row>
    <row r="26" spans="1:46" x14ac:dyDescent="0.25">
      <c r="A26">
        <v>111066</v>
      </c>
      <c r="B26">
        <v>224312</v>
      </c>
      <c r="C26" s="1">
        <v>41528.501550925925</v>
      </c>
      <c r="D26">
        <v>800</v>
      </c>
      <c r="E26">
        <v>12</v>
      </c>
      <c r="F26">
        <v>16</v>
      </c>
      <c r="G26">
        <v>0</v>
      </c>
      <c r="H26">
        <v>77.33</v>
      </c>
      <c r="I26" s="2">
        <v>41527</v>
      </c>
      <c r="J26">
        <v>18</v>
      </c>
      <c r="K26">
        <v>12</v>
      </c>
      <c r="L26">
        <v>2</v>
      </c>
      <c r="M26">
        <v>1970</v>
      </c>
      <c r="N26">
        <v>0</v>
      </c>
      <c r="O26">
        <v>0</v>
      </c>
      <c r="P26" t="s">
        <v>9</v>
      </c>
      <c r="Q26" t="s">
        <v>9</v>
      </c>
      <c r="R26" t="s">
        <v>12</v>
      </c>
      <c r="S26">
        <v>0</v>
      </c>
      <c r="T26">
        <v>0</v>
      </c>
      <c r="U26">
        <v>0</v>
      </c>
      <c r="V26">
        <v>0</v>
      </c>
      <c r="W26">
        <v>0</v>
      </c>
      <c r="AA26">
        <f t="shared" si="2"/>
        <v>1.5015509259246755</v>
      </c>
      <c r="AB26">
        <f t="shared" si="3"/>
        <v>800</v>
      </c>
      <c r="AC26">
        <f t="shared" si="4"/>
        <v>16</v>
      </c>
      <c r="AD26">
        <f t="shared" si="5"/>
        <v>1</v>
      </c>
      <c r="AE26">
        <f t="shared" si="6"/>
        <v>77.33</v>
      </c>
      <c r="AF26">
        <f t="shared" si="7"/>
        <v>18</v>
      </c>
      <c r="AG26">
        <f t="shared" si="8"/>
        <v>0.34992385344836047</v>
      </c>
      <c r="AH26">
        <f t="shared" si="9"/>
        <v>0.27247811670853506</v>
      </c>
      <c r="AI26">
        <f t="shared" si="10"/>
        <v>1970</v>
      </c>
      <c r="AJ26">
        <f t="shared" si="11"/>
        <v>0</v>
      </c>
      <c r="AK26">
        <f t="shared" si="12"/>
        <v>0</v>
      </c>
      <c r="AL26">
        <f t="shared" si="13"/>
        <v>1</v>
      </c>
      <c r="AM26">
        <f t="shared" si="13"/>
        <v>1</v>
      </c>
      <c r="AN26">
        <f t="shared" si="13"/>
        <v>1</v>
      </c>
      <c r="AO26">
        <f t="shared" si="14"/>
        <v>0</v>
      </c>
      <c r="AP26">
        <f t="shared" si="15"/>
        <v>0</v>
      </c>
      <c r="AQ26">
        <f t="shared" si="17"/>
        <v>0</v>
      </c>
      <c r="AR26">
        <f t="shared" si="17"/>
        <v>0</v>
      </c>
      <c r="AS26">
        <f t="shared" si="17"/>
        <v>0</v>
      </c>
      <c r="AT26">
        <f t="shared" si="16"/>
        <v>1.1741288676883115</v>
      </c>
    </row>
    <row r="27" spans="1:46" x14ac:dyDescent="0.25">
      <c r="A27">
        <v>111078</v>
      </c>
      <c r="B27">
        <v>224327</v>
      </c>
      <c r="C27" s="1">
        <v>41527.730717592596</v>
      </c>
      <c r="D27">
        <v>1000</v>
      </c>
      <c r="E27">
        <v>12</v>
      </c>
      <c r="F27">
        <v>16</v>
      </c>
      <c r="G27">
        <v>0</v>
      </c>
      <c r="H27">
        <v>96.67</v>
      </c>
      <c r="I27" s="2">
        <v>41527</v>
      </c>
      <c r="J27">
        <v>24</v>
      </c>
      <c r="K27">
        <v>7</v>
      </c>
      <c r="L27">
        <v>2</v>
      </c>
      <c r="M27">
        <v>1100</v>
      </c>
      <c r="N27">
        <v>500</v>
      </c>
      <c r="O27">
        <v>0</v>
      </c>
      <c r="P27" t="s">
        <v>9</v>
      </c>
      <c r="Q27" t="s">
        <v>9</v>
      </c>
      <c r="R27" t="s">
        <v>10</v>
      </c>
      <c r="S27">
        <v>0</v>
      </c>
      <c r="T27">
        <v>0</v>
      </c>
      <c r="U27">
        <v>0</v>
      </c>
      <c r="V27">
        <v>0</v>
      </c>
      <c r="W27">
        <v>0</v>
      </c>
      <c r="AA27">
        <f t="shared" si="2"/>
        <v>0.73071759259619284</v>
      </c>
      <c r="AB27">
        <f t="shared" si="3"/>
        <v>1000</v>
      </c>
      <c r="AC27">
        <f t="shared" si="4"/>
        <v>16</v>
      </c>
      <c r="AD27">
        <f t="shared" si="5"/>
        <v>1</v>
      </c>
      <c r="AE27">
        <f t="shared" si="6"/>
        <v>96.67</v>
      </c>
      <c r="AF27">
        <f t="shared" si="7"/>
        <v>24</v>
      </c>
      <c r="AG27">
        <f t="shared" si="8"/>
        <v>0.294481319322424</v>
      </c>
      <c r="AH27">
        <f t="shared" si="9"/>
        <v>0.27247811670853506</v>
      </c>
      <c r="AI27">
        <f t="shared" si="10"/>
        <v>1100</v>
      </c>
      <c r="AJ27">
        <f t="shared" si="11"/>
        <v>500</v>
      </c>
      <c r="AK27">
        <f t="shared" si="12"/>
        <v>0</v>
      </c>
      <c r="AL27">
        <f t="shared" si="13"/>
        <v>1</v>
      </c>
      <c r="AM27">
        <f t="shared" si="13"/>
        <v>1</v>
      </c>
      <c r="AN27">
        <f t="shared" si="13"/>
        <v>2</v>
      </c>
      <c r="AO27">
        <f t="shared" si="14"/>
        <v>0</v>
      </c>
      <c r="AP27">
        <f t="shared" si="15"/>
        <v>0</v>
      </c>
      <c r="AQ27">
        <f t="shared" si="17"/>
        <v>0</v>
      </c>
      <c r="AR27">
        <f t="shared" si="17"/>
        <v>0</v>
      </c>
      <c r="AS27">
        <f t="shared" si="17"/>
        <v>0</v>
      </c>
      <c r="AT27">
        <f t="shared" si="16"/>
        <v>1.1004367936174562</v>
      </c>
    </row>
    <row r="28" spans="1:46" x14ac:dyDescent="0.25">
      <c r="A28">
        <v>111082</v>
      </c>
      <c r="B28">
        <v>224334</v>
      </c>
      <c r="C28" s="1">
        <v>41527.771122685182</v>
      </c>
      <c r="D28">
        <v>1000</v>
      </c>
      <c r="E28">
        <v>8</v>
      </c>
      <c r="F28">
        <v>10</v>
      </c>
      <c r="G28">
        <v>0</v>
      </c>
      <c r="H28">
        <v>137.5</v>
      </c>
      <c r="I28" s="2">
        <v>41527</v>
      </c>
      <c r="J28">
        <v>19</v>
      </c>
      <c r="K28">
        <v>9</v>
      </c>
      <c r="L28">
        <v>4</v>
      </c>
      <c r="M28">
        <v>1400</v>
      </c>
      <c r="N28">
        <v>0</v>
      </c>
      <c r="O28">
        <v>0</v>
      </c>
      <c r="P28" t="s">
        <v>9</v>
      </c>
      <c r="Q28" t="s">
        <v>9</v>
      </c>
      <c r="R28" t="s">
        <v>9</v>
      </c>
      <c r="S28">
        <v>0</v>
      </c>
      <c r="T28">
        <v>0</v>
      </c>
      <c r="U28">
        <v>0</v>
      </c>
      <c r="V28">
        <v>0</v>
      </c>
      <c r="W28">
        <v>0</v>
      </c>
      <c r="AA28">
        <f t="shared" si="2"/>
        <v>0.77112268518249039</v>
      </c>
      <c r="AB28">
        <f t="shared" si="3"/>
        <v>1000</v>
      </c>
      <c r="AC28">
        <f t="shared" si="4"/>
        <v>15</v>
      </c>
      <c r="AD28">
        <f t="shared" si="5"/>
        <v>1</v>
      </c>
      <c r="AE28">
        <f t="shared" si="6"/>
        <v>137.5</v>
      </c>
      <c r="AF28">
        <f t="shared" si="7"/>
        <v>19</v>
      </c>
      <c r="AG28">
        <f t="shared" si="8"/>
        <v>0.31551794843982156</v>
      </c>
      <c r="AH28">
        <f t="shared" si="9"/>
        <v>0.30440477279635109</v>
      </c>
      <c r="AI28">
        <f t="shared" si="10"/>
        <v>1400</v>
      </c>
      <c r="AJ28">
        <f t="shared" si="11"/>
        <v>0</v>
      </c>
      <c r="AK28">
        <f t="shared" si="12"/>
        <v>0</v>
      </c>
      <c r="AL28">
        <f t="shared" si="13"/>
        <v>1</v>
      </c>
      <c r="AM28">
        <f t="shared" si="13"/>
        <v>1</v>
      </c>
      <c r="AN28">
        <f t="shared" si="13"/>
        <v>1</v>
      </c>
      <c r="AO28">
        <f t="shared" si="14"/>
        <v>0</v>
      </c>
      <c r="AP28">
        <f t="shared" si="15"/>
        <v>0</v>
      </c>
      <c r="AQ28">
        <f t="shared" si="17"/>
        <v>0</v>
      </c>
      <c r="AR28">
        <f t="shared" si="17"/>
        <v>0</v>
      </c>
      <c r="AS28">
        <f t="shared" si="17"/>
        <v>0</v>
      </c>
      <c r="AT28">
        <f t="shared" si="16"/>
        <v>1.2216209570610141</v>
      </c>
    </row>
    <row r="29" spans="1:46" x14ac:dyDescent="0.25">
      <c r="A29">
        <v>111094</v>
      </c>
      <c r="B29">
        <v>224351</v>
      </c>
      <c r="C29" s="1">
        <v>41528.341863425929</v>
      </c>
      <c r="D29">
        <v>1000</v>
      </c>
      <c r="E29">
        <v>12</v>
      </c>
      <c r="F29">
        <v>16</v>
      </c>
      <c r="G29">
        <v>0</v>
      </c>
      <c r="H29">
        <v>96.67</v>
      </c>
      <c r="I29" s="2">
        <v>41527</v>
      </c>
      <c r="J29">
        <v>36</v>
      </c>
      <c r="K29">
        <v>14</v>
      </c>
      <c r="L29">
        <v>5</v>
      </c>
      <c r="M29">
        <v>2600</v>
      </c>
      <c r="N29">
        <v>0</v>
      </c>
      <c r="O29">
        <v>0</v>
      </c>
      <c r="P29" t="s">
        <v>9</v>
      </c>
      <c r="Q29" t="s">
        <v>9</v>
      </c>
      <c r="R29" t="s">
        <v>9</v>
      </c>
      <c r="S29">
        <v>0</v>
      </c>
      <c r="T29">
        <v>0</v>
      </c>
      <c r="U29">
        <v>0</v>
      </c>
      <c r="V29">
        <v>0</v>
      </c>
      <c r="W29">
        <v>0</v>
      </c>
      <c r="AA29">
        <f t="shared" si="2"/>
        <v>1.3418634259287501</v>
      </c>
      <c r="AB29">
        <f t="shared" si="3"/>
        <v>1000</v>
      </c>
      <c r="AC29">
        <f t="shared" si="4"/>
        <v>16</v>
      </c>
      <c r="AD29">
        <f t="shared" si="5"/>
        <v>1</v>
      </c>
      <c r="AE29">
        <f t="shared" si="6"/>
        <v>96.67</v>
      </c>
      <c r="AF29">
        <f t="shared" si="7"/>
        <v>36</v>
      </c>
      <c r="AG29">
        <f t="shared" si="8"/>
        <v>0.37492108702929278</v>
      </c>
      <c r="AH29">
        <f t="shared" si="9"/>
        <v>0.32174467789542649</v>
      </c>
      <c r="AI29">
        <f t="shared" si="10"/>
        <v>2600</v>
      </c>
      <c r="AJ29">
        <f t="shared" si="11"/>
        <v>0</v>
      </c>
      <c r="AK29">
        <f t="shared" si="12"/>
        <v>0</v>
      </c>
      <c r="AL29">
        <f t="shared" si="13"/>
        <v>1</v>
      </c>
      <c r="AM29">
        <f t="shared" si="13"/>
        <v>1</v>
      </c>
      <c r="AN29">
        <f t="shared" si="13"/>
        <v>1</v>
      </c>
      <c r="AO29">
        <f t="shared" si="14"/>
        <v>0</v>
      </c>
      <c r="AP29">
        <f t="shared" si="15"/>
        <v>0</v>
      </c>
      <c r="AQ29">
        <f t="shared" si="17"/>
        <v>0</v>
      </c>
      <c r="AR29">
        <f t="shared" si="17"/>
        <v>0</v>
      </c>
      <c r="AS29">
        <f t="shared" si="17"/>
        <v>0</v>
      </c>
      <c r="AT29">
        <f t="shared" si="16"/>
        <v>1.340640629509892</v>
      </c>
    </row>
    <row r="30" spans="1:46" x14ac:dyDescent="0.25">
      <c r="A30">
        <v>111107</v>
      </c>
      <c r="B30">
        <v>224368</v>
      </c>
      <c r="C30" s="1">
        <v>41528.340462962966</v>
      </c>
      <c r="D30">
        <v>1000</v>
      </c>
      <c r="E30">
        <v>12</v>
      </c>
      <c r="F30">
        <v>16</v>
      </c>
      <c r="G30">
        <v>0</v>
      </c>
      <c r="H30">
        <v>96.67</v>
      </c>
      <c r="I30" s="2">
        <v>41528</v>
      </c>
      <c r="J30">
        <v>22</v>
      </c>
      <c r="K30">
        <v>9</v>
      </c>
      <c r="L30">
        <v>4</v>
      </c>
      <c r="M30">
        <v>1500</v>
      </c>
      <c r="N30">
        <v>0</v>
      </c>
      <c r="O30">
        <v>0</v>
      </c>
      <c r="P30" t="s">
        <v>9</v>
      </c>
      <c r="Q30" t="s">
        <v>9</v>
      </c>
      <c r="R30" t="s">
        <v>9</v>
      </c>
      <c r="S30">
        <v>0</v>
      </c>
      <c r="T30">
        <v>0</v>
      </c>
      <c r="U30">
        <v>0</v>
      </c>
      <c r="V30">
        <v>0</v>
      </c>
      <c r="W30">
        <v>0</v>
      </c>
      <c r="AA30">
        <f t="shared" si="2"/>
        <v>0.34046296296583023</v>
      </c>
      <c r="AB30">
        <f t="shared" si="3"/>
        <v>1000</v>
      </c>
      <c r="AC30">
        <f t="shared" si="4"/>
        <v>16</v>
      </c>
      <c r="AD30">
        <f t="shared" si="5"/>
        <v>1</v>
      </c>
      <c r="AE30">
        <f t="shared" si="6"/>
        <v>96.67</v>
      </c>
      <c r="AF30">
        <f t="shared" si="7"/>
        <v>22</v>
      </c>
      <c r="AG30">
        <f t="shared" si="8"/>
        <v>0.31551794843982156</v>
      </c>
      <c r="AH30">
        <f t="shared" si="9"/>
        <v>0.30440477279635109</v>
      </c>
      <c r="AI30">
        <f t="shared" si="10"/>
        <v>1500</v>
      </c>
      <c r="AJ30">
        <f t="shared" si="11"/>
        <v>0</v>
      </c>
      <c r="AK30">
        <f t="shared" si="12"/>
        <v>0</v>
      </c>
      <c r="AL30">
        <f t="shared" si="13"/>
        <v>1</v>
      </c>
      <c r="AM30">
        <f t="shared" si="13"/>
        <v>1</v>
      </c>
      <c r="AN30">
        <f t="shared" si="13"/>
        <v>1</v>
      </c>
      <c r="AO30">
        <f t="shared" si="14"/>
        <v>0</v>
      </c>
      <c r="AP30">
        <f t="shared" si="15"/>
        <v>0</v>
      </c>
      <c r="AQ30">
        <f t="shared" si="17"/>
        <v>0</v>
      </c>
      <c r="AR30">
        <f t="shared" si="17"/>
        <v>0</v>
      </c>
      <c r="AS30">
        <f t="shared" si="17"/>
        <v>0</v>
      </c>
      <c r="AT30">
        <f t="shared" si="16"/>
        <v>1.2373968119356133</v>
      </c>
    </row>
    <row r="31" spans="1:46" x14ac:dyDescent="0.25">
      <c r="A31">
        <v>111116</v>
      </c>
      <c r="B31">
        <v>224370</v>
      </c>
      <c r="C31" s="1">
        <v>41528.479490740741</v>
      </c>
      <c r="D31">
        <v>1000</v>
      </c>
      <c r="E31">
        <v>12</v>
      </c>
      <c r="F31">
        <v>13.01</v>
      </c>
      <c r="G31">
        <v>0</v>
      </c>
      <c r="H31">
        <v>94.18</v>
      </c>
      <c r="I31" s="2">
        <v>41528</v>
      </c>
      <c r="J31">
        <v>27</v>
      </c>
      <c r="K31">
        <v>12</v>
      </c>
      <c r="L31">
        <v>5</v>
      </c>
      <c r="M31">
        <v>1500</v>
      </c>
      <c r="N31">
        <v>0</v>
      </c>
      <c r="O31">
        <v>0</v>
      </c>
      <c r="P31" t="s">
        <v>9</v>
      </c>
      <c r="Q31" t="s">
        <v>9</v>
      </c>
      <c r="R31" t="s">
        <v>9</v>
      </c>
      <c r="S31">
        <v>0</v>
      </c>
      <c r="T31">
        <v>0</v>
      </c>
      <c r="U31">
        <v>0</v>
      </c>
      <c r="V31">
        <v>0</v>
      </c>
      <c r="W31">
        <v>0</v>
      </c>
      <c r="AA31">
        <f t="shared" si="2"/>
        <v>0.47949074074131204</v>
      </c>
      <c r="AB31">
        <f t="shared" si="3"/>
        <v>1000</v>
      </c>
      <c r="AC31">
        <f t="shared" si="4"/>
        <v>13.01</v>
      </c>
      <c r="AD31">
        <f t="shared" si="5"/>
        <v>1</v>
      </c>
      <c r="AE31">
        <f t="shared" si="6"/>
        <v>94.18</v>
      </c>
      <c r="AF31">
        <f t="shared" si="7"/>
        <v>27</v>
      </c>
      <c r="AG31">
        <f t="shared" si="8"/>
        <v>0.34992385344836047</v>
      </c>
      <c r="AH31">
        <f t="shared" si="9"/>
        <v>0.32174467789542649</v>
      </c>
      <c r="AI31">
        <f t="shared" si="10"/>
        <v>1500</v>
      </c>
      <c r="AJ31">
        <f t="shared" si="11"/>
        <v>0</v>
      </c>
      <c r="AK31">
        <f t="shared" si="12"/>
        <v>0</v>
      </c>
      <c r="AL31">
        <f t="shared" si="13"/>
        <v>1</v>
      </c>
      <c r="AM31">
        <f t="shared" si="13"/>
        <v>1</v>
      </c>
      <c r="AN31">
        <f t="shared" si="13"/>
        <v>1</v>
      </c>
      <c r="AO31">
        <f t="shared" si="14"/>
        <v>0</v>
      </c>
      <c r="AP31">
        <f t="shared" si="15"/>
        <v>0</v>
      </c>
      <c r="AQ31">
        <f t="shared" si="17"/>
        <v>0</v>
      </c>
      <c r="AR31">
        <f t="shared" si="17"/>
        <v>0</v>
      </c>
      <c r="AS31">
        <f t="shared" si="17"/>
        <v>0</v>
      </c>
      <c r="AT31">
        <f t="shared" si="16"/>
        <v>1.287246917217542</v>
      </c>
    </row>
    <row r="32" spans="1:46" x14ac:dyDescent="0.25">
      <c r="A32">
        <v>111122</v>
      </c>
      <c r="B32">
        <v>224373</v>
      </c>
      <c r="C32" s="1">
        <v>41528.409895833334</v>
      </c>
      <c r="D32">
        <v>1000</v>
      </c>
      <c r="E32">
        <v>12</v>
      </c>
      <c r="F32">
        <v>16</v>
      </c>
      <c r="G32">
        <v>0</v>
      </c>
      <c r="H32">
        <v>96.67</v>
      </c>
      <c r="I32" s="2">
        <v>41528</v>
      </c>
      <c r="J32">
        <v>20</v>
      </c>
      <c r="K32">
        <v>4</v>
      </c>
      <c r="L32">
        <v>2</v>
      </c>
      <c r="M32">
        <v>1200</v>
      </c>
      <c r="N32">
        <v>0</v>
      </c>
      <c r="O32">
        <v>0</v>
      </c>
      <c r="P32" t="s">
        <v>9</v>
      </c>
      <c r="Q32" t="s">
        <v>9</v>
      </c>
      <c r="R32" t="s">
        <v>9</v>
      </c>
      <c r="S32">
        <v>0</v>
      </c>
      <c r="T32">
        <v>0</v>
      </c>
      <c r="U32">
        <v>0</v>
      </c>
      <c r="V32">
        <v>0</v>
      </c>
      <c r="W32">
        <v>0</v>
      </c>
      <c r="AA32">
        <f t="shared" si="2"/>
        <v>0.40989583333430346</v>
      </c>
      <c r="AB32">
        <f t="shared" si="3"/>
        <v>1000</v>
      </c>
      <c r="AC32">
        <f t="shared" si="4"/>
        <v>16</v>
      </c>
      <c r="AD32">
        <f t="shared" si="5"/>
        <v>1</v>
      </c>
      <c r="AE32">
        <f t="shared" si="6"/>
        <v>96.67</v>
      </c>
      <c r="AF32">
        <f t="shared" si="7"/>
        <v>20</v>
      </c>
      <c r="AG32">
        <f t="shared" si="8"/>
        <v>0.26552674477841753</v>
      </c>
      <c r="AH32">
        <f t="shared" si="9"/>
        <v>0.27247811670853506</v>
      </c>
      <c r="AI32">
        <f t="shared" si="10"/>
        <v>1200</v>
      </c>
      <c r="AJ32">
        <f t="shared" si="11"/>
        <v>0</v>
      </c>
      <c r="AK32">
        <f t="shared" si="12"/>
        <v>0</v>
      </c>
      <c r="AL32">
        <f t="shared" si="13"/>
        <v>1</v>
      </c>
      <c r="AM32">
        <f t="shared" si="13"/>
        <v>1</v>
      </c>
      <c r="AN32">
        <f t="shared" si="13"/>
        <v>1</v>
      </c>
      <c r="AO32">
        <f t="shared" si="14"/>
        <v>0</v>
      </c>
      <c r="AP32">
        <f t="shared" si="15"/>
        <v>0</v>
      </c>
      <c r="AQ32">
        <f t="shared" si="17"/>
        <v>0</v>
      </c>
      <c r="AR32">
        <f t="shared" si="17"/>
        <v>0</v>
      </c>
      <c r="AS32">
        <f t="shared" si="17"/>
        <v>0</v>
      </c>
      <c r="AT32">
        <f t="shared" si="16"/>
        <v>1.1201736488421918</v>
      </c>
    </row>
    <row r="33" spans="1:46" x14ac:dyDescent="0.25">
      <c r="A33">
        <v>111129</v>
      </c>
      <c r="B33">
        <v>220229</v>
      </c>
      <c r="C33" s="1">
        <v>41528.439062500001</v>
      </c>
      <c r="D33">
        <v>1000</v>
      </c>
      <c r="E33">
        <v>12</v>
      </c>
      <c r="F33">
        <v>16</v>
      </c>
      <c r="G33">
        <v>0</v>
      </c>
      <c r="H33">
        <v>96.67</v>
      </c>
      <c r="I33" s="2">
        <v>41476</v>
      </c>
      <c r="J33">
        <v>29</v>
      </c>
      <c r="K33">
        <v>6</v>
      </c>
      <c r="L33">
        <v>2</v>
      </c>
      <c r="M33">
        <v>1500</v>
      </c>
      <c r="N33">
        <v>0</v>
      </c>
      <c r="O33">
        <v>0</v>
      </c>
      <c r="P33" t="s">
        <v>9</v>
      </c>
      <c r="Q33" t="s">
        <v>9</v>
      </c>
      <c r="R33" t="s">
        <v>9</v>
      </c>
      <c r="S33">
        <v>0</v>
      </c>
      <c r="T33">
        <v>0</v>
      </c>
      <c r="U33">
        <v>0</v>
      </c>
      <c r="V33">
        <v>0</v>
      </c>
      <c r="W33">
        <v>0</v>
      </c>
      <c r="AA33">
        <f t="shared" si="2"/>
        <v>52.439062500001455</v>
      </c>
      <c r="AB33">
        <f t="shared" si="3"/>
        <v>1000</v>
      </c>
      <c r="AC33">
        <f t="shared" si="4"/>
        <v>16</v>
      </c>
      <c r="AD33">
        <f t="shared" si="5"/>
        <v>1</v>
      </c>
      <c r="AE33">
        <f t="shared" si="6"/>
        <v>96.67</v>
      </c>
      <c r="AF33">
        <f t="shared" si="7"/>
        <v>29</v>
      </c>
      <c r="AG33">
        <f t="shared" si="8"/>
        <v>0.28449496885288811</v>
      </c>
      <c r="AH33">
        <f t="shared" si="9"/>
        <v>0.27247811670853506</v>
      </c>
      <c r="AI33">
        <f t="shared" si="10"/>
        <v>1500</v>
      </c>
      <c r="AJ33">
        <f t="shared" si="11"/>
        <v>0</v>
      </c>
      <c r="AK33">
        <f t="shared" si="12"/>
        <v>0</v>
      </c>
      <c r="AL33">
        <f t="shared" si="13"/>
        <v>1</v>
      </c>
      <c r="AM33">
        <f t="shared" si="13"/>
        <v>1</v>
      </c>
      <c r="AN33">
        <f t="shared" si="13"/>
        <v>1</v>
      </c>
      <c r="AO33">
        <f t="shared" si="14"/>
        <v>0</v>
      </c>
      <c r="AP33">
        <f t="shared" si="15"/>
        <v>0</v>
      </c>
      <c r="AQ33">
        <f t="shared" si="17"/>
        <v>0</v>
      </c>
      <c r="AR33">
        <f t="shared" si="17"/>
        <v>0</v>
      </c>
      <c r="AS33">
        <f t="shared" si="17"/>
        <v>0</v>
      </c>
      <c r="AT33">
        <f t="shared" si="16"/>
        <v>1.1431259261982094</v>
      </c>
    </row>
    <row r="34" spans="1:46" x14ac:dyDescent="0.25">
      <c r="A34">
        <v>111154</v>
      </c>
      <c r="B34">
        <v>224414</v>
      </c>
      <c r="C34" s="1">
        <v>41528.68818287037</v>
      </c>
      <c r="D34">
        <v>1000</v>
      </c>
      <c r="E34">
        <v>12</v>
      </c>
      <c r="F34">
        <v>16</v>
      </c>
      <c r="G34">
        <v>0</v>
      </c>
      <c r="H34">
        <v>96.67</v>
      </c>
      <c r="I34" s="2">
        <v>41528</v>
      </c>
      <c r="J34">
        <v>23</v>
      </c>
      <c r="K34">
        <v>15</v>
      </c>
      <c r="L34">
        <v>4</v>
      </c>
      <c r="M34">
        <v>0</v>
      </c>
      <c r="N34">
        <v>0</v>
      </c>
      <c r="O34">
        <v>0</v>
      </c>
      <c r="P34" t="s">
        <v>9</v>
      </c>
      <c r="Q34" t="s">
        <v>9</v>
      </c>
      <c r="R34" t="s">
        <v>9</v>
      </c>
      <c r="S34">
        <v>0</v>
      </c>
      <c r="T34">
        <v>0</v>
      </c>
      <c r="U34">
        <v>0</v>
      </c>
      <c r="V34">
        <v>0</v>
      </c>
      <c r="W34">
        <v>0</v>
      </c>
      <c r="AA34">
        <f t="shared" si="2"/>
        <v>0.68818287036992842</v>
      </c>
      <c r="AB34">
        <f t="shared" si="3"/>
        <v>1000</v>
      </c>
      <c r="AC34">
        <f t="shared" si="4"/>
        <v>16</v>
      </c>
      <c r="AD34">
        <f t="shared" si="5"/>
        <v>1</v>
      </c>
      <c r="AE34">
        <f t="shared" si="6"/>
        <v>96.67</v>
      </c>
      <c r="AF34">
        <f t="shared" si="7"/>
        <v>23</v>
      </c>
      <c r="AG34">
        <f t="shared" si="8"/>
        <v>0.38808157766499868</v>
      </c>
      <c r="AH34">
        <f t="shared" si="9"/>
        <v>0.30440477279635109</v>
      </c>
      <c r="AI34">
        <f t="shared" si="10"/>
        <v>0</v>
      </c>
      <c r="AJ34">
        <f t="shared" si="11"/>
        <v>0</v>
      </c>
      <c r="AK34">
        <f t="shared" si="12"/>
        <v>0</v>
      </c>
      <c r="AL34">
        <f t="shared" si="13"/>
        <v>1</v>
      </c>
      <c r="AM34">
        <f t="shared" si="13"/>
        <v>1</v>
      </c>
      <c r="AN34">
        <f t="shared" si="13"/>
        <v>1</v>
      </c>
      <c r="AO34">
        <f t="shared" si="14"/>
        <v>0</v>
      </c>
      <c r="AP34">
        <f t="shared" si="15"/>
        <v>0</v>
      </c>
      <c r="AQ34">
        <f t="shared" si="17"/>
        <v>0</v>
      </c>
      <c r="AR34">
        <f t="shared" si="17"/>
        <v>0</v>
      </c>
      <c r="AS34">
        <f t="shared" si="17"/>
        <v>0</v>
      </c>
      <c r="AT34">
        <f t="shared" si="16"/>
        <v>1.2898426312425628</v>
      </c>
    </row>
    <row r="35" spans="1:46" x14ac:dyDescent="0.25">
      <c r="A35">
        <v>111184</v>
      </c>
      <c r="B35">
        <v>224444</v>
      </c>
      <c r="C35" s="1">
        <v>41528.891840277778</v>
      </c>
      <c r="D35">
        <v>500</v>
      </c>
      <c r="E35">
        <v>12</v>
      </c>
      <c r="F35">
        <v>16</v>
      </c>
      <c r="G35">
        <v>0</v>
      </c>
      <c r="H35">
        <v>48.33</v>
      </c>
      <c r="I35" s="2">
        <v>41528</v>
      </c>
      <c r="J35">
        <v>41</v>
      </c>
      <c r="K35">
        <v>2</v>
      </c>
      <c r="L35">
        <v>3</v>
      </c>
      <c r="M35">
        <v>1400</v>
      </c>
      <c r="N35">
        <v>500</v>
      </c>
      <c r="O35">
        <v>0</v>
      </c>
      <c r="P35" t="s">
        <v>9</v>
      </c>
      <c r="Q35" t="s">
        <v>9</v>
      </c>
      <c r="R35" t="s">
        <v>9</v>
      </c>
      <c r="S35">
        <v>0</v>
      </c>
      <c r="T35">
        <v>0</v>
      </c>
      <c r="U35">
        <v>0</v>
      </c>
      <c r="V35">
        <v>0</v>
      </c>
      <c r="W35">
        <v>0</v>
      </c>
      <c r="AA35">
        <f t="shared" si="2"/>
        <v>0.89184027777810115</v>
      </c>
      <c r="AB35">
        <f t="shared" si="3"/>
        <v>500</v>
      </c>
      <c r="AC35">
        <f t="shared" si="4"/>
        <v>16</v>
      </c>
      <c r="AD35">
        <f t="shared" si="5"/>
        <v>1</v>
      </c>
      <c r="AE35">
        <f t="shared" si="6"/>
        <v>48.33</v>
      </c>
      <c r="AF35">
        <f t="shared" si="7"/>
        <v>41</v>
      </c>
      <c r="AG35">
        <f t="shared" si="8"/>
        <v>0.24782319517601251</v>
      </c>
      <c r="AH35">
        <f t="shared" si="9"/>
        <v>0.2879993736254286</v>
      </c>
      <c r="AI35">
        <f t="shared" si="10"/>
        <v>1400</v>
      </c>
      <c r="AJ35">
        <f t="shared" si="11"/>
        <v>500</v>
      </c>
      <c r="AK35">
        <f t="shared" si="12"/>
        <v>0</v>
      </c>
      <c r="AL35">
        <f t="shared" si="13"/>
        <v>1</v>
      </c>
      <c r="AM35">
        <f t="shared" si="13"/>
        <v>1</v>
      </c>
      <c r="AN35">
        <f t="shared" si="13"/>
        <v>1</v>
      </c>
      <c r="AO35">
        <f t="shared" si="14"/>
        <v>0</v>
      </c>
      <c r="AP35">
        <f t="shared" si="15"/>
        <v>0</v>
      </c>
      <c r="AQ35">
        <f t="shared" si="17"/>
        <v>0</v>
      </c>
      <c r="AR35">
        <f t="shared" si="17"/>
        <v>0</v>
      </c>
      <c r="AS35">
        <f t="shared" si="17"/>
        <v>0</v>
      </c>
      <c r="AT35">
        <f t="shared" si="16"/>
        <v>1.1561998516634402</v>
      </c>
    </row>
    <row r="36" spans="1:46" x14ac:dyDescent="0.25">
      <c r="A36">
        <v>111192</v>
      </c>
      <c r="B36">
        <v>224452</v>
      </c>
      <c r="C36" s="1">
        <v>41529.340405092589</v>
      </c>
      <c r="D36">
        <v>1000</v>
      </c>
      <c r="E36">
        <v>24</v>
      </c>
      <c r="F36">
        <v>32</v>
      </c>
      <c r="G36">
        <v>0</v>
      </c>
      <c r="H36">
        <v>55</v>
      </c>
      <c r="I36" s="2">
        <v>41528</v>
      </c>
      <c r="J36">
        <v>23</v>
      </c>
      <c r="K36">
        <v>7</v>
      </c>
      <c r="L36">
        <v>2</v>
      </c>
      <c r="M36">
        <v>1500</v>
      </c>
      <c r="N36">
        <v>0</v>
      </c>
      <c r="O36">
        <v>0</v>
      </c>
      <c r="P36" t="s">
        <v>9</v>
      </c>
      <c r="Q36" t="s">
        <v>9</v>
      </c>
      <c r="R36" t="s">
        <v>9</v>
      </c>
      <c r="S36">
        <v>0</v>
      </c>
      <c r="T36">
        <v>0</v>
      </c>
      <c r="U36">
        <v>0</v>
      </c>
      <c r="V36">
        <v>0</v>
      </c>
      <c r="W36">
        <v>0</v>
      </c>
      <c r="AA36">
        <f t="shared" si="2"/>
        <v>1.3404050925892079</v>
      </c>
      <c r="AB36">
        <f t="shared" si="3"/>
        <v>1000</v>
      </c>
      <c r="AC36">
        <f t="shared" si="4"/>
        <v>16</v>
      </c>
      <c r="AD36">
        <f t="shared" si="5"/>
        <v>1</v>
      </c>
      <c r="AE36">
        <f t="shared" si="6"/>
        <v>55</v>
      </c>
      <c r="AF36">
        <f t="shared" si="7"/>
        <v>23</v>
      </c>
      <c r="AG36">
        <f t="shared" si="8"/>
        <v>0.294481319322424</v>
      </c>
      <c r="AH36">
        <f t="shared" si="9"/>
        <v>0.27247811670853506</v>
      </c>
      <c r="AI36">
        <f t="shared" si="10"/>
        <v>1500</v>
      </c>
      <c r="AJ36">
        <f t="shared" si="11"/>
        <v>0</v>
      </c>
      <c r="AK36">
        <f t="shared" si="12"/>
        <v>0</v>
      </c>
      <c r="AL36">
        <f t="shared" si="13"/>
        <v>1</v>
      </c>
      <c r="AM36">
        <f t="shared" si="13"/>
        <v>1</v>
      </c>
      <c r="AN36">
        <f t="shared" si="13"/>
        <v>1</v>
      </c>
      <c r="AO36">
        <f t="shared" si="14"/>
        <v>0</v>
      </c>
      <c r="AP36">
        <f t="shared" si="15"/>
        <v>0</v>
      </c>
      <c r="AQ36">
        <f t="shared" si="17"/>
        <v>0</v>
      </c>
      <c r="AR36">
        <f t="shared" si="17"/>
        <v>0</v>
      </c>
      <c r="AS36">
        <f t="shared" si="17"/>
        <v>0</v>
      </c>
      <c r="AT36">
        <f t="shared" si="16"/>
        <v>1.1484196978644523</v>
      </c>
    </row>
    <row r="37" spans="1:46" x14ac:dyDescent="0.25">
      <c r="A37">
        <v>111201</v>
      </c>
      <c r="B37">
        <v>222849</v>
      </c>
      <c r="C37" s="1">
        <v>41529.372314814813</v>
      </c>
      <c r="D37">
        <v>1000</v>
      </c>
      <c r="E37">
        <v>24</v>
      </c>
      <c r="F37">
        <v>16</v>
      </c>
      <c r="G37">
        <v>0</v>
      </c>
      <c r="H37">
        <v>48.33</v>
      </c>
      <c r="I37" s="2">
        <v>41508</v>
      </c>
      <c r="J37">
        <v>30</v>
      </c>
      <c r="K37">
        <v>11</v>
      </c>
      <c r="L37">
        <v>2</v>
      </c>
      <c r="M37">
        <v>2700</v>
      </c>
      <c r="N37">
        <v>0</v>
      </c>
      <c r="O37">
        <v>0</v>
      </c>
      <c r="P37" t="s">
        <v>9</v>
      </c>
      <c r="Q37" t="s">
        <v>9</v>
      </c>
      <c r="R37" t="s">
        <v>10</v>
      </c>
      <c r="S37">
        <v>0</v>
      </c>
      <c r="T37">
        <v>0</v>
      </c>
      <c r="U37">
        <v>0</v>
      </c>
      <c r="V37">
        <v>0</v>
      </c>
      <c r="W37">
        <v>0</v>
      </c>
      <c r="AA37">
        <f t="shared" si="2"/>
        <v>21.372314814812853</v>
      </c>
      <c r="AB37">
        <f t="shared" si="3"/>
        <v>1000</v>
      </c>
      <c r="AC37">
        <f t="shared" si="4"/>
        <v>8</v>
      </c>
      <c r="AD37">
        <f t="shared" si="5"/>
        <v>1</v>
      </c>
      <c r="AE37">
        <f t="shared" si="6"/>
        <v>48.33</v>
      </c>
      <c r="AF37">
        <f t="shared" si="7"/>
        <v>30</v>
      </c>
      <c r="AG37">
        <f t="shared" si="8"/>
        <v>0.33805735459462577</v>
      </c>
      <c r="AH37">
        <f t="shared" si="9"/>
        <v>0.27247811670853506</v>
      </c>
      <c r="AI37">
        <f t="shared" si="10"/>
        <v>2700</v>
      </c>
      <c r="AJ37">
        <f t="shared" si="11"/>
        <v>0</v>
      </c>
      <c r="AK37">
        <f t="shared" si="12"/>
        <v>0</v>
      </c>
      <c r="AL37">
        <f t="shared" si="13"/>
        <v>1</v>
      </c>
      <c r="AM37">
        <f t="shared" si="13"/>
        <v>1</v>
      </c>
      <c r="AN37">
        <f t="shared" si="13"/>
        <v>2</v>
      </c>
      <c r="AO37">
        <f t="shared" si="14"/>
        <v>0</v>
      </c>
      <c r="AP37">
        <f t="shared" si="15"/>
        <v>0</v>
      </c>
      <c r="AQ37">
        <f t="shared" si="17"/>
        <v>0</v>
      </c>
      <c r="AR37">
        <f t="shared" si="17"/>
        <v>0</v>
      </c>
      <c r="AS37">
        <f t="shared" si="17"/>
        <v>0</v>
      </c>
      <c r="AT37">
        <f t="shared" si="16"/>
        <v>1.0868661693487942</v>
      </c>
    </row>
    <row r="38" spans="1:46" x14ac:dyDescent="0.25">
      <c r="A38">
        <v>111214</v>
      </c>
      <c r="B38">
        <v>224474</v>
      </c>
      <c r="C38" s="1">
        <v>41529.451504629629</v>
      </c>
      <c r="D38">
        <v>1000</v>
      </c>
      <c r="E38">
        <v>12</v>
      </c>
      <c r="F38">
        <v>16</v>
      </c>
      <c r="G38">
        <v>0</v>
      </c>
      <c r="H38">
        <v>96.67</v>
      </c>
      <c r="I38" s="2">
        <v>41529</v>
      </c>
      <c r="J38">
        <v>35</v>
      </c>
      <c r="K38">
        <v>12</v>
      </c>
      <c r="L38">
        <v>5</v>
      </c>
      <c r="M38">
        <v>2300</v>
      </c>
      <c r="N38">
        <v>600</v>
      </c>
      <c r="O38">
        <v>0</v>
      </c>
      <c r="P38" t="s">
        <v>9</v>
      </c>
      <c r="Q38" t="s">
        <v>9</v>
      </c>
      <c r="R38" t="s">
        <v>10</v>
      </c>
      <c r="S38">
        <v>0</v>
      </c>
      <c r="T38">
        <v>0</v>
      </c>
      <c r="U38">
        <v>0</v>
      </c>
      <c r="V38">
        <v>0</v>
      </c>
      <c r="W38">
        <v>0</v>
      </c>
      <c r="AA38">
        <f t="shared" si="2"/>
        <v>0.45150462962919846</v>
      </c>
      <c r="AB38">
        <f t="shared" si="3"/>
        <v>1000</v>
      </c>
      <c r="AC38">
        <f t="shared" si="4"/>
        <v>16</v>
      </c>
      <c r="AD38">
        <f t="shared" si="5"/>
        <v>1</v>
      </c>
      <c r="AE38">
        <f t="shared" si="6"/>
        <v>96.67</v>
      </c>
      <c r="AF38">
        <f t="shared" si="7"/>
        <v>35</v>
      </c>
      <c r="AG38">
        <f t="shared" si="8"/>
        <v>0.34992385344836047</v>
      </c>
      <c r="AH38">
        <f t="shared" si="9"/>
        <v>0.32174467789542649</v>
      </c>
      <c r="AI38">
        <f t="shared" si="10"/>
        <v>2300</v>
      </c>
      <c r="AJ38">
        <f t="shared" si="11"/>
        <v>600</v>
      </c>
      <c r="AK38">
        <f t="shared" si="12"/>
        <v>0</v>
      </c>
      <c r="AL38">
        <f t="shared" si="13"/>
        <v>1</v>
      </c>
      <c r="AM38">
        <f t="shared" si="13"/>
        <v>1</v>
      </c>
      <c r="AN38">
        <f t="shared" si="13"/>
        <v>2</v>
      </c>
      <c r="AO38">
        <f t="shared" si="14"/>
        <v>0</v>
      </c>
      <c r="AP38">
        <f t="shared" si="15"/>
        <v>0</v>
      </c>
      <c r="AQ38">
        <f t="shared" si="17"/>
        <v>0</v>
      </c>
      <c r="AR38">
        <f t="shared" si="17"/>
        <v>0</v>
      </c>
      <c r="AS38">
        <f t="shared" si="17"/>
        <v>0</v>
      </c>
      <c r="AT38">
        <f t="shared" si="16"/>
        <v>1.2745298936652947</v>
      </c>
    </row>
    <row r="39" spans="1:46" x14ac:dyDescent="0.25">
      <c r="A39">
        <v>111229</v>
      </c>
      <c r="B39">
        <v>224484</v>
      </c>
      <c r="C39" s="1">
        <v>41529.596087962964</v>
      </c>
      <c r="D39">
        <v>1000</v>
      </c>
      <c r="E39">
        <v>12</v>
      </c>
      <c r="F39">
        <v>16</v>
      </c>
      <c r="G39">
        <v>0</v>
      </c>
      <c r="H39">
        <v>96.67</v>
      </c>
      <c r="I39" s="2">
        <v>41529</v>
      </c>
      <c r="J39">
        <v>31</v>
      </c>
      <c r="K39">
        <v>8</v>
      </c>
      <c r="L39">
        <v>5</v>
      </c>
      <c r="M39">
        <v>1210</v>
      </c>
      <c r="N39">
        <v>200</v>
      </c>
      <c r="O39">
        <v>170</v>
      </c>
      <c r="P39" t="s">
        <v>9</v>
      </c>
      <c r="Q39" t="s">
        <v>9</v>
      </c>
      <c r="R39" t="s">
        <v>9</v>
      </c>
      <c r="S39">
        <v>0</v>
      </c>
      <c r="T39">
        <v>0</v>
      </c>
      <c r="U39">
        <v>0</v>
      </c>
      <c r="V39">
        <v>0</v>
      </c>
      <c r="W39">
        <v>0</v>
      </c>
      <c r="AA39">
        <f t="shared" si="2"/>
        <v>0.59608796296379296</v>
      </c>
      <c r="AB39">
        <f t="shared" si="3"/>
        <v>1000</v>
      </c>
      <c r="AC39">
        <f t="shared" si="4"/>
        <v>16</v>
      </c>
      <c r="AD39">
        <f t="shared" si="5"/>
        <v>1</v>
      </c>
      <c r="AE39">
        <f t="shared" si="6"/>
        <v>96.67</v>
      </c>
      <c r="AF39">
        <f t="shared" si="7"/>
        <v>31</v>
      </c>
      <c r="AG39">
        <f t="shared" si="8"/>
        <v>0.30481821094951522</v>
      </c>
      <c r="AH39">
        <f t="shared" si="9"/>
        <v>0.32174467789542649</v>
      </c>
      <c r="AI39">
        <f t="shared" si="10"/>
        <v>1210</v>
      </c>
      <c r="AJ39">
        <f t="shared" si="11"/>
        <v>200</v>
      </c>
      <c r="AK39">
        <f t="shared" si="12"/>
        <v>170</v>
      </c>
      <c r="AL39">
        <f t="shared" si="13"/>
        <v>1</v>
      </c>
      <c r="AM39">
        <f t="shared" si="13"/>
        <v>1</v>
      </c>
      <c r="AN39">
        <f t="shared" si="13"/>
        <v>1</v>
      </c>
      <c r="AO39">
        <f t="shared" si="14"/>
        <v>0</v>
      </c>
      <c r="AP39">
        <f t="shared" si="15"/>
        <v>0</v>
      </c>
      <c r="AQ39">
        <f t="shared" si="17"/>
        <v>0</v>
      </c>
      <c r="AR39">
        <f t="shared" si="17"/>
        <v>0</v>
      </c>
      <c r="AS39">
        <f t="shared" si="17"/>
        <v>0</v>
      </c>
      <c r="AT39">
        <f t="shared" si="16"/>
        <v>1.2813657119837609</v>
      </c>
    </row>
    <row r="40" spans="1:46" x14ac:dyDescent="0.25">
      <c r="A40">
        <v>111231</v>
      </c>
      <c r="B40">
        <v>73216</v>
      </c>
      <c r="C40" s="1">
        <v>41529.493194444447</v>
      </c>
      <c r="D40">
        <v>1000</v>
      </c>
      <c r="E40">
        <v>12</v>
      </c>
      <c r="F40">
        <v>16</v>
      </c>
      <c r="G40">
        <v>0</v>
      </c>
      <c r="H40">
        <v>96.67</v>
      </c>
      <c r="I40" s="2">
        <v>40140</v>
      </c>
      <c r="J40">
        <v>39</v>
      </c>
      <c r="K40">
        <v>14</v>
      </c>
      <c r="L40">
        <v>5</v>
      </c>
      <c r="M40">
        <v>1500</v>
      </c>
      <c r="N40">
        <v>0</v>
      </c>
      <c r="O40">
        <v>0</v>
      </c>
      <c r="P40" t="s">
        <v>9</v>
      </c>
      <c r="Q40" t="s">
        <v>9</v>
      </c>
      <c r="R40" t="s">
        <v>10</v>
      </c>
      <c r="S40">
        <v>0</v>
      </c>
      <c r="T40">
        <v>0</v>
      </c>
      <c r="U40">
        <v>0</v>
      </c>
      <c r="V40">
        <v>0</v>
      </c>
      <c r="W40">
        <v>0</v>
      </c>
      <c r="AA40">
        <f t="shared" si="2"/>
        <v>1389.493194444447</v>
      </c>
      <c r="AB40">
        <f t="shared" si="3"/>
        <v>1000</v>
      </c>
      <c r="AC40">
        <f t="shared" si="4"/>
        <v>16</v>
      </c>
      <c r="AD40">
        <f t="shared" si="5"/>
        <v>1</v>
      </c>
      <c r="AE40">
        <f t="shared" si="6"/>
        <v>96.67</v>
      </c>
      <c r="AF40">
        <f t="shared" si="7"/>
        <v>39</v>
      </c>
      <c r="AG40">
        <f t="shared" si="8"/>
        <v>0.37492108702929278</v>
      </c>
      <c r="AH40">
        <f t="shared" si="9"/>
        <v>0.32174467789542649</v>
      </c>
      <c r="AI40">
        <f t="shared" si="10"/>
        <v>1500</v>
      </c>
      <c r="AJ40">
        <f t="shared" si="11"/>
        <v>0</v>
      </c>
      <c r="AK40">
        <f t="shared" si="12"/>
        <v>0</v>
      </c>
      <c r="AL40">
        <f t="shared" si="13"/>
        <v>1</v>
      </c>
      <c r="AM40">
        <f t="shared" si="13"/>
        <v>1</v>
      </c>
      <c r="AN40">
        <f t="shared" si="13"/>
        <v>2</v>
      </c>
      <c r="AO40">
        <f t="shared" si="14"/>
        <v>0</v>
      </c>
      <c r="AP40">
        <f t="shared" si="15"/>
        <v>0</v>
      </c>
      <c r="AQ40">
        <f t="shared" si="17"/>
        <v>0</v>
      </c>
      <c r="AR40">
        <f t="shared" si="17"/>
        <v>0</v>
      </c>
      <c r="AS40">
        <f t="shared" si="17"/>
        <v>0</v>
      </c>
      <c r="AT40">
        <f t="shared" si="16"/>
        <v>1.2510597557746101</v>
      </c>
    </row>
    <row r="41" spans="1:46" x14ac:dyDescent="0.25">
      <c r="A41">
        <v>111232</v>
      </c>
      <c r="B41">
        <v>224488</v>
      </c>
      <c r="C41" s="1">
        <v>41530.47960648148</v>
      </c>
      <c r="D41">
        <v>1000</v>
      </c>
      <c r="E41">
        <v>12</v>
      </c>
      <c r="F41">
        <v>16</v>
      </c>
      <c r="G41">
        <v>0</v>
      </c>
      <c r="H41">
        <v>96.67</v>
      </c>
      <c r="I41" s="2">
        <v>41529</v>
      </c>
      <c r="J41">
        <v>19</v>
      </c>
      <c r="K41">
        <v>1</v>
      </c>
      <c r="L41">
        <v>4</v>
      </c>
      <c r="M41">
        <v>1600</v>
      </c>
      <c r="N41">
        <v>0</v>
      </c>
      <c r="O41">
        <v>0</v>
      </c>
      <c r="P41" t="s">
        <v>9</v>
      </c>
      <c r="Q41" t="s">
        <v>9</v>
      </c>
      <c r="R41" t="s">
        <v>9</v>
      </c>
      <c r="S41">
        <v>0</v>
      </c>
      <c r="T41">
        <v>0</v>
      </c>
      <c r="U41">
        <v>0</v>
      </c>
      <c r="V41">
        <v>0</v>
      </c>
      <c r="W41">
        <v>0</v>
      </c>
      <c r="AA41">
        <f t="shared" si="2"/>
        <v>1.4796064814800047</v>
      </c>
      <c r="AB41">
        <f t="shared" si="3"/>
        <v>1000</v>
      </c>
      <c r="AC41">
        <f t="shared" si="4"/>
        <v>16</v>
      </c>
      <c r="AD41">
        <f t="shared" si="5"/>
        <v>1</v>
      </c>
      <c r="AE41">
        <f t="shared" si="6"/>
        <v>96.67</v>
      </c>
      <c r="AF41">
        <f t="shared" si="7"/>
        <v>19</v>
      </c>
      <c r="AG41">
        <f t="shared" si="8"/>
        <v>0.23941909916339524</v>
      </c>
      <c r="AH41">
        <f t="shared" si="9"/>
        <v>0.30440477279635109</v>
      </c>
      <c r="AI41">
        <f t="shared" si="10"/>
        <v>1600</v>
      </c>
      <c r="AJ41">
        <f t="shared" si="11"/>
        <v>0</v>
      </c>
      <c r="AK41">
        <f t="shared" si="12"/>
        <v>0</v>
      </c>
      <c r="AL41">
        <f t="shared" si="13"/>
        <v>1</v>
      </c>
      <c r="AM41">
        <f t="shared" si="13"/>
        <v>1</v>
      </c>
      <c r="AN41">
        <f t="shared" si="13"/>
        <v>1</v>
      </c>
      <c r="AO41">
        <f t="shared" si="14"/>
        <v>0</v>
      </c>
      <c r="AP41">
        <f t="shared" si="15"/>
        <v>0</v>
      </c>
      <c r="AQ41">
        <f t="shared" si="17"/>
        <v>0</v>
      </c>
      <c r="AR41">
        <f t="shared" si="17"/>
        <v>0</v>
      </c>
      <c r="AS41">
        <f t="shared" si="17"/>
        <v>0</v>
      </c>
      <c r="AT41">
        <f t="shared" si="16"/>
        <v>1.1795983096767291</v>
      </c>
    </row>
    <row r="42" spans="1:46" x14ac:dyDescent="0.25">
      <c r="A42">
        <v>111272</v>
      </c>
      <c r="B42">
        <v>172171</v>
      </c>
      <c r="C42" s="1">
        <v>41535.562002314815</v>
      </c>
      <c r="D42">
        <v>1000</v>
      </c>
      <c r="E42">
        <v>12</v>
      </c>
      <c r="F42">
        <v>16</v>
      </c>
      <c r="G42">
        <v>0</v>
      </c>
      <c r="H42">
        <v>96.67</v>
      </c>
      <c r="I42" s="2">
        <v>40844</v>
      </c>
      <c r="J42">
        <v>24</v>
      </c>
      <c r="K42">
        <v>10</v>
      </c>
      <c r="L42">
        <v>2</v>
      </c>
      <c r="M42">
        <v>2000</v>
      </c>
      <c r="N42">
        <v>0</v>
      </c>
      <c r="O42">
        <v>0</v>
      </c>
      <c r="P42" t="s">
        <v>9</v>
      </c>
      <c r="Q42" t="s">
        <v>9</v>
      </c>
      <c r="R42" t="s">
        <v>11</v>
      </c>
      <c r="S42">
        <v>0</v>
      </c>
      <c r="T42">
        <v>0</v>
      </c>
      <c r="U42">
        <v>0</v>
      </c>
      <c r="V42">
        <v>0</v>
      </c>
      <c r="W42">
        <v>0</v>
      </c>
      <c r="AA42">
        <f t="shared" si="2"/>
        <v>691.56200231481489</v>
      </c>
      <c r="AB42">
        <f t="shared" si="3"/>
        <v>1000</v>
      </c>
      <c r="AC42">
        <f t="shared" si="4"/>
        <v>16</v>
      </c>
      <c r="AD42">
        <f t="shared" si="5"/>
        <v>1</v>
      </c>
      <c r="AE42">
        <f t="shared" si="6"/>
        <v>96.67</v>
      </c>
      <c r="AF42">
        <f t="shared" si="7"/>
        <v>24</v>
      </c>
      <c r="AG42">
        <f t="shared" si="8"/>
        <v>0.32659326841912956</v>
      </c>
      <c r="AH42">
        <f t="shared" si="9"/>
        <v>0.27247811670853506</v>
      </c>
      <c r="AI42">
        <f t="shared" si="10"/>
        <v>2000</v>
      </c>
      <c r="AJ42">
        <f t="shared" si="11"/>
        <v>0</v>
      </c>
      <c r="AK42">
        <f t="shared" si="12"/>
        <v>0</v>
      </c>
      <c r="AL42">
        <f t="shared" si="13"/>
        <v>1</v>
      </c>
      <c r="AM42">
        <f t="shared" si="13"/>
        <v>1</v>
      </c>
      <c r="AN42">
        <f t="shared" si="13"/>
        <v>1</v>
      </c>
      <c r="AO42">
        <f t="shared" si="14"/>
        <v>0</v>
      </c>
      <c r="AP42">
        <f t="shared" si="15"/>
        <v>0</v>
      </c>
      <c r="AQ42">
        <f t="shared" si="17"/>
        <v>0</v>
      </c>
      <c r="AR42">
        <f t="shared" si="17"/>
        <v>0</v>
      </c>
      <c r="AS42">
        <f t="shared" si="17"/>
        <v>0</v>
      </c>
      <c r="AT42">
        <f t="shared" si="16"/>
        <v>1.1405243008429826</v>
      </c>
    </row>
    <row r="43" spans="1:46" x14ac:dyDescent="0.25">
      <c r="A43">
        <v>111280</v>
      </c>
      <c r="B43">
        <v>223593</v>
      </c>
      <c r="C43" s="1">
        <v>41529.756342592591</v>
      </c>
      <c r="D43">
        <v>1000</v>
      </c>
      <c r="E43">
        <v>12</v>
      </c>
      <c r="F43">
        <v>16</v>
      </c>
      <c r="G43">
        <v>0</v>
      </c>
      <c r="H43">
        <v>96.67</v>
      </c>
      <c r="I43" s="2">
        <v>41516</v>
      </c>
      <c r="J43">
        <v>22</v>
      </c>
      <c r="K43">
        <v>10</v>
      </c>
      <c r="L43">
        <v>4</v>
      </c>
      <c r="M43">
        <v>1800</v>
      </c>
      <c r="N43">
        <v>400</v>
      </c>
      <c r="O43">
        <v>100</v>
      </c>
      <c r="P43" t="s">
        <v>9</v>
      </c>
      <c r="Q43" t="s">
        <v>9</v>
      </c>
      <c r="R43" t="s">
        <v>10</v>
      </c>
      <c r="S43">
        <v>0</v>
      </c>
      <c r="T43">
        <v>0</v>
      </c>
      <c r="U43">
        <v>0</v>
      </c>
      <c r="V43">
        <v>0</v>
      </c>
      <c r="W43">
        <v>0</v>
      </c>
      <c r="AA43">
        <f t="shared" si="2"/>
        <v>13.756342592590954</v>
      </c>
      <c r="AB43">
        <f t="shared" si="3"/>
        <v>1000</v>
      </c>
      <c r="AC43">
        <f t="shared" si="4"/>
        <v>16</v>
      </c>
      <c r="AD43">
        <f t="shared" si="5"/>
        <v>1</v>
      </c>
      <c r="AE43">
        <f t="shared" si="6"/>
        <v>96.67</v>
      </c>
      <c r="AF43">
        <f t="shared" si="7"/>
        <v>22</v>
      </c>
      <c r="AG43">
        <f t="shared" si="8"/>
        <v>0.32659326841912956</v>
      </c>
      <c r="AH43">
        <f t="shared" si="9"/>
        <v>0.30440477279635109</v>
      </c>
      <c r="AI43">
        <f t="shared" si="10"/>
        <v>1800</v>
      </c>
      <c r="AJ43">
        <f t="shared" si="11"/>
        <v>400</v>
      </c>
      <c r="AK43">
        <f t="shared" si="12"/>
        <v>100</v>
      </c>
      <c r="AL43">
        <f t="shared" si="13"/>
        <v>1</v>
      </c>
      <c r="AM43">
        <f t="shared" si="13"/>
        <v>1</v>
      </c>
      <c r="AN43">
        <f t="shared" si="13"/>
        <v>2</v>
      </c>
      <c r="AO43">
        <f t="shared" si="14"/>
        <v>0</v>
      </c>
      <c r="AP43">
        <f t="shared" si="15"/>
        <v>0</v>
      </c>
      <c r="AQ43">
        <f t="shared" si="17"/>
        <v>0</v>
      </c>
      <c r="AR43">
        <f t="shared" si="17"/>
        <v>0</v>
      </c>
      <c r="AS43">
        <f t="shared" si="17"/>
        <v>0</v>
      </c>
      <c r="AT43">
        <f t="shared" si="16"/>
        <v>1.2013869013500311</v>
      </c>
    </row>
    <row r="44" spans="1:46" x14ac:dyDescent="0.25">
      <c r="A44">
        <v>111300</v>
      </c>
      <c r="B44">
        <v>224557</v>
      </c>
      <c r="C44" s="1">
        <v>41530.530763888892</v>
      </c>
      <c r="D44">
        <v>1000</v>
      </c>
      <c r="E44">
        <v>24</v>
      </c>
      <c r="F44">
        <v>31.74</v>
      </c>
      <c r="G44">
        <v>0</v>
      </c>
      <c r="H44">
        <v>54.89</v>
      </c>
      <c r="I44" s="2">
        <v>41530</v>
      </c>
      <c r="J44">
        <v>26</v>
      </c>
      <c r="K44">
        <v>8</v>
      </c>
      <c r="L44">
        <v>4</v>
      </c>
      <c r="M44">
        <v>1500</v>
      </c>
      <c r="N44">
        <v>0</v>
      </c>
      <c r="O44">
        <v>0</v>
      </c>
      <c r="P44" t="s">
        <v>9</v>
      </c>
      <c r="Q44" t="s">
        <v>9</v>
      </c>
      <c r="R44" t="s">
        <v>9</v>
      </c>
      <c r="S44">
        <v>0</v>
      </c>
      <c r="T44">
        <v>0</v>
      </c>
      <c r="U44">
        <v>0</v>
      </c>
      <c r="V44">
        <v>0</v>
      </c>
      <c r="W44">
        <v>0</v>
      </c>
      <c r="AA44">
        <f t="shared" si="2"/>
        <v>0.53076388889166992</v>
      </c>
      <c r="AB44">
        <f t="shared" si="3"/>
        <v>1000</v>
      </c>
      <c r="AC44">
        <f t="shared" si="4"/>
        <v>15.87</v>
      </c>
      <c r="AD44">
        <f t="shared" si="5"/>
        <v>1</v>
      </c>
      <c r="AE44">
        <f t="shared" si="6"/>
        <v>54.89</v>
      </c>
      <c r="AF44">
        <f t="shared" si="7"/>
        <v>26</v>
      </c>
      <c r="AG44">
        <f t="shared" si="8"/>
        <v>0.30481821094951522</v>
      </c>
      <c r="AH44">
        <f t="shared" si="9"/>
        <v>0.30440477279635109</v>
      </c>
      <c r="AI44">
        <f t="shared" si="10"/>
        <v>1500</v>
      </c>
      <c r="AJ44">
        <f t="shared" si="11"/>
        <v>0</v>
      </c>
      <c r="AK44">
        <f t="shared" si="12"/>
        <v>0</v>
      </c>
      <c r="AL44">
        <f t="shared" si="13"/>
        <v>1</v>
      </c>
      <c r="AM44">
        <f t="shared" si="13"/>
        <v>1</v>
      </c>
      <c r="AN44">
        <f t="shared" si="13"/>
        <v>1</v>
      </c>
      <c r="AO44">
        <f t="shared" si="14"/>
        <v>0</v>
      </c>
      <c r="AP44">
        <f t="shared" si="15"/>
        <v>0</v>
      </c>
      <c r="AQ44">
        <f t="shared" si="17"/>
        <v>0</v>
      </c>
      <c r="AR44">
        <f t="shared" si="17"/>
        <v>0</v>
      </c>
      <c r="AS44">
        <f t="shared" si="17"/>
        <v>0</v>
      </c>
      <c r="AT44">
        <f t="shared" si="16"/>
        <v>1.2377855874376835</v>
      </c>
    </row>
    <row r="45" spans="1:46" x14ac:dyDescent="0.25">
      <c r="A45">
        <v>111319</v>
      </c>
      <c r="B45">
        <v>221901</v>
      </c>
      <c r="C45" s="1">
        <v>41530.41028935185</v>
      </c>
      <c r="D45">
        <v>500</v>
      </c>
      <c r="E45">
        <v>12</v>
      </c>
      <c r="F45">
        <v>16</v>
      </c>
      <c r="G45">
        <v>0</v>
      </c>
      <c r="H45">
        <v>48.33</v>
      </c>
      <c r="I45" s="2">
        <v>41497</v>
      </c>
      <c r="J45">
        <v>27</v>
      </c>
      <c r="K45">
        <v>3</v>
      </c>
      <c r="L45">
        <v>2</v>
      </c>
      <c r="M45">
        <v>500</v>
      </c>
      <c r="N45">
        <v>0</v>
      </c>
      <c r="O45">
        <v>0</v>
      </c>
      <c r="P45" t="s">
        <v>12</v>
      </c>
      <c r="Q45" t="s">
        <v>9</v>
      </c>
      <c r="R45" t="s">
        <v>10</v>
      </c>
      <c r="S45">
        <v>0</v>
      </c>
      <c r="T45">
        <v>0</v>
      </c>
      <c r="U45">
        <v>0</v>
      </c>
      <c r="V45">
        <v>0</v>
      </c>
      <c r="W45">
        <v>0</v>
      </c>
      <c r="AA45">
        <f t="shared" si="2"/>
        <v>33.410289351850224</v>
      </c>
      <c r="AB45">
        <f t="shared" si="3"/>
        <v>500</v>
      </c>
      <c r="AC45">
        <f t="shared" si="4"/>
        <v>16</v>
      </c>
      <c r="AD45">
        <f t="shared" si="5"/>
        <v>1</v>
      </c>
      <c r="AE45">
        <f t="shared" si="6"/>
        <v>48.33</v>
      </c>
      <c r="AF45">
        <f t="shared" si="7"/>
        <v>27</v>
      </c>
      <c r="AG45">
        <f t="shared" si="8"/>
        <v>0.25652229200534021</v>
      </c>
      <c r="AH45">
        <f t="shared" si="9"/>
        <v>0.27247811670853506</v>
      </c>
      <c r="AI45">
        <f t="shared" si="10"/>
        <v>500</v>
      </c>
      <c r="AJ45">
        <f t="shared" si="11"/>
        <v>0</v>
      </c>
      <c r="AK45">
        <f t="shared" si="12"/>
        <v>0</v>
      </c>
      <c r="AL45">
        <f t="shared" si="13"/>
        <v>1</v>
      </c>
      <c r="AM45">
        <f t="shared" si="13"/>
        <v>1</v>
      </c>
      <c r="AN45">
        <f t="shared" si="13"/>
        <v>2</v>
      </c>
      <c r="AO45">
        <f t="shared" si="14"/>
        <v>0</v>
      </c>
      <c r="AP45">
        <f t="shared" si="15"/>
        <v>0</v>
      </c>
      <c r="AQ45">
        <f t="shared" si="17"/>
        <v>0</v>
      </c>
      <c r="AR45">
        <f t="shared" si="17"/>
        <v>0</v>
      </c>
      <c r="AS45">
        <f t="shared" si="17"/>
        <v>0</v>
      </c>
      <c r="AT45">
        <f t="shared" si="16"/>
        <v>1.0763706348209761</v>
      </c>
    </row>
    <row r="46" spans="1:46" x14ac:dyDescent="0.25">
      <c r="A46">
        <v>111323</v>
      </c>
      <c r="B46">
        <v>220533</v>
      </c>
      <c r="C46" s="1">
        <v>41530.543726851851</v>
      </c>
      <c r="D46">
        <v>1000</v>
      </c>
      <c r="E46">
        <v>12</v>
      </c>
      <c r="F46">
        <v>16</v>
      </c>
      <c r="G46">
        <v>0</v>
      </c>
      <c r="H46">
        <v>96.67</v>
      </c>
      <c r="I46" s="2">
        <v>41479</v>
      </c>
      <c r="J46">
        <v>34</v>
      </c>
      <c r="K46">
        <v>6</v>
      </c>
      <c r="L46">
        <v>4</v>
      </c>
      <c r="M46">
        <v>1350</v>
      </c>
      <c r="N46">
        <v>0</v>
      </c>
      <c r="O46">
        <v>0</v>
      </c>
      <c r="P46" t="s">
        <v>9</v>
      </c>
      <c r="Q46" t="s">
        <v>9</v>
      </c>
      <c r="R46" t="s">
        <v>10</v>
      </c>
      <c r="S46">
        <v>0</v>
      </c>
      <c r="T46">
        <v>0</v>
      </c>
      <c r="U46">
        <v>0</v>
      </c>
      <c r="V46">
        <v>0</v>
      </c>
      <c r="W46">
        <v>0</v>
      </c>
      <c r="AA46">
        <f t="shared" si="2"/>
        <v>51.543726851850806</v>
      </c>
      <c r="AB46">
        <f t="shared" si="3"/>
        <v>1000</v>
      </c>
      <c r="AC46">
        <f t="shared" si="4"/>
        <v>16</v>
      </c>
      <c r="AD46">
        <f t="shared" si="5"/>
        <v>1</v>
      </c>
      <c r="AE46">
        <f t="shared" si="6"/>
        <v>96.67</v>
      </c>
      <c r="AF46">
        <f t="shared" si="7"/>
        <v>34</v>
      </c>
      <c r="AG46">
        <f t="shared" si="8"/>
        <v>0.28449496885288811</v>
      </c>
      <c r="AH46">
        <f t="shared" si="9"/>
        <v>0.30440477279635109</v>
      </c>
      <c r="AI46">
        <f t="shared" si="10"/>
        <v>1350</v>
      </c>
      <c r="AJ46">
        <f t="shared" si="11"/>
        <v>0</v>
      </c>
      <c r="AK46">
        <f t="shared" si="12"/>
        <v>0</v>
      </c>
      <c r="AL46">
        <f t="shared" si="13"/>
        <v>1</v>
      </c>
      <c r="AM46">
        <f t="shared" si="13"/>
        <v>1</v>
      </c>
      <c r="AN46">
        <f t="shared" si="13"/>
        <v>2</v>
      </c>
      <c r="AO46">
        <f t="shared" si="14"/>
        <v>0</v>
      </c>
      <c r="AP46">
        <f t="shared" si="15"/>
        <v>0</v>
      </c>
      <c r="AQ46">
        <f t="shared" si="17"/>
        <v>0</v>
      </c>
      <c r="AR46">
        <f t="shared" si="17"/>
        <v>0</v>
      </c>
      <c r="AS46">
        <f t="shared" si="17"/>
        <v>0</v>
      </c>
      <c r="AT46">
        <f t="shared" si="16"/>
        <v>1.1920840102155574</v>
      </c>
    </row>
    <row r="47" spans="1:46" x14ac:dyDescent="0.25">
      <c r="A47">
        <v>111324</v>
      </c>
      <c r="B47">
        <v>132011</v>
      </c>
      <c r="C47" s="1">
        <v>41530.435567129629</v>
      </c>
      <c r="D47">
        <v>20000</v>
      </c>
      <c r="E47">
        <v>24</v>
      </c>
      <c r="F47">
        <v>32</v>
      </c>
      <c r="G47">
        <v>0</v>
      </c>
      <c r="H47">
        <v>1100</v>
      </c>
      <c r="I47" s="2">
        <v>40518</v>
      </c>
      <c r="J47">
        <v>27</v>
      </c>
      <c r="K47">
        <v>10</v>
      </c>
      <c r="L47">
        <v>4</v>
      </c>
      <c r="M47">
        <v>4000</v>
      </c>
      <c r="N47">
        <v>700</v>
      </c>
      <c r="O47">
        <v>0</v>
      </c>
      <c r="P47" t="s">
        <v>9</v>
      </c>
      <c r="Q47" t="s">
        <v>10</v>
      </c>
      <c r="R47" t="s">
        <v>13</v>
      </c>
      <c r="S47">
        <v>0</v>
      </c>
      <c r="T47">
        <v>130616</v>
      </c>
      <c r="U47">
        <v>69</v>
      </c>
      <c r="V47">
        <v>0</v>
      </c>
      <c r="W47">
        <v>0</v>
      </c>
      <c r="AA47">
        <f t="shared" si="2"/>
        <v>1012.4355671296289</v>
      </c>
      <c r="AB47">
        <f t="shared" si="3"/>
        <v>20000</v>
      </c>
      <c r="AC47">
        <f t="shared" si="4"/>
        <v>16</v>
      </c>
      <c r="AD47">
        <f t="shared" si="5"/>
        <v>1</v>
      </c>
      <c r="AE47">
        <f t="shared" si="6"/>
        <v>1100</v>
      </c>
      <c r="AF47">
        <f t="shared" si="7"/>
        <v>27</v>
      </c>
      <c r="AG47">
        <f t="shared" si="8"/>
        <v>0.32659326841912956</v>
      </c>
      <c r="AH47">
        <f t="shared" si="9"/>
        <v>0.30440477279635109</v>
      </c>
      <c r="AI47">
        <f t="shared" si="10"/>
        <v>4000</v>
      </c>
      <c r="AJ47">
        <f t="shared" si="11"/>
        <v>700</v>
      </c>
      <c r="AK47">
        <f t="shared" si="12"/>
        <v>0</v>
      </c>
      <c r="AL47">
        <f t="shared" si="13"/>
        <v>1</v>
      </c>
      <c r="AM47">
        <f t="shared" si="13"/>
        <v>2</v>
      </c>
      <c r="AN47">
        <f t="shared" si="13"/>
        <v>1</v>
      </c>
      <c r="AO47">
        <f t="shared" si="14"/>
        <v>130616</v>
      </c>
      <c r="AP47">
        <f t="shared" si="15"/>
        <v>0</v>
      </c>
      <c r="AQ47">
        <f t="shared" si="17"/>
        <v>69</v>
      </c>
      <c r="AR47">
        <f t="shared" si="17"/>
        <v>0</v>
      </c>
      <c r="AS47">
        <f t="shared" si="17"/>
        <v>0</v>
      </c>
      <c r="AT47">
        <f t="shared" si="16"/>
        <v>1.5177738392242039</v>
      </c>
    </row>
    <row r="48" spans="1:46" x14ac:dyDescent="0.25">
      <c r="A48">
        <v>111332</v>
      </c>
      <c r="B48">
        <v>224580</v>
      </c>
      <c r="C48" s="1">
        <v>41530.535937499997</v>
      </c>
      <c r="D48">
        <v>1000</v>
      </c>
      <c r="E48">
        <v>12</v>
      </c>
      <c r="F48">
        <v>16</v>
      </c>
      <c r="G48">
        <v>0</v>
      </c>
      <c r="H48">
        <v>96.67</v>
      </c>
      <c r="I48" s="2">
        <v>41530</v>
      </c>
      <c r="J48">
        <v>18</v>
      </c>
      <c r="K48">
        <v>5</v>
      </c>
      <c r="L48">
        <v>4</v>
      </c>
      <c r="M48">
        <v>1500</v>
      </c>
      <c r="N48">
        <v>0</v>
      </c>
      <c r="O48">
        <v>0</v>
      </c>
      <c r="P48" t="s">
        <v>9</v>
      </c>
      <c r="Q48" t="s">
        <v>9</v>
      </c>
      <c r="R48" t="s">
        <v>9</v>
      </c>
      <c r="S48">
        <v>0</v>
      </c>
      <c r="T48">
        <v>0</v>
      </c>
      <c r="U48">
        <v>0</v>
      </c>
      <c r="V48">
        <v>0</v>
      </c>
      <c r="W48">
        <v>0</v>
      </c>
      <c r="AA48">
        <f t="shared" si="2"/>
        <v>0.53593749999708962</v>
      </c>
      <c r="AB48">
        <f t="shared" si="3"/>
        <v>1000</v>
      </c>
      <c r="AC48">
        <f t="shared" si="4"/>
        <v>16</v>
      </c>
      <c r="AD48">
        <f t="shared" si="5"/>
        <v>1</v>
      </c>
      <c r="AE48">
        <f t="shared" si="6"/>
        <v>96.67</v>
      </c>
      <c r="AF48">
        <f t="shared" si="7"/>
        <v>18</v>
      </c>
      <c r="AG48">
        <f t="shared" si="8"/>
        <v>0.27484727210824683</v>
      </c>
      <c r="AH48">
        <f t="shared" si="9"/>
        <v>0.30440477279635109</v>
      </c>
      <c r="AI48">
        <f t="shared" si="10"/>
        <v>1500</v>
      </c>
      <c r="AJ48">
        <f t="shared" si="11"/>
        <v>0</v>
      </c>
      <c r="AK48">
        <f t="shared" si="12"/>
        <v>0</v>
      </c>
      <c r="AL48">
        <f t="shared" si="13"/>
        <v>1</v>
      </c>
      <c r="AM48">
        <f t="shared" si="13"/>
        <v>1</v>
      </c>
      <c r="AN48">
        <f t="shared" si="13"/>
        <v>1</v>
      </c>
      <c r="AO48">
        <f t="shared" si="14"/>
        <v>0</v>
      </c>
      <c r="AP48">
        <f t="shared" si="15"/>
        <v>0</v>
      </c>
      <c r="AQ48">
        <f t="shared" si="17"/>
        <v>0</v>
      </c>
      <c r="AR48">
        <f t="shared" si="17"/>
        <v>0</v>
      </c>
      <c r="AS48">
        <f t="shared" si="17"/>
        <v>0</v>
      </c>
      <c r="AT48">
        <f t="shared" si="16"/>
        <v>1.2034284490740406</v>
      </c>
    </row>
    <row r="49" spans="1:46" x14ac:dyDescent="0.25">
      <c r="A49">
        <v>111337</v>
      </c>
      <c r="B49">
        <v>224179</v>
      </c>
      <c r="C49" s="1">
        <v>41534.49523148148</v>
      </c>
      <c r="D49">
        <v>1000</v>
      </c>
      <c r="E49">
        <v>12</v>
      </c>
      <c r="F49">
        <v>16</v>
      </c>
      <c r="G49">
        <v>0</v>
      </c>
      <c r="H49">
        <v>96.67</v>
      </c>
      <c r="I49" s="2">
        <v>41526</v>
      </c>
      <c r="J49">
        <v>40</v>
      </c>
      <c r="K49">
        <v>1</v>
      </c>
      <c r="L49">
        <v>3</v>
      </c>
      <c r="M49">
        <v>3500</v>
      </c>
      <c r="N49">
        <v>1000</v>
      </c>
      <c r="O49">
        <v>900</v>
      </c>
      <c r="P49" t="s">
        <v>9</v>
      </c>
      <c r="Q49" t="s">
        <v>9</v>
      </c>
      <c r="R49" t="s">
        <v>11</v>
      </c>
      <c r="S49">
        <v>0</v>
      </c>
      <c r="T49">
        <v>0</v>
      </c>
      <c r="U49">
        <v>0</v>
      </c>
      <c r="V49">
        <v>0</v>
      </c>
      <c r="W49">
        <v>0</v>
      </c>
      <c r="AA49">
        <f t="shared" si="2"/>
        <v>8.4952314814800047</v>
      </c>
      <c r="AB49">
        <f t="shared" si="3"/>
        <v>1000</v>
      </c>
      <c r="AC49">
        <f t="shared" si="4"/>
        <v>16</v>
      </c>
      <c r="AD49">
        <f t="shared" si="5"/>
        <v>1</v>
      </c>
      <c r="AE49">
        <f t="shared" si="6"/>
        <v>96.67</v>
      </c>
      <c r="AF49">
        <f t="shared" si="7"/>
        <v>40</v>
      </c>
      <c r="AG49">
        <f t="shared" si="8"/>
        <v>0.23941909916339524</v>
      </c>
      <c r="AH49">
        <f t="shared" si="9"/>
        <v>0.2879993736254286</v>
      </c>
      <c r="AI49">
        <f t="shared" si="10"/>
        <v>3500</v>
      </c>
      <c r="AJ49">
        <f t="shared" si="11"/>
        <v>1000</v>
      </c>
      <c r="AK49">
        <f t="shared" si="12"/>
        <v>900</v>
      </c>
      <c r="AL49">
        <f t="shared" si="13"/>
        <v>1</v>
      </c>
      <c r="AM49">
        <f t="shared" si="13"/>
        <v>1</v>
      </c>
      <c r="AN49">
        <f t="shared" si="13"/>
        <v>1</v>
      </c>
      <c r="AO49">
        <f t="shared" si="14"/>
        <v>0</v>
      </c>
      <c r="AP49">
        <f t="shared" si="15"/>
        <v>0</v>
      </c>
      <c r="AQ49">
        <f t="shared" si="17"/>
        <v>0</v>
      </c>
      <c r="AR49">
        <f t="shared" si="17"/>
        <v>0</v>
      </c>
      <c r="AS49">
        <f t="shared" si="17"/>
        <v>0</v>
      </c>
      <c r="AT49">
        <f t="shared" si="16"/>
        <v>1.1511036094162308</v>
      </c>
    </row>
    <row r="50" spans="1:46" x14ac:dyDescent="0.25">
      <c r="A50">
        <v>111344</v>
      </c>
      <c r="B50">
        <v>224588</v>
      </c>
      <c r="C50" s="1">
        <v>41530.532800925925</v>
      </c>
      <c r="D50">
        <v>1000</v>
      </c>
      <c r="E50">
        <v>12</v>
      </c>
      <c r="F50">
        <v>16</v>
      </c>
      <c r="G50">
        <v>0</v>
      </c>
      <c r="H50">
        <v>96.67</v>
      </c>
      <c r="I50" s="2">
        <v>41530</v>
      </c>
      <c r="J50">
        <v>35</v>
      </c>
      <c r="K50">
        <v>14</v>
      </c>
      <c r="L50">
        <v>4</v>
      </c>
      <c r="M50">
        <v>1800</v>
      </c>
      <c r="N50">
        <v>0</v>
      </c>
      <c r="O50">
        <v>0</v>
      </c>
      <c r="P50" t="s">
        <v>9</v>
      </c>
      <c r="Q50" t="s">
        <v>9</v>
      </c>
      <c r="R50" t="s">
        <v>9</v>
      </c>
      <c r="S50">
        <v>0</v>
      </c>
      <c r="T50">
        <v>0</v>
      </c>
      <c r="U50">
        <v>0</v>
      </c>
      <c r="V50">
        <v>0</v>
      </c>
      <c r="W50">
        <v>0</v>
      </c>
      <c r="AA50">
        <f t="shared" si="2"/>
        <v>0.53280092592467554</v>
      </c>
      <c r="AB50">
        <f t="shared" si="3"/>
        <v>1000</v>
      </c>
      <c r="AC50">
        <f t="shared" si="4"/>
        <v>16</v>
      </c>
      <c r="AD50">
        <f t="shared" si="5"/>
        <v>1</v>
      </c>
      <c r="AE50">
        <f t="shared" si="6"/>
        <v>96.67</v>
      </c>
      <c r="AF50">
        <f t="shared" si="7"/>
        <v>35</v>
      </c>
      <c r="AG50">
        <f t="shared" si="8"/>
        <v>0.37492108702929278</v>
      </c>
      <c r="AH50">
        <f t="shared" si="9"/>
        <v>0.30440477279635109</v>
      </c>
      <c r="AI50">
        <f t="shared" si="10"/>
        <v>1800</v>
      </c>
      <c r="AJ50">
        <f t="shared" si="11"/>
        <v>0</v>
      </c>
      <c r="AK50">
        <f t="shared" si="12"/>
        <v>0</v>
      </c>
      <c r="AL50">
        <f t="shared" si="13"/>
        <v>1</v>
      </c>
      <c r="AM50">
        <f t="shared" si="13"/>
        <v>1</v>
      </c>
      <c r="AN50">
        <f t="shared" si="13"/>
        <v>1</v>
      </c>
      <c r="AO50">
        <f t="shared" si="14"/>
        <v>0</v>
      </c>
      <c r="AP50">
        <f t="shared" si="15"/>
        <v>0</v>
      </c>
      <c r="AQ50">
        <f t="shared" si="17"/>
        <v>0</v>
      </c>
      <c r="AR50">
        <f t="shared" si="17"/>
        <v>0</v>
      </c>
      <c r="AS50">
        <f t="shared" si="17"/>
        <v>0</v>
      </c>
      <c r="AT50">
        <f t="shared" si="16"/>
        <v>1.2962558387966732</v>
      </c>
    </row>
    <row r="51" spans="1:46" x14ac:dyDescent="0.25">
      <c r="A51">
        <v>111364</v>
      </c>
      <c r="B51">
        <v>224605</v>
      </c>
      <c r="C51" s="1">
        <v>41534.532083333332</v>
      </c>
      <c r="D51">
        <v>1000</v>
      </c>
      <c r="E51">
        <v>2</v>
      </c>
      <c r="F51">
        <v>2.66</v>
      </c>
      <c r="G51">
        <v>0</v>
      </c>
      <c r="H51">
        <v>513.29999999999995</v>
      </c>
      <c r="I51" s="2">
        <v>41530</v>
      </c>
      <c r="J51">
        <v>19</v>
      </c>
      <c r="K51">
        <v>4</v>
      </c>
      <c r="L51">
        <v>4</v>
      </c>
      <c r="M51">
        <v>1000</v>
      </c>
      <c r="N51">
        <v>0</v>
      </c>
      <c r="O51">
        <v>0</v>
      </c>
      <c r="P51" t="s">
        <v>9</v>
      </c>
      <c r="Q51" t="s">
        <v>9</v>
      </c>
      <c r="R51" t="s">
        <v>9</v>
      </c>
      <c r="S51">
        <v>0</v>
      </c>
      <c r="T51">
        <v>0</v>
      </c>
      <c r="U51">
        <v>0</v>
      </c>
      <c r="V51">
        <v>0</v>
      </c>
      <c r="W51">
        <v>0</v>
      </c>
      <c r="AA51">
        <f t="shared" si="2"/>
        <v>4.5320833333316841</v>
      </c>
      <c r="AB51">
        <f t="shared" si="3"/>
        <v>1000</v>
      </c>
      <c r="AC51">
        <f t="shared" si="4"/>
        <v>15.96</v>
      </c>
      <c r="AD51">
        <f t="shared" si="5"/>
        <v>1</v>
      </c>
      <c r="AE51">
        <f t="shared" si="6"/>
        <v>513.29999999999995</v>
      </c>
      <c r="AF51">
        <f t="shared" si="7"/>
        <v>19</v>
      </c>
      <c r="AG51">
        <f t="shared" si="8"/>
        <v>0.26552674477841753</v>
      </c>
      <c r="AH51">
        <f t="shared" si="9"/>
        <v>0.30440477279635109</v>
      </c>
      <c r="AI51">
        <f t="shared" si="10"/>
        <v>1000</v>
      </c>
      <c r="AJ51">
        <f t="shared" si="11"/>
        <v>0</v>
      </c>
      <c r="AK51">
        <f t="shared" si="12"/>
        <v>0</v>
      </c>
      <c r="AL51">
        <f t="shared" si="13"/>
        <v>1</v>
      </c>
      <c r="AM51">
        <f t="shared" si="13"/>
        <v>1</v>
      </c>
      <c r="AN51">
        <f t="shared" si="13"/>
        <v>1</v>
      </c>
      <c r="AO51">
        <f t="shared" si="14"/>
        <v>0</v>
      </c>
      <c r="AP51">
        <f t="shared" si="15"/>
        <v>0</v>
      </c>
      <c r="AQ51">
        <f t="shared" si="17"/>
        <v>0</v>
      </c>
      <c r="AR51">
        <f t="shared" si="17"/>
        <v>0</v>
      </c>
      <c r="AS51">
        <f t="shared" si="17"/>
        <v>0</v>
      </c>
      <c r="AT51">
        <f t="shared" si="16"/>
        <v>1.158907840455137</v>
      </c>
    </row>
    <row r="52" spans="1:46" x14ac:dyDescent="0.25">
      <c r="A52">
        <v>111376</v>
      </c>
      <c r="B52">
        <v>224614</v>
      </c>
      <c r="C52" s="1">
        <v>41534.526400462964</v>
      </c>
      <c r="D52">
        <v>1000</v>
      </c>
      <c r="E52">
        <v>12</v>
      </c>
      <c r="F52">
        <v>12</v>
      </c>
      <c r="G52">
        <v>0</v>
      </c>
      <c r="H52">
        <v>93.33</v>
      </c>
      <c r="I52" s="2">
        <v>41530</v>
      </c>
      <c r="J52">
        <v>29</v>
      </c>
      <c r="K52">
        <v>7</v>
      </c>
      <c r="L52">
        <v>4</v>
      </c>
      <c r="M52">
        <v>1200</v>
      </c>
      <c r="N52">
        <v>0</v>
      </c>
      <c r="O52">
        <v>0</v>
      </c>
      <c r="P52" t="s">
        <v>9</v>
      </c>
      <c r="Q52" t="s">
        <v>9</v>
      </c>
      <c r="R52" t="s">
        <v>9</v>
      </c>
      <c r="S52">
        <v>0</v>
      </c>
      <c r="T52">
        <v>0</v>
      </c>
      <c r="U52">
        <v>0</v>
      </c>
      <c r="V52">
        <v>0</v>
      </c>
      <c r="W52">
        <v>0</v>
      </c>
      <c r="AA52">
        <f t="shared" si="2"/>
        <v>4.526400462964375</v>
      </c>
      <c r="AB52">
        <f t="shared" si="3"/>
        <v>1000</v>
      </c>
      <c r="AC52">
        <f t="shared" si="4"/>
        <v>12</v>
      </c>
      <c r="AD52">
        <f t="shared" si="5"/>
        <v>1</v>
      </c>
      <c r="AE52">
        <f t="shared" si="6"/>
        <v>93.33</v>
      </c>
      <c r="AF52">
        <f t="shared" si="7"/>
        <v>29</v>
      </c>
      <c r="AG52">
        <f t="shared" si="8"/>
        <v>0.294481319322424</v>
      </c>
      <c r="AH52">
        <f t="shared" si="9"/>
        <v>0.30440477279635109</v>
      </c>
      <c r="AI52">
        <f t="shared" si="10"/>
        <v>1200</v>
      </c>
      <c r="AJ52">
        <f t="shared" si="11"/>
        <v>0</v>
      </c>
      <c r="AK52">
        <f t="shared" si="12"/>
        <v>0</v>
      </c>
      <c r="AL52">
        <f t="shared" si="13"/>
        <v>1</v>
      </c>
      <c r="AM52">
        <f t="shared" si="13"/>
        <v>1</v>
      </c>
      <c r="AN52">
        <f t="shared" si="13"/>
        <v>1</v>
      </c>
      <c r="AO52">
        <f t="shared" si="14"/>
        <v>0</v>
      </c>
      <c r="AP52">
        <f t="shared" si="15"/>
        <v>0</v>
      </c>
      <c r="AQ52">
        <f t="shared" si="17"/>
        <v>0</v>
      </c>
      <c r="AR52">
        <f t="shared" si="17"/>
        <v>0</v>
      </c>
      <c r="AS52">
        <f t="shared" si="17"/>
        <v>0</v>
      </c>
      <c r="AT52">
        <f t="shared" si="16"/>
        <v>1.1992383566511042</v>
      </c>
    </row>
    <row r="53" spans="1:46" x14ac:dyDescent="0.25">
      <c r="A53">
        <v>111388</v>
      </c>
      <c r="B53">
        <v>211923</v>
      </c>
      <c r="C53" s="1">
        <v>41534.51761574074</v>
      </c>
      <c r="D53">
        <v>1000</v>
      </c>
      <c r="E53">
        <v>2</v>
      </c>
      <c r="F53">
        <v>2.66</v>
      </c>
      <c r="G53">
        <v>0</v>
      </c>
      <c r="H53">
        <v>513.29999999999995</v>
      </c>
      <c r="I53" s="2">
        <v>41392</v>
      </c>
      <c r="J53">
        <v>20</v>
      </c>
      <c r="K53">
        <v>4</v>
      </c>
      <c r="L53">
        <v>2</v>
      </c>
      <c r="M53">
        <v>0</v>
      </c>
      <c r="N53">
        <v>0</v>
      </c>
      <c r="O53">
        <v>0</v>
      </c>
      <c r="P53" t="s">
        <v>9</v>
      </c>
      <c r="Q53" t="s">
        <v>9</v>
      </c>
      <c r="R53" t="s">
        <v>10</v>
      </c>
      <c r="S53">
        <v>0</v>
      </c>
      <c r="T53">
        <v>0</v>
      </c>
      <c r="U53">
        <v>0</v>
      </c>
      <c r="V53">
        <v>0</v>
      </c>
      <c r="W53">
        <v>0</v>
      </c>
      <c r="AA53">
        <f t="shared" si="2"/>
        <v>142.51761574074044</v>
      </c>
      <c r="AB53">
        <f t="shared" si="3"/>
        <v>1000</v>
      </c>
      <c r="AC53">
        <f t="shared" si="4"/>
        <v>15.96</v>
      </c>
      <c r="AD53">
        <f t="shared" si="5"/>
        <v>1</v>
      </c>
      <c r="AE53">
        <f t="shared" si="6"/>
        <v>513.29999999999995</v>
      </c>
      <c r="AF53">
        <f t="shared" si="7"/>
        <v>20</v>
      </c>
      <c r="AG53">
        <f t="shared" si="8"/>
        <v>0.26552674477841753</v>
      </c>
      <c r="AH53">
        <f t="shared" si="9"/>
        <v>0.27247811670853506</v>
      </c>
      <c r="AI53">
        <f t="shared" si="10"/>
        <v>0</v>
      </c>
      <c r="AJ53">
        <f t="shared" si="11"/>
        <v>0</v>
      </c>
      <c r="AK53">
        <f t="shared" si="12"/>
        <v>0</v>
      </c>
      <c r="AL53">
        <f t="shared" si="13"/>
        <v>1</v>
      </c>
      <c r="AM53">
        <f t="shared" si="13"/>
        <v>1</v>
      </c>
      <c r="AN53">
        <f t="shared" si="13"/>
        <v>2</v>
      </c>
      <c r="AO53">
        <f t="shared" si="14"/>
        <v>0</v>
      </c>
      <c r="AP53">
        <f t="shared" si="15"/>
        <v>0</v>
      </c>
      <c r="AQ53">
        <f t="shared" si="17"/>
        <v>0</v>
      </c>
      <c r="AR53">
        <f t="shared" si="17"/>
        <v>0</v>
      </c>
      <c r="AS53">
        <f t="shared" si="17"/>
        <v>0</v>
      </c>
      <c r="AT53">
        <f t="shared" si="16"/>
        <v>1.0385458736655866</v>
      </c>
    </row>
    <row r="54" spans="1:46" x14ac:dyDescent="0.25">
      <c r="A54">
        <v>111389</v>
      </c>
      <c r="B54">
        <v>224634</v>
      </c>
      <c r="C54" s="1">
        <v>41534.512650462966</v>
      </c>
      <c r="D54">
        <v>1000</v>
      </c>
      <c r="E54">
        <v>24</v>
      </c>
      <c r="F54">
        <v>28</v>
      </c>
      <c r="G54">
        <v>0</v>
      </c>
      <c r="H54">
        <v>53.33</v>
      </c>
      <c r="I54" s="2">
        <v>41530</v>
      </c>
      <c r="J54">
        <v>25</v>
      </c>
      <c r="K54">
        <v>12</v>
      </c>
      <c r="L54">
        <v>4</v>
      </c>
      <c r="M54">
        <v>1300</v>
      </c>
      <c r="N54">
        <v>0</v>
      </c>
      <c r="O54">
        <v>0</v>
      </c>
      <c r="P54" t="s">
        <v>9</v>
      </c>
      <c r="Q54" t="s">
        <v>9</v>
      </c>
      <c r="R54" t="s">
        <v>9</v>
      </c>
      <c r="S54">
        <v>0</v>
      </c>
      <c r="T54">
        <v>0</v>
      </c>
      <c r="U54">
        <v>0</v>
      </c>
      <c r="V54">
        <v>0</v>
      </c>
      <c r="W54">
        <v>0</v>
      </c>
      <c r="AA54">
        <f t="shared" si="2"/>
        <v>4.5126504629661213</v>
      </c>
      <c r="AB54">
        <f t="shared" si="3"/>
        <v>1000</v>
      </c>
      <c r="AC54">
        <f t="shared" si="4"/>
        <v>14</v>
      </c>
      <c r="AD54">
        <f t="shared" si="5"/>
        <v>1</v>
      </c>
      <c r="AE54">
        <f t="shared" si="6"/>
        <v>53.33</v>
      </c>
      <c r="AF54">
        <f t="shared" si="7"/>
        <v>25</v>
      </c>
      <c r="AG54">
        <f t="shared" si="8"/>
        <v>0.34992385344836047</v>
      </c>
      <c r="AH54">
        <f t="shared" si="9"/>
        <v>0.30440477279635109</v>
      </c>
      <c r="AI54">
        <f t="shared" si="10"/>
        <v>1300</v>
      </c>
      <c r="AJ54">
        <f t="shared" si="11"/>
        <v>0</v>
      </c>
      <c r="AK54">
        <f t="shared" si="12"/>
        <v>0</v>
      </c>
      <c r="AL54">
        <f t="shared" si="13"/>
        <v>1</v>
      </c>
      <c r="AM54">
        <f t="shared" si="13"/>
        <v>1</v>
      </c>
      <c r="AN54">
        <f t="shared" si="13"/>
        <v>1</v>
      </c>
      <c r="AO54">
        <f t="shared" si="14"/>
        <v>0</v>
      </c>
      <c r="AP54">
        <f t="shared" si="15"/>
        <v>0</v>
      </c>
      <c r="AQ54">
        <f t="shared" si="17"/>
        <v>0</v>
      </c>
      <c r="AR54">
        <f t="shared" si="17"/>
        <v>0</v>
      </c>
      <c r="AS54">
        <f t="shared" si="17"/>
        <v>0</v>
      </c>
      <c r="AT54">
        <f t="shared" si="16"/>
        <v>1.2532674867869054</v>
      </c>
    </row>
    <row r="55" spans="1:46" x14ac:dyDescent="0.25">
      <c r="A55">
        <v>111421</v>
      </c>
      <c r="B55">
        <v>224664</v>
      </c>
      <c r="C55" s="1">
        <v>41534.514513888891</v>
      </c>
      <c r="D55">
        <v>1000</v>
      </c>
      <c r="E55">
        <v>12</v>
      </c>
      <c r="F55">
        <v>16</v>
      </c>
      <c r="G55">
        <v>0</v>
      </c>
      <c r="H55">
        <v>96.67</v>
      </c>
      <c r="I55" s="2">
        <v>41531</v>
      </c>
      <c r="J55">
        <v>50</v>
      </c>
      <c r="K55">
        <v>7</v>
      </c>
      <c r="L55">
        <v>4</v>
      </c>
      <c r="M55">
        <v>1800</v>
      </c>
      <c r="N55">
        <v>0</v>
      </c>
      <c r="O55">
        <v>0</v>
      </c>
      <c r="P55" t="s">
        <v>9</v>
      </c>
      <c r="Q55" t="s">
        <v>9</v>
      </c>
      <c r="R55" t="s">
        <v>9</v>
      </c>
      <c r="S55">
        <v>0</v>
      </c>
      <c r="T55">
        <v>0</v>
      </c>
      <c r="U55">
        <v>0</v>
      </c>
      <c r="V55">
        <v>0</v>
      </c>
      <c r="W55">
        <v>0</v>
      </c>
      <c r="AA55">
        <f t="shared" si="2"/>
        <v>3.5145138888910878</v>
      </c>
      <c r="AB55">
        <f t="shared" si="3"/>
        <v>1000</v>
      </c>
      <c r="AC55">
        <f t="shared" si="4"/>
        <v>16</v>
      </c>
      <c r="AD55">
        <f t="shared" si="5"/>
        <v>1</v>
      </c>
      <c r="AE55">
        <f t="shared" si="6"/>
        <v>96.67</v>
      </c>
      <c r="AF55">
        <f t="shared" si="7"/>
        <v>50</v>
      </c>
      <c r="AG55">
        <f t="shared" si="8"/>
        <v>0.294481319322424</v>
      </c>
      <c r="AH55">
        <f t="shared" si="9"/>
        <v>0.30440477279635109</v>
      </c>
      <c r="AI55">
        <f t="shared" si="10"/>
        <v>1800</v>
      </c>
      <c r="AJ55">
        <f t="shared" si="11"/>
        <v>0</v>
      </c>
      <c r="AK55">
        <f t="shared" si="12"/>
        <v>0</v>
      </c>
      <c r="AL55">
        <f t="shared" si="13"/>
        <v>1</v>
      </c>
      <c r="AM55">
        <f t="shared" si="13"/>
        <v>1</v>
      </c>
      <c r="AN55">
        <f t="shared" si="13"/>
        <v>1</v>
      </c>
      <c r="AO55">
        <f t="shared" si="14"/>
        <v>0</v>
      </c>
      <c r="AP55">
        <f t="shared" si="15"/>
        <v>0</v>
      </c>
      <c r="AQ55">
        <f t="shared" si="17"/>
        <v>0</v>
      </c>
      <c r="AR55">
        <f t="shared" si="17"/>
        <v>0</v>
      </c>
      <c r="AS55">
        <f t="shared" si="17"/>
        <v>0</v>
      </c>
      <c r="AT55">
        <f t="shared" si="16"/>
        <v>1.258476888164302</v>
      </c>
    </row>
    <row r="56" spans="1:46" x14ac:dyDescent="0.25">
      <c r="A56">
        <v>111431</v>
      </c>
      <c r="B56">
        <v>224672</v>
      </c>
      <c r="C56" s="1">
        <v>41534.519872685189</v>
      </c>
      <c r="D56">
        <v>1000</v>
      </c>
      <c r="E56">
        <v>36</v>
      </c>
      <c r="F56">
        <v>48</v>
      </c>
      <c r="G56">
        <v>0</v>
      </c>
      <c r="H56">
        <v>41.11</v>
      </c>
      <c r="I56" s="2">
        <v>41531</v>
      </c>
      <c r="J56">
        <v>31</v>
      </c>
      <c r="K56">
        <v>10</v>
      </c>
      <c r="L56">
        <v>4</v>
      </c>
      <c r="M56">
        <v>5200</v>
      </c>
      <c r="N56">
        <v>0</v>
      </c>
      <c r="O56">
        <v>0</v>
      </c>
      <c r="P56" t="s">
        <v>9</v>
      </c>
      <c r="Q56" t="s">
        <v>9</v>
      </c>
      <c r="R56" t="s">
        <v>9</v>
      </c>
      <c r="S56">
        <v>0</v>
      </c>
      <c r="T56">
        <v>0</v>
      </c>
      <c r="U56">
        <v>0</v>
      </c>
      <c r="V56">
        <v>0</v>
      </c>
      <c r="W56">
        <v>0</v>
      </c>
      <c r="AA56">
        <f t="shared" si="2"/>
        <v>3.5198726851886022</v>
      </c>
      <c r="AB56">
        <f t="shared" si="3"/>
        <v>1000</v>
      </c>
      <c r="AC56">
        <f t="shared" si="4"/>
        <v>16</v>
      </c>
      <c r="AD56">
        <f t="shared" si="5"/>
        <v>1</v>
      </c>
      <c r="AE56">
        <f t="shared" si="6"/>
        <v>41.11</v>
      </c>
      <c r="AF56">
        <f t="shared" si="7"/>
        <v>31</v>
      </c>
      <c r="AG56">
        <f t="shared" si="8"/>
        <v>0.32659326841912956</v>
      </c>
      <c r="AH56">
        <f t="shared" si="9"/>
        <v>0.30440477279635109</v>
      </c>
      <c r="AI56">
        <f t="shared" si="10"/>
        <v>5200</v>
      </c>
      <c r="AJ56">
        <f t="shared" si="11"/>
        <v>0</v>
      </c>
      <c r="AK56">
        <f t="shared" si="12"/>
        <v>0</v>
      </c>
      <c r="AL56">
        <f t="shared" si="13"/>
        <v>1</v>
      </c>
      <c r="AM56">
        <f t="shared" si="13"/>
        <v>1</v>
      </c>
      <c r="AN56">
        <f t="shared" si="13"/>
        <v>1</v>
      </c>
      <c r="AO56">
        <f t="shared" si="14"/>
        <v>0</v>
      </c>
      <c r="AP56">
        <f t="shared" si="15"/>
        <v>0</v>
      </c>
      <c r="AQ56">
        <f t="shared" si="17"/>
        <v>0</v>
      </c>
      <c r="AR56">
        <f t="shared" si="17"/>
        <v>0</v>
      </c>
      <c r="AS56">
        <f t="shared" si="17"/>
        <v>0</v>
      </c>
      <c r="AT56">
        <f t="shared" si="16"/>
        <v>1.2624179294300126</v>
      </c>
    </row>
    <row r="57" spans="1:46" x14ac:dyDescent="0.25">
      <c r="A57">
        <v>111436</v>
      </c>
      <c r="B57">
        <v>223694</v>
      </c>
      <c r="C57" s="1">
        <v>41531.539131944446</v>
      </c>
      <c r="D57">
        <v>500</v>
      </c>
      <c r="E57">
        <v>12</v>
      </c>
      <c r="F57">
        <v>16</v>
      </c>
      <c r="G57">
        <v>0</v>
      </c>
      <c r="H57">
        <v>48.33</v>
      </c>
      <c r="I57" s="2">
        <v>41518</v>
      </c>
      <c r="J57">
        <v>23</v>
      </c>
      <c r="K57">
        <v>1</v>
      </c>
      <c r="L57">
        <v>2</v>
      </c>
      <c r="M57">
        <v>2000</v>
      </c>
      <c r="N57">
        <v>0</v>
      </c>
      <c r="O57">
        <v>0</v>
      </c>
      <c r="P57" t="s">
        <v>9</v>
      </c>
      <c r="Q57" t="s">
        <v>9</v>
      </c>
      <c r="R57" t="s">
        <v>10</v>
      </c>
      <c r="S57">
        <v>0</v>
      </c>
      <c r="T57">
        <v>0</v>
      </c>
      <c r="U57">
        <v>0</v>
      </c>
      <c r="V57">
        <v>0</v>
      </c>
      <c r="W57">
        <v>0</v>
      </c>
      <c r="AA57">
        <f t="shared" si="2"/>
        <v>13.539131944446126</v>
      </c>
      <c r="AB57">
        <f t="shared" si="3"/>
        <v>500</v>
      </c>
      <c r="AC57">
        <f t="shared" si="4"/>
        <v>16</v>
      </c>
      <c r="AD57">
        <f t="shared" si="5"/>
        <v>1</v>
      </c>
      <c r="AE57">
        <f t="shared" si="6"/>
        <v>48.33</v>
      </c>
      <c r="AF57">
        <f t="shared" si="7"/>
        <v>23</v>
      </c>
      <c r="AG57">
        <f t="shared" si="8"/>
        <v>0.23941909916339524</v>
      </c>
      <c r="AH57">
        <f t="shared" si="9"/>
        <v>0.27247811670853506</v>
      </c>
      <c r="AI57">
        <f t="shared" si="10"/>
        <v>2000</v>
      </c>
      <c r="AJ57">
        <f t="shared" si="11"/>
        <v>0</v>
      </c>
      <c r="AK57">
        <f t="shared" si="12"/>
        <v>0</v>
      </c>
      <c r="AL57">
        <f t="shared" si="13"/>
        <v>1</v>
      </c>
      <c r="AM57">
        <f t="shared" si="13"/>
        <v>1</v>
      </c>
      <c r="AN57">
        <f t="shared" si="13"/>
        <v>2</v>
      </c>
      <c r="AO57">
        <f t="shared" si="14"/>
        <v>0</v>
      </c>
      <c r="AP57">
        <f t="shared" si="15"/>
        <v>0</v>
      </c>
      <c r="AQ57">
        <f t="shared" si="17"/>
        <v>0</v>
      </c>
      <c r="AR57">
        <f t="shared" si="17"/>
        <v>0</v>
      </c>
      <c r="AS57">
        <f t="shared" si="17"/>
        <v>0</v>
      </c>
      <c r="AT57">
        <f t="shared" si="16"/>
        <v>1.0601409594184132</v>
      </c>
    </row>
    <row r="58" spans="1:46" x14ac:dyDescent="0.25">
      <c r="A58">
        <v>111458</v>
      </c>
      <c r="B58">
        <v>224687</v>
      </c>
      <c r="C58" s="1">
        <v>41534.523043981484</v>
      </c>
      <c r="D58">
        <v>1000</v>
      </c>
      <c r="E58">
        <v>12</v>
      </c>
      <c r="F58">
        <v>16</v>
      </c>
      <c r="G58">
        <v>0</v>
      </c>
      <c r="H58">
        <v>96.67</v>
      </c>
      <c r="I58" s="2">
        <v>41531</v>
      </c>
      <c r="J58">
        <v>49</v>
      </c>
      <c r="K58">
        <v>10</v>
      </c>
      <c r="L58">
        <v>1</v>
      </c>
      <c r="M58">
        <v>4300</v>
      </c>
      <c r="N58">
        <v>0</v>
      </c>
      <c r="O58">
        <v>0</v>
      </c>
      <c r="P58" t="s">
        <v>9</v>
      </c>
      <c r="Q58" t="s">
        <v>9</v>
      </c>
      <c r="R58" t="s">
        <v>10</v>
      </c>
      <c r="S58">
        <v>0</v>
      </c>
      <c r="T58">
        <v>0</v>
      </c>
      <c r="U58">
        <v>0</v>
      </c>
      <c r="V58">
        <v>0</v>
      </c>
      <c r="W58">
        <v>0</v>
      </c>
      <c r="AA58">
        <f t="shared" si="2"/>
        <v>3.5230439814840793</v>
      </c>
      <c r="AB58">
        <f t="shared" si="3"/>
        <v>1000</v>
      </c>
      <c r="AC58">
        <f t="shared" si="4"/>
        <v>16</v>
      </c>
      <c r="AD58">
        <f t="shared" si="5"/>
        <v>1</v>
      </c>
      <c r="AE58">
        <f t="shared" si="6"/>
        <v>96.67</v>
      </c>
      <c r="AF58">
        <f t="shared" si="7"/>
        <v>49</v>
      </c>
      <c r="AG58">
        <f t="shared" si="8"/>
        <v>0.32659326841912956</v>
      </c>
      <c r="AH58">
        <f t="shared" si="9"/>
        <v>0.25779335263969028</v>
      </c>
      <c r="AI58">
        <f t="shared" si="10"/>
        <v>4300</v>
      </c>
      <c r="AJ58">
        <f t="shared" si="11"/>
        <v>0</v>
      </c>
      <c r="AK58">
        <f t="shared" si="12"/>
        <v>0</v>
      </c>
      <c r="AL58">
        <f t="shared" si="13"/>
        <v>1</v>
      </c>
      <c r="AM58">
        <f t="shared" si="13"/>
        <v>1</v>
      </c>
      <c r="AN58">
        <f t="shared" si="13"/>
        <v>2</v>
      </c>
      <c r="AO58">
        <f t="shared" si="14"/>
        <v>0</v>
      </c>
      <c r="AP58">
        <f t="shared" si="15"/>
        <v>0</v>
      </c>
      <c r="AQ58">
        <f t="shared" si="17"/>
        <v>0</v>
      </c>
      <c r="AR58">
        <f t="shared" si="17"/>
        <v>0</v>
      </c>
      <c r="AS58">
        <f t="shared" si="17"/>
        <v>0</v>
      </c>
      <c r="AT58">
        <f t="shared" si="16"/>
        <v>1.1280166386338184</v>
      </c>
    </row>
    <row r="59" spans="1:46" x14ac:dyDescent="0.25">
      <c r="A59">
        <v>111459</v>
      </c>
      <c r="B59">
        <v>210849</v>
      </c>
      <c r="C59" s="1">
        <v>41531.599328703705</v>
      </c>
      <c r="D59">
        <v>1000</v>
      </c>
      <c r="E59">
        <v>12</v>
      </c>
      <c r="F59">
        <v>16</v>
      </c>
      <c r="G59">
        <v>0</v>
      </c>
      <c r="H59">
        <v>96.67</v>
      </c>
      <c r="I59" s="2">
        <v>41386</v>
      </c>
      <c r="J59">
        <v>22</v>
      </c>
      <c r="K59">
        <v>15</v>
      </c>
      <c r="L59">
        <v>2</v>
      </c>
      <c r="M59">
        <v>1500.01</v>
      </c>
      <c r="N59">
        <v>900</v>
      </c>
      <c r="O59">
        <v>750</v>
      </c>
      <c r="P59" t="s">
        <v>9</v>
      </c>
      <c r="Q59" t="s">
        <v>9</v>
      </c>
      <c r="R59" t="s">
        <v>9</v>
      </c>
      <c r="S59">
        <v>0</v>
      </c>
      <c r="T59">
        <v>0</v>
      </c>
      <c r="U59">
        <v>0</v>
      </c>
      <c r="V59">
        <v>0</v>
      </c>
      <c r="W59">
        <v>0</v>
      </c>
      <c r="AA59">
        <f t="shared" si="2"/>
        <v>145.5993287037054</v>
      </c>
      <c r="AB59">
        <f t="shared" si="3"/>
        <v>1000</v>
      </c>
      <c r="AC59">
        <f t="shared" si="4"/>
        <v>16</v>
      </c>
      <c r="AD59">
        <f t="shared" si="5"/>
        <v>1</v>
      </c>
      <c r="AE59">
        <f t="shared" si="6"/>
        <v>96.67</v>
      </c>
      <c r="AF59">
        <f t="shared" si="7"/>
        <v>22</v>
      </c>
      <c r="AG59">
        <f t="shared" si="8"/>
        <v>0.38808157766499868</v>
      </c>
      <c r="AH59">
        <f t="shared" si="9"/>
        <v>0.27247811670853506</v>
      </c>
      <c r="AI59">
        <f t="shared" si="10"/>
        <v>1500.01</v>
      </c>
      <c r="AJ59">
        <f t="shared" si="11"/>
        <v>900</v>
      </c>
      <c r="AK59">
        <f t="shared" si="12"/>
        <v>750</v>
      </c>
      <c r="AL59">
        <f t="shared" si="13"/>
        <v>1</v>
      </c>
      <c r="AM59">
        <f t="shared" si="13"/>
        <v>1</v>
      </c>
      <c r="AN59">
        <f t="shared" si="13"/>
        <v>1</v>
      </c>
      <c r="AO59">
        <f t="shared" si="14"/>
        <v>0</v>
      </c>
      <c r="AP59">
        <f t="shared" si="15"/>
        <v>0</v>
      </c>
      <c r="AQ59">
        <f t="shared" si="17"/>
        <v>0</v>
      </c>
      <c r="AR59">
        <f t="shared" si="17"/>
        <v>0</v>
      </c>
      <c r="AS59">
        <f t="shared" si="17"/>
        <v>0</v>
      </c>
      <c r="AT59">
        <f t="shared" si="16"/>
        <v>1.1901485273848842</v>
      </c>
    </row>
    <row r="60" spans="1:46" x14ac:dyDescent="0.25">
      <c r="A60">
        <v>111482</v>
      </c>
      <c r="B60">
        <v>217557</v>
      </c>
      <c r="C60" s="1">
        <v>41532.048136574071</v>
      </c>
      <c r="D60">
        <v>600</v>
      </c>
      <c r="E60">
        <v>12</v>
      </c>
      <c r="F60">
        <v>16</v>
      </c>
      <c r="G60">
        <v>0</v>
      </c>
      <c r="H60">
        <v>58</v>
      </c>
      <c r="I60" s="2">
        <v>41443</v>
      </c>
      <c r="J60">
        <v>21</v>
      </c>
      <c r="K60">
        <v>9</v>
      </c>
      <c r="L60">
        <v>2</v>
      </c>
      <c r="M60">
        <v>3820</v>
      </c>
      <c r="N60">
        <v>1010</v>
      </c>
      <c r="O60">
        <v>65</v>
      </c>
      <c r="P60" t="s">
        <v>9</v>
      </c>
      <c r="Q60" t="s">
        <v>9</v>
      </c>
      <c r="R60" t="s">
        <v>10</v>
      </c>
      <c r="S60">
        <v>0</v>
      </c>
      <c r="T60">
        <v>0</v>
      </c>
      <c r="U60">
        <v>0</v>
      </c>
      <c r="V60">
        <v>0</v>
      </c>
      <c r="W60">
        <v>0</v>
      </c>
      <c r="AA60">
        <f t="shared" si="2"/>
        <v>89.048136574070668</v>
      </c>
      <c r="AB60">
        <f t="shared" si="3"/>
        <v>600</v>
      </c>
      <c r="AC60">
        <f t="shared" si="4"/>
        <v>16</v>
      </c>
      <c r="AD60">
        <f t="shared" si="5"/>
        <v>1</v>
      </c>
      <c r="AE60">
        <f t="shared" si="6"/>
        <v>58</v>
      </c>
      <c r="AF60">
        <f t="shared" si="7"/>
        <v>21</v>
      </c>
      <c r="AG60">
        <f t="shared" si="8"/>
        <v>0.31551794843982156</v>
      </c>
      <c r="AH60">
        <f t="shared" si="9"/>
        <v>0.27247811670853506</v>
      </c>
      <c r="AI60">
        <f t="shared" si="10"/>
        <v>3820</v>
      </c>
      <c r="AJ60">
        <f t="shared" si="11"/>
        <v>1010</v>
      </c>
      <c r="AK60">
        <f t="shared" si="12"/>
        <v>65</v>
      </c>
      <c r="AL60">
        <f t="shared" si="13"/>
        <v>1</v>
      </c>
      <c r="AM60">
        <f t="shared" si="13"/>
        <v>1</v>
      </c>
      <c r="AN60">
        <f t="shared" si="13"/>
        <v>2</v>
      </c>
      <c r="AO60">
        <f t="shared" si="14"/>
        <v>0</v>
      </c>
      <c r="AP60">
        <f t="shared" si="15"/>
        <v>0</v>
      </c>
      <c r="AQ60">
        <f t="shared" si="17"/>
        <v>0</v>
      </c>
      <c r="AR60">
        <f t="shared" si="17"/>
        <v>0</v>
      </c>
      <c r="AS60">
        <f t="shared" si="17"/>
        <v>0</v>
      </c>
      <c r="AT60">
        <f t="shared" si="16"/>
        <v>1.0929625720086797</v>
      </c>
    </row>
    <row r="61" spans="1:46" x14ac:dyDescent="0.25">
      <c r="A61">
        <v>111500</v>
      </c>
      <c r="B61">
        <v>224725</v>
      </c>
      <c r="C61" s="1">
        <v>41534.523819444446</v>
      </c>
      <c r="D61">
        <v>1000</v>
      </c>
      <c r="E61">
        <v>16</v>
      </c>
      <c r="F61">
        <v>21.33</v>
      </c>
      <c r="G61">
        <v>0</v>
      </c>
      <c r="H61">
        <v>75.83</v>
      </c>
      <c r="I61" s="2">
        <v>41532</v>
      </c>
      <c r="J61">
        <v>22</v>
      </c>
      <c r="K61">
        <v>7</v>
      </c>
      <c r="L61">
        <v>2</v>
      </c>
      <c r="M61">
        <v>1340</v>
      </c>
      <c r="N61">
        <v>700</v>
      </c>
      <c r="O61">
        <v>500</v>
      </c>
      <c r="P61" t="s">
        <v>9</v>
      </c>
      <c r="Q61" t="s">
        <v>9</v>
      </c>
      <c r="R61" t="s">
        <v>11</v>
      </c>
      <c r="S61">
        <v>0</v>
      </c>
      <c r="T61">
        <v>0</v>
      </c>
      <c r="U61">
        <v>0</v>
      </c>
      <c r="V61">
        <v>0</v>
      </c>
      <c r="W61">
        <v>0</v>
      </c>
      <c r="AA61">
        <f t="shared" si="2"/>
        <v>2.523819444446417</v>
      </c>
      <c r="AB61">
        <f t="shared" si="3"/>
        <v>1000</v>
      </c>
      <c r="AC61">
        <f t="shared" si="4"/>
        <v>15.997499999999999</v>
      </c>
      <c r="AD61">
        <f t="shared" si="5"/>
        <v>1</v>
      </c>
      <c r="AE61">
        <f t="shared" si="6"/>
        <v>75.83</v>
      </c>
      <c r="AF61">
        <f t="shared" si="7"/>
        <v>22</v>
      </c>
      <c r="AG61">
        <f t="shared" si="8"/>
        <v>0.294481319322424</v>
      </c>
      <c r="AH61">
        <f t="shared" si="9"/>
        <v>0.27247811670853506</v>
      </c>
      <c r="AI61">
        <f t="shared" si="10"/>
        <v>1340</v>
      </c>
      <c r="AJ61">
        <f t="shared" si="11"/>
        <v>700</v>
      </c>
      <c r="AK61">
        <f t="shared" si="12"/>
        <v>500</v>
      </c>
      <c r="AL61">
        <f t="shared" si="13"/>
        <v>1</v>
      </c>
      <c r="AM61">
        <f t="shared" si="13"/>
        <v>1</v>
      </c>
      <c r="AN61">
        <f t="shared" si="13"/>
        <v>1</v>
      </c>
      <c r="AO61">
        <f t="shared" si="14"/>
        <v>0</v>
      </c>
      <c r="AP61">
        <f t="shared" si="15"/>
        <v>0</v>
      </c>
      <c r="AQ61">
        <f t="shared" si="17"/>
        <v>0</v>
      </c>
      <c r="AR61">
        <f t="shared" si="17"/>
        <v>0</v>
      </c>
      <c r="AS61">
        <f t="shared" si="17"/>
        <v>0</v>
      </c>
      <c r="AT61">
        <f t="shared" si="16"/>
        <v>1.1343453682583053</v>
      </c>
    </row>
    <row r="62" spans="1:46" x14ac:dyDescent="0.25">
      <c r="A62">
        <v>111507</v>
      </c>
      <c r="B62">
        <v>224732</v>
      </c>
      <c r="C62" s="1">
        <v>41534.521412037036</v>
      </c>
      <c r="D62">
        <v>1000</v>
      </c>
      <c r="E62">
        <v>12</v>
      </c>
      <c r="F62">
        <v>16</v>
      </c>
      <c r="G62">
        <v>0</v>
      </c>
      <c r="H62">
        <v>96.67</v>
      </c>
      <c r="I62" s="2">
        <v>41532</v>
      </c>
      <c r="J62">
        <v>26</v>
      </c>
      <c r="K62">
        <v>9</v>
      </c>
      <c r="L62">
        <v>4</v>
      </c>
      <c r="M62">
        <v>1500</v>
      </c>
      <c r="N62">
        <v>0</v>
      </c>
      <c r="O62">
        <v>0</v>
      </c>
      <c r="P62" t="s">
        <v>9</v>
      </c>
      <c r="Q62" t="s">
        <v>9</v>
      </c>
      <c r="R62" t="s">
        <v>9</v>
      </c>
      <c r="S62">
        <v>0</v>
      </c>
      <c r="T62">
        <v>0</v>
      </c>
      <c r="U62">
        <v>0</v>
      </c>
      <c r="V62">
        <v>0</v>
      </c>
      <c r="W62">
        <v>0</v>
      </c>
      <c r="AA62">
        <f t="shared" si="2"/>
        <v>2.5214120370364981</v>
      </c>
      <c r="AB62">
        <f t="shared" si="3"/>
        <v>1000</v>
      </c>
      <c r="AC62">
        <f t="shared" si="4"/>
        <v>16</v>
      </c>
      <c r="AD62">
        <f t="shared" si="5"/>
        <v>1</v>
      </c>
      <c r="AE62">
        <f t="shared" si="6"/>
        <v>96.67</v>
      </c>
      <c r="AF62">
        <f t="shared" si="7"/>
        <v>26</v>
      </c>
      <c r="AG62">
        <f t="shared" si="8"/>
        <v>0.31551794843982156</v>
      </c>
      <c r="AH62">
        <f t="shared" si="9"/>
        <v>0.30440477279635109</v>
      </c>
      <c r="AI62">
        <f t="shared" si="10"/>
        <v>1500</v>
      </c>
      <c r="AJ62">
        <f t="shared" si="11"/>
        <v>0</v>
      </c>
      <c r="AK62">
        <f t="shared" si="12"/>
        <v>0</v>
      </c>
      <c r="AL62">
        <f t="shared" si="13"/>
        <v>1</v>
      </c>
      <c r="AM62">
        <f t="shared" si="13"/>
        <v>1</v>
      </c>
      <c r="AN62">
        <f t="shared" si="13"/>
        <v>1</v>
      </c>
      <c r="AO62">
        <f t="shared" si="14"/>
        <v>0</v>
      </c>
      <c r="AP62">
        <f t="shared" si="15"/>
        <v>0</v>
      </c>
      <c r="AQ62">
        <f t="shared" si="17"/>
        <v>0</v>
      </c>
      <c r="AR62">
        <f t="shared" si="17"/>
        <v>0</v>
      </c>
      <c r="AS62">
        <f t="shared" si="17"/>
        <v>0</v>
      </c>
      <c r="AT62">
        <f t="shared" si="16"/>
        <v>1.2424600315987788</v>
      </c>
    </row>
    <row r="63" spans="1:46" x14ac:dyDescent="0.25">
      <c r="A63">
        <v>111512</v>
      </c>
      <c r="B63">
        <v>224737</v>
      </c>
      <c r="C63" s="1">
        <v>41534.528379629628</v>
      </c>
      <c r="D63">
        <v>1000</v>
      </c>
      <c r="E63">
        <v>12</v>
      </c>
      <c r="F63">
        <v>16</v>
      </c>
      <c r="G63">
        <v>0</v>
      </c>
      <c r="H63">
        <v>96.67</v>
      </c>
      <c r="I63" s="2">
        <v>41532</v>
      </c>
      <c r="J63">
        <v>48</v>
      </c>
      <c r="K63">
        <v>6</v>
      </c>
      <c r="L63">
        <v>5</v>
      </c>
      <c r="M63">
        <v>2030</v>
      </c>
      <c r="N63">
        <v>200</v>
      </c>
      <c r="O63">
        <v>100</v>
      </c>
      <c r="P63" t="s">
        <v>9</v>
      </c>
      <c r="Q63" t="s">
        <v>9</v>
      </c>
      <c r="R63" t="s">
        <v>10</v>
      </c>
      <c r="S63">
        <v>0</v>
      </c>
      <c r="T63">
        <v>0</v>
      </c>
      <c r="U63">
        <v>0</v>
      </c>
      <c r="V63">
        <v>0</v>
      </c>
      <c r="W63">
        <v>0</v>
      </c>
      <c r="AA63">
        <f t="shared" si="2"/>
        <v>2.5283796296280343</v>
      </c>
      <c r="AB63">
        <f t="shared" si="3"/>
        <v>1000</v>
      </c>
      <c r="AC63">
        <f t="shared" si="4"/>
        <v>16</v>
      </c>
      <c r="AD63">
        <f t="shared" si="5"/>
        <v>1</v>
      </c>
      <c r="AE63">
        <f t="shared" si="6"/>
        <v>96.67</v>
      </c>
      <c r="AF63">
        <f t="shared" si="7"/>
        <v>48</v>
      </c>
      <c r="AG63">
        <f t="shared" si="8"/>
        <v>0.28449496885288811</v>
      </c>
      <c r="AH63">
        <f t="shared" si="9"/>
        <v>0.32174467789542649</v>
      </c>
      <c r="AI63">
        <f t="shared" si="10"/>
        <v>2030</v>
      </c>
      <c r="AJ63">
        <f t="shared" si="11"/>
        <v>200</v>
      </c>
      <c r="AK63">
        <f t="shared" si="12"/>
        <v>100</v>
      </c>
      <c r="AL63">
        <f t="shared" si="13"/>
        <v>1</v>
      </c>
      <c r="AM63">
        <f t="shared" si="13"/>
        <v>1</v>
      </c>
      <c r="AN63">
        <f t="shared" si="13"/>
        <v>2</v>
      </c>
      <c r="AO63">
        <f t="shared" si="14"/>
        <v>0</v>
      </c>
      <c r="AP63">
        <f t="shared" si="15"/>
        <v>0</v>
      </c>
      <c r="AQ63">
        <f t="shared" si="17"/>
        <v>0</v>
      </c>
      <c r="AR63">
        <f t="shared" si="17"/>
        <v>0</v>
      </c>
      <c r="AS63">
        <f t="shared" si="17"/>
        <v>0</v>
      </c>
      <c r="AT63">
        <f t="shared" si="16"/>
        <v>1.2520317994708248</v>
      </c>
    </row>
    <row r="64" spans="1:46" x14ac:dyDescent="0.25">
      <c r="A64">
        <v>111560</v>
      </c>
      <c r="B64">
        <v>224775</v>
      </c>
      <c r="C64" s="1">
        <v>41534.524421296293</v>
      </c>
      <c r="D64">
        <v>1000</v>
      </c>
      <c r="E64">
        <v>2</v>
      </c>
      <c r="F64">
        <v>2.66</v>
      </c>
      <c r="G64">
        <v>0</v>
      </c>
      <c r="H64">
        <v>513.29999999999995</v>
      </c>
      <c r="I64" s="2">
        <v>41532</v>
      </c>
      <c r="J64">
        <v>19</v>
      </c>
      <c r="K64">
        <v>6</v>
      </c>
      <c r="L64">
        <v>4</v>
      </c>
      <c r="M64">
        <v>1500</v>
      </c>
      <c r="N64">
        <v>0</v>
      </c>
      <c r="O64">
        <v>0</v>
      </c>
      <c r="P64" t="s">
        <v>9</v>
      </c>
      <c r="Q64" t="s">
        <v>9</v>
      </c>
      <c r="R64" t="s">
        <v>9</v>
      </c>
      <c r="S64">
        <v>0</v>
      </c>
      <c r="T64">
        <v>0</v>
      </c>
      <c r="U64">
        <v>0</v>
      </c>
      <c r="V64">
        <v>0</v>
      </c>
      <c r="W64">
        <v>0</v>
      </c>
      <c r="AA64">
        <f t="shared" si="2"/>
        <v>2.5244212962934398</v>
      </c>
      <c r="AB64">
        <f t="shared" si="3"/>
        <v>1000</v>
      </c>
      <c r="AC64">
        <f t="shared" si="4"/>
        <v>15.96</v>
      </c>
      <c r="AD64">
        <f t="shared" si="5"/>
        <v>1</v>
      </c>
      <c r="AE64">
        <f t="shared" si="6"/>
        <v>513.29999999999995</v>
      </c>
      <c r="AF64">
        <f t="shared" si="7"/>
        <v>19</v>
      </c>
      <c r="AG64">
        <f t="shared" si="8"/>
        <v>0.28449496885288811</v>
      </c>
      <c r="AH64">
        <f t="shared" si="9"/>
        <v>0.30440477279635109</v>
      </c>
      <c r="AI64">
        <f t="shared" si="10"/>
        <v>1500</v>
      </c>
      <c r="AJ64">
        <f t="shared" si="11"/>
        <v>0</v>
      </c>
      <c r="AK64">
        <f t="shared" si="12"/>
        <v>0</v>
      </c>
      <c r="AL64">
        <f t="shared" si="13"/>
        <v>1</v>
      </c>
      <c r="AM64">
        <f t="shared" si="13"/>
        <v>1</v>
      </c>
      <c r="AN64">
        <f t="shared" si="13"/>
        <v>1</v>
      </c>
      <c r="AO64">
        <f t="shared" si="14"/>
        <v>0</v>
      </c>
      <c r="AP64">
        <f t="shared" si="15"/>
        <v>0</v>
      </c>
      <c r="AQ64">
        <f t="shared" si="17"/>
        <v>0</v>
      </c>
      <c r="AR64">
        <f t="shared" si="17"/>
        <v>0</v>
      </c>
      <c r="AS64">
        <f t="shared" si="17"/>
        <v>0</v>
      </c>
      <c r="AT64">
        <f t="shared" si="16"/>
        <v>1.1725011292643579</v>
      </c>
    </row>
    <row r="65" spans="1:46" x14ac:dyDescent="0.25">
      <c r="A65">
        <v>111579</v>
      </c>
      <c r="B65">
        <v>224782</v>
      </c>
      <c r="C65" s="1">
        <v>41534.533576388887</v>
      </c>
      <c r="D65">
        <v>1000</v>
      </c>
      <c r="E65">
        <v>12</v>
      </c>
      <c r="F65">
        <v>15.01</v>
      </c>
      <c r="G65">
        <v>0</v>
      </c>
      <c r="H65">
        <v>95.84</v>
      </c>
      <c r="I65" s="2">
        <v>41532</v>
      </c>
      <c r="J65">
        <v>36</v>
      </c>
      <c r="K65">
        <v>1</v>
      </c>
      <c r="L65">
        <v>5</v>
      </c>
      <c r="M65">
        <v>1900</v>
      </c>
      <c r="N65">
        <v>0</v>
      </c>
      <c r="O65">
        <v>0</v>
      </c>
      <c r="P65" t="s">
        <v>9</v>
      </c>
      <c r="Q65" t="s">
        <v>9</v>
      </c>
      <c r="R65" t="s">
        <v>9</v>
      </c>
      <c r="S65">
        <v>0</v>
      </c>
      <c r="T65">
        <v>0</v>
      </c>
      <c r="U65">
        <v>0</v>
      </c>
      <c r="V65">
        <v>0</v>
      </c>
      <c r="W65">
        <v>0</v>
      </c>
      <c r="AA65">
        <f t="shared" si="2"/>
        <v>2.5335763888870133</v>
      </c>
      <c r="AB65">
        <f t="shared" si="3"/>
        <v>1000</v>
      </c>
      <c r="AC65">
        <f t="shared" si="4"/>
        <v>15.01</v>
      </c>
      <c r="AD65">
        <f t="shared" si="5"/>
        <v>1</v>
      </c>
      <c r="AE65">
        <f t="shared" si="6"/>
        <v>95.84</v>
      </c>
      <c r="AF65">
        <f t="shared" si="7"/>
        <v>36</v>
      </c>
      <c r="AG65">
        <f t="shared" si="8"/>
        <v>0.23941909916339524</v>
      </c>
      <c r="AH65">
        <f t="shared" si="9"/>
        <v>0.32174467789542649</v>
      </c>
      <c r="AI65">
        <f t="shared" si="10"/>
        <v>1900</v>
      </c>
      <c r="AJ65">
        <f t="shared" si="11"/>
        <v>0</v>
      </c>
      <c r="AK65">
        <f t="shared" si="12"/>
        <v>0</v>
      </c>
      <c r="AL65">
        <f t="shared" si="13"/>
        <v>1</v>
      </c>
      <c r="AM65">
        <f t="shared" si="13"/>
        <v>1</v>
      </c>
      <c r="AN65">
        <f t="shared" si="13"/>
        <v>1</v>
      </c>
      <c r="AO65">
        <f t="shared" si="14"/>
        <v>0</v>
      </c>
      <c r="AP65">
        <f t="shared" si="15"/>
        <v>0</v>
      </c>
      <c r="AQ65">
        <f t="shared" si="17"/>
        <v>0</v>
      </c>
      <c r="AR65">
        <f t="shared" si="17"/>
        <v>0</v>
      </c>
      <c r="AS65">
        <f t="shared" si="17"/>
        <v>0</v>
      </c>
      <c r="AT65">
        <f t="shared" si="16"/>
        <v>1.2365719976742071</v>
      </c>
    </row>
    <row r="66" spans="1:46" x14ac:dyDescent="0.25">
      <c r="A66">
        <v>111580</v>
      </c>
      <c r="B66">
        <v>224784</v>
      </c>
      <c r="C66" s="1">
        <v>41534.522951388892</v>
      </c>
      <c r="D66">
        <v>1000</v>
      </c>
      <c r="E66">
        <v>18</v>
      </c>
      <c r="F66">
        <v>15.76</v>
      </c>
      <c r="G66">
        <v>0</v>
      </c>
      <c r="H66">
        <v>64.31</v>
      </c>
      <c r="I66" s="2">
        <v>41532</v>
      </c>
      <c r="J66">
        <v>23</v>
      </c>
      <c r="K66">
        <v>12</v>
      </c>
      <c r="L66">
        <v>4</v>
      </c>
      <c r="M66">
        <v>2000</v>
      </c>
      <c r="N66">
        <v>0</v>
      </c>
      <c r="O66">
        <v>0</v>
      </c>
      <c r="P66" t="s">
        <v>9</v>
      </c>
      <c r="Q66" t="s">
        <v>9</v>
      </c>
      <c r="R66" t="s">
        <v>9</v>
      </c>
      <c r="S66">
        <v>0</v>
      </c>
      <c r="T66">
        <v>0</v>
      </c>
      <c r="U66">
        <v>0</v>
      </c>
      <c r="V66">
        <v>0</v>
      </c>
      <c r="W66">
        <v>0</v>
      </c>
      <c r="AA66">
        <f t="shared" si="2"/>
        <v>2.5229513888916699</v>
      </c>
      <c r="AB66">
        <f t="shared" si="3"/>
        <v>1000</v>
      </c>
      <c r="AC66">
        <f t="shared" si="4"/>
        <v>10.506666666666668</v>
      </c>
      <c r="AD66">
        <f t="shared" si="5"/>
        <v>1</v>
      </c>
      <c r="AE66">
        <f t="shared" si="6"/>
        <v>64.31</v>
      </c>
      <c r="AF66">
        <f t="shared" si="7"/>
        <v>23</v>
      </c>
      <c r="AG66">
        <f t="shared" si="8"/>
        <v>0.34992385344836047</v>
      </c>
      <c r="AH66">
        <f t="shared" si="9"/>
        <v>0.30440477279635109</v>
      </c>
      <c r="AI66">
        <f t="shared" si="10"/>
        <v>2000</v>
      </c>
      <c r="AJ66">
        <f t="shared" si="11"/>
        <v>0</v>
      </c>
      <c r="AK66">
        <f t="shared" si="12"/>
        <v>0</v>
      </c>
      <c r="AL66">
        <f t="shared" si="13"/>
        <v>1</v>
      </c>
      <c r="AM66">
        <f t="shared" si="13"/>
        <v>1</v>
      </c>
      <c r="AN66">
        <f t="shared" si="13"/>
        <v>1</v>
      </c>
      <c r="AO66">
        <f t="shared" si="14"/>
        <v>0</v>
      </c>
      <c r="AP66">
        <f t="shared" si="15"/>
        <v>0</v>
      </c>
      <c r="AQ66">
        <f t="shared" si="17"/>
        <v>0</v>
      </c>
      <c r="AR66">
        <f t="shared" si="17"/>
        <v>0</v>
      </c>
      <c r="AS66">
        <f t="shared" si="17"/>
        <v>0</v>
      </c>
      <c r="AT66">
        <f t="shared" si="16"/>
        <v>1.2215923747754744</v>
      </c>
    </row>
    <row r="67" spans="1:46" x14ac:dyDescent="0.25">
      <c r="A67">
        <v>111582</v>
      </c>
      <c r="B67">
        <v>224787</v>
      </c>
      <c r="C67" s="1">
        <v>41534.525300925925</v>
      </c>
      <c r="D67">
        <v>1000</v>
      </c>
      <c r="E67">
        <v>12</v>
      </c>
      <c r="F67">
        <v>16</v>
      </c>
      <c r="G67">
        <v>0</v>
      </c>
      <c r="H67">
        <v>96.67</v>
      </c>
      <c r="I67" s="2">
        <v>41532</v>
      </c>
      <c r="J67">
        <v>39</v>
      </c>
      <c r="K67">
        <v>6</v>
      </c>
      <c r="L67">
        <v>5</v>
      </c>
      <c r="M67">
        <v>1600</v>
      </c>
      <c r="N67">
        <v>0</v>
      </c>
      <c r="O67">
        <v>0</v>
      </c>
      <c r="P67" t="s">
        <v>9</v>
      </c>
      <c r="Q67" t="s">
        <v>9</v>
      </c>
      <c r="R67" t="s">
        <v>10</v>
      </c>
      <c r="S67">
        <v>0</v>
      </c>
      <c r="T67">
        <v>0</v>
      </c>
      <c r="U67">
        <v>0</v>
      </c>
      <c r="V67">
        <v>0</v>
      </c>
      <c r="W67">
        <v>0</v>
      </c>
      <c r="AA67">
        <f t="shared" ref="AA67:AA120" si="18">C67-I67</f>
        <v>2.5253009259249666</v>
      </c>
      <c r="AB67">
        <f t="shared" ref="AB67:AB120" si="19">D67</f>
        <v>1000</v>
      </c>
      <c r="AC67">
        <f t="shared" ref="AC67:AC120" si="20">F67*12/E67</f>
        <v>16</v>
      </c>
      <c r="AD67">
        <f t="shared" ref="AD67:AD120" si="21">IF(G67=0,1,2)</f>
        <v>1</v>
      </c>
      <c r="AE67">
        <f t="shared" ref="AE67:AE120" si="22">H67</f>
        <v>96.67</v>
      </c>
      <c r="AF67">
        <f t="shared" ref="AF67:AF120" si="23">J67</f>
        <v>39</v>
      </c>
      <c r="AG67">
        <f t="shared" ref="AG67:AG120" si="24">0.2313*EXP(0.0345*K67)</f>
        <v>0.28449496885288811</v>
      </c>
      <c r="AH67">
        <f t="shared" ref="AH67:AH120" si="25">0.2439*EXP(0.0554*L67)</f>
        <v>0.32174467789542649</v>
      </c>
      <c r="AI67">
        <f t="shared" ref="AI67:AI120" si="26">M67</f>
        <v>1600</v>
      </c>
      <c r="AJ67">
        <f t="shared" ref="AJ67:AJ120" si="27">N67</f>
        <v>0</v>
      </c>
      <c r="AK67">
        <f t="shared" ref="AK67:AK120" si="28">O67</f>
        <v>0</v>
      </c>
      <c r="AL67">
        <f t="shared" ref="AL67:AN120" si="29">IF(P67="pozytywna",2,1)</f>
        <v>1</v>
      </c>
      <c r="AM67">
        <f t="shared" si="29"/>
        <v>1</v>
      </c>
      <c r="AN67">
        <f t="shared" si="29"/>
        <v>2</v>
      </c>
      <c r="AO67">
        <f t="shared" ref="AO67:AO120" si="30">T67</f>
        <v>0</v>
      </c>
      <c r="AP67">
        <f t="shared" ref="AP67:AP120" si="31">S67</f>
        <v>0</v>
      </c>
      <c r="AQ67">
        <f t="shared" si="17"/>
        <v>0</v>
      </c>
      <c r="AR67">
        <f t="shared" si="17"/>
        <v>0</v>
      </c>
      <c r="AS67">
        <f t="shared" si="17"/>
        <v>0</v>
      </c>
      <c r="AT67">
        <f t="shared" ref="AT67:AT120" si="32">SUMPRODUCT(AA67:AS67,$AA$123:$AS$123)</f>
        <v>1.2435691258549808</v>
      </c>
    </row>
    <row r="68" spans="1:46" x14ac:dyDescent="0.25">
      <c r="A68">
        <v>111594</v>
      </c>
      <c r="B68">
        <v>224798</v>
      </c>
      <c r="C68" s="1">
        <v>41535.570173611108</v>
      </c>
      <c r="D68">
        <v>1000</v>
      </c>
      <c r="E68">
        <v>12</v>
      </c>
      <c r="F68">
        <v>16</v>
      </c>
      <c r="G68">
        <v>0</v>
      </c>
      <c r="H68">
        <v>96.67</v>
      </c>
      <c r="I68" s="2">
        <v>41532</v>
      </c>
      <c r="J68">
        <v>37</v>
      </c>
      <c r="K68">
        <v>6</v>
      </c>
      <c r="L68">
        <v>5</v>
      </c>
      <c r="M68">
        <v>1200</v>
      </c>
      <c r="N68">
        <v>200</v>
      </c>
      <c r="O68">
        <v>0</v>
      </c>
      <c r="P68" t="s">
        <v>9</v>
      </c>
      <c r="Q68" t="s">
        <v>9</v>
      </c>
      <c r="R68" t="s">
        <v>10</v>
      </c>
      <c r="S68">
        <v>0</v>
      </c>
      <c r="T68">
        <v>0</v>
      </c>
      <c r="U68">
        <v>0</v>
      </c>
      <c r="V68">
        <v>0</v>
      </c>
      <c r="W68">
        <v>0</v>
      </c>
      <c r="AA68">
        <f t="shared" si="18"/>
        <v>3.570173611107748</v>
      </c>
      <c r="AB68">
        <f t="shared" si="19"/>
        <v>1000</v>
      </c>
      <c r="AC68">
        <f t="shared" si="20"/>
        <v>16</v>
      </c>
      <c r="AD68">
        <f t="shared" si="21"/>
        <v>1</v>
      </c>
      <c r="AE68">
        <f t="shared" si="22"/>
        <v>96.67</v>
      </c>
      <c r="AF68">
        <f t="shared" si="23"/>
        <v>37</v>
      </c>
      <c r="AG68">
        <f t="shared" si="24"/>
        <v>0.28449496885288811</v>
      </c>
      <c r="AH68">
        <f t="shared" si="25"/>
        <v>0.32174467789542649</v>
      </c>
      <c r="AI68">
        <f t="shared" si="26"/>
        <v>1200</v>
      </c>
      <c r="AJ68">
        <f t="shared" si="27"/>
        <v>200</v>
      </c>
      <c r="AK68">
        <f t="shared" si="28"/>
        <v>0</v>
      </c>
      <c r="AL68">
        <f t="shared" si="29"/>
        <v>1</v>
      </c>
      <c r="AM68">
        <f t="shared" si="29"/>
        <v>1</v>
      </c>
      <c r="AN68">
        <f t="shared" si="29"/>
        <v>2</v>
      </c>
      <c r="AO68">
        <f t="shared" si="30"/>
        <v>0</v>
      </c>
      <c r="AP68">
        <f t="shared" si="31"/>
        <v>0</v>
      </c>
      <c r="AQ68">
        <f t="shared" si="17"/>
        <v>0</v>
      </c>
      <c r="AR68">
        <f t="shared" si="17"/>
        <v>0</v>
      </c>
      <c r="AS68">
        <f t="shared" si="17"/>
        <v>0</v>
      </c>
      <c r="AT68">
        <f t="shared" si="32"/>
        <v>1.2374156415188273</v>
      </c>
    </row>
    <row r="69" spans="1:46" x14ac:dyDescent="0.25">
      <c r="A69">
        <v>111601</v>
      </c>
      <c r="B69">
        <v>215468</v>
      </c>
      <c r="C69" s="1">
        <v>41535.57135416667</v>
      </c>
      <c r="D69">
        <v>1000</v>
      </c>
      <c r="E69">
        <v>12</v>
      </c>
      <c r="F69">
        <v>16</v>
      </c>
      <c r="G69">
        <v>0</v>
      </c>
      <c r="H69">
        <v>96.67</v>
      </c>
      <c r="I69" s="2">
        <v>41417</v>
      </c>
      <c r="J69">
        <v>34</v>
      </c>
      <c r="K69">
        <v>10</v>
      </c>
      <c r="L69">
        <v>4</v>
      </c>
      <c r="M69">
        <v>2480</v>
      </c>
      <c r="N69">
        <v>0</v>
      </c>
      <c r="O69">
        <v>0</v>
      </c>
      <c r="P69" t="s">
        <v>9</v>
      </c>
      <c r="Q69" t="s">
        <v>9</v>
      </c>
      <c r="R69" t="s">
        <v>9</v>
      </c>
      <c r="S69">
        <v>0</v>
      </c>
      <c r="T69">
        <v>0</v>
      </c>
      <c r="U69">
        <v>0</v>
      </c>
      <c r="V69">
        <v>0</v>
      </c>
      <c r="W69">
        <v>0</v>
      </c>
      <c r="AA69">
        <f t="shared" si="18"/>
        <v>118.57135416667006</v>
      </c>
      <c r="AB69">
        <f t="shared" si="19"/>
        <v>1000</v>
      </c>
      <c r="AC69">
        <f t="shared" si="20"/>
        <v>16</v>
      </c>
      <c r="AD69">
        <f t="shared" si="21"/>
        <v>1</v>
      </c>
      <c r="AE69">
        <f t="shared" si="22"/>
        <v>96.67</v>
      </c>
      <c r="AF69">
        <f t="shared" si="23"/>
        <v>34</v>
      </c>
      <c r="AG69">
        <f t="shared" si="24"/>
        <v>0.32659326841912956</v>
      </c>
      <c r="AH69">
        <f t="shared" si="25"/>
        <v>0.30440477279635109</v>
      </c>
      <c r="AI69">
        <f t="shared" si="26"/>
        <v>2480</v>
      </c>
      <c r="AJ69">
        <f t="shared" si="27"/>
        <v>0</v>
      </c>
      <c r="AK69">
        <f t="shared" si="28"/>
        <v>0</v>
      </c>
      <c r="AL69">
        <f t="shared" si="29"/>
        <v>1</v>
      </c>
      <c r="AM69">
        <f t="shared" si="29"/>
        <v>1</v>
      </c>
      <c r="AN69">
        <f t="shared" si="29"/>
        <v>1</v>
      </c>
      <c r="AO69">
        <f t="shared" si="30"/>
        <v>0</v>
      </c>
      <c r="AP69">
        <f t="shared" si="31"/>
        <v>0</v>
      </c>
      <c r="AQ69">
        <f t="shared" si="17"/>
        <v>0</v>
      </c>
      <c r="AR69">
        <f t="shared" si="17"/>
        <v>0</v>
      </c>
      <c r="AS69">
        <f t="shared" si="17"/>
        <v>0</v>
      </c>
      <c r="AT69">
        <f t="shared" si="32"/>
        <v>1.2560263303395673</v>
      </c>
    </row>
    <row r="70" spans="1:46" x14ac:dyDescent="0.25">
      <c r="A70">
        <v>111605</v>
      </c>
      <c r="B70">
        <v>12799</v>
      </c>
      <c r="C70" s="1">
        <v>41533.346909722219</v>
      </c>
      <c r="D70">
        <v>8600</v>
      </c>
      <c r="E70">
        <v>19</v>
      </c>
      <c r="F70">
        <v>24</v>
      </c>
      <c r="G70">
        <v>0</v>
      </c>
      <c r="H70">
        <v>561.26</v>
      </c>
      <c r="I70" s="2">
        <v>39650</v>
      </c>
      <c r="J70">
        <v>24</v>
      </c>
      <c r="K70">
        <v>7</v>
      </c>
      <c r="L70">
        <v>2</v>
      </c>
      <c r="M70">
        <v>6000</v>
      </c>
      <c r="N70">
        <v>1500</v>
      </c>
      <c r="O70">
        <v>1500</v>
      </c>
      <c r="P70" t="s">
        <v>10</v>
      </c>
      <c r="Q70" t="s">
        <v>9</v>
      </c>
      <c r="R70" t="s">
        <v>10</v>
      </c>
      <c r="S70">
        <v>0</v>
      </c>
      <c r="T70">
        <v>5882</v>
      </c>
      <c r="U70">
        <v>33</v>
      </c>
      <c r="V70">
        <v>0</v>
      </c>
      <c r="W70">
        <v>0</v>
      </c>
      <c r="AA70">
        <f t="shared" si="18"/>
        <v>1883.3469097222187</v>
      </c>
      <c r="AB70">
        <f t="shared" si="19"/>
        <v>8600</v>
      </c>
      <c r="AC70">
        <f t="shared" si="20"/>
        <v>15.157894736842104</v>
      </c>
      <c r="AD70">
        <f t="shared" si="21"/>
        <v>1</v>
      </c>
      <c r="AE70">
        <f t="shared" si="22"/>
        <v>561.26</v>
      </c>
      <c r="AF70">
        <f t="shared" si="23"/>
        <v>24</v>
      </c>
      <c r="AG70">
        <f t="shared" si="24"/>
        <v>0.294481319322424</v>
      </c>
      <c r="AH70">
        <f t="shared" si="25"/>
        <v>0.27247811670853506</v>
      </c>
      <c r="AI70">
        <f t="shared" si="26"/>
        <v>6000</v>
      </c>
      <c r="AJ70">
        <f t="shared" si="27"/>
        <v>1500</v>
      </c>
      <c r="AK70">
        <f t="shared" si="28"/>
        <v>1500</v>
      </c>
      <c r="AL70">
        <f t="shared" si="29"/>
        <v>2</v>
      </c>
      <c r="AM70">
        <f t="shared" si="29"/>
        <v>1</v>
      </c>
      <c r="AN70">
        <f t="shared" si="29"/>
        <v>2</v>
      </c>
      <c r="AO70">
        <f t="shared" si="30"/>
        <v>5882</v>
      </c>
      <c r="AP70">
        <f t="shared" si="31"/>
        <v>0</v>
      </c>
      <c r="AQ70">
        <f t="shared" si="17"/>
        <v>33</v>
      </c>
      <c r="AR70">
        <f t="shared" si="17"/>
        <v>0</v>
      </c>
      <c r="AS70">
        <f t="shared" si="17"/>
        <v>0</v>
      </c>
      <c r="AT70">
        <f t="shared" si="32"/>
        <v>1.141711061524501</v>
      </c>
    </row>
    <row r="71" spans="1:46" x14ac:dyDescent="0.25">
      <c r="A71">
        <v>111612</v>
      </c>
      <c r="B71">
        <v>224816</v>
      </c>
      <c r="C71" s="1">
        <v>41534.526770833334</v>
      </c>
      <c r="D71">
        <v>1000</v>
      </c>
      <c r="E71">
        <v>12</v>
      </c>
      <c r="F71">
        <v>16</v>
      </c>
      <c r="G71">
        <v>0</v>
      </c>
      <c r="H71">
        <v>96.67</v>
      </c>
      <c r="I71" s="2">
        <v>41533</v>
      </c>
      <c r="J71">
        <v>43</v>
      </c>
      <c r="K71">
        <v>4</v>
      </c>
      <c r="L71">
        <v>4</v>
      </c>
      <c r="M71">
        <v>2000</v>
      </c>
      <c r="N71">
        <v>0</v>
      </c>
      <c r="O71">
        <v>0</v>
      </c>
      <c r="P71" t="s">
        <v>9</v>
      </c>
      <c r="Q71" t="s">
        <v>9</v>
      </c>
      <c r="R71" t="s">
        <v>9</v>
      </c>
      <c r="S71">
        <v>0</v>
      </c>
      <c r="T71">
        <v>0</v>
      </c>
      <c r="U71">
        <v>0</v>
      </c>
      <c r="V71">
        <v>0</v>
      </c>
      <c r="W71">
        <v>0</v>
      </c>
      <c r="AA71">
        <f t="shared" si="18"/>
        <v>1.5267708333340124</v>
      </c>
      <c r="AB71">
        <f t="shared" si="19"/>
        <v>1000</v>
      </c>
      <c r="AC71">
        <f t="shared" si="20"/>
        <v>16</v>
      </c>
      <c r="AD71">
        <f t="shared" si="21"/>
        <v>1</v>
      </c>
      <c r="AE71">
        <f t="shared" si="22"/>
        <v>96.67</v>
      </c>
      <c r="AF71">
        <f t="shared" si="23"/>
        <v>43</v>
      </c>
      <c r="AG71">
        <f t="shared" si="24"/>
        <v>0.26552674477841753</v>
      </c>
      <c r="AH71">
        <f t="shared" si="25"/>
        <v>0.30440477279635109</v>
      </c>
      <c r="AI71">
        <f t="shared" si="26"/>
        <v>2000</v>
      </c>
      <c r="AJ71">
        <f t="shared" si="27"/>
        <v>0</v>
      </c>
      <c r="AK71">
        <f t="shared" si="28"/>
        <v>0</v>
      </c>
      <c r="AL71">
        <f t="shared" si="29"/>
        <v>1</v>
      </c>
      <c r="AM71">
        <f t="shared" si="29"/>
        <v>1</v>
      </c>
      <c r="AN71">
        <f t="shared" si="29"/>
        <v>1</v>
      </c>
      <c r="AO71">
        <f t="shared" si="30"/>
        <v>0</v>
      </c>
      <c r="AP71">
        <f t="shared" si="31"/>
        <v>0</v>
      </c>
      <c r="AQ71">
        <f t="shared" si="17"/>
        <v>0</v>
      </c>
      <c r="AR71">
        <f t="shared" si="17"/>
        <v>0</v>
      </c>
      <c r="AS71">
        <f t="shared" si="17"/>
        <v>0</v>
      </c>
      <c r="AT71">
        <f t="shared" si="32"/>
        <v>1.2290625684008027</v>
      </c>
    </row>
    <row r="72" spans="1:46" x14ac:dyDescent="0.25">
      <c r="A72">
        <v>111614</v>
      </c>
      <c r="B72">
        <v>224818</v>
      </c>
      <c r="C72" s="1">
        <v>41534.534236111111</v>
      </c>
      <c r="D72">
        <v>600</v>
      </c>
      <c r="E72">
        <v>2</v>
      </c>
      <c r="F72">
        <v>2.66</v>
      </c>
      <c r="G72">
        <v>0</v>
      </c>
      <c r="H72">
        <v>307.98</v>
      </c>
      <c r="I72" s="2">
        <v>41533</v>
      </c>
      <c r="J72">
        <v>29</v>
      </c>
      <c r="K72">
        <v>7</v>
      </c>
      <c r="L72">
        <v>4</v>
      </c>
      <c r="M72">
        <v>2000</v>
      </c>
      <c r="N72">
        <v>0</v>
      </c>
      <c r="O72">
        <v>0</v>
      </c>
      <c r="P72" t="s">
        <v>9</v>
      </c>
      <c r="Q72" t="s">
        <v>9</v>
      </c>
      <c r="R72" t="s">
        <v>9</v>
      </c>
      <c r="S72">
        <v>0</v>
      </c>
      <c r="T72">
        <v>0</v>
      </c>
      <c r="U72">
        <v>0</v>
      </c>
      <c r="V72">
        <v>0</v>
      </c>
      <c r="W72">
        <v>0</v>
      </c>
      <c r="AA72">
        <f t="shared" si="18"/>
        <v>1.5342361111106584</v>
      </c>
      <c r="AB72">
        <f t="shared" si="19"/>
        <v>600</v>
      </c>
      <c r="AC72">
        <f t="shared" si="20"/>
        <v>15.96</v>
      </c>
      <c r="AD72">
        <f t="shared" si="21"/>
        <v>1</v>
      </c>
      <c r="AE72">
        <f t="shared" si="22"/>
        <v>307.98</v>
      </c>
      <c r="AF72">
        <f t="shared" si="23"/>
        <v>29</v>
      </c>
      <c r="AG72">
        <f t="shared" si="24"/>
        <v>0.294481319322424</v>
      </c>
      <c r="AH72">
        <f t="shared" si="25"/>
        <v>0.30440477279635109</v>
      </c>
      <c r="AI72">
        <f t="shared" si="26"/>
        <v>2000</v>
      </c>
      <c r="AJ72">
        <f t="shared" si="27"/>
        <v>0</v>
      </c>
      <c r="AK72">
        <f t="shared" si="28"/>
        <v>0</v>
      </c>
      <c r="AL72">
        <f t="shared" si="29"/>
        <v>1</v>
      </c>
      <c r="AM72">
        <f t="shared" si="29"/>
        <v>1</v>
      </c>
      <c r="AN72">
        <f t="shared" si="29"/>
        <v>1</v>
      </c>
      <c r="AO72">
        <f t="shared" si="30"/>
        <v>0</v>
      </c>
      <c r="AP72">
        <f t="shared" si="31"/>
        <v>0</v>
      </c>
      <c r="AQ72">
        <f t="shared" si="17"/>
        <v>0</v>
      </c>
      <c r="AR72">
        <f t="shared" si="17"/>
        <v>0</v>
      </c>
      <c r="AS72">
        <f t="shared" si="17"/>
        <v>0</v>
      </c>
      <c r="AT72">
        <f t="shared" si="32"/>
        <v>1.201384278915683</v>
      </c>
    </row>
    <row r="73" spans="1:46" x14ac:dyDescent="0.25">
      <c r="A73">
        <v>111622</v>
      </c>
      <c r="B73">
        <v>224823</v>
      </c>
      <c r="C73" s="1">
        <v>41534.539699074077</v>
      </c>
      <c r="D73">
        <v>1000</v>
      </c>
      <c r="E73">
        <v>27</v>
      </c>
      <c r="F73">
        <v>16</v>
      </c>
      <c r="G73">
        <v>0</v>
      </c>
      <c r="H73">
        <v>42.96</v>
      </c>
      <c r="I73" s="2">
        <v>41533</v>
      </c>
      <c r="J73">
        <v>44</v>
      </c>
      <c r="K73">
        <v>12</v>
      </c>
      <c r="L73">
        <v>1</v>
      </c>
      <c r="M73">
        <v>1400</v>
      </c>
      <c r="N73">
        <v>0</v>
      </c>
      <c r="O73">
        <v>0</v>
      </c>
      <c r="P73" t="s">
        <v>9</v>
      </c>
      <c r="Q73" t="s">
        <v>9</v>
      </c>
      <c r="R73" t="s">
        <v>9</v>
      </c>
      <c r="S73">
        <v>0</v>
      </c>
      <c r="T73">
        <v>0</v>
      </c>
      <c r="U73">
        <v>0</v>
      </c>
      <c r="V73">
        <v>0</v>
      </c>
      <c r="W73">
        <v>0</v>
      </c>
      <c r="AA73">
        <f t="shared" si="18"/>
        <v>1.5396990740773617</v>
      </c>
      <c r="AB73">
        <f t="shared" si="19"/>
        <v>1000</v>
      </c>
      <c r="AC73">
        <f t="shared" si="20"/>
        <v>7.1111111111111107</v>
      </c>
      <c r="AD73">
        <f t="shared" si="21"/>
        <v>1</v>
      </c>
      <c r="AE73">
        <f t="shared" si="22"/>
        <v>42.96</v>
      </c>
      <c r="AF73">
        <f t="shared" si="23"/>
        <v>44</v>
      </c>
      <c r="AG73">
        <f t="shared" si="24"/>
        <v>0.34992385344836047</v>
      </c>
      <c r="AH73">
        <f t="shared" si="25"/>
        <v>0.25779335263969028</v>
      </c>
      <c r="AI73">
        <f t="shared" si="26"/>
        <v>1400</v>
      </c>
      <c r="AJ73">
        <f t="shared" si="27"/>
        <v>0</v>
      </c>
      <c r="AK73">
        <f t="shared" si="28"/>
        <v>0</v>
      </c>
      <c r="AL73">
        <f t="shared" si="29"/>
        <v>1</v>
      </c>
      <c r="AM73">
        <f t="shared" si="29"/>
        <v>1</v>
      </c>
      <c r="AN73">
        <f t="shared" si="29"/>
        <v>1</v>
      </c>
      <c r="AO73">
        <f t="shared" si="30"/>
        <v>0</v>
      </c>
      <c r="AP73">
        <f t="shared" si="31"/>
        <v>0</v>
      </c>
      <c r="AQ73">
        <f t="shared" si="17"/>
        <v>0</v>
      </c>
      <c r="AR73">
        <f t="shared" si="17"/>
        <v>0</v>
      </c>
      <c r="AS73">
        <f t="shared" si="17"/>
        <v>0</v>
      </c>
      <c r="AT73">
        <f t="shared" si="32"/>
        <v>1.1074825851667502</v>
      </c>
    </row>
    <row r="74" spans="1:46" x14ac:dyDescent="0.25">
      <c r="A74">
        <v>111625</v>
      </c>
      <c r="B74">
        <v>224824</v>
      </c>
      <c r="C74" s="1">
        <v>41534.53497685185</v>
      </c>
      <c r="D74">
        <v>1000</v>
      </c>
      <c r="E74">
        <v>8</v>
      </c>
      <c r="F74">
        <v>10.66</v>
      </c>
      <c r="G74">
        <v>0</v>
      </c>
      <c r="H74">
        <v>138.32</v>
      </c>
      <c r="I74" s="2">
        <v>41533</v>
      </c>
      <c r="J74">
        <v>22</v>
      </c>
      <c r="K74">
        <v>9</v>
      </c>
      <c r="L74">
        <v>4</v>
      </c>
      <c r="M74">
        <v>1600</v>
      </c>
      <c r="N74">
        <v>0</v>
      </c>
      <c r="O74">
        <v>0</v>
      </c>
      <c r="P74" t="s">
        <v>9</v>
      </c>
      <c r="Q74" t="s">
        <v>9</v>
      </c>
      <c r="R74" t="s">
        <v>9</v>
      </c>
      <c r="S74">
        <v>0</v>
      </c>
      <c r="T74">
        <v>0</v>
      </c>
      <c r="U74">
        <v>0</v>
      </c>
      <c r="V74">
        <v>0</v>
      </c>
      <c r="W74">
        <v>0</v>
      </c>
      <c r="AA74">
        <f t="shared" si="18"/>
        <v>1.5349768518499332</v>
      </c>
      <c r="AB74">
        <f t="shared" si="19"/>
        <v>1000</v>
      </c>
      <c r="AC74">
        <f t="shared" si="20"/>
        <v>15.99</v>
      </c>
      <c r="AD74">
        <f t="shared" si="21"/>
        <v>1</v>
      </c>
      <c r="AE74">
        <f t="shared" si="22"/>
        <v>138.32</v>
      </c>
      <c r="AF74">
        <f t="shared" si="23"/>
        <v>22</v>
      </c>
      <c r="AG74">
        <f t="shared" si="24"/>
        <v>0.31551794843982156</v>
      </c>
      <c r="AH74">
        <f t="shared" si="25"/>
        <v>0.30440477279635109</v>
      </c>
      <c r="AI74">
        <f t="shared" si="26"/>
        <v>1600</v>
      </c>
      <c r="AJ74">
        <f t="shared" si="27"/>
        <v>0</v>
      </c>
      <c r="AK74">
        <f t="shared" si="28"/>
        <v>0</v>
      </c>
      <c r="AL74">
        <f t="shared" si="29"/>
        <v>1</v>
      </c>
      <c r="AM74">
        <f t="shared" si="29"/>
        <v>1</v>
      </c>
      <c r="AN74">
        <f t="shared" si="29"/>
        <v>1</v>
      </c>
      <c r="AO74">
        <f t="shared" si="30"/>
        <v>0</v>
      </c>
      <c r="AP74">
        <f t="shared" si="31"/>
        <v>0</v>
      </c>
      <c r="AQ74">
        <f t="shared" si="17"/>
        <v>0</v>
      </c>
      <c r="AR74">
        <f t="shared" si="17"/>
        <v>0</v>
      </c>
      <c r="AS74">
        <f t="shared" si="17"/>
        <v>0</v>
      </c>
      <c r="AT74">
        <f t="shared" si="32"/>
        <v>1.2334190984937026</v>
      </c>
    </row>
    <row r="75" spans="1:46" x14ac:dyDescent="0.25">
      <c r="A75">
        <v>111648</v>
      </c>
      <c r="B75">
        <v>224835</v>
      </c>
      <c r="C75" s="1">
        <v>41534.52380787037</v>
      </c>
      <c r="D75">
        <v>1000</v>
      </c>
      <c r="E75">
        <v>10</v>
      </c>
      <c r="F75">
        <v>13.33</v>
      </c>
      <c r="G75">
        <v>0</v>
      </c>
      <c r="H75">
        <v>113.33</v>
      </c>
      <c r="I75" s="2">
        <v>41533</v>
      </c>
      <c r="J75">
        <v>27</v>
      </c>
      <c r="K75">
        <v>10</v>
      </c>
      <c r="L75">
        <v>1</v>
      </c>
      <c r="M75">
        <v>2800</v>
      </c>
      <c r="N75">
        <v>0</v>
      </c>
      <c r="O75">
        <v>0</v>
      </c>
      <c r="P75" t="s">
        <v>9</v>
      </c>
      <c r="Q75" t="s">
        <v>9</v>
      </c>
      <c r="R75" t="s">
        <v>9</v>
      </c>
      <c r="S75">
        <v>0</v>
      </c>
      <c r="T75">
        <v>0</v>
      </c>
      <c r="U75">
        <v>0</v>
      </c>
      <c r="V75">
        <v>0</v>
      </c>
      <c r="W75">
        <v>0</v>
      </c>
      <c r="AA75">
        <f t="shared" si="18"/>
        <v>1.5238078703696374</v>
      </c>
      <c r="AB75">
        <f t="shared" si="19"/>
        <v>1000</v>
      </c>
      <c r="AC75">
        <f t="shared" si="20"/>
        <v>15.996</v>
      </c>
      <c r="AD75">
        <f t="shared" si="21"/>
        <v>1</v>
      </c>
      <c r="AE75">
        <f t="shared" si="22"/>
        <v>113.33</v>
      </c>
      <c r="AF75">
        <f t="shared" si="23"/>
        <v>27</v>
      </c>
      <c r="AG75">
        <f t="shared" si="24"/>
        <v>0.32659326841912956</v>
      </c>
      <c r="AH75">
        <f t="shared" si="25"/>
        <v>0.25779335263969028</v>
      </c>
      <c r="AI75">
        <f t="shared" si="26"/>
        <v>2800</v>
      </c>
      <c r="AJ75">
        <f t="shared" si="27"/>
        <v>0</v>
      </c>
      <c r="AK75">
        <f t="shared" si="28"/>
        <v>0</v>
      </c>
      <c r="AL75">
        <f t="shared" si="29"/>
        <v>1</v>
      </c>
      <c r="AM75">
        <f t="shared" si="29"/>
        <v>1</v>
      </c>
      <c r="AN75">
        <f t="shared" si="29"/>
        <v>1</v>
      </c>
      <c r="AO75">
        <f t="shared" si="30"/>
        <v>0</v>
      </c>
      <c r="AP75">
        <f t="shared" si="31"/>
        <v>0</v>
      </c>
      <c r="AQ75">
        <f t="shared" si="17"/>
        <v>0</v>
      </c>
      <c r="AR75">
        <f t="shared" si="17"/>
        <v>0</v>
      </c>
      <c r="AS75">
        <f t="shared" si="17"/>
        <v>0</v>
      </c>
      <c r="AT75">
        <f t="shared" si="32"/>
        <v>1.1346411879634071</v>
      </c>
    </row>
    <row r="76" spans="1:46" x14ac:dyDescent="0.25">
      <c r="A76">
        <v>111655</v>
      </c>
      <c r="B76">
        <v>224844</v>
      </c>
      <c r="C76" s="1">
        <v>41534.530428240738</v>
      </c>
      <c r="D76">
        <v>1000</v>
      </c>
      <c r="E76">
        <v>12</v>
      </c>
      <c r="F76">
        <v>16</v>
      </c>
      <c r="G76">
        <v>0</v>
      </c>
      <c r="H76">
        <v>96.67</v>
      </c>
      <c r="I76" s="2">
        <v>41533</v>
      </c>
      <c r="J76">
        <v>63</v>
      </c>
      <c r="K76">
        <v>10</v>
      </c>
      <c r="L76">
        <v>6</v>
      </c>
      <c r="M76">
        <v>830</v>
      </c>
      <c r="N76">
        <v>0</v>
      </c>
      <c r="O76">
        <v>0</v>
      </c>
      <c r="P76" t="s">
        <v>9</v>
      </c>
      <c r="Q76" t="s">
        <v>9</v>
      </c>
      <c r="R76" t="s">
        <v>9</v>
      </c>
      <c r="S76">
        <v>0</v>
      </c>
      <c r="T76">
        <v>0</v>
      </c>
      <c r="U76">
        <v>0</v>
      </c>
      <c r="V76">
        <v>0</v>
      </c>
      <c r="W76">
        <v>0</v>
      </c>
      <c r="AA76">
        <f t="shared" si="18"/>
        <v>1.5304282407378196</v>
      </c>
      <c r="AB76">
        <f t="shared" si="19"/>
        <v>1000</v>
      </c>
      <c r="AC76">
        <f t="shared" si="20"/>
        <v>16</v>
      </c>
      <c r="AD76">
        <f t="shared" si="21"/>
        <v>1</v>
      </c>
      <c r="AE76">
        <f t="shared" si="22"/>
        <v>96.67</v>
      </c>
      <c r="AF76">
        <f t="shared" si="23"/>
        <v>63</v>
      </c>
      <c r="AG76">
        <f t="shared" si="24"/>
        <v>0.32659326841912956</v>
      </c>
      <c r="AH76">
        <f t="shared" si="25"/>
        <v>0.34007232147863559</v>
      </c>
      <c r="AI76">
        <f t="shared" si="26"/>
        <v>830</v>
      </c>
      <c r="AJ76">
        <f t="shared" si="27"/>
        <v>0</v>
      </c>
      <c r="AK76">
        <f t="shared" si="28"/>
        <v>0</v>
      </c>
      <c r="AL76">
        <f t="shared" si="29"/>
        <v>1</v>
      </c>
      <c r="AM76">
        <f t="shared" si="29"/>
        <v>1</v>
      </c>
      <c r="AN76">
        <f t="shared" si="29"/>
        <v>1</v>
      </c>
      <c r="AO76">
        <f t="shared" si="30"/>
        <v>0</v>
      </c>
      <c r="AP76">
        <f t="shared" si="31"/>
        <v>0</v>
      </c>
      <c r="AQ76">
        <f t="shared" si="17"/>
        <v>0</v>
      </c>
      <c r="AR76">
        <f t="shared" si="17"/>
        <v>0</v>
      </c>
      <c r="AS76">
        <f t="shared" si="17"/>
        <v>0</v>
      </c>
      <c r="AT76">
        <f t="shared" si="32"/>
        <v>1.386368495175168</v>
      </c>
    </row>
    <row r="77" spans="1:46" x14ac:dyDescent="0.25">
      <c r="A77">
        <v>111660</v>
      </c>
      <c r="B77">
        <v>53046</v>
      </c>
      <c r="C77" s="1">
        <v>41534.52516203704</v>
      </c>
      <c r="D77">
        <v>1000</v>
      </c>
      <c r="E77">
        <v>12</v>
      </c>
      <c r="F77">
        <v>16</v>
      </c>
      <c r="G77">
        <v>0</v>
      </c>
      <c r="H77">
        <v>96.67</v>
      </c>
      <c r="I77" s="2">
        <v>39973</v>
      </c>
      <c r="J77">
        <v>27</v>
      </c>
      <c r="K77">
        <v>10</v>
      </c>
      <c r="L77">
        <v>5</v>
      </c>
      <c r="M77">
        <v>1200</v>
      </c>
      <c r="N77">
        <v>0</v>
      </c>
      <c r="O77">
        <v>0</v>
      </c>
      <c r="P77" t="s">
        <v>9</v>
      </c>
      <c r="Q77" t="s">
        <v>9</v>
      </c>
      <c r="R77" t="s">
        <v>9</v>
      </c>
      <c r="S77">
        <v>0</v>
      </c>
      <c r="T77">
        <v>0</v>
      </c>
      <c r="U77">
        <v>0</v>
      </c>
      <c r="V77">
        <v>0</v>
      </c>
      <c r="W77">
        <v>0</v>
      </c>
      <c r="AA77">
        <f t="shared" si="18"/>
        <v>1561.52516203704</v>
      </c>
      <c r="AB77">
        <f t="shared" si="19"/>
        <v>1000</v>
      </c>
      <c r="AC77">
        <f t="shared" si="20"/>
        <v>16</v>
      </c>
      <c r="AD77">
        <f t="shared" si="21"/>
        <v>1</v>
      </c>
      <c r="AE77">
        <f t="shared" si="22"/>
        <v>96.67</v>
      </c>
      <c r="AF77">
        <f t="shared" si="23"/>
        <v>27</v>
      </c>
      <c r="AG77">
        <f t="shared" si="24"/>
        <v>0.32659326841912956</v>
      </c>
      <c r="AH77">
        <f t="shared" si="25"/>
        <v>0.32174467789542649</v>
      </c>
      <c r="AI77">
        <f t="shared" si="26"/>
        <v>1200</v>
      </c>
      <c r="AJ77">
        <f t="shared" si="27"/>
        <v>0</v>
      </c>
      <c r="AK77">
        <f t="shared" si="28"/>
        <v>0</v>
      </c>
      <c r="AL77">
        <f t="shared" si="29"/>
        <v>1</v>
      </c>
      <c r="AM77">
        <f t="shared" si="29"/>
        <v>1</v>
      </c>
      <c r="AN77">
        <f t="shared" si="29"/>
        <v>1</v>
      </c>
      <c r="AO77">
        <f t="shared" si="30"/>
        <v>0</v>
      </c>
      <c r="AP77">
        <f t="shared" si="31"/>
        <v>0</v>
      </c>
      <c r="AQ77">
        <f t="shared" si="17"/>
        <v>0</v>
      </c>
      <c r="AR77">
        <f t="shared" si="17"/>
        <v>0</v>
      </c>
      <c r="AS77">
        <f t="shared" si="17"/>
        <v>0</v>
      </c>
      <c r="AT77">
        <f t="shared" si="32"/>
        <v>1.2309967494124039</v>
      </c>
    </row>
    <row r="78" spans="1:46" x14ac:dyDescent="0.25">
      <c r="A78">
        <v>111661</v>
      </c>
      <c r="B78">
        <v>184971</v>
      </c>
      <c r="C78" s="1">
        <v>41533.596412037034</v>
      </c>
      <c r="D78">
        <v>1000</v>
      </c>
      <c r="E78">
        <v>24</v>
      </c>
      <c r="F78">
        <v>20</v>
      </c>
      <c r="G78">
        <v>0</v>
      </c>
      <c r="H78">
        <v>50</v>
      </c>
      <c r="I78" s="2">
        <v>40963</v>
      </c>
      <c r="J78">
        <v>21</v>
      </c>
      <c r="K78">
        <v>12</v>
      </c>
      <c r="L78">
        <v>2</v>
      </c>
      <c r="M78">
        <v>500</v>
      </c>
      <c r="N78">
        <v>1000</v>
      </c>
      <c r="O78">
        <v>0</v>
      </c>
      <c r="P78" t="s">
        <v>12</v>
      </c>
      <c r="Q78" t="s">
        <v>9</v>
      </c>
      <c r="R78" t="s">
        <v>10</v>
      </c>
      <c r="S78">
        <v>0</v>
      </c>
      <c r="T78">
        <v>0</v>
      </c>
      <c r="U78">
        <v>0</v>
      </c>
      <c r="V78">
        <v>0</v>
      </c>
      <c r="W78">
        <v>0</v>
      </c>
      <c r="AA78">
        <f t="shared" si="18"/>
        <v>570.59641203703359</v>
      </c>
      <c r="AB78">
        <f t="shared" si="19"/>
        <v>1000</v>
      </c>
      <c r="AC78">
        <f t="shared" si="20"/>
        <v>10</v>
      </c>
      <c r="AD78">
        <f t="shared" si="21"/>
        <v>1</v>
      </c>
      <c r="AE78">
        <f t="shared" si="22"/>
        <v>50</v>
      </c>
      <c r="AF78">
        <f t="shared" si="23"/>
        <v>21</v>
      </c>
      <c r="AG78">
        <f t="shared" si="24"/>
        <v>0.34992385344836047</v>
      </c>
      <c r="AH78">
        <f t="shared" si="25"/>
        <v>0.27247811670853506</v>
      </c>
      <c r="AI78">
        <f t="shared" si="26"/>
        <v>500</v>
      </c>
      <c r="AJ78">
        <f t="shared" si="27"/>
        <v>1000</v>
      </c>
      <c r="AK78">
        <f t="shared" si="28"/>
        <v>0</v>
      </c>
      <c r="AL78">
        <f t="shared" si="29"/>
        <v>1</v>
      </c>
      <c r="AM78">
        <f t="shared" si="29"/>
        <v>1</v>
      </c>
      <c r="AN78">
        <f t="shared" si="29"/>
        <v>2</v>
      </c>
      <c r="AO78">
        <f t="shared" si="30"/>
        <v>0</v>
      </c>
      <c r="AP78">
        <f t="shared" si="31"/>
        <v>0</v>
      </c>
      <c r="AQ78">
        <f t="shared" si="17"/>
        <v>0</v>
      </c>
      <c r="AR78">
        <f t="shared" si="17"/>
        <v>0</v>
      </c>
      <c r="AS78">
        <f t="shared" si="17"/>
        <v>0</v>
      </c>
      <c r="AT78">
        <f t="shared" si="32"/>
        <v>1.0596122757273749</v>
      </c>
    </row>
    <row r="79" spans="1:46" x14ac:dyDescent="0.25">
      <c r="A79">
        <v>111674</v>
      </c>
      <c r="B79">
        <v>224803</v>
      </c>
      <c r="C79" s="1">
        <v>41534.497708333336</v>
      </c>
      <c r="D79">
        <v>1000</v>
      </c>
      <c r="E79">
        <v>12</v>
      </c>
      <c r="F79">
        <v>16</v>
      </c>
      <c r="G79">
        <v>0</v>
      </c>
      <c r="H79">
        <v>96.67</v>
      </c>
      <c r="I79" s="2">
        <v>41532</v>
      </c>
      <c r="J79">
        <v>47</v>
      </c>
      <c r="K79">
        <v>10</v>
      </c>
      <c r="L79">
        <v>5</v>
      </c>
      <c r="M79">
        <v>2300</v>
      </c>
      <c r="N79">
        <v>0</v>
      </c>
      <c r="O79">
        <v>0</v>
      </c>
      <c r="P79" t="s">
        <v>9</v>
      </c>
      <c r="Q79" t="s">
        <v>9</v>
      </c>
      <c r="R79" t="s">
        <v>9</v>
      </c>
      <c r="S79">
        <v>0</v>
      </c>
      <c r="T79">
        <v>0</v>
      </c>
      <c r="U79">
        <v>0</v>
      </c>
      <c r="V79">
        <v>0</v>
      </c>
      <c r="W79">
        <v>0</v>
      </c>
      <c r="AA79">
        <f t="shared" si="18"/>
        <v>2.4977083333360497</v>
      </c>
      <c r="AB79">
        <f t="shared" si="19"/>
        <v>1000</v>
      </c>
      <c r="AC79">
        <f t="shared" si="20"/>
        <v>16</v>
      </c>
      <c r="AD79">
        <f t="shared" si="21"/>
        <v>1</v>
      </c>
      <c r="AE79">
        <f t="shared" si="22"/>
        <v>96.67</v>
      </c>
      <c r="AF79">
        <f t="shared" si="23"/>
        <v>47</v>
      </c>
      <c r="AG79">
        <f t="shared" si="24"/>
        <v>0.32659326841912956</v>
      </c>
      <c r="AH79">
        <f t="shared" si="25"/>
        <v>0.32174467789542649</v>
      </c>
      <c r="AI79">
        <f t="shared" si="26"/>
        <v>2300</v>
      </c>
      <c r="AJ79">
        <f t="shared" si="27"/>
        <v>0</v>
      </c>
      <c r="AK79">
        <f t="shared" si="28"/>
        <v>0</v>
      </c>
      <c r="AL79">
        <f t="shared" si="29"/>
        <v>1</v>
      </c>
      <c r="AM79">
        <f t="shared" si="29"/>
        <v>1</v>
      </c>
      <c r="AN79">
        <f t="shared" si="29"/>
        <v>1</v>
      </c>
      <c r="AO79">
        <f t="shared" si="30"/>
        <v>0</v>
      </c>
      <c r="AP79">
        <f t="shared" si="31"/>
        <v>0</v>
      </c>
      <c r="AQ79">
        <f t="shared" si="17"/>
        <v>0</v>
      </c>
      <c r="AR79">
        <f t="shared" si="17"/>
        <v>0</v>
      </c>
      <c r="AS79">
        <f t="shared" si="17"/>
        <v>0</v>
      </c>
      <c r="AT79">
        <f t="shared" si="32"/>
        <v>1.3204844320051532</v>
      </c>
    </row>
    <row r="80" spans="1:46" x14ac:dyDescent="0.25">
      <c r="A80">
        <v>111680</v>
      </c>
      <c r="B80">
        <v>120045</v>
      </c>
      <c r="C80" s="1">
        <v>41533.660000000003</v>
      </c>
      <c r="D80">
        <v>1000</v>
      </c>
      <c r="E80">
        <v>12</v>
      </c>
      <c r="F80">
        <v>16</v>
      </c>
      <c r="G80">
        <v>0</v>
      </c>
      <c r="H80">
        <v>96.67</v>
      </c>
      <c r="I80" s="2">
        <v>40416</v>
      </c>
      <c r="J80">
        <v>23</v>
      </c>
      <c r="K80">
        <v>6</v>
      </c>
      <c r="L80">
        <v>2</v>
      </c>
      <c r="M80">
        <v>800</v>
      </c>
      <c r="N80">
        <v>300</v>
      </c>
      <c r="O80">
        <v>0</v>
      </c>
      <c r="P80" t="s">
        <v>9</v>
      </c>
      <c r="Q80" t="s">
        <v>9</v>
      </c>
      <c r="R80" t="s">
        <v>10</v>
      </c>
      <c r="S80">
        <v>0</v>
      </c>
      <c r="T80">
        <v>0</v>
      </c>
      <c r="U80">
        <v>0</v>
      </c>
      <c r="V80">
        <v>0</v>
      </c>
      <c r="W80">
        <v>0</v>
      </c>
      <c r="AA80">
        <f t="shared" si="18"/>
        <v>1117.6600000000035</v>
      </c>
      <c r="AB80">
        <f t="shared" si="19"/>
        <v>1000</v>
      </c>
      <c r="AC80">
        <f t="shared" si="20"/>
        <v>16</v>
      </c>
      <c r="AD80">
        <f t="shared" si="21"/>
        <v>1</v>
      </c>
      <c r="AE80">
        <f t="shared" si="22"/>
        <v>96.67</v>
      </c>
      <c r="AF80">
        <f t="shared" si="23"/>
        <v>23</v>
      </c>
      <c r="AG80">
        <f t="shared" si="24"/>
        <v>0.28449496885288811</v>
      </c>
      <c r="AH80">
        <f t="shared" si="25"/>
        <v>0.27247811670853506</v>
      </c>
      <c r="AI80">
        <f t="shared" si="26"/>
        <v>800</v>
      </c>
      <c r="AJ80">
        <f t="shared" si="27"/>
        <v>300</v>
      </c>
      <c r="AK80">
        <f t="shared" si="28"/>
        <v>0</v>
      </c>
      <c r="AL80">
        <f t="shared" si="29"/>
        <v>1</v>
      </c>
      <c r="AM80">
        <f t="shared" si="29"/>
        <v>1</v>
      </c>
      <c r="AN80">
        <f t="shared" si="29"/>
        <v>2</v>
      </c>
      <c r="AO80">
        <f t="shared" si="30"/>
        <v>0</v>
      </c>
      <c r="AP80">
        <f t="shared" si="31"/>
        <v>0</v>
      </c>
      <c r="AQ80">
        <f t="shared" si="17"/>
        <v>0</v>
      </c>
      <c r="AR80">
        <f t="shared" si="17"/>
        <v>0</v>
      </c>
      <c r="AS80">
        <f t="shared" si="17"/>
        <v>0</v>
      </c>
      <c r="AT80">
        <f t="shared" si="32"/>
        <v>1.0499675322878963</v>
      </c>
    </row>
    <row r="81" spans="1:46" x14ac:dyDescent="0.25">
      <c r="A81">
        <v>111681</v>
      </c>
      <c r="B81">
        <v>221350</v>
      </c>
      <c r="C81" s="1">
        <v>41533.661851851852</v>
      </c>
      <c r="D81">
        <v>1000</v>
      </c>
      <c r="E81">
        <v>10</v>
      </c>
      <c r="F81">
        <v>13.33</v>
      </c>
      <c r="G81">
        <v>0</v>
      </c>
      <c r="H81">
        <v>113.33</v>
      </c>
      <c r="I81" s="2">
        <v>41490</v>
      </c>
      <c r="J81">
        <v>23</v>
      </c>
      <c r="K81">
        <v>5</v>
      </c>
      <c r="L81">
        <v>1</v>
      </c>
      <c r="M81">
        <v>1550</v>
      </c>
      <c r="N81">
        <v>0</v>
      </c>
      <c r="O81">
        <v>0</v>
      </c>
      <c r="P81" t="s">
        <v>12</v>
      </c>
      <c r="Q81" t="s">
        <v>9</v>
      </c>
      <c r="R81" t="s">
        <v>10</v>
      </c>
      <c r="S81">
        <v>0</v>
      </c>
      <c r="T81">
        <v>0</v>
      </c>
      <c r="U81">
        <v>0</v>
      </c>
      <c r="V81">
        <v>0</v>
      </c>
      <c r="W81">
        <v>0</v>
      </c>
      <c r="AA81">
        <f t="shared" si="18"/>
        <v>43.661851851851679</v>
      </c>
      <c r="AB81">
        <f t="shared" si="19"/>
        <v>1000</v>
      </c>
      <c r="AC81">
        <f t="shared" si="20"/>
        <v>15.996</v>
      </c>
      <c r="AD81">
        <f t="shared" si="21"/>
        <v>1</v>
      </c>
      <c r="AE81">
        <f t="shared" si="22"/>
        <v>113.33</v>
      </c>
      <c r="AF81">
        <f t="shared" si="23"/>
        <v>23</v>
      </c>
      <c r="AG81">
        <f t="shared" si="24"/>
        <v>0.27484727210824683</v>
      </c>
      <c r="AH81">
        <f t="shared" si="25"/>
        <v>0.25779335263969028</v>
      </c>
      <c r="AI81">
        <f t="shared" si="26"/>
        <v>1550</v>
      </c>
      <c r="AJ81">
        <f t="shared" si="27"/>
        <v>0</v>
      </c>
      <c r="AK81">
        <f t="shared" si="28"/>
        <v>0</v>
      </c>
      <c r="AL81">
        <f t="shared" si="29"/>
        <v>1</v>
      </c>
      <c r="AM81">
        <f t="shared" si="29"/>
        <v>1</v>
      </c>
      <c r="AN81">
        <f t="shared" si="29"/>
        <v>2</v>
      </c>
      <c r="AO81">
        <f t="shared" si="30"/>
        <v>0</v>
      </c>
      <c r="AP81">
        <f t="shared" si="31"/>
        <v>0</v>
      </c>
      <c r="AQ81">
        <f t="shared" si="17"/>
        <v>0</v>
      </c>
      <c r="AR81">
        <f t="shared" si="17"/>
        <v>0</v>
      </c>
      <c r="AS81">
        <f t="shared" si="17"/>
        <v>0</v>
      </c>
      <c r="AT81">
        <f t="shared" si="32"/>
        <v>1.0542442053225514</v>
      </c>
    </row>
    <row r="82" spans="1:46" x14ac:dyDescent="0.25">
      <c r="A82">
        <v>111682</v>
      </c>
      <c r="B82">
        <v>224872</v>
      </c>
      <c r="C82" s="1">
        <v>41534.536203703705</v>
      </c>
      <c r="D82">
        <v>500</v>
      </c>
      <c r="E82">
        <v>3</v>
      </c>
      <c r="F82">
        <v>4</v>
      </c>
      <c r="G82">
        <v>0</v>
      </c>
      <c r="H82">
        <v>173.33</v>
      </c>
      <c r="I82" s="2">
        <v>41533</v>
      </c>
      <c r="J82">
        <v>19</v>
      </c>
      <c r="K82">
        <v>2</v>
      </c>
      <c r="L82">
        <v>4</v>
      </c>
      <c r="M82">
        <v>1200</v>
      </c>
      <c r="N82">
        <v>0</v>
      </c>
      <c r="O82">
        <v>0</v>
      </c>
      <c r="P82" t="s">
        <v>9</v>
      </c>
      <c r="Q82" t="s">
        <v>9</v>
      </c>
      <c r="R82" t="s">
        <v>9</v>
      </c>
      <c r="S82">
        <v>0</v>
      </c>
      <c r="T82">
        <v>0</v>
      </c>
      <c r="U82">
        <v>0</v>
      </c>
      <c r="V82">
        <v>0</v>
      </c>
      <c r="W82">
        <v>0</v>
      </c>
      <c r="AA82">
        <f t="shared" si="18"/>
        <v>1.536203703704814</v>
      </c>
      <c r="AB82">
        <f t="shared" si="19"/>
        <v>500</v>
      </c>
      <c r="AC82">
        <f t="shared" si="20"/>
        <v>16</v>
      </c>
      <c r="AD82">
        <f t="shared" si="21"/>
        <v>1</v>
      </c>
      <c r="AE82">
        <f t="shared" si="22"/>
        <v>173.33</v>
      </c>
      <c r="AF82">
        <f t="shared" si="23"/>
        <v>19</v>
      </c>
      <c r="AG82">
        <f t="shared" si="24"/>
        <v>0.24782319517601251</v>
      </c>
      <c r="AH82">
        <f t="shared" si="25"/>
        <v>0.30440477279635109</v>
      </c>
      <c r="AI82">
        <f t="shared" si="26"/>
        <v>1200</v>
      </c>
      <c r="AJ82">
        <f t="shared" si="27"/>
        <v>0</v>
      </c>
      <c r="AK82">
        <f t="shared" si="28"/>
        <v>0</v>
      </c>
      <c r="AL82">
        <f t="shared" si="29"/>
        <v>1</v>
      </c>
      <c r="AM82">
        <f t="shared" si="29"/>
        <v>1</v>
      </c>
      <c r="AN82">
        <f t="shared" si="29"/>
        <v>1</v>
      </c>
      <c r="AO82">
        <f t="shared" si="30"/>
        <v>0</v>
      </c>
      <c r="AP82">
        <f t="shared" si="31"/>
        <v>0</v>
      </c>
      <c r="AQ82">
        <f t="shared" ref="AQ82:AS120" si="33">U82</f>
        <v>0</v>
      </c>
      <c r="AR82">
        <f t="shared" si="33"/>
        <v>0</v>
      </c>
      <c r="AS82">
        <f t="shared" si="33"/>
        <v>0</v>
      </c>
      <c r="AT82">
        <f t="shared" si="32"/>
        <v>1.1655887055670033</v>
      </c>
    </row>
    <row r="83" spans="1:46" x14ac:dyDescent="0.25">
      <c r="A83">
        <v>111710</v>
      </c>
      <c r="B83">
        <v>148658</v>
      </c>
      <c r="C83" s="1">
        <v>41533.825659722221</v>
      </c>
      <c r="D83">
        <v>25000</v>
      </c>
      <c r="E83">
        <v>36</v>
      </c>
      <c r="F83">
        <v>3</v>
      </c>
      <c r="G83">
        <v>0</v>
      </c>
      <c r="H83">
        <v>715.28</v>
      </c>
      <c r="I83" s="2">
        <v>40639</v>
      </c>
      <c r="J83">
        <v>29</v>
      </c>
      <c r="K83">
        <v>6</v>
      </c>
      <c r="L83">
        <v>5</v>
      </c>
      <c r="M83">
        <v>2500</v>
      </c>
      <c r="N83">
        <v>0</v>
      </c>
      <c r="O83">
        <v>0</v>
      </c>
      <c r="P83" t="s">
        <v>9</v>
      </c>
      <c r="Q83" t="s">
        <v>9</v>
      </c>
      <c r="R83" t="s">
        <v>10</v>
      </c>
      <c r="S83">
        <v>0</v>
      </c>
      <c r="T83">
        <v>51679</v>
      </c>
      <c r="U83">
        <v>17</v>
      </c>
      <c r="V83">
        <v>0</v>
      </c>
      <c r="W83">
        <v>0</v>
      </c>
      <c r="AA83">
        <f t="shared" si="18"/>
        <v>894.82565972222073</v>
      </c>
      <c r="AB83">
        <f t="shared" si="19"/>
        <v>25000</v>
      </c>
      <c r="AC83">
        <f t="shared" si="20"/>
        <v>1</v>
      </c>
      <c r="AD83">
        <f t="shared" si="21"/>
        <v>1</v>
      </c>
      <c r="AE83">
        <f t="shared" si="22"/>
        <v>715.28</v>
      </c>
      <c r="AF83">
        <f t="shared" si="23"/>
        <v>29</v>
      </c>
      <c r="AG83">
        <f t="shared" si="24"/>
        <v>0.28449496885288811</v>
      </c>
      <c r="AH83">
        <f t="shared" si="25"/>
        <v>0.32174467789542649</v>
      </c>
      <c r="AI83">
        <f t="shared" si="26"/>
        <v>2500</v>
      </c>
      <c r="AJ83">
        <f t="shared" si="27"/>
        <v>0</v>
      </c>
      <c r="AK83">
        <f t="shared" si="28"/>
        <v>0</v>
      </c>
      <c r="AL83">
        <f t="shared" si="29"/>
        <v>1</v>
      </c>
      <c r="AM83">
        <f t="shared" si="29"/>
        <v>1</v>
      </c>
      <c r="AN83">
        <f t="shared" si="29"/>
        <v>2</v>
      </c>
      <c r="AO83">
        <f t="shared" si="30"/>
        <v>51679</v>
      </c>
      <c r="AP83">
        <f t="shared" si="31"/>
        <v>0</v>
      </c>
      <c r="AQ83">
        <f t="shared" si="33"/>
        <v>17</v>
      </c>
      <c r="AR83">
        <f t="shared" si="33"/>
        <v>0</v>
      </c>
      <c r="AS83">
        <f t="shared" si="33"/>
        <v>0</v>
      </c>
      <c r="AT83">
        <f t="shared" si="32"/>
        <v>1.6197483678555435</v>
      </c>
    </row>
    <row r="84" spans="1:46" x14ac:dyDescent="0.25">
      <c r="A84">
        <v>111726</v>
      </c>
      <c r="B84">
        <v>224917</v>
      </c>
      <c r="C84" s="1">
        <v>41534.50068287037</v>
      </c>
      <c r="D84">
        <v>1000</v>
      </c>
      <c r="E84">
        <v>6</v>
      </c>
      <c r="F84">
        <v>8</v>
      </c>
      <c r="G84">
        <v>0</v>
      </c>
      <c r="H84">
        <v>180</v>
      </c>
      <c r="I84" s="2">
        <v>41533</v>
      </c>
      <c r="J84">
        <v>23</v>
      </c>
      <c r="K84">
        <v>2</v>
      </c>
      <c r="L84">
        <v>2</v>
      </c>
      <c r="M84">
        <v>2100</v>
      </c>
      <c r="N84">
        <v>0</v>
      </c>
      <c r="O84">
        <v>0</v>
      </c>
      <c r="P84" t="s">
        <v>9</v>
      </c>
      <c r="Q84" t="s">
        <v>9</v>
      </c>
      <c r="R84" t="s">
        <v>10</v>
      </c>
      <c r="S84">
        <v>0</v>
      </c>
      <c r="T84">
        <v>0</v>
      </c>
      <c r="U84">
        <v>0</v>
      </c>
      <c r="V84">
        <v>0</v>
      </c>
      <c r="W84">
        <v>0</v>
      </c>
      <c r="AA84">
        <f t="shared" si="18"/>
        <v>1.5006828703699284</v>
      </c>
      <c r="AB84">
        <f t="shared" si="19"/>
        <v>1000</v>
      </c>
      <c r="AC84">
        <f t="shared" si="20"/>
        <v>16</v>
      </c>
      <c r="AD84">
        <f t="shared" si="21"/>
        <v>1</v>
      </c>
      <c r="AE84">
        <f t="shared" si="22"/>
        <v>180</v>
      </c>
      <c r="AF84">
        <f t="shared" si="23"/>
        <v>23</v>
      </c>
      <c r="AG84">
        <f t="shared" si="24"/>
        <v>0.24782319517601251</v>
      </c>
      <c r="AH84">
        <f t="shared" si="25"/>
        <v>0.27247811670853506</v>
      </c>
      <c r="AI84">
        <f t="shared" si="26"/>
        <v>2100</v>
      </c>
      <c r="AJ84">
        <f t="shared" si="27"/>
        <v>0</v>
      </c>
      <c r="AK84">
        <f t="shared" si="28"/>
        <v>0</v>
      </c>
      <c r="AL84">
        <f t="shared" si="29"/>
        <v>1</v>
      </c>
      <c r="AM84">
        <f t="shared" si="29"/>
        <v>1</v>
      </c>
      <c r="AN84">
        <f t="shared" si="29"/>
        <v>2</v>
      </c>
      <c r="AO84">
        <f t="shared" si="30"/>
        <v>0</v>
      </c>
      <c r="AP84">
        <f t="shared" si="31"/>
        <v>0</v>
      </c>
      <c r="AQ84">
        <f t="shared" si="33"/>
        <v>0</v>
      </c>
      <c r="AR84">
        <f t="shared" si="33"/>
        <v>0</v>
      </c>
      <c r="AS84">
        <f t="shared" si="33"/>
        <v>0</v>
      </c>
      <c r="AT84">
        <f t="shared" si="32"/>
        <v>1.0671758234094226</v>
      </c>
    </row>
    <row r="85" spans="1:46" x14ac:dyDescent="0.25">
      <c r="A85">
        <v>111728</v>
      </c>
      <c r="B85">
        <v>224919</v>
      </c>
      <c r="C85" s="1">
        <v>41534.539409722223</v>
      </c>
      <c r="D85">
        <v>500</v>
      </c>
      <c r="E85">
        <v>5</v>
      </c>
      <c r="F85">
        <v>6.25</v>
      </c>
      <c r="G85">
        <v>0</v>
      </c>
      <c r="H85">
        <v>106.25</v>
      </c>
      <c r="I85" s="2">
        <v>41533</v>
      </c>
      <c r="J85">
        <v>29</v>
      </c>
      <c r="K85">
        <v>10</v>
      </c>
      <c r="L85">
        <v>4</v>
      </c>
      <c r="M85">
        <v>3000</v>
      </c>
      <c r="N85">
        <v>0</v>
      </c>
      <c r="O85">
        <v>0</v>
      </c>
      <c r="P85" t="s">
        <v>9</v>
      </c>
      <c r="Q85" t="s">
        <v>9</v>
      </c>
      <c r="R85" t="s">
        <v>9</v>
      </c>
      <c r="S85">
        <v>0</v>
      </c>
      <c r="T85">
        <v>0</v>
      </c>
      <c r="U85">
        <v>0</v>
      </c>
      <c r="V85">
        <v>0</v>
      </c>
      <c r="W85">
        <v>0</v>
      </c>
      <c r="AA85">
        <f t="shared" si="18"/>
        <v>1.539409722223354</v>
      </c>
      <c r="AB85">
        <f t="shared" si="19"/>
        <v>500</v>
      </c>
      <c r="AC85">
        <f t="shared" si="20"/>
        <v>15</v>
      </c>
      <c r="AD85">
        <f t="shared" si="21"/>
        <v>1</v>
      </c>
      <c r="AE85">
        <f t="shared" si="22"/>
        <v>106.25</v>
      </c>
      <c r="AF85">
        <f t="shared" si="23"/>
        <v>29</v>
      </c>
      <c r="AG85">
        <f t="shared" si="24"/>
        <v>0.32659326841912956</v>
      </c>
      <c r="AH85">
        <f t="shared" si="25"/>
        <v>0.30440477279635109</v>
      </c>
      <c r="AI85">
        <f t="shared" si="26"/>
        <v>3000</v>
      </c>
      <c r="AJ85">
        <f t="shared" si="27"/>
        <v>0</v>
      </c>
      <c r="AK85">
        <f t="shared" si="28"/>
        <v>0</v>
      </c>
      <c r="AL85">
        <f t="shared" si="29"/>
        <v>1</v>
      </c>
      <c r="AM85">
        <f t="shared" si="29"/>
        <v>1</v>
      </c>
      <c r="AN85">
        <f t="shared" si="29"/>
        <v>1</v>
      </c>
      <c r="AO85">
        <f t="shared" si="30"/>
        <v>0</v>
      </c>
      <c r="AP85">
        <f t="shared" si="31"/>
        <v>0</v>
      </c>
      <c r="AQ85">
        <f t="shared" si="33"/>
        <v>0</v>
      </c>
      <c r="AR85">
        <f t="shared" si="33"/>
        <v>0</v>
      </c>
      <c r="AS85">
        <f t="shared" si="33"/>
        <v>0</v>
      </c>
      <c r="AT85">
        <f t="shared" si="32"/>
        <v>1.2326666431313213</v>
      </c>
    </row>
    <row r="86" spans="1:46" x14ac:dyDescent="0.25">
      <c r="A86">
        <v>111814</v>
      </c>
      <c r="B86">
        <v>35579</v>
      </c>
      <c r="C86" s="1">
        <v>41534.506018518521</v>
      </c>
      <c r="D86">
        <v>10000</v>
      </c>
      <c r="E86">
        <v>36</v>
      </c>
      <c r="F86">
        <v>3</v>
      </c>
      <c r="G86">
        <v>0</v>
      </c>
      <c r="H86">
        <v>286.11</v>
      </c>
      <c r="I86" s="2">
        <v>39839</v>
      </c>
      <c r="J86">
        <v>52</v>
      </c>
      <c r="K86">
        <v>6</v>
      </c>
      <c r="L86">
        <v>3</v>
      </c>
      <c r="M86">
        <v>4000</v>
      </c>
      <c r="N86">
        <v>1000</v>
      </c>
      <c r="O86">
        <v>0</v>
      </c>
      <c r="P86" t="s">
        <v>9</v>
      </c>
      <c r="Q86" t="s">
        <v>9</v>
      </c>
      <c r="R86" t="s">
        <v>10</v>
      </c>
      <c r="S86">
        <v>0</v>
      </c>
      <c r="T86">
        <v>14553</v>
      </c>
      <c r="U86">
        <v>166</v>
      </c>
      <c r="V86">
        <v>0</v>
      </c>
      <c r="W86">
        <v>0</v>
      </c>
      <c r="AA86">
        <f t="shared" si="18"/>
        <v>1695.5060185185212</v>
      </c>
      <c r="AB86">
        <f t="shared" si="19"/>
        <v>10000</v>
      </c>
      <c r="AC86">
        <f t="shared" si="20"/>
        <v>1</v>
      </c>
      <c r="AD86">
        <f t="shared" si="21"/>
        <v>1</v>
      </c>
      <c r="AE86">
        <f t="shared" si="22"/>
        <v>286.11</v>
      </c>
      <c r="AF86">
        <f t="shared" si="23"/>
        <v>52</v>
      </c>
      <c r="AG86">
        <f t="shared" si="24"/>
        <v>0.28449496885288811</v>
      </c>
      <c r="AH86">
        <f t="shared" si="25"/>
        <v>0.2879993736254286</v>
      </c>
      <c r="AI86">
        <f t="shared" si="26"/>
        <v>4000</v>
      </c>
      <c r="AJ86">
        <f t="shared" si="27"/>
        <v>1000</v>
      </c>
      <c r="AK86">
        <f t="shared" si="28"/>
        <v>0</v>
      </c>
      <c r="AL86">
        <f t="shared" si="29"/>
        <v>1</v>
      </c>
      <c r="AM86">
        <f t="shared" si="29"/>
        <v>1</v>
      </c>
      <c r="AN86">
        <f t="shared" si="29"/>
        <v>2</v>
      </c>
      <c r="AO86">
        <f t="shared" si="30"/>
        <v>14553</v>
      </c>
      <c r="AP86">
        <f t="shared" si="31"/>
        <v>0</v>
      </c>
      <c r="AQ86">
        <f t="shared" si="33"/>
        <v>166</v>
      </c>
      <c r="AR86">
        <f t="shared" si="33"/>
        <v>0</v>
      </c>
      <c r="AS86">
        <f t="shared" si="33"/>
        <v>0</v>
      </c>
      <c r="AT86">
        <f t="shared" si="32"/>
        <v>0.97189185034156811</v>
      </c>
    </row>
    <row r="87" spans="1:46" x14ac:dyDescent="0.25">
      <c r="A87">
        <v>111824</v>
      </c>
      <c r="B87">
        <v>213180</v>
      </c>
      <c r="C87" s="1">
        <v>41534.535219907404</v>
      </c>
      <c r="D87">
        <v>1000</v>
      </c>
      <c r="E87">
        <v>12</v>
      </c>
      <c r="F87">
        <v>16</v>
      </c>
      <c r="G87">
        <v>0</v>
      </c>
      <c r="H87">
        <v>96.67</v>
      </c>
      <c r="I87" s="2">
        <v>41402</v>
      </c>
      <c r="J87">
        <v>20</v>
      </c>
      <c r="K87">
        <v>3</v>
      </c>
      <c r="L87">
        <v>4</v>
      </c>
      <c r="M87">
        <v>1000.01</v>
      </c>
      <c r="N87">
        <v>400</v>
      </c>
      <c r="O87">
        <v>0</v>
      </c>
      <c r="P87" t="s">
        <v>10</v>
      </c>
      <c r="Q87" t="s">
        <v>9</v>
      </c>
      <c r="R87" t="s">
        <v>10</v>
      </c>
      <c r="S87">
        <v>9</v>
      </c>
      <c r="T87">
        <v>161</v>
      </c>
      <c r="U87">
        <v>0</v>
      </c>
      <c r="V87">
        <v>0</v>
      </c>
      <c r="W87">
        <v>0</v>
      </c>
      <c r="AA87">
        <f t="shared" si="18"/>
        <v>132.5352199074041</v>
      </c>
      <c r="AB87">
        <f t="shared" si="19"/>
        <v>1000</v>
      </c>
      <c r="AC87">
        <f t="shared" si="20"/>
        <v>16</v>
      </c>
      <c r="AD87">
        <f t="shared" si="21"/>
        <v>1</v>
      </c>
      <c r="AE87">
        <f t="shared" si="22"/>
        <v>96.67</v>
      </c>
      <c r="AF87">
        <f t="shared" si="23"/>
        <v>20</v>
      </c>
      <c r="AG87">
        <f t="shared" si="24"/>
        <v>0.25652229200534021</v>
      </c>
      <c r="AH87">
        <f t="shared" si="25"/>
        <v>0.30440477279635109</v>
      </c>
      <c r="AI87">
        <f t="shared" si="26"/>
        <v>1000.01</v>
      </c>
      <c r="AJ87">
        <f t="shared" si="27"/>
        <v>400</v>
      </c>
      <c r="AK87">
        <f t="shared" si="28"/>
        <v>0</v>
      </c>
      <c r="AL87">
        <f t="shared" si="29"/>
        <v>2</v>
      </c>
      <c r="AM87">
        <f t="shared" si="29"/>
        <v>1</v>
      </c>
      <c r="AN87">
        <f t="shared" si="29"/>
        <v>2</v>
      </c>
      <c r="AO87">
        <f t="shared" si="30"/>
        <v>161</v>
      </c>
      <c r="AP87">
        <f t="shared" si="31"/>
        <v>9</v>
      </c>
      <c r="AQ87">
        <f t="shared" si="33"/>
        <v>0</v>
      </c>
      <c r="AR87">
        <f t="shared" si="33"/>
        <v>0</v>
      </c>
      <c r="AS87">
        <f t="shared" si="33"/>
        <v>0</v>
      </c>
      <c r="AT87">
        <f t="shared" si="32"/>
        <v>1.171655928430809</v>
      </c>
    </row>
    <row r="88" spans="1:46" x14ac:dyDescent="0.25">
      <c r="A88">
        <v>111827</v>
      </c>
      <c r="B88">
        <v>213161</v>
      </c>
      <c r="C88" s="1">
        <v>41534.54755787037</v>
      </c>
      <c r="D88">
        <v>600</v>
      </c>
      <c r="E88">
        <v>12</v>
      </c>
      <c r="F88">
        <v>16</v>
      </c>
      <c r="G88">
        <v>0</v>
      </c>
      <c r="H88">
        <v>58</v>
      </c>
      <c r="I88" s="2">
        <v>41402</v>
      </c>
      <c r="J88">
        <v>20</v>
      </c>
      <c r="K88">
        <v>11</v>
      </c>
      <c r="L88">
        <v>5</v>
      </c>
      <c r="M88">
        <v>1500.01</v>
      </c>
      <c r="N88">
        <v>0</v>
      </c>
      <c r="O88">
        <v>0</v>
      </c>
      <c r="P88" t="s">
        <v>12</v>
      </c>
      <c r="Q88" t="s">
        <v>9</v>
      </c>
      <c r="R88" t="s">
        <v>10</v>
      </c>
      <c r="S88">
        <v>0</v>
      </c>
      <c r="T88">
        <v>0</v>
      </c>
      <c r="U88">
        <v>0</v>
      </c>
      <c r="V88">
        <v>0</v>
      </c>
      <c r="W88">
        <v>0</v>
      </c>
      <c r="AA88">
        <f t="shared" si="18"/>
        <v>132.54755787036993</v>
      </c>
      <c r="AB88">
        <f t="shared" si="19"/>
        <v>600</v>
      </c>
      <c r="AC88">
        <f t="shared" si="20"/>
        <v>16</v>
      </c>
      <c r="AD88">
        <f t="shared" si="21"/>
        <v>1</v>
      </c>
      <c r="AE88">
        <f t="shared" si="22"/>
        <v>58</v>
      </c>
      <c r="AF88">
        <f t="shared" si="23"/>
        <v>20</v>
      </c>
      <c r="AG88">
        <f t="shared" si="24"/>
        <v>0.33805735459462577</v>
      </c>
      <c r="AH88">
        <f t="shared" si="25"/>
        <v>0.32174467789542649</v>
      </c>
      <c r="AI88">
        <f t="shared" si="26"/>
        <v>1500.01</v>
      </c>
      <c r="AJ88">
        <f t="shared" si="27"/>
        <v>0</v>
      </c>
      <c r="AK88">
        <f t="shared" si="28"/>
        <v>0</v>
      </c>
      <c r="AL88">
        <f t="shared" si="29"/>
        <v>1</v>
      </c>
      <c r="AM88">
        <f t="shared" si="29"/>
        <v>1</v>
      </c>
      <c r="AN88">
        <f t="shared" si="29"/>
        <v>2</v>
      </c>
      <c r="AO88">
        <f t="shared" si="30"/>
        <v>0</v>
      </c>
      <c r="AP88">
        <f t="shared" si="31"/>
        <v>0</v>
      </c>
      <c r="AQ88">
        <f t="shared" si="33"/>
        <v>0</v>
      </c>
      <c r="AR88">
        <f t="shared" si="33"/>
        <v>0</v>
      </c>
      <c r="AS88">
        <f t="shared" si="33"/>
        <v>0</v>
      </c>
      <c r="AT88">
        <f t="shared" si="32"/>
        <v>1.2450758437796856</v>
      </c>
    </row>
    <row r="89" spans="1:46" x14ac:dyDescent="0.25">
      <c r="A89">
        <v>111828</v>
      </c>
      <c r="B89">
        <v>172090</v>
      </c>
      <c r="C89" s="1">
        <v>41534.548657407409</v>
      </c>
      <c r="D89">
        <v>5000</v>
      </c>
      <c r="E89">
        <v>24</v>
      </c>
      <c r="F89">
        <v>20</v>
      </c>
      <c r="G89">
        <v>0</v>
      </c>
      <c r="H89">
        <v>250</v>
      </c>
      <c r="I89" s="2">
        <v>40843</v>
      </c>
      <c r="J89">
        <v>22</v>
      </c>
      <c r="K89">
        <v>6</v>
      </c>
      <c r="L89">
        <v>2</v>
      </c>
      <c r="M89">
        <v>2600</v>
      </c>
      <c r="N89">
        <v>1400</v>
      </c>
      <c r="O89">
        <v>200</v>
      </c>
      <c r="P89" t="s">
        <v>10</v>
      </c>
      <c r="Q89" t="s">
        <v>9</v>
      </c>
      <c r="R89" t="s">
        <v>10</v>
      </c>
      <c r="S89">
        <v>0</v>
      </c>
      <c r="T89">
        <v>3184</v>
      </c>
      <c r="U89">
        <v>7</v>
      </c>
      <c r="V89">
        <v>0</v>
      </c>
      <c r="W89">
        <v>0</v>
      </c>
      <c r="AA89">
        <f t="shared" si="18"/>
        <v>691.54865740740934</v>
      </c>
      <c r="AB89">
        <f t="shared" si="19"/>
        <v>5000</v>
      </c>
      <c r="AC89">
        <f t="shared" si="20"/>
        <v>10</v>
      </c>
      <c r="AD89">
        <f t="shared" si="21"/>
        <v>1</v>
      </c>
      <c r="AE89">
        <f t="shared" si="22"/>
        <v>250</v>
      </c>
      <c r="AF89">
        <f t="shared" si="23"/>
        <v>22</v>
      </c>
      <c r="AG89">
        <f t="shared" si="24"/>
        <v>0.28449496885288811</v>
      </c>
      <c r="AH89">
        <f t="shared" si="25"/>
        <v>0.27247811670853506</v>
      </c>
      <c r="AI89">
        <f t="shared" si="26"/>
        <v>2600</v>
      </c>
      <c r="AJ89">
        <f t="shared" si="27"/>
        <v>1400</v>
      </c>
      <c r="AK89">
        <f t="shared" si="28"/>
        <v>200</v>
      </c>
      <c r="AL89">
        <f t="shared" si="29"/>
        <v>2</v>
      </c>
      <c r="AM89">
        <f t="shared" si="29"/>
        <v>1</v>
      </c>
      <c r="AN89">
        <f t="shared" si="29"/>
        <v>2</v>
      </c>
      <c r="AO89">
        <f t="shared" si="30"/>
        <v>3184</v>
      </c>
      <c r="AP89">
        <f t="shared" si="31"/>
        <v>0</v>
      </c>
      <c r="AQ89">
        <f t="shared" si="33"/>
        <v>7</v>
      </c>
      <c r="AR89">
        <f t="shared" si="33"/>
        <v>0</v>
      </c>
      <c r="AS89">
        <f t="shared" si="33"/>
        <v>0</v>
      </c>
      <c r="AT89">
        <f t="shared" si="32"/>
        <v>1.1060748507682261</v>
      </c>
    </row>
    <row r="90" spans="1:46" x14ac:dyDescent="0.25">
      <c r="A90">
        <v>111838</v>
      </c>
      <c r="B90">
        <v>221926</v>
      </c>
      <c r="C90" s="1">
        <v>41534.580324074072</v>
      </c>
      <c r="D90">
        <v>1000</v>
      </c>
      <c r="E90">
        <v>12</v>
      </c>
      <c r="F90">
        <v>16</v>
      </c>
      <c r="G90">
        <v>0</v>
      </c>
      <c r="H90">
        <v>96.67</v>
      </c>
      <c r="I90" s="2">
        <v>41498</v>
      </c>
      <c r="J90">
        <v>31</v>
      </c>
      <c r="K90">
        <v>11</v>
      </c>
      <c r="L90">
        <v>2</v>
      </c>
      <c r="M90">
        <v>1500.01</v>
      </c>
      <c r="N90">
        <v>0</v>
      </c>
      <c r="O90">
        <v>0</v>
      </c>
      <c r="P90" t="s">
        <v>12</v>
      </c>
      <c r="Q90" t="s">
        <v>9</v>
      </c>
      <c r="R90" t="s">
        <v>10</v>
      </c>
      <c r="S90">
        <v>0</v>
      </c>
      <c r="T90">
        <v>0</v>
      </c>
      <c r="U90">
        <v>0</v>
      </c>
      <c r="V90">
        <v>0</v>
      </c>
      <c r="W90">
        <v>0</v>
      </c>
      <c r="AA90">
        <f t="shared" si="18"/>
        <v>36.580324074071541</v>
      </c>
      <c r="AB90">
        <f t="shared" si="19"/>
        <v>1000</v>
      </c>
      <c r="AC90">
        <f t="shared" si="20"/>
        <v>16</v>
      </c>
      <c r="AD90">
        <f t="shared" si="21"/>
        <v>1</v>
      </c>
      <c r="AE90">
        <f t="shared" si="22"/>
        <v>96.67</v>
      </c>
      <c r="AF90">
        <f t="shared" si="23"/>
        <v>31</v>
      </c>
      <c r="AG90">
        <f t="shared" si="24"/>
        <v>0.33805735459462577</v>
      </c>
      <c r="AH90">
        <f t="shared" si="25"/>
        <v>0.27247811670853506</v>
      </c>
      <c r="AI90">
        <f t="shared" si="26"/>
        <v>1500.01</v>
      </c>
      <c r="AJ90">
        <f t="shared" si="27"/>
        <v>0</v>
      </c>
      <c r="AK90">
        <f t="shared" si="28"/>
        <v>0</v>
      </c>
      <c r="AL90">
        <f t="shared" si="29"/>
        <v>1</v>
      </c>
      <c r="AM90">
        <f t="shared" si="29"/>
        <v>1</v>
      </c>
      <c r="AN90">
        <f t="shared" si="29"/>
        <v>2</v>
      </c>
      <c r="AO90">
        <f t="shared" si="30"/>
        <v>0</v>
      </c>
      <c r="AP90">
        <f t="shared" si="31"/>
        <v>0</v>
      </c>
      <c r="AQ90">
        <f t="shared" si="33"/>
        <v>0</v>
      </c>
      <c r="AR90">
        <f t="shared" si="33"/>
        <v>0</v>
      </c>
      <c r="AS90">
        <f t="shared" si="33"/>
        <v>0</v>
      </c>
      <c r="AT90">
        <f t="shared" si="32"/>
        <v>1.1476039108857541</v>
      </c>
    </row>
    <row r="91" spans="1:46" x14ac:dyDescent="0.25">
      <c r="A91">
        <v>111841</v>
      </c>
      <c r="B91">
        <v>224985</v>
      </c>
      <c r="C91" s="1">
        <v>41534.606064814812</v>
      </c>
      <c r="D91">
        <v>1000</v>
      </c>
      <c r="E91">
        <v>6</v>
      </c>
      <c r="F91">
        <v>8</v>
      </c>
      <c r="G91">
        <v>0</v>
      </c>
      <c r="H91">
        <v>180</v>
      </c>
      <c r="I91" s="2">
        <v>41534</v>
      </c>
      <c r="J91">
        <v>74</v>
      </c>
      <c r="K91">
        <v>4</v>
      </c>
      <c r="L91">
        <v>6</v>
      </c>
      <c r="M91">
        <v>1835</v>
      </c>
      <c r="N91">
        <v>0</v>
      </c>
      <c r="O91">
        <v>0</v>
      </c>
      <c r="P91" t="s">
        <v>9</v>
      </c>
      <c r="Q91" t="s">
        <v>9</v>
      </c>
      <c r="R91" t="s">
        <v>10</v>
      </c>
      <c r="S91">
        <v>0</v>
      </c>
      <c r="T91">
        <v>0</v>
      </c>
      <c r="U91">
        <v>0</v>
      </c>
      <c r="V91">
        <v>0</v>
      </c>
      <c r="W91">
        <v>0</v>
      </c>
      <c r="AA91">
        <f t="shared" si="18"/>
        <v>0.60606481481227092</v>
      </c>
      <c r="AB91">
        <f t="shared" si="19"/>
        <v>1000</v>
      </c>
      <c r="AC91">
        <f t="shared" si="20"/>
        <v>16</v>
      </c>
      <c r="AD91">
        <f t="shared" si="21"/>
        <v>1</v>
      </c>
      <c r="AE91">
        <f t="shared" si="22"/>
        <v>180</v>
      </c>
      <c r="AF91">
        <f t="shared" si="23"/>
        <v>74</v>
      </c>
      <c r="AG91">
        <f t="shared" si="24"/>
        <v>0.26552674477841753</v>
      </c>
      <c r="AH91">
        <f t="shared" si="25"/>
        <v>0.34007232147863559</v>
      </c>
      <c r="AI91">
        <f t="shared" si="26"/>
        <v>1835</v>
      </c>
      <c r="AJ91">
        <f t="shared" si="27"/>
        <v>0</v>
      </c>
      <c r="AK91">
        <f t="shared" si="28"/>
        <v>0</v>
      </c>
      <c r="AL91">
        <f t="shared" si="29"/>
        <v>1</v>
      </c>
      <c r="AM91">
        <f t="shared" si="29"/>
        <v>1</v>
      </c>
      <c r="AN91">
        <f t="shared" si="29"/>
        <v>2</v>
      </c>
      <c r="AO91">
        <f t="shared" si="30"/>
        <v>0</v>
      </c>
      <c r="AP91">
        <f t="shared" si="31"/>
        <v>0</v>
      </c>
      <c r="AQ91">
        <f t="shared" si="33"/>
        <v>0</v>
      </c>
      <c r="AR91">
        <f t="shared" si="33"/>
        <v>0</v>
      </c>
      <c r="AS91">
        <f t="shared" si="33"/>
        <v>0</v>
      </c>
      <c r="AT91">
        <f t="shared" si="32"/>
        <v>1.3130576961335794</v>
      </c>
    </row>
    <row r="92" spans="1:46" x14ac:dyDescent="0.25">
      <c r="A92">
        <v>111848</v>
      </c>
      <c r="B92">
        <v>224600</v>
      </c>
      <c r="C92" s="1">
        <v>41534.639085648145</v>
      </c>
      <c r="D92">
        <v>1000</v>
      </c>
      <c r="E92">
        <v>12</v>
      </c>
      <c r="F92">
        <v>16</v>
      </c>
      <c r="G92">
        <v>0</v>
      </c>
      <c r="H92">
        <v>96.67</v>
      </c>
      <c r="I92" s="2">
        <v>41530</v>
      </c>
      <c r="J92">
        <v>26</v>
      </c>
      <c r="K92">
        <v>15</v>
      </c>
      <c r="L92">
        <v>4</v>
      </c>
      <c r="M92">
        <v>2500</v>
      </c>
      <c r="N92">
        <v>200</v>
      </c>
      <c r="O92">
        <v>56</v>
      </c>
      <c r="P92" t="s">
        <v>9</v>
      </c>
      <c r="Q92" t="s">
        <v>9</v>
      </c>
      <c r="R92" t="s">
        <v>10</v>
      </c>
      <c r="S92">
        <v>0</v>
      </c>
      <c r="T92">
        <v>0</v>
      </c>
      <c r="U92">
        <v>0</v>
      </c>
      <c r="V92">
        <v>0</v>
      </c>
      <c r="W92">
        <v>0</v>
      </c>
      <c r="AA92">
        <f t="shared" si="18"/>
        <v>4.6390856481448282</v>
      </c>
      <c r="AB92">
        <f t="shared" si="19"/>
        <v>1000</v>
      </c>
      <c r="AC92">
        <f t="shared" si="20"/>
        <v>16</v>
      </c>
      <c r="AD92">
        <f t="shared" si="21"/>
        <v>1</v>
      </c>
      <c r="AE92">
        <f t="shared" si="22"/>
        <v>96.67</v>
      </c>
      <c r="AF92">
        <f t="shared" si="23"/>
        <v>26</v>
      </c>
      <c r="AG92">
        <f t="shared" si="24"/>
        <v>0.38808157766499868</v>
      </c>
      <c r="AH92">
        <f t="shared" si="25"/>
        <v>0.30440477279635109</v>
      </c>
      <c r="AI92">
        <f t="shared" si="26"/>
        <v>2500</v>
      </c>
      <c r="AJ92">
        <f t="shared" si="27"/>
        <v>200</v>
      </c>
      <c r="AK92">
        <f t="shared" si="28"/>
        <v>56</v>
      </c>
      <c r="AL92">
        <f t="shared" si="29"/>
        <v>1</v>
      </c>
      <c r="AM92">
        <f t="shared" si="29"/>
        <v>1</v>
      </c>
      <c r="AN92">
        <f t="shared" si="29"/>
        <v>2</v>
      </c>
      <c r="AO92">
        <f t="shared" si="30"/>
        <v>0</v>
      </c>
      <c r="AP92">
        <f t="shared" si="31"/>
        <v>0</v>
      </c>
      <c r="AQ92">
        <f t="shared" si="33"/>
        <v>0</v>
      </c>
      <c r="AR92">
        <f t="shared" si="33"/>
        <v>0</v>
      </c>
      <c r="AS92">
        <f t="shared" si="33"/>
        <v>0</v>
      </c>
      <c r="AT92">
        <f t="shared" si="32"/>
        <v>1.253921912860535</v>
      </c>
    </row>
    <row r="93" spans="1:46" x14ac:dyDescent="0.25">
      <c r="A93">
        <v>111856</v>
      </c>
      <c r="B93">
        <v>205794</v>
      </c>
      <c r="C93" s="1">
        <v>41534.651805555557</v>
      </c>
      <c r="D93">
        <v>850</v>
      </c>
      <c r="E93">
        <v>14</v>
      </c>
      <c r="F93">
        <v>18.670000000000002</v>
      </c>
      <c r="G93">
        <v>0</v>
      </c>
      <c r="H93">
        <v>72.05</v>
      </c>
      <c r="I93" s="2">
        <v>41313</v>
      </c>
      <c r="J93">
        <v>29</v>
      </c>
      <c r="K93">
        <v>6</v>
      </c>
      <c r="L93">
        <v>2</v>
      </c>
      <c r="M93">
        <v>2000.01</v>
      </c>
      <c r="N93">
        <v>300</v>
      </c>
      <c r="O93">
        <v>0</v>
      </c>
      <c r="P93" t="s">
        <v>12</v>
      </c>
      <c r="Q93" t="s">
        <v>9</v>
      </c>
      <c r="R93" t="s">
        <v>10</v>
      </c>
      <c r="S93">
        <v>0</v>
      </c>
      <c r="T93">
        <v>13</v>
      </c>
      <c r="U93">
        <v>0</v>
      </c>
      <c r="V93">
        <v>0</v>
      </c>
      <c r="W93">
        <v>0</v>
      </c>
      <c r="AA93">
        <f t="shared" si="18"/>
        <v>221.65180555555708</v>
      </c>
      <c r="AB93">
        <f t="shared" si="19"/>
        <v>850</v>
      </c>
      <c r="AC93">
        <f t="shared" si="20"/>
        <v>16.002857142857145</v>
      </c>
      <c r="AD93">
        <f t="shared" si="21"/>
        <v>1</v>
      </c>
      <c r="AE93">
        <f t="shared" si="22"/>
        <v>72.05</v>
      </c>
      <c r="AF93">
        <f t="shared" si="23"/>
        <v>29</v>
      </c>
      <c r="AG93">
        <f t="shared" si="24"/>
        <v>0.28449496885288811</v>
      </c>
      <c r="AH93">
        <f t="shared" si="25"/>
        <v>0.27247811670853506</v>
      </c>
      <c r="AI93">
        <f t="shared" si="26"/>
        <v>2000.01</v>
      </c>
      <c r="AJ93">
        <f t="shared" si="27"/>
        <v>300</v>
      </c>
      <c r="AK93">
        <f t="shared" si="28"/>
        <v>0</v>
      </c>
      <c r="AL93">
        <f t="shared" si="29"/>
        <v>1</v>
      </c>
      <c r="AM93">
        <f t="shared" si="29"/>
        <v>1</v>
      </c>
      <c r="AN93">
        <f t="shared" si="29"/>
        <v>2</v>
      </c>
      <c r="AO93">
        <f t="shared" si="30"/>
        <v>13</v>
      </c>
      <c r="AP93">
        <f t="shared" si="31"/>
        <v>0</v>
      </c>
      <c r="AQ93">
        <f t="shared" si="33"/>
        <v>0</v>
      </c>
      <c r="AR93">
        <f t="shared" si="33"/>
        <v>0</v>
      </c>
      <c r="AS93">
        <f t="shared" si="33"/>
        <v>0</v>
      </c>
      <c r="AT93">
        <f t="shared" si="32"/>
        <v>1.0928800692605742</v>
      </c>
    </row>
    <row r="94" spans="1:46" x14ac:dyDescent="0.25">
      <c r="A94">
        <v>111860</v>
      </c>
      <c r="B94">
        <v>225004</v>
      </c>
      <c r="C94" s="1">
        <v>41535.551053240742</v>
      </c>
      <c r="D94">
        <v>1000</v>
      </c>
      <c r="E94">
        <v>12</v>
      </c>
      <c r="F94">
        <v>16</v>
      </c>
      <c r="G94">
        <v>0</v>
      </c>
      <c r="H94">
        <v>96.67</v>
      </c>
      <c r="I94" s="2">
        <v>41534</v>
      </c>
      <c r="J94">
        <v>22</v>
      </c>
      <c r="K94">
        <v>10</v>
      </c>
      <c r="L94">
        <v>2</v>
      </c>
      <c r="M94">
        <v>900</v>
      </c>
      <c r="N94">
        <v>0</v>
      </c>
      <c r="O94">
        <v>0</v>
      </c>
      <c r="P94" t="s">
        <v>9</v>
      </c>
      <c r="Q94" t="s">
        <v>9</v>
      </c>
      <c r="R94" t="s">
        <v>10</v>
      </c>
      <c r="S94">
        <v>0</v>
      </c>
      <c r="T94">
        <v>0</v>
      </c>
      <c r="U94">
        <v>0</v>
      </c>
      <c r="V94">
        <v>0</v>
      </c>
      <c r="W94">
        <v>0</v>
      </c>
      <c r="AA94">
        <f t="shared" si="18"/>
        <v>1.5510532407424762</v>
      </c>
      <c r="AB94">
        <f t="shared" si="19"/>
        <v>1000</v>
      </c>
      <c r="AC94">
        <f t="shared" si="20"/>
        <v>16</v>
      </c>
      <c r="AD94">
        <f t="shared" si="21"/>
        <v>1</v>
      </c>
      <c r="AE94">
        <f t="shared" si="22"/>
        <v>96.67</v>
      </c>
      <c r="AF94">
        <f t="shared" si="23"/>
        <v>22</v>
      </c>
      <c r="AG94">
        <f t="shared" si="24"/>
        <v>0.32659326841912956</v>
      </c>
      <c r="AH94">
        <f t="shared" si="25"/>
        <v>0.27247811670853506</v>
      </c>
      <c r="AI94">
        <f t="shared" si="26"/>
        <v>900</v>
      </c>
      <c r="AJ94">
        <f t="shared" si="27"/>
        <v>0</v>
      </c>
      <c r="AK94">
        <f t="shared" si="28"/>
        <v>0</v>
      </c>
      <c r="AL94">
        <f t="shared" si="29"/>
        <v>1</v>
      </c>
      <c r="AM94">
        <f t="shared" si="29"/>
        <v>1</v>
      </c>
      <c r="AN94">
        <f t="shared" si="29"/>
        <v>2</v>
      </c>
      <c r="AO94">
        <f t="shared" si="30"/>
        <v>0</v>
      </c>
      <c r="AP94">
        <f t="shared" si="31"/>
        <v>0</v>
      </c>
      <c r="AQ94">
        <f t="shared" si="33"/>
        <v>0</v>
      </c>
      <c r="AR94">
        <f t="shared" si="33"/>
        <v>0</v>
      </c>
      <c r="AS94">
        <f t="shared" si="33"/>
        <v>0</v>
      </c>
      <c r="AT94">
        <f t="shared" si="32"/>
        <v>1.1292285571493972</v>
      </c>
    </row>
    <row r="95" spans="1:46" x14ac:dyDescent="0.25">
      <c r="A95">
        <v>111869</v>
      </c>
      <c r="B95">
        <v>208608</v>
      </c>
      <c r="C95" s="1">
        <v>41535.552488425928</v>
      </c>
      <c r="D95">
        <v>1000</v>
      </c>
      <c r="E95">
        <v>20</v>
      </c>
      <c r="F95">
        <v>16</v>
      </c>
      <c r="G95">
        <v>0</v>
      </c>
      <c r="H95">
        <v>58</v>
      </c>
      <c r="I95" s="2">
        <v>41355</v>
      </c>
      <c r="J95">
        <v>24</v>
      </c>
      <c r="K95">
        <v>2</v>
      </c>
      <c r="L95">
        <v>2</v>
      </c>
      <c r="M95">
        <v>2000</v>
      </c>
      <c r="N95">
        <v>1800</v>
      </c>
      <c r="O95">
        <v>900</v>
      </c>
      <c r="P95" t="s">
        <v>9</v>
      </c>
      <c r="Q95" t="s">
        <v>9</v>
      </c>
      <c r="R95" t="s">
        <v>9</v>
      </c>
      <c r="S95">
        <v>0</v>
      </c>
      <c r="T95">
        <v>0</v>
      </c>
      <c r="U95">
        <v>0</v>
      </c>
      <c r="V95">
        <v>0</v>
      </c>
      <c r="W95">
        <v>0</v>
      </c>
      <c r="AA95">
        <f t="shared" si="18"/>
        <v>180.55248842592846</v>
      </c>
      <c r="AB95">
        <f t="shared" si="19"/>
        <v>1000</v>
      </c>
      <c r="AC95">
        <f t="shared" si="20"/>
        <v>9.6</v>
      </c>
      <c r="AD95">
        <f t="shared" si="21"/>
        <v>1</v>
      </c>
      <c r="AE95">
        <f t="shared" si="22"/>
        <v>58</v>
      </c>
      <c r="AF95">
        <f t="shared" si="23"/>
        <v>24</v>
      </c>
      <c r="AG95">
        <f t="shared" si="24"/>
        <v>0.24782319517601251</v>
      </c>
      <c r="AH95">
        <f t="shared" si="25"/>
        <v>0.27247811670853506</v>
      </c>
      <c r="AI95">
        <f t="shared" si="26"/>
        <v>2000</v>
      </c>
      <c r="AJ95">
        <f t="shared" si="27"/>
        <v>1800</v>
      </c>
      <c r="AK95">
        <f t="shared" si="28"/>
        <v>900</v>
      </c>
      <c r="AL95">
        <f t="shared" si="29"/>
        <v>1</v>
      </c>
      <c r="AM95">
        <f t="shared" si="29"/>
        <v>1</v>
      </c>
      <c r="AN95">
        <f t="shared" si="29"/>
        <v>1</v>
      </c>
      <c r="AO95">
        <f t="shared" si="30"/>
        <v>0</v>
      </c>
      <c r="AP95">
        <f t="shared" si="31"/>
        <v>0</v>
      </c>
      <c r="AQ95">
        <f t="shared" si="33"/>
        <v>0</v>
      </c>
      <c r="AR95">
        <f t="shared" si="33"/>
        <v>0</v>
      </c>
      <c r="AS95">
        <f t="shared" si="33"/>
        <v>0</v>
      </c>
      <c r="AT95">
        <f t="shared" si="32"/>
        <v>1.0286100635923754</v>
      </c>
    </row>
    <row r="96" spans="1:46" x14ac:dyDescent="0.25">
      <c r="A96">
        <v>111871</v>
      </c>
      <c r="B96">
        <v>135414</v>
      </c>
      <c r="C96" s="1">
        <v>41534.75172453704</v>
      </c>
      <c r="D96">
        <v>4000</v>
      </c>
      <c r="E96">
        <v>6</v>
      </c>
      <c r="F96">
        <v>3</v>
      </c>
      <c r="G96">
        <v>0</v>
      </c>
      <c r="H96">
        <v>686.67</v>
      </c>
      <c r="I96" s="2">
        <v>40545</v>
      </c>
      <c r="J96">
        <v>29</v>
      </c>
      <c r="K96">
        <v>4</v>
      </c>
      <c r="L96">
        <v>1</v>
      </c>
      <c r="M96">
        <v>3500</v>
      </c>
      <c r="N96">
        <v>2500</v>
      </c>
      <c r="O96">
        <v>0</v>
      </c>
      <c r="P96" t="s">
        <v>13</v>
      </c>
      <c r="Q96" t="s">
        <v>10</v>
      </c>
      <c r="R96" t="s">
        <v>10</v>
      </c>
      <c r="S96">
        <v>0</v>
      </c>
      <c r="T96">
        <v>174</v>
      </c>
      <c r="U96">
        <v>5</v>
      </c>
      <c r="V96">
        <v>0</v>
      </c>
      <c r="W96">
        <v>0</v>
      </c>
      <c r="AA96">
        <f t="shared" si="18"/>
        <v>989.75172453703999</v>
      </c>
      <c r="AB96">
        <f t="shared" si="19"/>
        <v>4000</v>
      </c>
      <c r="AC96">
        <f t="shared" si="20"/>
        <v>6</v>
      </c>
      <c r="AD96">
        <f t="shared" si="21"/>
        <v>1</v>
      </c>
      <c r="AE96">
        <f t="shared" si="22"/>
        <v>686.67</v>
      </c>
      <c r="AF96">
        <f t="shared" si="23"/>
        <v>29</v>
      </c>
      <c r="AG96">
        <f t="shared" si="24"/>
        <v>0.26552674477841753</v>
      </c>
      <c r="AH96">
        <f t="shared" si="25"/>
        <v>0.25779335263969028</v>
      </c>
      <c r="AI96">
        <f t="shared" si="26"/>
        <v>3500</v>
      </c>
      <c r="AJ96">
        <f t="shared" si="27"/>
        <v>2500</v>
      </c>
      <c r="AK96">
        <f t="shared" si="28"/>
        <v>0</v>
      </c>
      <c r="AL96">
        <f t="shared" si="29"/>
        <v>1</v>
      </c>
      <c r="AM96">
        <f t="shared" si="29"/>
        <v>2</v>
      </c>
      <c r="AN96">
        <f t="shared" si="29"/>
        <v>2</v>
      </c>
      <c r="AO96">
        <f t="shared" si="30"/>
        <v>174</v>
      </c>
      <c r="AP96">
        <f t="shared" si="31"/>
        <v>0</v>
      </c>
      <c r="AQ96">
        <f t="shared" si="33"/>
        <v>5</v>
      </c>
      <c r="AR96">
        <f t="shared" si="33"/>
        <v>0</v>
      </c>
      <c r="AS96">
        <f t="shared" si="33"/>
        <v>0</v>
      </c>
      <c r="AT96">
        <f t="shared" si="32"/>
        <v>0.89442874473642153</v>
      </c>
    </row>
    <row r="97" spans="1:46" x14ac:dyDescent="0.25">
      <c r="A97">
        <v>111874</v>
      </c>
      <c r="B97">
        <v>28026</v>
      </c>
      <c r="C97" s="1">
        <v>41534.777962962966</v>
      </c>
      <c r="D97">
        <v>5000</v>
      </c>
      <c r="E97">
        <v>24</v>
      </c>
      <c r="F97">
        <v>24</v>
      </c>
      <c r="G97">
        <v>4</v>
      </c>
      <c r="H97">
        <v>258.33</v>
      </c>
      <c r="I97" s="2">
        <v>39795</v>
      </c>
      <c r="J97">
        <v>31</v>
      </c>
      <c r="K97">
        <v>10</v>
      </c>
      <c r="L97">
        <v>2</v>
      </c>
      <c r="M97">
        <v>1760</v>
      </c>
      <c r="N97">
        <v>600</v>
      </c>
      <c r="O97">
        <v>490</v>
      </c>
      <c r="P97" t="s">
        <v>9</v>
      </c>
      <c r="Q97" t="s">
        <v>11</v>
      </c>
      <c r="R97" t="s">
        <v>10</v>
      </c>
      <c r="S97">
        <v>0</v>
      </c>
      <c r="T97">
        <v>695</v>
      </c>
      <c r="U97">
        <v>6</v>
      </c>
      <c r="V97">
        <v>2</v>
      </c>
      <c r="W97">
        <v>0</v>
      </c>
      <c r="AA97">
        <f t="shared" si="18"/>
        <v>1739.7779629629658</v>
      </c>
      <c r="AB97">
        <f t="shared" si="19"/>
        <v>5000</v>
      </c>
      <c r="AC97">
        <f t="shared" si="20"/>
        <v>12</v>
      </c>
      <c r="AD97">
        <f t="shared" si="21"/>
        <v>2</v>
      </c>
      <c r="AE97">
        <f t="shared" si="22"/>
        <v>258.33</v>
      </c>
      <c r="AF97">
        <f t="shared" si="23"/>
        <v>31</v>
      </c>
      <c r="AG97">
        <f t="shared" si="24"/>
        <v>0.32659326841912956</v>
      </c>
      <c r="AH97">
        <f t="shared" si="25"/>
        <v>0.27247811670853506</v>
      </c>
      <c r="AI97">
        <f t="shared" si="26"/>
        <v>1760</v>
      </c>
      <c r="AJ97">
        <f t="shared" si="27"/>
        <v>600</v>
      </c>
      <c r="AK97">
        <f t="shared" si="28"/>
        <v>490</v>
      </c>
      <c r="AL97">
        <f t="shared" si="29"/>
        <v>1</v>
      </c>
      <c r="AM97">
        <f t="shared" si="29"/>
        <v>1</v>
      </c>
      <c r="AN97">
        <f t="shared" si="29"/>
        <v>2</v>
      </c>
      <c r="AO97">
        <f t="shared" si="30"/>
        <v>695</v>
      </c>
      <c r="AP97">
        <f t="shared" si="31"/>
        <v>0</v>
      </c>
      <c r="AQ97">
        <f t="shared" si="33"/>
        <v>6</v>
      </c>
      <c r="AR97">
        <f t="shared" si="33"/>
        <v>2</v>
      </c>
      <c r="AS97">
        <f t="shared" si="33"/>
        <v>0</v>
      </c>
      <c r="AT97">
        <f t="shared" si="32"/>
        <v>1.2156793871298246</v>
      </c>
    </row>
    <row r="98" spans="1:46" x14ac:dyDescent="0.25">
      <c r="A98">
        <v>111877</v>
      </c>
      <c r="B98">
        <v>225024</v>
      </c>
      <c r="C98" s="1">
        <v>41535.555081018516</v>
      </c>
      <c r="D98">
        <v>1000</v>
      </c>
      <c r="E98">
        <v>12</v>
      </c>
      <c r="F98">
        <v>16</v>
      </c>
      <c r="G98">
        <v>0</v>
      </c>
      <c r="H98">
        <v>96.67</v>
      </c>
      <c r="I98" s="2">
        <v>41534</v>
      </c>
      <c r="J98">
        <v>47</v>
      </c>
      <c r="K98">
        <v>3</v>
      </c>
      <c r="L98">
        <v>1</v>
      </c>
      <c r="M98">
        <v>1800</v>
      </c>
      <c r="N98">
        <v>0</v>
      </c>
      <c r="O98">
        <v>0</v>
      </c>
      <c r="P98" t="s">
        <v>9</v>
      </c>
      <c r="Q98" t="s">
        <v>9</v>
      </c>
      <c r="R98" t="s">
        <v>10</v>
      </c>
      <c r="S98">
        <v>0</v>
      </c>
      <c r="T98">
        <v>0</v>
      </c>
      <c r="U98">
        <v>0</v>
      </c>
      <c r="V98">
        <v>0</v>
      </c>
      <c r="W98">
        <v>0</v>
      </c>
      <c r="AA98">
        <f t="shared" si="18"/>
        <v>1.5550810185159207</v>
      </c>
      <c r="AB98">
        <f t="shared" si="19"/>
        <v>1000</v>
      </c>
      <c r="AC98">
        <f t="shared" si="20"/>
        <v>16</v>
      </c>
      <c r="AD98">
        <f t="shared" si="21"/>
        <v>1</v>
      </c>
      <c r="AE98">
        <f t="shared" si="22"/>
        <v>96.67</v>
      </c>
      <c r="AF98">
        <f t="shared" si="23"/>
        <v>47</v>
      </c>
      <c r="AG98">
        <f t="shared" si="24"/>
        <v>0.25652229200534021</v>
      </c>
      <c r="AH98">
        <f t="shared" si="25"/>
        <v>0.25779335263969028</v>
      </c>
      <c r="AI98">
        <f t="shared" si="26"/>
        <v>1800</v>
      </c>
      <c r="AJ98">
        <f t="shared" si="27"/>
        <v>0</v>
      </c>
      <c r="AK98">
        <f t="shared" si="28"/>
        <v>0</v>
      </c>
      <c r="AL98">
        <f t="shared" si="29"/>
        <v>1</v>
      </c>
      <c r="AM98">
        <f t="shared" si="29"/>
        <v>1</v>
      </c>
      <c r="AN98">
        <f t="shared" si="29"/>
        <v>2</v>
      </c>
      <c r="AO98">
        <f t="shared" si="30"/>
        <v>0</v>
      </c>
      <c r="AP98">
        <f t="shared" si="31"/>
        <v>0</v>
      </c>
      <c r="AQ98">
        <f t="shared" si="33"/>
        <v>0</v>
      </c>
      <c r="AR98">
        <f t="shared" si="33"/>
        <v>0</v>
      </c>
      <c r="AS98">
        <f t="shared" si="33"/>
        <v>0</v>
      </c>
      <c r="AT98">
        <f t="shared" si="32"/>
        <v>1.0755090493741954</v>
      </c>
    </row>
    <row r="99" spans="1:46" x14ac:dyDescent="0.25">
      <c r="A99">
        <v>111881</v>
      </c>
      <c r="B99">
        <v>110021</v>
      </c>
      <c r="C99" s="1">
        <v>41534.855231481481</v>
      </c>
      <c r="D99">
        <v>25000</v>
      </c>
      <c r="E99">
        <v>26</v>
      </c>
      <c r="F99">
        <v>24.5</v>
      </c>
      <c r="G99">
        <v>0</v>
      </c>
      <c r="H99">
        <v>1197.1199999999999</v>
      </c>
      <c r="I99" s="2">
        <v>40345</v>
      </c>
      <c r="J99">
        <v>36</v>
      </c>
      <c r="K99">
        <v>13</v>
      </c>
      <c r="L99">
        <v>1</v>
      </c>
      <c r="M99">
        <v>3400</v>
      </c>
      <c r="N99">
        <v>600</v>
      </c>
      <c r="O99">
        <v>466</v>
      </c>
      <c r="P99" t="s">
        <v>9</v>
      </c>
      <c r="Q99" t="s">
        <v>9</v>
      </c>
      <c r="R99" t="s">
        <v>10</v>
      </c>
      <c r="S99">
        <v>16</v>
      </c>
      <c r="T99">
        <v>147140</v>
      </c>
      <c r="U99">
        <v>52</v>
      </c>
      <c r="V99">
        <v>0</v>
      </c>
      <c r="W99">
        <v>0</v>
      </c>
      <c r="AA99">
        <f t="shared" si="18"/>
        <v>1189.8552314814806</v>
      </c>
      <c r="AB99">
        <f t="shared" si="19"/>
        <v>25000</v>
      </c>
      <c r="AC99">
        <f t="shared" si="20"/>
        <v>11.307692307692308</v>
      </c>
      <c r="AD99">
        <f t="shared" si="21"/>
        <v>1</v>
      </c>
      <c r="AE99">
        <f t="shared" si="22"/>
        <v>1197.1199999999999</v>
      </c>
      <c r="AF99">
        <f t="shared" si="23"/>
        <v>36</v>
      </c>
      <c r="AG99">
        <f t="shared" si="24"/>
        <v>0.36220689048158411</v>
      </c>
      <c r="AH99">
        <f t="shared" si="25"/>
        <v>0.25779335263969028</v>
      </c>
      <c r="AI99">
        <f t="shared" si="26"/>
        <v>3400</v>
      </c>
      <c r="AJ99">
        <f t="shared" si="27"/>
        <v>600</v>
      </c>
      <c r="AK99">
        <f t="shared" si="28"/>
        <v>466</v>
      </c>
      <c r="AL99">
        <f t="shared" si="29"/>
        <v>1</v>
      </c>
      <c r="AM99">
        <f t="shared" si="29"/>
        <v>1</v>
      </c>
      <c r="AN99">
        <f t="shared" si="29"/>
        <v>2</v>
      </c>
      <c r="AO99">
        <f t="shared" si="30"/>
        <v>147140</v>
      </c>
      <c r="AP99">
        <f t="shared" si="31"/>
        <v>16</v>
      </c>
      <c r="AQ99">
        <f t="shared" si="33"/>
        <v>52</v>
      </c>
      <c r="AR99">
        <f t="shared" si="33"/>
        <v>0</v>
      </c>
      <c r="AS99">
        <f t="shared" si="33"/>
        <v>0</v>
      </c>
      <c r="AT99">
        <f t="shared" si="32"/>
        <v>1.5213284139682548</v>
      </c>
    </row>
    <row r="100" spans="1:46" x14ac:dyDescent="0.25">
      <c r="A100">
        <v>111885</v>
      </c>
      <c r="B100">
        <v>225035</v>
      </c>
      <c r="C100" s="1">
        <v>41535.569467592592</v>
      </c>
      <c r="D100">
        <v>1000</v>
      </c>
      <c r="E100">
        <v>30</v>
      </c>
      <c r="F100">
        <v>30</v>
      </c>
      <c r="G100">
        <v>0</v>
      </c>
      <c r="H100">
        <v>43.33</v>
      </c>
      <c r="I100" s="2">
        <v>41534</v>
      </c>
      <c r="J100">
        <v>22</v>
      </c>
      <c r="K100">
        <v>6</v>
      </c>
      <c r="L100">
        <v>2</v>
      </c>
      <c r="M100">
        <v>1750</v>
      </c>
      <c r="N100">
        <v>0</v>
      </c>
      <c r="O100">
        <v>0</v>
      </c>
      <c r="P100" t="s">
        <v>9</v>
      </c>
      <c r="Q100" t="s">
        <v>9</v>
      </c>
      <c r="R100" t="s">
        <v>9</v>
      </c>
      <c r="S100">
        <v>0</v>
      </c>
      <c r="T100">
        <v>0</v>
      </c>
      <c r="U100">
        <v>0</v>
      </c>
      <c r="V100">
        <v>0</v>
      </c>
      <c r="W100">
        <v>0</v>
      </c>
      <c r="AA100">
        <f t="shared" si="18"/>
        <v>1.5694675925915362</v>
      </c>
      <c r="AB100">
        <f t="shared" si="19"/>
        <v>1000</v>
      </c>
      <c r="AC100">
        <f t="shared" si="20"/>
        <v>12</v>
      </c>
      <c r="AD100">
        <f t="shared" si="21"/>
        <v>1</v>
      </c>
      <c r="AE100">
        <f t="shared" si="22"/>
        <v>43.33</v>
      </c>
      <c r="AF100">
        <f t="shared" si="23"/>
        <v>22</v>
      </c>
      <c r="AG100">
        <f t="shared" si="24"/>
        <v>0.28449496885288811</v>
      </c>
      <c r="AH100">
        <f t="shared" si="25"/>
        <v>0.27247811670853506</v>
      </c>
      <c r="AI100">
        <f t="shared" si="26"/>
        <v>1750</v>
      </c>
      <c r="AJ100">
        <f t="shared" si="27"/>
        <v>0</v>
      </c>
      <c r="AK100">
        <f t="shared" si="28"/>
        <v>0</v>
      </c>
      <c r="AL100">
        <f t="shared" si="29"/>
        <v>1</v>
      </c>
      <c r="AM100">
        <f t="shared" si="29"/>
        <v>1</v>
      </c>
      <c r="AN100">
        <f t="shared" si="29"/>
        <v>1</v>
      </c>
      <c r="AO100">
        <f t="shared" si="30"/>
        <v>0</v>
      </c>
      <c r="AP100">
        <f t="shared" si="31"/>
        <v>0</v>
      </c>
      <c r="AQ100">
        <f t="shared" si="33"/>
        <v>0</v>
      </c>
      <c r="AR100">
        <f t="shared" si="33"/>
        <v>0</v>
      </c>
      <c r="AS100">
        <f t="shared" si="33"/>
        <v>0</v>
      </c>
      <c r="AT100">
        <f t="shared" si="32"/>
        <v>1.108801424356874</v>
      </c>
    </row>
    <row r="101" spans="1:46" x14ac:dyDescent="0.25">
      <c r="A101">
        <v>111890</v>
      </c>
      <c r="B101">
        <v>181400</v>
      </c>
      <c r="C101" s="1">
        <v>41534.942164351851</v>
      </c>
      <c r="D101">
        <v>1000</v>
      </c>
      <c r="E101">
        <v>6</v>
      </c>
      <c r="F101">
        <v>8</v>
      </c>
      <c r="G101">
        <v>0</v>
      </c>
      <c r="H101">
        <v>180</v>
      </c>
      <c r="I101" s="2">
        <v>40932</v>
      </c>
      <c r="J101">
        <v>20</v>
      </c>
      <c r="K101">
        <v>6</v>
      </c>
      <c r="L101">
        <v>2</v>
      </c>
      <c r="M101">
        <v>2500</v>
      </c>
      <c r="N101">
        <v>500</v>
      </c>
      <c r="O101">
        <v>0</v>
      </c>
      <c r="P101" t="s">
        <v>9</v>
      </c>
      <c r="Q101" t="s">
        <v>10</v>
      </c>
      <c r="R101" t="s">
        <v>10</v>
      </c>
      <c r="S101">
        <v>0</v>
      </c>
      <c r="T101">
        <v>0</v>
      </c>
      <c r="U101">
        <v>0</v>
      </c>
      <c r="V101">
        <v>0</v>
      </c>
      <c r="W101">
        <v>0</v>
      </c>
      <c r="AA101">
        <f t="shared" si="18"/>
        <v>602.94216435185081</v>
      </c>
      <c r="AB101">
        <f t="shared" si="19"/>
        <v>1000</v>
      </c>
      <c r="AC101">
        <f t="shared" si="20"/>
        <v>16</v>
      </c>
      <c r="AD101">
        <f t="shared" si="21"/>
        <v>1</v>
      </c>
      <c r="AE101">
        <f t="shared" si="22"/>
        <v>180</v>
      </c>
      <c r="AF101">
        <f t="shared" si="23"/>
        <v>20</v>
      </c>
      <c r="AG101">
        <f t="shared" si="24"/>
        <v>0.28449496885288811</v>
      </c>
      <c r="AH101">
        <f t="shared" si="25"/>
        <v>0.27247811670853506</v>
      </c>
      <c r="AI101">
        <f t="shared" si="26"/>
        <v>2500</v>
      </c>
      <c r="AJ101">
        <f t="shared" si="27"/>
        <v>500</v>
      </c>
      <c r="AK101">
        <f t="shared" si="28"/>
        <v>0</v>
      </c>
      <c r="AL101">
        <f t="shared" si="29"/>
        <v>1</v>
      </c>
      <c r="AM101">
        <f t="shared" si="29"/>
        <v>2</v>
      </c>
      <c r="AN101">
        <f t="shared" si="29"/>
        <v>2</v>
      </c>
      <c r="AO101">
        <f t="shared" si="30"/>
        <v>0</v>
      </c>
      <c r="AP101">
        <f t="shared" si="31"/>
        <v>0</v>
      </c>
      <c r="AQ101">
        <f t="shared" si="33"/>
        <v>0</v>
      </c>
      <c r="AR101">
        <f t="shared" si="33"/>
        <v>0</v>
      </c>
      <c r="AS101">
        <f t="shared" si="33"/>
        <v>0</v>
      </c>
      <c r="AT101">
        <f t="shared" si="32"/>
        <v>1.0406223551462868</v>
      </c>
    </row>
    <row r="102" spans="1:46" x14ac:dyDescent="0.25">
      <c r="A102">
        <v>111911</v>
      </c>
      <c r="B102">
        <v>225071</v>
      </c>
      <c r="C102" s="1">
        <v>41535.567789351851</v>
      </c>
      <c r="D102">
        <v>1000</v>
      </c>
      <c r="E102">
        <v>12</v>
      </c>
      <c r="F102">
        <v>16</v>
      </c>
      <c r="G102">
        <v>0</v>
      </c>
      <c r="H102">
        <v>96.67</v>
      </c>
      <c r="I102" s="2">
        <v>41535</v>
      </c>
      <c r="J102">
        <v>19</v>
      </c>
      <c r="K102">
        <v>6</v>
      </c>
      <c r="L102">
        <v>2</v>
      </c>
      <c r="M102">
        <v>1500</v>
      </c>
      <c r="N102">
        <v>0</v>
      </c>
      <c r="O102">
        <v>0</v>
      </c>
      <c r="P102" t="s">
        <v>9</v>
      </c>
      <c r="Q102" t="s">
        <v>9</v>
      </c>
      <c r="R102" t="s">
        <v>10</v>
      </c>
      <c r="S102">
        <v>0</v>
      </c>
      <c r="T102">
        <v>0</v>
      </c>
      <c r="U102">
        <v>0</v>
      </c>
      <c r="V102">
        <v>0</v>
      </c>
      <c r="W102">
        <v>0</v>
      </c>
      <c r="AA102">
        <f t="shared" si="18"/>
        <v>0.56778935185138835</v>
      </c>
      <c r="AB102">
        <f t="shared" si="19"/>
        <v>1000</v>
      </c>
      <c r="AC102">
        <f t="shared" si="20"/>
        <v>16</v>
      </c>
      <c r="AD102">
        <f t="shared" si="21"/>
        <v>1</v>
      </c>
      <c r="AE102">
        <f t="shared" si="22"/>
        <v>96.67</v>
      </c>
      <c r="AF102">
        <f t="shared" si="23"/>
        <v>19</v>
      </c>
      <c r="AG102">
        <f t="shared" si="24"/>
        <v>0.28449496885288811</v>
      </c>
      <c r="AH102">
        <f t="shared" si="25"/>
        <v>0.27247811670853506</v>
      </c>
      <c r="AI102">
        <f t="shared" si="26"/>
        <v>1500</v>
      </c>
      <c r="AJ102">
        <f t="shared" si="27"/>
        <v>0</v>
      </c>
      <c r="AK102">
        <f t="shared" si="28"/>
        <v>0</v>
      </c>
      <c r="AL102">
        <f t="shared" si="29"/>
        <v>1</v>
      </c>
      <c r="AM102">
        <f t="shared" si="29"/>
        <v>1</v>
      </c>
      <c r="AN102">
        <f t="shared" si="29"/>
        <v>2</v>
      </c>
      <c r="AO102">
        <f t="shared" si="30"/>
        <v>0</v>
      </c>
      <c r="AP102">
        <f t="shared" si="31"/>
        <v>0</v>
      </c>
      <c r="AQ102">
        <f t="shared" si="33"/>
        <v>0</v>
      </c>
      <c r="AR102">
        <f t="shared" si="33"/>
        <v>0</v>
      </c>
      <c r="AS102">
        <f t="shared" si="33"/>
        <v>0</v>
      </c>
      <c r="AT102">
        <f t="shared" si="32"/>
        <v>1.0956758682028411</v>
      </c>
    </row>
    <row r="103" spans="1:46" x14ac:dyDescent="0.25">
      <c r="A103">
        <v>111931</v>
      </c>
      <c r="B103">
        <v>224757</v>
      </c>
      <c r="C103" s="1">
        <v>41535.487881944442</v>
      </c>
      <c r="D103">
        <v>1000</v>
      </c>
      <c r="E103">
        <v>10</v>
      </c>
      <c r="F103">
        <v>13.33</v>
      </c>
      <c r="G103">
        <v>7</v>
      </c>
      <c r="H103">
        <v>113.33</v>
      </c>
      <c r="I103" s="2">
        <v>41532</v>
      </c>
      <c r="J103">
        <v>28</v>
      </c>
      <c r="K103">
        <v>6</v>
      </c>
      <c r="L103">
        <v>2</v>
      </c>
      <c r="M103">
        <v>1750</v>
      </c>
      <c r="N103">
        <v>200</v>
      </c>
      <c r="O103">
        <v>0</v>
      </c>
      <c r="P103" t="s">
        <v>9</v>
      </c>
      <c r="Q103" t="s">
        <v>9</v>
      </c>
      <c r="R103" t="s">
        <v>10</v>
      </c>
      <c r="S103">
        <v>0</v>
      </c>
      <c r="T103">
        <v>0</v>
      </c>
      <c r="U103">
        <v>0</v>
      </c>
      <c r="V103">
        <v>0</v>
      </c>
      <c r="W103">
        <v>0</v>
      </c>
      <c r="AA103">
        <f t="shared" si="18"/>
        <v>3.4878819444420515</v>
      </c>
      <c r="AB103">
        <f t="shared" si="19"/>
        <v>1000</v>
      </c>
      <c r="AC103">
        <f t="shared" si="20"/>
        <v>15.996</v>
      </c>
      <c r="AD103">
        <f t="shared" si="21"/>
        <v>2</v>
      </c>
      <c r="AE103">
        <f t="shared" si="22"/>
        <v>113.33</v>
      </c>
      <c r="AF103">
        <f t="shared" si="23"/>
        <v>28</v>
      </c>
      <c r="AG103">
        <f t="shared" si="24"/>
        <v>0.28449496885288811</v>
      </c>
      <c r="AH103">
        <f t="shared" si="25"/>
        <v>0.27247811670853506</v>
      </c>
      <c r="AI103">
        <f t="shared" si="26"/>
        <v>1750</v>
      </c>
      <c r="AJ103">
        <f t="shared" si="27"/>
        <v>200</v>
      </c>
      <c r="AK103">
        <f t="shared" si="28"/>
        <v>0</v>
      </c>
      <c r="AL103">
        <f t="shared" si="29"/>
        <v>1</v>
      </c>
      <c r="AM103">
        <f t="shared" si="29"/>
        <v>1</v>
      </c>
      <c r="AN103">
        <f t="shared" si="29"/>
        <v>2</v>
      </c>
      <c r="AO103">
        <f t="shared" si="30"/>
        <v>0</v>
      </c>
      <c r="AP103">
        <f t="shared" si="31"/>
        <v>0</v>
      </c>
      <c r="AQ103">
        <f t="shared" si="33"/>
        <v>0</v>
      </c>
      <c r="AR103">
        <f t="shared" si="33"/>
        <v>0</v>
      </c>
      <c r="AS103">
        <f t="shared" si="33"/>
        <v>0</v>
      </c>
      <c r="AT103">
        <f t="shared" si="32"/>
        <v>1.2115741855783315</v>
      </c>
    </row>
    <row r="104" spans="1:46" x14ac:dyDescent="0.25">
      <c r="A104">
        <v>111942</v>
      </c>
      <c r="B104">
        <v>225110</v>
      </c>
      <c r="C104" s="1">
        <v>41535.555879629632</v>
      </c>
      <c r="D104">
        <v>1000</v>
      </c>
      <c r="E104">
        <v>12</v>
      </c>
      <c r="F104">
        <v>16</v>
      </c>
      <c r="G104">
        <v>0</v>
      </c>
      <c r="H104">
        <v>96.67</v>
      </c>
      <c r="I104" s="2">
        <v>41535</v>
      </c>
      <c r="J104">
        <v>29</v>
      </c>
      <c r="K104">
        <v>14</v>
      </c>
      <c r="L104">
        <v>2</v>
      </c>
      <c r="M104">
        <v>2300</v>
      </c>
      <c r="N104">
        <v>0</v>
      </c>
      <c r="O104">
        <v>0</v>
      </c>
      <c r="P104" t="s">
        <v>9</v>
      </c>
      <c r="Q104" t="s">
        <v>9</v>
      </c>
      <c r="R104" t="s">
        <v>11</v>
      </c>
      <c r="S104">
        <v>0</v>
      </c>
      <c r="T104">
        <v>0</v>
      </c>
      <c r="U104">
        <v>0</v>
      </c>
      <c r="V104">
        <v>0</v>
      </c>
      <c r="W104">
        <v>0</v>
      </c>
      <c r="AA104">
        <f t="shared" si="18"/>
        <v>0.55587962963181781</v>
      </c>
      <c r="AB104">
        <f t="shared" si="19"/>
        <v>1000</v>
      </c>
      <c r="AC104">
        <f t="shared" si="20"/>
        <v>16</v>
      </c>
      <c r="AD104">
        <f t="shared" si="21"/>
        <v>1</v>
      </c>
      <c r="AE104">
        <f t="shared" si="22"/>
        <v>96.67</v>
      </c>
      <c r="AF104">
        <f t="shared" si="23"/>
        <v>29</v>
      </c>
      <c r="AG104">
        <f t="shared" si="24"/>
        <v>0.37492108702929278</v>
      </c>
      <c r="AH104">
        <f t="shared" si="25"/>
        <v>0.27247811670853506</v>
      </c>
      <c r="AI104">
        <f t="shared" si="26"/>
        <v>2300</v>
      </c>
      <c r="AJ104">
        <f t="shared" si="27"/>
        <v>0</v>
      </c>
      <c r="AK104">
        <f t="shared" si="28"/>
        <v>0</v>
      </c>
      <c r="AL104">
        <f t="shared" si="29"/>
        <v>1</v>
      </c>
      <c r="AM104">
        <f t="shared" si="29"/>
        <v>1</v>
      </c>
      <c r="AN104">
        <f t="shared" si="29"/>
        <v>1</v>
      </c>
      <c r="AO104">
        <f t="shared" si="30"/>
        <v>0</v>
      </c>
      <c r="AP104">
        <f t="shared" si="31"/>
        <v>0</v>
      </c>
      <c r="AQ104">
        <f t="shared" si="33"/>
        <v>0</v>
      </c>
      <c r="AR104">
        <f t="shared" si="33"/>
        <v>0</v>
      </c>
      <c r="AS104">
        <f t="shared" si="33"/>
        <v>0</v>
      </c>
      <c r="AT104">
        <f t="shared" si="32"/>
        <v>1.2094137792135298</v>
      </c>
    </row>
    <row r="105" spans="1:46" x14ac:dyDescent="0.25">
      <c r="A105">
        <v>111944</v>
      </c>
      <c r="B105">
        <v>87661</v>
      </c>
      <c r="C105" s="1">
        <v>41535.54184027778</v>
      </c>
      <c r="D105">
        <v>9000</v>
      </c>
      <c r="E105">
        <v>27</v>
      </c>
      <c r="F105">
        <v>32</v>
      </c>
      <c r="G105">
        <v>0</v>
      </c>
      <c r="H105">
        <v>440</v>
      </c>
      <c r="I105" s="2">
        <v>40224</v>
      </c>
      <c r="J105">
        <v>50</v>
      </c>
      <c r="K105">
        <v>16</v>
      </c>
      <c r="L105">
        <v>5</v>
      </c>
      <c r="M105">
        <v>5500</v>
      </c>
      <c r="N105">
        <v>1000</v>
      </c>
      <c r="O105">
        <v>400</v>
      </c>
      <c r="P105" t="s">
        <v>9</v>
      </c>
      <c r="Q105" t="s">
        <v>10</v>
      </c>
      <c r="R105" t="s">
        <v>10</v>
      </c>
      <c r="S105">
        <v>0</v>
      </c>
      <c r="T105">
        <v>1408</v>
      </c>
      <c r="U105">
        <v>55</v>
      </c>
      <c r="V105">
        <v>0</v>
      </c>
      <c r="W105">
        <v>0</v>
      </c>
      <c r="AA105">
        <f t="shared" si="18"/>
        <v>1311.5418402777796</v>
      </c>
      <c r="AB105">
        <f t="shared" si="19"/>
        <v>9000</v>
      </c>
      <c r="AC105">
        <f t="shared" si="20"/>
        <v>14.222222222222221</v>
      </c>
      <c r="AD105">
        <f t="shared" si="21"/>
        <v>1</v>
      </c>
      <c r="AE105">
        <f t="shared" si="22"/>
        <v>440</v>
      </c>
      <c r="AF105">
        <f t="shared" si="23"/>
        <v>50</v>
      </c>
      <c r="AG105">
        <f t="shared" si="24"/>
        <v>0.40170402821644269</v>
      </c>
      <c r="AH105">
        <f t="shared" si="25"/>
        <v>0.32174467789542649</v>
      </c>
      <c r="AI105">
        <f t="shared" si="26"/>
        <v>5500</v>
      </c>
      <c r="AJ105">
        <f t="shared" si="27"/>
        <v>1000</v>
      </c>
      <c r="AK105">
        <f t="shared" si="28"/>
        <v>400</v>
      </c>
      <c r="AL105">
        <f t="shared" si="29"/>
        <v>1</v>
      </c>
      <c r="AM105">
        <f t="shared" si="29"/>
        <v>2</v>
      </c>
      <c r="AN105">
        <f t="shared" si="29"/>
        <v>2</v>
      </c>
      <c r="AO105">
        <f t="shared" si="30"/>
        <v>1408</v>
      </c>
      <c r="AP105">
        <f t="shared" si="31"/>
        <v>0</v>
      </c>
      <c r="AQ105">
        <f t="shared" si="33"/>
        <v>55</v>
      </c>
      <c r="AR105">
        <f t="shared" si="33"/>
        <v>0</v>
      </c>
      <c r="AS105">
        <f t="shared" si="33"/>
        <v>0</v>
      </c>
      <c r="AT105">
        <f t="shared" si="32"/>
        <v>1.3442493257109631</v>
      </c>
    </row>
    <row r="106" spans="1:46" x14ac:dyDescent="0.25">
      <c r="A106">
        <v>111945</v>
      </c>
      <c r="B106">
        <v>225115</v>
      </c>
      <c r="C106" s="1">
        <v>41535.559027777781</v>
      </c>
      <c r="D106">
        <v>1000</v>
      </c>
      <c r="E106">
        <v>12</v>
      </c>
      <c r="F106">
        <v>16</v>
      </c>
      <c r="G106">
        <v>0</v>
      </c>
      <c r="H106">
        <v>96.67</v>
      </c>
      <c r="I106" s="2">
        <v>41535</v>
      </c>
      <c r="J106">
        <v>23</v>
      </c>
      <c r="K106">
        <v>9</v>
      </c>
      <c r="L106">
        <v>2</v>
      </c>
      <c r="M106">
        <v>2100</v>
      </c>
      <c r="N106">
        <v>1000</v>
      </c>
      <c r="O106">
        <v>0</v>
      </c>
      <c r="P106" t="s">
        <v>9</v>
      </c>
      <c r="Q106" t="s">
        <v>9</v>
      </c>
      <c r="R106" t="s">
        <v>11</v>
      </c>
      <c r="S106">
        <v>0</v>
      </c>
      <c r="T106">
        <v>0</v>
      </c>
      <c r="U106">
        <v>0</v>
      </c>
      <c r="V106">
        <v>0</v>
      </c>
      <c r="W106">
        <v>0</v>
      </c>
      <c r="AA106">
        <f t="shared" si="18"/>
        <v>0.55902777778101154</v>
      </c>
      <c r="AB106">
        <f t="shared" si="19"/>
        <v>1000</v>
      </c>
      <c r="AC106">
        <f t="shared" si="20"/>
        <v>16</v>
      </c>
      <c r="AD106">
        <f t="shared" si="21"/>
        <v>1</v>
      </c>
      <c r="AE106">
        <f t="shared" si="22"/>
        <v>96.67</v>
      </c>
      <c r="AF106">
        <f t="shared" si="23"/>
        <v>23</v>
      </c>
      <c r="AG106">
        <f t="shared" si="24"/>
        <v>0.31551794843982156</v>
      </c>
      <c r="AH106">
        <f t="shared" si="25"/>
        <v>0.27247811670853506</v>
      </c>
      <c r="AI106">
        <f t="shared" si="26"/>
        <v>2100</v>
      </c>
      <c r="AJ106">
        <f t="shared" si="27"/>
        <v>1000</v>
      </c>
      <c r="AK106">
        <f t="shared" si="28"/>
        <v>0</v>
      </c>
      <c r="AL106">
        <f t="shared" si="29"/>
        <v>1</v>
      </c>
      <c r="AM106">
        <f t="shared" si="29"/>
        <v>1</v>
      </c>
      <c r="AN106">
        <f t="shared" si="29"/>
        <v>1</v>
      </c>
      <c r="AO106">
        <f t="shared" si="30"/>
        <v>0</v>
      </c>
      <c r="AP106">
        <f t="shared" si="31"/>
        <v>0</v>
      </c>
      <c r="AQ106">
        <f t="shared" si="33"/>
        <v>0</v>
      </c>
      <c r="AR106">
        <f t="shared" si="33"/>
        <v>0</v>
      </c>
      <c r="AS106">
        <f t="shared" si="33"/>
        <v>0</v>
      </c>
      <c r="AT106">
        <f t="shared" si="32"/>
        <v>1.1422067723896481</v>
      </c>
    </row>
    <row r="107" spans="1:46" x14ac:dyDescent="0.25">
      <c r="A107">
        <v>111947</v>
      </c>
      <c r="B107">
        <v>224791</v>
      </c>
      <c r="C107" s="1">
        <v>41535.578946759262</v>
      </c>
      <c r="D107">
        <v>1000</v>
      </c>
      <c r="E107">
        <v>12</v>
      </c>
      <c r="F107">
        <v>16</v>
      </c>
      <c r="G107">
        <v>0</v>
      </c>
      <c r="H107">
        <v>96.67</v>
      </c>
      <c r="I107" s="2">
        <v>41532</v>
      </c>
      <c r="J107">
        <v>27</v>
      </c>
      <c r="K107">
        <v>12</v>
      </c>
      <c r="L107">
        <v>2</v>
      </c>
      <c r="M107">
        <v>3000</v>
      </c>
      <c r="N107">
        <v>0</v>
      </c>
      <c r="O107">
        <v>0</v>
      </c>
      <c r="P107" t="s">
        <v>9</v>
      </c>
      <c r="Q107" t="s">
        <v>9</v>
      </c>
      <c r="R107" t="s">
        <v>10</v>
      </c>
      <c r="S107">
        <v>0</v>
      </c>
      <c r="T107">
        <v>0</v>
      </c>
      <c r="U107">
        <v>0</v>
      </c>
      <c r="V107">
        <v>0</v>
      </c>
      <c r="W107">
        <v>0</v>
      </c>
      <c r="AA107">
        <f t="shared" si="18"/>
        <v>3.5789467592621804</v>
      </c>
      <c r="AB107">
        <f t="shared" si="19"/>
        <v>1000</v>
      </c>
      <c r="AC107">
        <f t="shared" si="20"/>
        <v>16</v>
      </c>
      <c r="AD107">
        <f t="shared" si="21"/>
        <v>1</v>
      </c>
      <c r="AE107">
        <f t="shared" si="22"/>
        <v>96.67</v>
      </c>
      <c r="AF107">
        <f t="shared" si="23"/>
        <v>27</v>
      </c>
      <c r="AG107">
        <f t="shared" si="24"/>
        <v>0.34992385344836047</v>
      </c>
      <c r="AH107">
        <f t="shared" si="25"/>
        <v>0.27247811670853506</v>
      </c>
      <c r="AI107">
        <f t="shared" si="26"/>
        <v>3000</v>
      </c>
      <c r="AJ107">
        <f t="shared" si="27"/>
        <v>0</v>
      </c>
      <c r="AK107">
        <f t="shared" si="28"/>
        <v>0</v>
      </c>
      <c r="AL107">
        <f t="shared" si="29"/>
        <v>1</v>
      </c>
      <c r="AM107">
        <f t="shared" si="29"/>
        <v>1</v>
      </c>
      <c r="AN107">
        <f t="shared" si="29"/>
        <v>2</v>
      </c>
      <c r="AO107">
        <f t="shared" si="30"/>
        <v>0</v>
      </c>
      <c r="AP107">
        <f t="shared" si="31"/>
        <v>0</v>
      </c>
      <c r="AQ107">
        <f t="shared" si="33"/>
        <v>0</v>
      </c>
      <c r="AR107">
        <f t="shared" si="33"/>
        <v>0</v>
      </c>
      <c r="AS107">
        <f t="shared" si="33"/>
        <v>0</v>
      </c>
      <c r="AT107">
        <f t="shared" si="32"/>
        <v>1.1524296445001108</v>
      </c>
    </row>
    <row r="108" spans="1:46" x14ac:dyDescent="0.25">
      <c r="A108">
        <v>111951</v>
      </c>
      <c r="B108">
        <v>223171</v>
      </c>
      <c r="C108" s="1">
        <v>41535.587627314817</v>
      </c>
      <c r="D108">
        <v>1000</v>
      </c>
      <c r="E108">
        <v>12</v>
      </c>
      <c r="F108">
        <v>16</v>
      </c>
      <c r="G108">
        <v>0</v>
      </c>
      <c r="H108">
        <v>96.67</v>
      </c>
      <c r="I108" s="2">
        <v>41512</v>
      </c>
      <c r="J108">
        <v>41</v>
      </c>
      <c r="K108">
        <v>4</v>
      </c>
      <c r="L108">
        <v>5</v>
      </c>
      <c r="M108">
        <v>1800</v>
      </c>
      <c r="N108">
        <v>0</v>
      </c>
      <c r="O108">
        <v>0</v>
      </c>
      <c r="P108" t="s">
        <v>9</v>
      </c>
      <c r="Q108" t="s">
        <v>9</v>
      </c>
      <c r="R108" t="s">
        <v>10</v>
      </c>
      <c r="S108">
        <v>0</v>
      </c>
      <c r="T108">
        <v>0</v>
      </c>
      <c r="U108">
        <v>0</v>
      </c>
      <c r="V108">
        <v>0</v>
      </c>
      <c r="W108">
        <v>0</v>
      </c>
      <c r="AA108">
        <f t="shared" si="18"/>
        <v>23.587627314816928</v>
      </c>
      <c r="AB108">
        <f t="shared" si="19"/>
        <v>1000</v>
      </c>
      <c r="AC108">
        <f t="shared" si="20"/>
        <v>16</v>
      </c>
      <c r="AD108">
        <f t="shared" si="21"/>
        <v>1</v>
      </c>
      <c r="AE108">
        <f t="shared" si="22"/>
        <v>96.67</v>
      </c>
      <c r="AF108">
        <f t="shared" si="23"/>
        <v>41</v>
      </c>
      <c r="AG108">
        <f t="shared" si="24"/>
        <v>0.26552674477841753</v>
      </c>
      <c r="AH108">
        <f t="shared" si="25"/>
        <v>0.32174467789542649</v>
      </c>
      <c r="AI108">
        <f t="shared" si="26"/>
        <v>1800</v>
      </c>
      <c r="AJ108">
        <f t="shared" si="27"/>
        <v>0</v>
      </c>
      <c r="AK108">
        <f t="shared" si="28"/>
        <v>0</v>
      </c>
      <c r="AL108">
        <f t="shared" si="29"/>
        <v>1</v>
      </c>
      <c r="AM108">
        <f t="shared" si="29"/>
        <v>1</v>
      </c>
      <c r="AN108">
        <f t="shared" si="29"/>
        <v>2</v>
      </c>
      <c r="AO108">
        <f t="shared" si="30"/>
        <v>0</v>
      </c>
      <c r="AP108">
        <f t="shared" si="31"/>
        <v>0</v>
      </c>
      <c r="AQ108">
        <f t="shared" si="33"/>
        <v>0</v>
      </c>
      <c r="AR108">
        <f t="shared" si="33"/>
        <v>0</v>
      </c>
      <c r="AS108">
        <f t="shared" si="33"/>
        <v>0</v>
      </c>
      <c r="AT108">
        <f t="shared" si="32"/>
        <v>1.2318810060243661</v>
      </c>
    </row>
    <row r="109" spans="1:46" x14ac:dyDescent="0.25">
      <c r="A109">
        <v>111972</v>
      </c>
      <c r="B109">
        <v>222950</v>
      </c>
      <c r="C109" s="1">
        <v>41535.705208333333</v>
      </c>
      <c r="D109">
        <v>1000</v>
      </c>
      <c r="E109">
        <v>7</v>
      </c>
      <c r="F109">
        <v>9.33</v>
      </c>
      <c r="G109">
        <v>0</v>
      </c>
      <c r="H109">
        <v>156.19</v>
      </c>
      <c r="I109" s="2">
        <v>41509</v>
      </c>
      <c r="J109">
        <v>25</v>
      </c>
      <c r="K109">
        <v>1</v>
      </c>
      <c r="L109">
        <v>4</v>
      </c>
      <c r="M109">
        <v>4000</v>
      </c>
      <c r="N109">
        <v>1300</v>
      </c>
      <c r="O109">
        <v>300</v>
      </c>
      <c r="P109" t="s">
        <v>9</v>
      </c>
      <c r="Q109" t="s">
        <v>9</v>
      </c>
      <c r="R109" t="s">
        <v>10</v>
      </c>
      <c r="S109">
        <v>0</v>
      </c>
      <c r="T109">
        <v>0</v>
      </c>
      <c r="U109">
        <v>0</v>
      </c>
      <c r="V109">
        <v>0</v>
      </c>
      <c r="W109">
        <v>0</v>
      </c>
      <c r="AA109">
        <f t="shared" si="18"/>
        <v>26.705208333332848</v>
      </c>
      <c r="AB109">
        <f t="shared" si="19"/>
        <v>1000</v>
      </c>
      <c r="AC109">
        <f t="shared" si="20"/>
        <v>15.994285714285715</v>
      </c>
      <c r="AD109">
        <f t="shared" si="21"/>
        <v>1</v>
      </c>
      <c r="AE109">
        <f t="shared" si="22"/>
        <v>156.19</v>
      </c>
      <c r="AF109">
        <f t="shared" si="23"/>
        <v>25</v>
      </c>
      <c r="AG109">
        <f t="shared" si="24"/>
        <v>0.23941909916339524</v>
      </c>
      <c r="AH109">
        <f t="shared" si="25"/>
        <v>0.30440477279635109</v>
      </c>
      <c r="AI109">
        <f t="shared" si="26"/>
        <v>4000</v>
      </c>
      <c r="AJ109">
        <f t="shared" si="27"/>
        <v>1300</v>
      </c>
      <c r="AK109">
        <f t="shared" si="28"/>
        <v>300</v>
      </c>
      <c r="AL109">
        <f t="shared" si="29"/>
        <v>1</v>
      </c>
      <c r="AM109">
        <f t="shared" si="29"/>
        <v>1</v>
      </c>
      <c r="AN109">
        <f t="shared" si="29"/>
        <v>2</v>
      </c>
      <c r="AO109">
        <f t="shared" si="30"/>
        <v>0</v>
      </c>
      <c r="AP109">
        <f t="shared" si="31"/>
        <v>0</v>
      </c>
      <c r="AQ109">
        <f t="shared" si="33"/>
        <v>0</v>
      </c>
      <c r="AR109">
        <f t="shared" si="33"/>
        <v>0</v>
      </c>
      <c r="AS109">
        <f t="shared" si="33"/>
        <v>0</v>
      </c>
      <c r="AT109">
        <f t="shared" si="32"/>
        <v>1.122666127237363</v>
      </c>
    </row>
    <row r="110" spans="1:46" x14ac:dyDescent="0.25">
      <c r="A110">
        <v>111978</v>
      </c>
      <c r="B110">
        <v>94886</v>
      </c>
      <c r="C110" s="1">
        <v>41535.751759259256</v>
      </c>
      <c r="D110">
        <v>8000</v>
      </c>
      <c r="E110">
        <v>20</v>
      </c>
      <c r="F110">
        <v>10</v>
      </c>
      <c r="G110">
        <v>0</v>
      </c>
      <c r="H110">
        <v>440</v>
      </c>
      <c r="I110" s="2">
        <v>40254</v>
      </c>
      <c r="J110">
        <v>37</v>
      </c>
      <c r="K110">
        <v>16</v>
      </c>
      <c r="L110">
        <v>1</v>
      </c>
      <c r="M110">
        <v>3450</v>
      </c>
      <c r="N110">
        <v>1650</v>
      </c>
      <c r="O110">
        <v>1350</v>
      </c>
      <c r="P110" t="s">
        <v>10</v>
      </c>
      <c r="Q110" t="s">
        <v>10</v>
      </c>
      <c r="R110" t="s">
        <v>10</v>
      </c>
      <c r="S110">
        <v>0</v>
      </c>
      <c r="T110">
        <v>3401</v>
      </c>
      <c r="U110">
        <v>17</v>
      </c>
      <c r="V110">
        <v>0</v>
      </c>
      <c r="W110">
        <v>0</v>
      </c>
      <c r="AA110">
        <f t="shared" si="18"/>
        <v>1281.7517592592558</v>
      </c>
      <c r="AB110">
        <f t="shared" si="19"/>
        <v>8000</v>
      </c>
      <c r="AC110">
        <f t="shared" si="20"/>
        <v>6</v>
      </c>
      <c r="AD110">
        <f t="shared" si="21"/>
        <v>1</v>
      </c>
      <c r="AE110">
        <f t="shared" si="22"/>
        <v>440</v>
      </c>
      <c r="AF110">
        <f t="shared" si="23"/>
        <v>37</v>
      </c>
      <c r="AG110">
        <f t="shared" si="24"/>
        <v>0.40170402821644269</v>
      </c>
      <c r="AH110">
        <f t="shared" si="25"/>
        <v>0.25779335263969028</v>
      </c>
      <c r="AI110">
        <f t="shared" si="26"/>
        <v>3450</v>
      </c>
      <c r="AJ110">
        <f t="shared" si="27"/>
        <v>1650</v>
      </c>
      <c r="AK110">
        <f t="shared" si="28"/>
        <v>1350</v>
      </c>
      <c r="AL110">
        <f t="shared" si="29"/>
        <v>2</v>
      </c>
      <c r="AM110">
        <f t="shared" si="29"/>
        <v>2</v>
      </c>
      <c r="AN110">
        <f t="shared" si="29"/>
        <v>2</v>
      </c>
      <c r="AO110">
        <f t="shared" si="30"/>
        <v>3401</v>
      </c>
      <c r="AP110">
        <f t="shared" si="31"/>
        <v>0</v>
      </c>
      <c r="AQ110">
        <f t="shared" si="33"/>
        <v>17</v>
      </c>
      <c r="AR110">
        <f t="shared" si="33"/>
        <v>0</v>
      </c>
      <c r="AS110">
        <f t="shared" si="33"/>
        <v>0</v>
      </c>
      <c r="AT110">
        <f t="shared" si="32"/>
        <v>1.1453579799762827</v>
      </c>
    </row>
    <row r="111" spans="1:46" x14ac:dyDescent="0.25">
      <c r="A111">
        <v>111992</v>
      </c>
      <c r="B111">
        <v>121092</v>
      </c>
      <c r="C111" s="1">
        <v>41535.875879629632</v>
      </c>
      <c r="D111">
        <v>5000</v>
      </c>
      <c r="E111">
        <v>36</v>
      </c>
      <c r="F111">
        <v>47</v>
      </c>
      <c r="G111">
        <v>0</v>
      </c>
      <c r="H111">
        <v>204.17</v>
      </c>
      <c r="I111" s="2">
        <v>40425</v>
      </c>
      <c r="J111">
        <v>37</v>
      </c>
      <c r="K111">
        <v>8</v>
      </c>
      <c r="L111">
        <v>5</v>
      </c>
      <c r="M111">
        <v>1600</v>
      </c>
      <c r="N111">
        <v>300</v>
      </c>
      <c r="O111">
        <v>0</v>
      </c>
      <c r="P111" t="s">
        <v>9</v>
      </c>
      <c r="Q111" t="s">
        <v>9</v>
      </c>
      <c r="R111" t="s">
        <v>10</v>
      </c>
      <c r="S111">
        <v>0</v>
      </c>
      <c r="T111">
        <v>2664</v>
      </c>
      <c r="U111">
        <v>3</v>
      </c>
      <c r="V111">
        <v>0</v>
      </c>
      <c r="W111">
        <v>0</v>
      </c>
      <c r="AA111">
        <f t="shared" si="18"/>
        <v>1110.8758796296315</v>
      </c>
      <c r="AB111">
        <f t="shared" si="19"/>
        <v>5000</v>
      </c>
      <c r="AC111">
        <f t="shared" si="20"/>
        <v>15.666666666666666</v>
      </c>
      <c r="AD111">
        <f t="shared" si="21"/>
        <v>1</v>
      </c>
      <c r="AE111">
        <f t="shared" si="22"/>
        <v>204.17</v>
      </c>
      <c r="AF111">
        <f t="shared" si="23"/>
        <v>37</v>
      </c>
      <c r="AG111">
        <f t="shared" si="24"/>
        <v>0.30481821094951522</v>
      </c>
      <c r="AH111">
        <f t="shared" si="25"/>
        <v>0.32174467789542649</v>
      </c>
      <c r="AI111">
        <f t="shared" si="26"/>
        <v>1600</v>
      </c>
      <c r="AJ111">
        <f t="shared" si="27"/>
        <v>300</v>
      </c>
      <c r="AK111">
        <f t="shared" si="28"/>
        <v>0</v>
      </c>
      <c r="AL111">
        <f t="shared" si="29"/>
        <v>1</v>
      </c>
      <c r="AM111">
        <f t="shared" si="29"/>
        <v>1</v>
      </c>
      <c r="AN111">
        <f t="shared" si="29"/>
        <v>2</v>
      </c>
      <c r="AO111">
        <f t="shared" si="30"/>
        <v>2664</v>
      </c>
      <c r="AP111">
        <f t="shared" si="31"/>
        <v>0</v>
      </c>
      <c r="AQ111">
        <f t="shared" si="33"/>
        <v>3</v>
      </c>
      <c r="AR111">
        <f t="shared" si="33"/>
        <v>0</v>
      </c>
      <c r="AS111">
        <f t="shared" si="33"/>
        <v>0</v>
      </c>
      <c r="AT111">
        <f t="shared" si="32"/>
        <v>1.2913993268510238</v>
      </c>
    </row>
    <row r="112" spans="1:46" x14ac:dyDescent="0.25">
      <c r="A112">
        <v>111995</v>
      </c>
      <c r="B112">
        <v>103647</v>
      </c>
      <c r="C112" s="1">
        <v>41535.897777777776</v>
      </c>
      <c r="D112">
        <v>9000</v>
      </c>
      <c r="E112">
        <v>33</v>
      </c>
      <c r="F112">
        <v>44</v>
      </c>
      <c r="G112">
        <v>0</v>
      </c>
      <c r="H112">
        <v>392.73</v>
      </c>
      <c r="I112" s="2">
        <v>40304</v>
      </c>
      <c r="J112">
        <v>28</v>
      </c>
      <c r="K112">
        <v>4</v>
      </c>
      <c r="L112">
        <v>4</v>
      </c>
      <c r="M112">
        <v>4500</v>
      </c>
      <c r="N112">
        <v>700</v>
      </c>
      <c r="O112">
        <v>300</v>
      </c>
      <c r="P112" t="s">
        <v>9</v>
      </c>
      <c r="Q112" t="s">
        <v>9</v>
      </c>
      <c r="R112" t="s">
        <v>10</v>
      </c>
      <c r="S112">
        <v>0</v>
      </c>
      <c r="T112">
        <v>220673</v>
      </c>
      <c r="U112">
        <v>91</v>
      </c>
      <c r="V112">
        <v>0</v>
      </c>
      <c r="W112">
        <v>0</v>
      </c>
      <c r="AA112">
        <f t="shared" si="18"/>
        <v>1231.8977777777764</v>
      </c>
      <c r="AB112">
        <f t="shared" si="19"/>
        <v>9000</v>
      </c>
      <c r="AC112">
        <f t="shared" si="20"/>
        <v>16</v>
      </c>
      <c r="AD112">
        <f t="shared" si="21"/>
        <v>1</v>
      </c>
      <c r="AE112">
        <f t="shared" si="22"/>
        <v>392.73</v>
      </c>
      <c r="AF112">
        <f t="shared" si="23"/>
        <v>28</v>
      </c>
      <c r="AG112">
        <f t="shared" si="24"/>
        <v>0.26552674477841753</v>
      </c>
      <c r="AH112">
        <f t="shared" si="25"/>
        <v>0.30440477279635109</v>
      </c>
      <c r="AI112">
        <f t="shared" si="26"/>
        <v>4500</v>
      </c>
      <c r="AJ112">
        <f t="shared" si="27"/>
        <v>700</v>
      </c>
      <c r="AK112">
        <f t="shared" si="28"/>
        <v>300</v>
      </c>
      <c r="AL112">
        <f t="shared" si="29"/>
        <v>1</v>
      </c>
      <c r="AM112">
        <f t="shared" si="29"/>
        <v>1</v>
      </c>
      <c r="AN112">
        <f t="shared" si="29"/>
        <v>2</v>
      </c>
      <c r="AO112">
        <f t="shared" si="30"/>
        <v>220673</v>
      </c>
      <c r="AP112">
        <f t="shared" si="31"/>
        <v>0</v>
      </c>
      <c r="AQ112">
        <f t="shared" si="33"/>
        <v>91</v>
      </c>
      <c r="AR112">
        <f t="shared" si="33"/>
        <v>0</v>
      </c>
      <c r="AS112">
        <f t="shared" si="33"/>
        <v>0</v>
      </c>
      <c r="AT112">
        <f t="shared" si="32"/>
        <v>1.2235460898382224</v>
      </c>
    </row>
    <row r="113" spans="1:46" x14ac:dyDescent="0.25">
      <c r="A113">
        <v>111996</v>
      </c>
      <c r="B113">
        <v>71716</v>
      </c>
      <c r="C113" s="1">
        <v>41535.90388888889</v>
      </c>
      <c r="D113">
        <v>4800</v>
      </c>
      <c r="E113">
        <v>36</v>
      </c>
      <c r="F113">
        <v>48</v>
      </c>
      <c r="G113">
        <v>1</v>
      </c>
      <c r="H113">
        <v>197.33</v>
      </c>
      <c r="I113" s="2">
        <v>40130</v>
      </c>
      <c r="J113">
        <v>35</v>
      </c>
      <c r="K113">
        <v>1</v>
      </c>
      <c r="L113">
        <v>2</v>
      </c>
      <c r="M113">
        <v>2800</v>
      </c>
      <c r="N113">
        <v>1400</v>
      </c>
      <c r="O113">
        <v>600</v>
      </c>
      <c r="P113" t="s">
        <v>9</v>
      </c>
      <c r="Q113" t="s">
        <v>9</v>
      </c>
      <c r="R113" t="s">
        <v>10</v>
      </c>
      <c r="S113">
        <v>0</v>
      </c>
      <c r="T113">
        <v>8265</v>
      </c>
      <c r="U113">
        <v>15</v>
      </c>
      <c r="V113">
        <v>0</v>
      </c>
      <c r="W113">
        <v>0</v>
      </c>
      <c r="AA113">
        <f t="shared" si="18"/>
        <v>1405.9038888888899</v>
      </c>
      <c r="AB113">
        <f t="shared" si="19"/>
        <v>4800</v>
      </c>
      <c r="AC113">
        <f t="shared" si="20"/>
        <v>16</v>
      </c>
      <c r="AD113">
        <f t="shared" si="21"/>
        <v>2</v>
      </c>
      <c r="AE113">
        <f t="shared" si="22"/>
        <v>197.33</v>
      </c>
      <c r="AF113">
        <f t="shared" si="23"/>
        <v>35</v>
      </c>
      <c r="AG113">
        <f t="shared" si="24"/>
        <v>0.23941909916339524</v>
      </c>
      <c r="AH113">
        <f t="shared" si="25"/>
        <v>0.27247811670853506</v>
      </c>
      <c r="AI113">
        <f t="shared" si="26"/>
        <v>2800</v>
      </c>
      <c r="AJ113">
        <f t="shared" si="27"/>
        <v>1400</v>
      </c>
      <c r="AK113">
        <f t="shared" si="28"/>
        <v>600</v>
      </c>
      <c r="AL113">
        <f t="shared" si="29"/>
        <v>1</v>
      </c>
      <c r="AM113">
        <f t="shared" si="29"/>
        <v>1</v>
      </c>
      <c r="AN113">
        <f t="shared" si="29"/>
        <v>2</v>
      </c>
      <c r="AO113">
        <f t="shared" si="30"/>
        <v>8265</v>
      </c>
      <c r="AP113">
        <f t="shared" si="31"/>
        <v>0</v>
      </c>
      <c r="AQ113">
        <f t="shared" si="33"/>
        <v>15</v>
      </c>
      <c r="AR113">
        <f t="shared" si="33"/>
        <v>0</v>
      </c>
      <c r="AS113">
        <f t="shared" si="33"/>
        <v>0</v>
      </c>
      <c r="AT113">
        <f t="shared" si="32"/>
        <v>1.1845625554912982</v>
      </c>
    </row>
    <row r="114" spans="1:46" x14ac:dyDescent="0.25">
      <c r="A114">
        <v>112000</v>
      </c>
      <c r="B114">
        <v>223601</v>
      </c>
      <c r="C114" s="1">
        <v>41535.92082175926</v>
      </c>
      <c r="D114">
        <v>500</v>
      </c>
      <c r="E114">
        <v>12</v>
      </c>
      <c r="F114">
        <v>15.1</v>
      </c>
      <c r="G114">
        <v>4</v>
      </c>
      <c r="H114">
        <v>47.96</v>
      </c>
      <c r="I114" s="2">
        <v>41516</v>
      </c>
      <c r="J114">
        <v>22</v>
      </c>
      <c r="K114">
        <v>14</v>
      </c>
      <c r="L114">
        <v>2</v>
      </c>
      <c r="M114">
        <v>1845</v>
      </c>
      <c r="N114">
        <v>200</v>
      </c>
      <c r="O114">
        <v>0</v>
      </c>
      <c r="P114" t="s">
        <v>9</v>
      </c>
      <c r="Q114" t="s">
        <v>9</v>
      </c>
      <c r="R114" t="s">
        <v>10</v>
      </c>
      <c r="S114">
        <v>0</v>
      </c>
      <c r="T114">
        <v>0</v>
      </c>
      <c r="U114">
        <v>0</v>
      </c>
      <c r="V114">
        <v>0</v>
      </c>
      <c r="W114">
        <v>0</v>
      </c>
      <c r="AA114">
        <f t="shared" si="18"/>
        <v>19.920821759260434</v>
      </c>
      <c r="AB114">
        <f t="shared" si="19"/>
        <v>500</v>
      </c>
      <c r="AC114">
        <f t="shared" si="20"/>
        <v>15.1</v>
      </c>
      <c r="AD114">
        <f t="shared" si="21"/>
        <v>2</v>
      </c>
      <c r="AE114">
        <f t="shared" si="22"/>
        <v>47.96</v>
      </c>
      <c r="AF114">
        <f t="shared" si="23"/>
        <v>22</v>
      </c>
      <c r="AG114">
        <f t="shared" si="24"/>
        <v>0.37492108702929278</v>
      </c>
      <c r="AH114">
        <f t="shared" si="25"/>
        <v>0.27247811670853506</v>
      </c>
      <c r="AI114">
        <f t="shared" si="26"/>
        <v>1845</v>
      </c>
      <c r="AJ114">
        <f t="shared" si="27"/>
        <v>200</v>
      </c>
      <c r="AK114">
        <f t="shared" si="28"/>
        <v>0</v>
      </c>
      <c r="AL114">
        <f t="shared" si="29"/>
        <v>1</v>
      </c>
      <c r="AM114">
        <f t="shared" si="29"/>
        <v>1</v>
      </c>
      <c r="AN114">
        <f t="shared" si="29"/>
        <v>2</v>
      </c>
      <c r="AO114">
        <f t="shared" si="30"/>
        <v>0</v>
      </c>
      <c r="AP114">
        <f t="shared" si="31"/>
        <v>0</v>
      </c>
      <c r="AQ114">
        <f t="shared" si="33"/>
        <v>0</v>
      </c>
      <c r="AR114">
        <f t="shared" si="33"/>
        <v>0</v>
      </c>
      <c r="AS114">
        <f t="shared" si="33"/>
        <v>0</v>
      </c>
      <c r="AT114">
        <f t="shared" si="32"/>
        <v>1.2532659078234325</v>
      </c>
    </row>
    <row r="115" spans="1:46" x14ac:dyDescent="0.25">
      <c r="A115">
        <v>112002</v>
      </c>
      <c r="B115">
        <v>69422</v>
      </c>
      <c r="C115" s="1">
        <v>41535.922847222224</v>
      </c>
      <c r="D115">
        <v>11500</v>
      </c>
      <c r="E115">
        <v>32</v>
      </c>
      <c r="F115">
        <v>35</v>
      </c>
      <c r="G115">
        <v>0</v>
      </c>
      <c r="H115">
        <v>485.16</v>
      </c>
      <c r="I115" s="2">
        <v>40116</v>
      </c>
      <c r="J115">
        <v>45</v>
      </c>
      <c r="K115">
        <v>7</v>
      </c>
      <c r="L115">
        <v>1</v>
      </c>
      <c r="M115">
        <v>3500</v>
      </c>
      <c r="N115">
        <v>700</v>
      </c>
      <c r="O115">
        <v>500</v>
      </c>
      <c r="P115" t="s">
        <v>9</v>
      </c>
      <c r="Q115" t="s">
        <v>9</v>
      </c>
      <c r="R115" t="s">
        <v>10</v>
      </c>
      <c r="S115">
        <v>11</v>
      </c>
      <c r="T115">
        <v>10318</v>
      </c>
      <c r="U115">
        <v>16</v>
      </c>
      <c r="V115">
        <v>0</v>
      </c>
      <c r="W115">
        <v>0</v>
      </c>
      <c r="AA115">
        <f t="shared" si="18"/>
        <v>1419.9228472222239</v>
      </c>
      <c r="AB115">
        <f t="shared" si="19"/>
        <v>11500</v>
      </c>
      <c r="AC115">
        <f t="shared" si="20"/>
        <v>13.125</v>
      </c>
      <c r="AD115">
        <f t="shared" si="21"/>
        <v>1</v>
      </c>
      <c r="AE115">
        <f t="shared" si="22"/>
        <v>485.16</v>
      </c>
      <c r="AF115">
        <f t="shared" si="23"/>
        <v>45</v>
      </c>
      <c r="AG115">
        <f t="shared" si="24"/>
        <v>0.294481319322424</v>
      </c>
      <c r="AH115">
        <f t="shared" si="25"/>
        <v>0.25779335263969028</v>
      </c>
      <c r="AI115">
        <f t="shared" si="26"/>
        <v>3500</v>
      </c>
      <c r="AJ115">
        <f t="shared" si="27"/>
        <v>700</v>
      </c>
      <c r="AK115">
        <f t="shared" si="28"/>
        <v>500</v>
      </c>
      <c r="AL115">
        <f t="shared" si="29"/>
        <v>1</v>
      </c>
      <c r="AM115">
        <f t="shared" si="29"/>
        <v>1</v>
      </c>
      <c r="AN115">
        <f t="shared" si="29"/>
        <v>2</v>
      </c>
      <c r="AO115">
        <f t="shared" si="30"/>
        <v>10318</v>
      </c>
      <c r="AP115">
        <f t="shared" si="31"/>
        <v>11</v>
      </c>
      <c r="AQ115">
        <f t="shared" si="33"/>
        <v>16</v>
      </c>
      <c r="AR115">
        <f t="shared" si="33"/>
        <v>0</v>
      </c>
      <c r="AS115">
        <f t="shared" si="33"/>
        <v>0</v>
      </c>
      <c r="AT115">
        <f t="shared" si="32"/>
        <v>1.2234195550832807</v>
      </c>
    </row>
    <row r="116" spans="1:46" x14ac:dyDescent="0.25">
      <c r="A116">
        <v>112015</v>
      </c>
      <c r="B116">
        <v>127055</v>
      </c>
      <c r="C116" s="1">
        <v>41536.224351851852</v>
      </c>
      <c r="D116">
        <v>2500</v>
      </c>
      <c r="E116">
        <v>24</v>
      </c>
      <c r="F116">
        <v>32</v>
      </c>
      <c r="G116">
        <v>0</v>
      </c>
      <c r="H116">
        <v>137.5</v>
      </c>
      <c r="I116" s="2">
        <v>40479</v>
      </c>
      <c r="J116">
        <v>35</v>
      </c>
      <c r="K116">
        <v>14</v>
      </c>
      <c r="L116">
        <v>1</v>
      </c>
      <c r="M116">
        <v>2000</v>
      </c>
      <c r="N116">
        <v>0</v>
      </c>
      <c r="O116">
        <v>0</v>
      </c>
      <c r="P116" t="s">
        <v>10</v>
      </c>
      <c r="Q116" t="s">
        <v>9</v>
      </c>
      <c r="R116" t="s">
        <v>10</v>
      </c>
      <c r="S116">
        <v>0</v>
      </c>
      <c r="T116">
        <v>4</v>
      </c>
      <c r="U116">
        <v>0</v>
      </c>
      <c r="V116">
        <v>0</v>
      </c>
      <c r="W116">
        <v>0</v>
      </c>
      <c r="AA116">
        <f t="shared" si="18"/>
        <v>1057.2243518518517</v>
      </c>
      <c r="AB116">
        <f t="shared" si="19"/>
        <v>2500</v>
      </c>
      <c r="AC116">
        <f t="shared" si="20"/>
        <v>16</v>
      </c>
      <c r="AD116">
        <f t="shared" si="21"/>
        <v>1</v>
      </c>
      <c r="AE116">
        <f t="shared" si="22"/>
        <v>137.5</v>
      </c>
      <c r="AF116">
        <f t="shared" si="23"/>
        <v>35</v>
      </c>
      <c r="AG116">
        <f t="shared" si="24"/>
        <v>0.37492108702929278</v>
      </c>
      <c r="AH116">
        <f t="shared" si="25"/>
        <v>0.25779335263969028</v>
      </c>
      <c r="AI116">
        <f t="shared" si="26"/>
        <v>2000</v>
      </c>
      <c r="AJ116">
        <f t="shared" si="27"/>
        <v>0</v>
      </c>
      <c r="AK116">
        <f t="shared" si="28"/>
        <v>0</v>
      </c>
      <c r="AL116">
        <f t="shared" si="29"/>
        <v>2</v>
      </c>
      <c r="AM116">
        <f t="shared" si="29"/>
        <v>1</v>
      </c>
      <c r="AN116">
        <f t="shared" si="29"/>
        <v>2</v>
      </c>
      <c r="AO116">
        <f t="shared" si="30"/>
        <v>4</v>
      </c>
      <c r="AP116">
        <f t="shared" si="31"/>
        <v>0</v>
      </c>
      <c r="AQ116">
        <f t="shared" si="33"/>
        <v>0</v>
      </c>
      <c r="AR116">
        <f t="shared" si="33"/>
        <v>0</v>
      </c>
      <c r="AS116">
        <f t="shared" si="33"/>
        <v>0</v>
      </c>
      <c r="AT116">
        <f t="shared" si="32"/>
        <v>1.1625057563044883</v>
      </c>
    </row>
    <row r="117" spans="1:46" x14ac:dyDescent="0.25">
      <c r="A117">
        <v>112021</v>
      </c>
      <c r="B117">
        <v>216374</v>
      </c>
      <c r="C117" s="1">
        <v>41536.333472222221</v>
      </c>
      <c r="D117">
        <v>2500</v>
      </c>
      <c r="E117">
        <v>12</v>
      </c>
      <c r="F117">
        <v>16</v>
      </c>
      <c r="G117">
        <v>0</v>
      </c>
      <c r="H117">
        <v>241.67</v>
      </c>
      <c r="I117" s="2">
        <v>41430</v>
      </c>
      <c r="J117">
        <v>45</v>
      </c>
      <c r="K117">
        <v>2</v>
      </c>
      <c r="L117">
        <v>3</v>
      </c>
      <c r="M117">
        <v>2500</v>
      </c>
      <c r="N117">
        <v>1200</v>
      </c>
      <c r="O117">
        <v>0</v>
      </c>
      <c r="P117" t="s">
        <v>10</v>
      </c>
      <c r="Q117" t="s">
        <v>9</v>
      </c>
      <c r="R117" t="s">
        <v>10</v>
      </c>
      <c r="S117">
        <v>0</v>
      </c>
      <c r="T117">
        <v>48</v>
      </c>
      <c r="U117">
        <v>2</v>
      </c>
      <c r="V117">
        <v>0</v>
      </c>
      <c r="W117">
        <v>0</v>
      </c>
      <c r="AA117">
        <f t="shared" si="18"/>
        <v>106.33347222222073</v>
      </c>
      <c r="AB117">
        <f t="shared" si="19"/>
        <v>2500</v>
      </c>
      <c r="AC117">
        <f t="shared" si="20"/>
        <v>16</v>
      </c>
      <c r="AD117">
        <f t="shared" si="21"/>
        <v>1</v>
      </c>
      <c r="AE117">
        <f t="shared" si="22"/>
        <v>241.67</v>
      </c>
      <c r="AF117">
        <f t="shared" si="23"/>
        <v>45</v>
      </c>
      <c r="AG117">
        <f t="shared" si="24"/>
        <v>0.24782319517601251</v>
      </c>
      <c r="AH117">
        <f t="shared" si="25"/>
        <v>0.2879993736254286</v>
      </c>
      <c r="AI117">
        <f t="shared" si="26"/>
        <v>2500</v>
      </c>
      <c r="AJ117">
        <f t="shared" si="27"/>
        <v>1200</v>
      </c>
      <c r="AK117">
        <f t="shared" si="28"/>
        <v>0</v>
      </c>
      <c r="AL117">
        <f t="shared" si="29"/>
        <v>2</v>
      </c>
      <c r="AM117">
        <f t="shared" si="29"/>
        <v>1</v>
      </c>
      <c r="AN117">
        <f t="shared" si="29"/>
        <v>2</v>
      </c>
      <c r="AO117">
        <f t="shared" si="30"/>
        <v>48</v>
      </c>
      <c r="AP117">
        <f t="shared" si="31"/>
        <v>0</v>
      </c>
      <c r="AQ117">
        <f t="shared" si="33"/>
        <v>2</v>
      </c>
      <c r="AR117">
        <f t="shared" si="33"/>
        <v>0</v>
      </c>
      <c r="AS117">
        <f t="shared" si="33"/>
        <v>0</v>
      </c>
      <c r="AT117">
        <f t="shared" si="32"/>
        <v>1.1660546187974257</v>
      </c>
    </row>
    <row r="118" spans="1:46" x14ac:dyDescent="0.25">
      <c r="A118">
        <v>112022</v>
      </c>
      <c r="B118">
        <v>109638</v>
      </c>
      <c r="C118" s="1">
        <v>41536.339305555557</v>
      </c>
      <c r="D118">
        <v>8000</v>
      </c>
      <c r="E118">
        <v>31</v>
      </c>
      <c r="F118">
        <v>16</v>
      </c>
      <c r="G118">
        <v>0</v>
      </c>
      <c r="H118">
        <v>299.35000000000002</v>
      </c>
      <c r="I118" s="2">
        <v>40343</v>
      </c>
      <c r="J118">
        <v>32</v>
      </c>
      <c r="K118">
        <v>4</v>
      </c>
      <c r="L118">
        <v>3</v>
      </c>
      <c r="M118">
        <v>2500</v>
      </c>
      <c r="N118">
        <v>500</v>
      </c>
      <c r="O118">
        <v>150</v>
      </c>
      <c r="P118" t="s">
        <v>9</v>
      </c>
      <c r="Q118" t="s">
        <v>9</v>
      </c>
      <c r="R118" t="s">
        <v>10</v>
      </c>
      <c r="S118">
        <v>0</v>
      </c>
      <c r="T118">
        <v>22061</v>
      </c>
      <c r="U118">
        <v>22</v>
      </c>
      <c r="V118">
        <v>0</v>
      </c>
      <c r="W118">
        <v>0</v>
      </c>
      <c r="AA118">
        <f t="shared" si="18"/>
        <v>1193.3393055555571</v>
      </c>
      <c r="AB118">
        <f t="shared" si="19"/>
        <v>8000</v>
      </c>
      <c r="AC118">
        <f t="shared" si="20"/>
        <v>6.193548387096774</v>
      </c>
      <c r="AD118">
        <f t="shared" si="21"/>
        <v>1</v>
      </c>
      <c r="AE118">
        <f t="shared" si="22"/>
        <v>299.35000000000002</v>
      </c>
      <c r="AF118">
        <f t="shared" si="23"/>
        <v>32</v>
      </c>
      <c r="AG118">
        <f t="shared" si="24"/>
        <v>0.26552674477841753</v>
      </c>
      <c r="AH118">
        <f t="shared" si="25"/>
        <v>0.2879993736254286</v>
      </c>
      <c r="AI118">
        <f t="shared" si="26"/>
        <v>2500</v>
      </c>
      <c r="AJ118">
        <f t="shared" si="27"/>
        <v>500</v>
      </c>
      <c r="AK118">
        <f t="shared" si="28"/>
        <v>150</v>
      </c>
      <c r="AL118">
        <f t="shared" si="29"/>
        <v>1</v>
      </c>
      <c r="AM118">
        <f t="shared" si="29"/>
        <v>1</v>
      </c>
      <c r="AN118">
        <f t="shared" si="29"/>
        <v>2</v>
      </c>
      <c r="AO118">
        <f t="shared" si="30"/>
        <v>22061</v>
      </c>
      <c r="AP118">
        <f t="shared" si="31"/>
        <v>0</v>
      </c>
      <c r="AQ118">
        <f t="shared" si="33"/>
        <v>22</v>
      </c>
      <c r="AR118">
        <f t="shared" si="33"/>
        <v>0</v>
      </c>
      <c r="AS118">
        <f t="shared" si="33"/>
        <v>0</v>
      </c>
      <c r="AT118">
        <f t="shared" si="32"/>
        <v>1.1384966644225132</v>
      </c>
    </row>
    <row r="119" spans="1:46" x14ac:dyDescent="0.25">
      <c r="A119">
        <v>112025</v>
      </c>
      <c r="B119">
        <v>181400</v>
      </c>
      <c r="C119" s="1">
        <v>41536.372453703705</v>
      </c>
      <c r="D119">
        <v>1500</v>
      </c>
      <c r="E119">
        <v>12</v>
      </c>
      <c r="F119">
        <v>16</v>
      </c>
      <c r="G119">
        <v>0</v>
      </c>
      <c r="H119">
        <v>145</v>
      </c>
      <c r="I119" s="2">
        <v>40932</v>
      </c>
      <c r="J119">
        <v>20</v>
      </c>
      <c r="K119">
        <v>6</v>
      </c>
      <c r="L119">
        <v>2</v>
      </c>
      <c r="M119">
        <v>2500</v>
      </c>
      <c r="N119">
        <v>500</v>
      </c>
      <c r="O119">
        <v>0</v>
      </c>
      <c r="P119" t="s">
        <v>9</v>
      </c>
      <c r="Q119" t="s">
        <v>10</v>
      </c>
      <c r="R119" t="s">
        <v>10</v>
      </c>
      <c r="S119">
        <v>0</v>
      </c>
      <c r="T119">
        <v>0</v>
      </c>
      <c r="U119">
        <v>0</v>
      </c>
      <c r="V119">
        <v>0</v>
      </c>
      <c r="W119">
        <v>0</v>
      </c>
      <c r="AA119">
        <f t="shared" si="18"/>
        <v>604.3724537037051</v>
      </c>
      <c r="AB119">
        <f t="shared" si="19"/>
        <v>1500</v>
      </c>
      <c r="AC119">
        <f t="shared" si="20"/>
        <v>16</v>
      </c>
      <c r="AD119">
        <f t="shared" si="21"/>
        <v>1</v>
      </c>
      <c r="AE119">
        <f t="shared" si="22"/>
        <v>145</v>
      </c>
      <c r="AF119">
        <f t="shared" si="23"/>
        <v>20</v>
      </c>
      <c r="AG119">
        <f t="shared" si="24"/>
        <v>0.28449496885288811</v>
      </c>
      <c r="AH119">
        <f t="shared" si="25"/>
        <v>0.27247811670853506</v>
      </c>
      <c r="AI119">
        <f t="shared" si="26"/>
        <v>2500</v>
      </c>
      <c r="AJ119">
        <f t="shared" si="27"/>
        <v>500</v>
      </c>
      <c r="AK119">
        <f t="shared" si="28"/>
        <v>0</v>
      </c>
      <c r="AL119">
        <f t="shared" si="29"/>
        <v>1</v>
      </c>
      <c r="AM119">
        <f t="shared" si="29"/>
        <v>2</v>
      </c>
      <c r="AN119">
        <f t="shared" si="29"/>
        <v>2</v>
      </c>
      <c r="AO119">
        <f t="shared" si="30"/>
        <v>0</v>
      </c>
      <c r="AP119">
        <f t="shared" si="31"/>
        <v>0</v>
      </c>
      <c r="AQ119">
        <f t="shared" si="33"/>
        <v>0</v>
      </c>
      <c r="AR119">
        <f t="shared" si="33"/>
        <v>0</v>
      </c>
      <c r="AS119">
        <f t="shared" si="33"/>
        <v>0</v>
      </c>
      <c r="AT119">
        <f t="shared" si="32"/>
        <v>1.0565995135732613</v>
      </c>
    </row>
    <row r="120" spans="1:46" x14ac:dyDescent="0.25">
      <c r="A120">
        <v>112026</v>
      </c>
      <c r="B120">
        <v>224530</v>
      </c>
      <c r="C120" s="1">
        <v>41536.377696759257</v>
      </c>
      <c r="D120">
        <v>1000</v>
      </c>
      <c r="E120">
        <v>12</v>
      </c>
      <c r="F120">
        <v>16</v>
      </c>
      <c r="G120">
        <v>0</v>
      </c>
      <c r="H120">
        <v>96.67</v>
      </c>
      <c r="I120" s="2">
        <v>41529</v>
      </c>
      <c r="J120">
        <v>52</v>
      </c>
      <c r="K120">
        <v>10</v>
      </c>
      <c r="L120">
        <v>1</v>
      </c>
      <c r="M120">
        <v>1800</v>
      </c>
      <c r="N120">
        <v>0</v>
      </c>
      <c r="O120">
        <v>0</v>
      </c>
      <c r="P120" t="s">
        <v>9</v>
      </c>
      <c r="Q120" t="s">
        <v>9</v>
      </c>
      <c r="R120" t="s">
        <v>10</v>
      </c>
      <c r="S120">
        <v>0</v>
      </c>
      <c r="T120">
        <v>0</v>
      </c>
      <c r="U120">
        <v>0</v>
      </c>
      <c r="V120">
        <v>0</v>
      </c>
      <c r="W120">
        <v>0</v>
      </c>
      <c r="AA120">
        <f t="shared" si="18"/>
        <v>7.3776967592566507</v>
      </c>
      <c r="AB120">
        <f t="shared" si="19"/>
        <v>1000</v>
      </c>
      <c r="AC120">
        <f t="shared" si="20"/>
        <v>16</v>
      </c>
      <c r="AD120">
        <f t="shared" si="21"/>
        <v>1</v>
      </c>
      <c r="AE120">
        <f t="shared" si="22"/>
        <v>96.67</v>
      </c>
      <c r="AF120">
        <f t="shared" si="23"/>
        <v>52</v>
      </c>
      <c r="AG120">
        <f t="shared" si="24"/>
        <v>0.32659326841912956</v>
      </c>
      <c r="AH120">
        <f t="shared" si="25"/>
        <v>0.25779335263969028</v>
      </c>
      <c r="AI120">
        <f t="shared" si="26"/>
        <v>1800</v>
      </c>
      <c r="AJ120">
        <f t="shared" si="27"/>
        <v>0</v>
      </c>
      <c r="AK120">
        <f t="shared" si="28"/>
        <v>0</v>
      </c>
      <c r="AL120">
        <f t="shared" si="29"/>
        <v>1</v>
      </c>
      <c r="AM120">
        <f t="shared" si="29"/>
        <v>1</v>
      </c>
      <c r="AN120">
        <f t="shared" si="29"/>
        <v>2</v>
      </c>
      <c r="AO120">
        <f t="shared" si="30"/>
        <v>0</v>
      </c>
      <c r="AP120">
        <f t="shared" si="31"/>
        <v>0</v>
      </c>
      <c r="AQ120">
        <f t="shared" si="33"/>
        <v>0</v>
      </c>
      <c r="AR120">
        <f t="shared" si="33"/>
        <v>0</v>
      </c>
      <c r="AS120">
        <f t="shared" si="33"/>
        <v>0</v>
      </c>
      <c r="AT120">
        <f t="shared" si="32"/>
        <v>1.1313452055385556</v>
      </c>
    </row>
    <row r="122" spans="1:46" x14ac:dyDescent="0.25">
      <c r="D122" t="s">
        <v>50</v>
      </c>
      <c r="E122">
        <v>5</v>
      </c>
      <c r="F122" t="s">
        <v>51</v>
      </c>
      <c r="G122">
        <v>1.1000000000000001</v>
      </c>
    </row>
    <row r="123" spans="1:46" x14ac:dyDescent="0.25">
      <c r="B123" t="s">
        <v>34</v>
      </c>
      <c r="C123" t="s">
        <v>55</v>
      </c>
      <c r="D123" t="s">
        <v>52</v>
      </c>
      <c r="E123" t="s">
        <v>33</v>
      </c>
      <c r="AA123">
        <v>-4.0769337526441708E-5</v>
      </c>
      <c r="AB123">
        <v>2.5578116653595588E-5</v>
      </c>
      <c r="AC123">
        <v>8.0918886630439151E-3</v>
      </c>
      <c r="AD123">
        <v>0.10943916061376216</v>
      </c>
      <c r="AE123">
        <v>-9.2754629986363356E-5</v>
      </c>
      <c r="AF123">
        <v>1.2880338780235402E-3</v>
      </c>
      <c r="AG123">
        <v>0.70832994630421697</v>
      </c>
      <c r="AH123">
        <v>2.4803284068198774</v>
      </c>
      <c r="AI123">
        <v>1.513532356756096E-7</v>
      </c>
      <c r="AJ123">
        <v>-1.7371382593308709E-5</v>
      </c>
      <c r="AK123">
        <v>2.7968885766381592E-6</v>
      </c>
      <c r="AL123">
        <v>2.7015432808237202E-2</v>
      </c>
      <c r="AM123">
        <v>-1.5519561345181012E-2</v>
      </c>
      <c r="AN123">
        <v>-3.6684476658036091E-2</v>
      </c>
      <c r="AO123">
        <v>2.3281756238036794E-7</v>
      </c>
      <c r="AP123">
        <v>7.4317270515466771E-5</v>
      </c>
      <c r="AQ123">
        <v>-1.2851440893885059E-3</v>
      </c>
      <c r="AR123">
        <v>-1.0966138664603488E-3</v>
      </c>
      <c r="AS123">
        <v>-3.6008928123205566E-2</v>
      </c>
    </row>
    <row r="124" spans="1:46" x14ac:dyDescent="0.25">
      <c r="B124">
        <v>76247</v>
      </c>
      <c r="C124">
        <v>0</v>
      </c>
      <c r="D124">
        <v>16</v>
      </c>
      <c r="E124">
        <v>1.2220874234153367</v>
      </c>
      <c r="G124" t="s">
        <v>53</v>
      </c>
      <c r="H124">
        <f>SUMPRODUCT(C124:C242,E124:E242)</f>
        <v>1.0999959112300359</v>
      </c>
    </row>
    <row r="125" spans="1:46" x14ac:dyDescent="0.25">
      <c r="B125">
        <v>96329</v>
      </c>
      <c r="C125">
        <v>0</v>
      </c>
      <c r="D125">
        <v>9</v>
      </c>
      <c r="E125">
        <v>1.1201369079769761</v>
      </c>
      <c r="G125" t="s">
        <v>54</v>
      </c>
      <c r="H125">
        <f>SUMPRODUCT(C124:C242,D124:D242)</f>
        <v>15.521258269522914</v>
      </c>
    </row>
    <row r="126" spans="1:46" x14ac:dyDescent="0.25">
      <c r="B126">
        <v>104947</v>
      </c>
      <c r="C126">
        <v>0</v>
      </c>
      <c r="D126">
        <v>16</v>
      </c>
      <c r="E126">
        <v>1.1947818636177403</v>
      </c>
    </row>
    <row r="127" spans="1:46" x14ac:dyDescent="0.25">
      <c r="B127">
        <v>107390</v>
      </c>
      <c r="C127">
        <v>0</v>
      </c>
      <c r="D127">
        <v>5.333333333333333</v>
      </c>
      <c r="E127">
        <v>1.1758717062334847</v>
      </c>
    </row>
    <row r="128" spans="1:46" x14ac:dyDescent="0.25">
      <c r="B128">
        <v>108543</v>
      </c>
      <c r="C128">
        <v>0</v>
      </c>
      <c r="D128">
        <v>5.33</v>
      </c>
      <c r="E128">
        <v>1.2315971767225427</v>
      </c>
    </row>
    <row r="129" spans="2:5" x14ac:dyDescent="0.25">
      <c r="B129">
        <v>109681</v>
      </c>
      <c r="C129">
        <v>0</v>
      </c>
      <c r="D129">
        <v>16</v>
      </c>
      <c r="E129">
        <v>1.145253733610047</v>
      </c>
    </row>
    <row r="130" spans="2:5" x14ac:dyDescent="0.25">
      <c r="B130">
        <v>109838</v>
      </c>
      <c r="C130">
        <v>0</v>
      </c>
      <c r="D130">
        <v>16</v>
      </c>
      <c r="E130">
        <v>1.2440208522064731</v>
      </c>
    </row>
    <row r="131" spans="2:5" x14ac:dyDescent="0.25">
      <c r="B131">
        <v>109937</v>
      </c>
      <c r="C131">
        <v>0</v>
      </c>
      <c r="D131">
        <v>16</v>
      </c>
      <c r="E131">
        <v>1.2510893993715506</v>
      </c>
    </row>
    <row r="132" spans="2:5" x14ac:dyDescent="0.25">
      <c r="B132">
        <v>110216</v>
      </c>
      <c r="C132">
        <v>0</v>
      </c>
      <c r="D132">
        <v>16</v>
      </c>
      <c r="E132">
        <v>1.1423773653110061</v>
      </c>
    </row>
    <row r="133" spans="2:5" x14ac:dyDescent="0.25">
      <c r="B133">
        <v>110341</v>
      </c>
      <c r="C133">
        <v>0</v>
      </c>
      <c r="D133">
        <v>16</v>
      </c>
      <c r="E133">
        <v>1.2029698377289011</v>
      </c>
    </row>
    <row r="134" spans="2:5" x14ac:dyDescent="0.25">
      <c r="B134">
        <v>110481</v>
      </c>
      <c r="C134">
        <v>0</v>
      </c>
      <c r="D134">
        <v>16</v>
      </c>
      <c r="E134">
        <v>1.3990113606449417</v>
      </c>
    </row>
    <row r="135" spans="2:5" x14ac:dyDescent="0.25">
      <c r="B135">
        <v>110727</v>
      </c>
      <c r="C135">
        <v>0</v>
      </c>
      <c r="D135">
        <v>16</v>
      </c>
      <c r="E135">
        <v>1.1263272683172707</v>
      </c>
    </row>
    <row r="136" spans="2:5" x14ac:dyDescent="0.25">
      <c r="B136">
        <v>110769</v>
      </c>
      <c r="C136">
        <v>0</v>
      </c>
      <c r="D136">
        <v>16</v>
      </c>
      <c r="E136">
        <v>1.1218581310099718</v>
      </c>
    </row>
    <row r="137" spans="2:5" x14ac:dyDescent="0.25">
      <c r="B137">
        <v>110777</v>
      </c>
      <c r="C137">
        <v>0</v>
      </c>
      <c r="D137">
        <v>15</v>
      </c>
      <c r="E137">
        <v>1.1202856292729206</v>
      </c>
    </row>
    <row r="138" spans="2:5" x14ac:dyDescent="0.25">
      <c r="B138">
        <v>110781</v>
      </c>
      <c r="C138">
        <v>0</v>
      </c>
      <c r="D138">
        <v>14.76923076923077</v>
      </c>
      <c r="E138">
        <v>1.2586739890851861</v>
      </c>
    </row>
    <row r="139" spans="2:5" x14ac:dyDescent="0.25">
      <c r="B139">
        <v>110842</v>
      </c>
      <c r="C139">
        <v>0</v>
      </c>
      <c r="D139">
        <v>16</v>
      </c>
      <c r="E139">
        <v>1.1641189557068399</v>
      </c>
    </row>
    <row r="140" spans="2:5" x14ac:dyDescent="0.25">
      <c r="B140">
        <v>110881</v>
      </c>
      <c r="C140">
        <v>0</v>
      </c>
      <c r="D140">
        <v>15</v>
      </c>
      <c r="E140">
        <v>1.1175318799496134</v>
      </c>
    </row>
    <row r="141" spans="2:5" x14ac:dyDescent="0.25">
      <c r="B141">
        <v>110897</v>
      </c>
      <c r="C141">
        <v>0</v>
      </c>
      <c r="D141">
        <v>13.146666666666667</v>
      </c>
      <c r="E141">
        <v>1.2670837778397162</v>
      </c>
    </row>
    <row r="142" spans="2:5" x14ac:dyDescent="0.25">
      <c r="B142">
        <v>110928</v>
      </c>
      <c r="C142">
        <v>0</v>
      </c>
      <c r="D142">
        <v>16</v>
      </c>
      <c r="E142">
        <v>1.2130350696060148</v>
      </c>
    </row>
    <row r="143" spans="2:5" x14ac:dyDescent="0.25">
      <c r="B143">
        <v>110940</v>
      </c>
      <c r="C143">
        <v>0</v>
      </c>
      <c r="D143">
        <v>16.003636363636364</v>
      </c>
      <c r="E143">
        <v>1.0963619914637746</v>
      </c>
    </row>
    <row r="144" spans="2:5" x14ac:dyDescent="0.25">
      <c r="B144">
        <v>110963</v>
      </c>
      <c r="C144">
        <v>0</v>
      </c>
      <c r="D144">
        <v>16</v>
      </c>
      <c r="E144">
        <v>1.1870158979764758</v>
      </c>
    </row>
    <row r="145" spans="2:5" x14ac:dyDescent="0.25">
      <c r="B145">
        <v>110973</v>
      </c>
      <c r="C145">
        <v>0</v>
      </c>
      <c r="D145">
        <v>16</v>
      </c>
      <c r="E145">
        <v>1.2100689875020905</v>
      </c>
    </row>
    <row r="146" spans="2:5" x14ac:dyDescent="0.25">
      <c r="B146">
        <v>111003</v>
      </c>
      <c r="C146">
        <v>0</v>
      </c>
      <c r="D146">
        <v>16</v>
      </c>
      <c r="E146">
        <v>1.2400518198645802</v>
      </c>
    </row>
    <row r="147" spans="2:5" x14ac:dyDescent="0.25">
      <c r="B147">
        <v>111008</v>
      </c>
      <c r="C147">
        <v>0</v>
      </c>
      <c r="D147">
        <v>16</v>
      </c>
      <c r="E147">
        <v>1.2948313523509281</v>
      </c>
    </row>
    <row r="148" spans="2:5" x14ac:dyDescent="0.25">
      <c r="B148">
        <v>111066</v>
      </c>
      <c r="C148">
        <v>0</v>
      </c>
      <c r="D148">
        <v>16</v>
      </c>
      <c r="E148">
        <v>1.1741288676883115</v>
      </c>
    </row>
    <row r="149" spans="2:5" x14ac:dyDescent="0.25">
      <c r="B149">
        <v>111078</v>
      </c>
      <c r="C149">
        <v>0</v>
      </c>
      <c r="D149">
        <v>16</v>
      </c>
      <c r="E149">
        <v>1.1004367936174562</v>
      </c>
    </row>
    <row r="150" spans="2:5" x14ac:dyDescent="0.25">
      <c r="B150">
        <v>111082</v>
      </c>
      <c r="C150">
        <v>6.8710020653171746E-3</v>
      </c>
      <c r="D150">
        <v>15</v>
      </c>
      <c r="E150">
        <v>1.2216209570610141</v>
      </c>
    </row>
    <row r="151" spans="2:5" x14ac:dyDescent="0.25">
      <c r="B151">
        <v>111094</v>
      </c>
      <c r="C151">
        <v>0</v>
      </c>
      <c r="D151">
        <v>16</v>
      </c>
      <c r="E151">
        <v>1.340640629509892</v>
      </c>
    </row>
    <row r="152" spans="2:5" x14ac:dyDescent="0.25">
      <c r="B152">
        <v>111107</v>
      </c>
      <c r="C152">
        <v>0</v>
      </c>
      <c r="D152">
        <v>16</v>
      </c>
      <c r="E152">
        <v>1.2373968119356133</v>
      </c>
    </row>
    <row r="153" spans="2:5" x14ac:dyDescent="0.25">
      <c r="B153">
        <v>111116</v>
      </c>
      <c r="C153">
        <v>0</v>
      </c>
      <c r="D153">
        <v>13.01</v>
      </c>
      <c r="E153">
        <v>1.287246917217542</v>
      </c>
    </row>
    <row r="154" spans="2:5" x14ac:dyDescent="0.25">
      <c r="B154">
        <v>111122</v>
      </c>
      <c r="C154">
        <v>0</v>
      </c>
      <c r="D154">
        <v>16</v>
      </c>
      <c r="E154">
        <v>1.1201736488421918</v>
      </c>
    </row>
    <row r="155" spans="2:5" x14ac:dyDescent="0.25">
      <c r="B155">
        <v>111129</v>
      </c>
      <c r="C155">
        <v>0</v>
      </c>
      <c r="D155">
        <v>16</v>
      </c>
      <c r="E155">
        <v>1.1431259261982094</v>
      </c>
    </row>
    <row r="156" spans="2:5" x14ac:dyDescent="0.25">
      <c r="B156">
        <v>111154</v>
      </c>
      <c r="C156">
        <v>0</v>
      </c>
      <c r="D156">
        <v>16</v>
      </c>
      <c r="E156">
        <v>1.2898426312425628</v>
      </c>
    </row>
    <row r="157" spans="2:5" x14ac:dyDescent="0.25">
      <c r="B157">
        <v>111184</v>
      </c>
      <c r="C157">
        <v>0</v>
      </c>
      <c r="D157">
        <v>16</v>
      </c>
      <c r="E157">
        <v>1.1561998516634402</v>
      </c>
    </row>
    <row r="158" spans="2:5" x14ac:dyDescent="0.25">
      <c r="B158">
        <v>111192</v>
      </c>
      <c r="C158">
        <v>0</v>
      </c>
      <c r="D158">
        <v>16</v>
      </c>
      <c r="E158">
        <v>1.1484196978644523</v>
      </c>
    </row>
    <row r="159" spans="2:5" x14ac:dyDescent="0.25">
      <c r="B159">
        <v>111201</v>
      </c>
      <c r="C159">
        <v>1.8070250084565197E-6</v>
      </c>
      <c r="D159">
        <v>8</v>
      </c>
      <c r="E159">
        <v>1.0868661693487942</v>
      </c>
    </row>
    <row r="160" spans="2:5" x14ac:dyDescent="0.25">
      <c r="B160">
        <v>111214</v>
      </c>
      <c r="C160">
        <v>0</v>
      </c>
      <c r="D160">
        <v>16</v>
      </c>
      <c r="E160">
        <v>1.2745298936652947</v>
      </c>
    </row>
    <row r="161" spans="2:5" x14ac:dyDescent="0.25">
      <c r="B161">
        <v>111229</v>
      </c>
      <c r="C161">
        <v>0</v>
      </c>
      <c r="D161">
        <v>16</v>
      </c>
      <c r="E161">
        <v>1.2813657119837609</v>
      </c>
    </row>
    <row r="162" spans="2:5" x14ac:dyDescent="0.25">
      <c r="B162">
        <v>111231</v>
      </c>
      <c r="C162">
        <v>0</v>
      </c>
      <c r="D162">
        <v>16</v>
      </c>
      <c r="E162">
        <v>1.2510597557746101</v>
      </c>
    </row>
    <row r="163" spans="2:5" x14ac:dyDescent="0.25">
      <c r="B163">
        <v>111232</v>
      </c>
      <c r="C163">
        <v>0</v>
      </c>
      <c r="D163">
        <v>16</v>
      </c>
      <c r="E163">
        <v>1.1795983096767291</v>
      </c>
    </row>
    <row r="164" spans="2:5" x14ac:dyDescent="0.25">
      <c r="B164">
        <v>111272</v>
      </c>
      <c r="C164">
        <v>0</v>
      </c>
      <c r="D164">
        <v>16</v>
      </c>
      <c r="E164">
        <v>1.1405243008429826</v>
      </c>
    </row>
    <row r="165" spans="2:5" x14ac:dyDescent="0.25">
      <c r="B165">
        <v>111280</v>
      </c>
      <c r="C165">
        <v>0</v>
      </c>
      <c r="D165">
        <v>16</v>
      </c>
      <c r="E165">
        <v>1.2013869013500311</v>
      </c>
    </row>
    <row r="166" spans="2:5" x14ac:dyDescent="0.25">
      <c r="B166">
        <v>111300</v>
      </c>
      <c r="C166">
        <v>0</v>
      </c>
      <c r="D166">
        <v>15.87</v>
      </c>
      <c r="E166">
        <v>1.2377855874376835</v>
      </c>
    </row>
    <row r="167" spans="2:5" x14ac:dyDescent="0.25">
      <c r="B167">
        <v>111319</v>
      </c>
      <c r="C167">
        <v>0</v>
      </c>
      <c r="D167">
        <v>16</v>
      </c>
      <c r="E167">
        <v>1.0763706348209761</v>
      </c>
    </row>
    <row r="168" spans="2:5" x14ac:dyDescent="0.25">
      <c r="B168">
        <v>111323</v>
      </c>
      <c r="C168">
        <v>0</v>
      </c>
      <c r="D168">
        <v>16</v>
      </c>
      <c r="E168">
        <v>1.1920840102155574</v>
      </c>
    </row>
    <row r="169" spans="2:5" x14ac:dyDescent="0.25">
      <c r="B169">
        <v>111324</v>
      </c>
      <c r="C169">
        <v>0</v>
      </c>
      <c r="D169">
        <v>16</v>
      </c>
      <c r="E169">
        <v>1.5177738392242039</v>
      </c>
    </row>
    <row r="170" spans="2:5" x14ac:dyDescent="0.25">
      <c r="B170">
        <v>111332</v>
      </c>
      <c r="C170">
        <v>0</v>
      </c>
      <c r="D170">
        <v>16</v>
      </c>
      <c r="E170">
        <v>1.2034284490740406</v>
      </c>
    </row>
    <row r="171" spans="2:5" x14ac:dyDescent="0.25">
      <c r="B171">
        <v>111337</v>
      </c>
      <c r="C171">
        <v>0</v>
      </c>
      <c r="D171">
        <v>16</v>
      </c>
      <c r="E171">
        <v>1.1511036094162308</v>
      </c>
    </row>
    <row r="172" spans="2:5" x14ac:dyDescent="0.25">
      <c r="B172">
        <v>111344</v>
      </c>
      <c r="C172">
        <v>0</v>
      </c>
      <c r="D172">
        <v>16</v>
      </c>
      <c r="E172">
        <v>1.2962558387966732</v>
      </c>
    </row>
    <row r="173" spans="2:5" x14ac:dyDescent="0.25">
      <c r="B173">
        <v>111364</v>
      </c>
      <c r="C173">
        <v>0</v>
      </c>
      <c r="D173">
        <v>15.96</v>
      </c>
      <c r="E173">
        <v>1.158907840455137</v>
      </c>
    </row>
    <row r="174" spans="2:5" x14ac:dyDescent="0.25">
      <c r="B174">
        <v>111376</v>
      </c>
      <c r="C174">
        <v>0</v>
      </c>
      <c r="D174">
        <v>12</v>
      </c>
      <c r="E174">
        <v>1.1992383566511042</v>
      </c>
    </row>
    <row r="175" spans="2:5" x14ac:dyDescent="0.25">
      <c r="B175">
        <v>111388</v>
      </c>
      <c r="C175">
        <v>0</v>
      </c>
      <c r="D175">
        <v>15.96</v>
      </c>
      <c r="E175">
        <v>1.0385458736655866</v>
      </c>
    </row>
    <row r="176" spans="2:5" x14ac:dyDescent="0.25">
      <c r="B176">
        <v>111389</v>
      </c>
      <c r="C176">
        <v>0</v>
      </c>
      <c r="D176">
        <v>14</v>
      </c>
      <c r="E176">
        <v>1.2532674867869054</v>
      </c>
    </row>
    <row r="177" spans="2:5" x14ac:dyDescent="0.25">
      <c r="B177">
        <v>111421</v>
      </c>
      <c r="C177">
        <v>0</v>
      </c>
      <c r="D177">
        <v>16</v>
      </c>
      <c r="E177">
        <v>1.258476888164302</v>
      </c>
    </row>
    <row r="178" spans="2:5" x14ac:dyDescent="0.25">
      <c r="B178">
        <v>111431</v>
      </c>
      <c r="C178">
        <v>0</v>
      </c>
      <c r="D178">
        <v>16</v>
      </c>
      <c r="E178">
        <v>1.2624179294300126</v>
      </c>
    </row>
    <row r="179" spans="2:5" x14ac:dyDescent="0.25">
      <c r="B179">
        <v>111436</v>
      </c>
      <c r="C179">
        <v>0</v>
      </c>
      <c r="D179">
        <v>16</v>
      </c>
      <c r="E179">
        <v>1.0601409594184132</v>
      </c>
    </row>
    <row r="180" spans="2:5" x14ac:dyDescent="0.25">
      <c r="B180">
        <v>111458</v>
      </c>
      <c r="C180">
        <v>1.4529458272857969E-3</v>
      </c>
      <c r="D180">
        <v>16</v>
      </c>
      <c r="E180">
        <v>1.1280166386338184</v>
      </c>
    </row>
    <row r="181" spans="2:5" x14ac:dyDescent="0.25">
      <c r="B181">
        <v>111459</v>
      </c>
      <c r="C181">
        <v>0</v>
      </c>
      <c r="D181">
        <v>16</v>
      </c>
      <c r="E181">
        <v>1.1901485273848842</v>
      </c>
    </row>
    <row r="182" spans="2:5" x14ac:dyDescent="0.25">
      <c r="B182">
        <v>111482</v>
      </c>
      <c r="C182">
        <v>0</v>
      </c>
      <c r="D182">
        <v>16</v>
      </c>
      <c r="E182">
        <v>1.0929625720086797</v>
      </c>
    </row>
    <row r="183" spans="2:5" x14ac:dyDescent="0.25">
      <c r="B183">
        <v>111500</v>
      </c>
      <c r="C183">
        <v>0.22529541891232777</v>
      </c>
      <c r="D183">
        <v>15.997499999999999</v>
      </c>
      <c r="E183">
        <v>1.1343453682583053</v>
      </c>
    </row>
    <row r="184" spans="2:5" x14ac:dyDescent="0.25">
      <c r="B184">
        <v>111507</v>
      </c>
      <c r="C184">
        <v>0</v>
      </c>
      <c r="D184">
        <v>16</v>
      </c>
      <c r="E184">
        <v>1.2424600315987788</v>
      </c>
    </row>
    <row r="185" spans="2:5" x14ac:dyDescent="0.25">
      <c r="B185">
        <v>111512</v>
      </c>
      <c r="C185">
        <v>0</v>
      </c>
      <c r="D185">
        <v>16</v>
      </c>
      <c r="E185">
        <v>1.2520317994708248</v>
      </c>
    </row>
    <row r="186" spans="2:5" x14ac:dyDescent="0.25">
      <c r="B186">
        <v>111560</v>
      </c>
      <c r="C186">
        <v>0</v>
      </c>
      <c r="D186">
        <v>15.96</v>
      </c>
      <c r="E186">
        <v>1.1725011292643579</v>
      </c>
    </row>
    <row r="187" spans="2:5" x14ac:dyDescent="0.25">
      <c r="B187">
        <v>111579</v>
      </c>
      <c r="C187">
        <v>0</v>
      </c>
      <c r="D187">
        <v>15.01</v>
      </c>
      <c r="E187">
        <v>1.2365719976742071</v>
      </c>
    </row>
    <row r="188" spans="2:5" x14ac:dyDescent="0.25">
      <c r="B188">
        <v>111580</v>
      </c>
      <c r="C188">
        <v>0</v>
      </c>
      <c r="D188">
        <v>10.506666666666668</v>
      </c>
      <c r="E188">
        <v>1.2215923747754744</v>
      </c>
    </row>
    <row r="189" spans="2:5" x14ac:dyDescent="0.25">
      <c r="B189">
        <v>111582</v>
      </c>
      <c r="C189">
        <v>0</v>
      </c>
      <c r="D189">
        <v>16</v>
      </c>
      <c r="E189">
        <v>1.2435691258549808</v>
      </c>
    </row>
    <row r="190" spans="2:5" x14ac:dyDescent="0.25">
      <c r="B190">
        <v>111594</v>
      </c>
      <c r="C190">
        <v>0</v>
      </c>
      <c r="D190">
        <v>16</v>
      </c>
      <c r="E190">
        <v>1.2374156415188273</v>
      </c>
    </row>
    <row r="191" spans="2:5" x14ac:dyDescent="0.25">
      <c r="B191">
        <v>111601</v>
      </c>
      <c r="C191">
        <v>0</v>
      </c>
      <c r="D191">
        <v>16</v>
      </c>
      <c r="E191">
        <v>1.2560263303395673</v>
      </c>
    </row>
    <row r="192" spans="2:5" x14ac:dyDescent="0.25">
      <c r="B192">
        <v>111605</v>
      </c>
      <c r="C192">
        <v>0</v>
      </c>
      <c r="D192">
        <v>15.157894736842104</v>
      </c>
      <c r="E192">
        <v>1.141711061524501</v>
      </c>
    </row>
    <row r="193" spans="2:5" x14ac:dyDescent="0.25">
      <c r="B193">
        <v>111612</v>
      </c>
      <c r="C193">
        <v>0</v>
      </c>
      <c r="D193">
        <v>16</v>
      </c>
      <c r="E193">
        <v>1.2290625684008027</v>
      </c>
    </row>
    <row r="194" spans="2:5" x14ac:dyDescent="0.25">
      <c r="B194">
        <v>111614</v>
      </c>
      <c r="C194">
        <v>0</v>
      </c>
      <c r="D194">
        <v>15.96</v>
      </c>
      <c r="E194">
        <v>1.201384278915683</v>
      </c>
    </row>
    <row r="195" spans="2:5" x14ac:dyDescent="0.25">
      <c r="B195">
        <v>111622</v>
      </c>
      <c r="C195">
        <v>0</v>
      </c>
      <c r="D195">
        <v>7.1111111111111107</v>
      </c>
      <c r="E195">
        <v>1.1074825851667502</v>
      </c>
    </row>
    <row r="196" spans="2:5" x14ac:dyDescent="0.25">
      <c r="B196">
        <v>111625</v>
      </c>
      <c r="C196">
        <v>0</v>
      </c>
      <c r="D196">
        <v>15.99</v>
      </c>
      <c r="E196">
        <v>1.2334190984937026</v>
      </c>
    </row>
    <row r="197" spans="2:5" x14ac:dyDescent="0.25">
      <c r="B197">
        <v>111648</v>
      </c>
      <c r="C197">
        <v>0</v>
      </c>
      <c r="D197">
        <v>15.996</v>
      </c>
      <c r="E197">
        <v>1.1346411879634071</v>
      </c>
    </row>
    <row r="198" spans="2:5" x14ac:dyDescent="0.25">
      <c r="B198">
        <v>111655</v>
      </c>
      <c r="C198">
        <v>0</v>
      </c>
      <c r="D198">
        <v>16</v>
      </c>
      <c r="E198">
        <v>1.386368495175168</v>
      </c>
    </row>
    <row r="199" spans="2:5" x14ac:dyDescent="0.25">
      <c r="B199">
        <v>111660</v>
      </c>
      <c r="C199">
        <v>0</v>
      </c>
      <c r="D199">
        <v>16</v>
      </c>
      <c r="E199">
        <v>1.2309967494124039</v>
      </c>
    </row>
    <row r="200" spans="2:5" x14ac:dyDescent="0.25">
      <c r="B200">
        <v>111661</v>
      </c>
      <c r="C200">
        <v>0</v>
      </c>
      <c r="D200">
        <v>10</v>
      </c>
      <c r="E200">
        <v>1.0596122757273749</v>
      </c>
    </row>
    <row r="201" spans="2:5" x14ac:dyDescent="0.25">
      <c r="B201">
        <v>111674</v>
      </c>
      <c r="C201">
        <v>0</v>
      </c>
      <c r="D201">
        <v>16</v>
      </c>
      <c r="E201">
        <v>1.3204844320051532</v>
      </c>
    </row>
    <row r="202" spans="2:5" x14ac:dyDescent="0.25">
      <c r="B202">
        <v>111680</v>
      </c>
      <c r="C202">
        <v>0</v>
      </c>
      <c r="D202">
        <v>16</v>
      </c>
      <c r="E202">
        <v>1.0499675322878963</v>
      </c>
    </row>
    <row r="203" spans="2:5" x14ac:dyDescent="0.25">
      <c r="B203">
        <v>111681</v>
      </c>
      <c r="C203">
        <v>0</v>
      </c>
      <c r="D203">
        <v>15.996</v>
      </c>
      <c r="E203">
        <v>1.0542442053225514</v>
      </c>
    </row>
    <row r="204" spans="2:5" x14ac:dyDescent="0.25">
      <c r="B204">
        <v>111682</v>
      </c>
      <c r="C204">
        <v>0</v>
      </c>
      <c r="D204">
        <v>16</v>
      </c>
      <c r="E204">
        <v>1.1655887055670033</v>
      </c>
    </row>
    <row r="205" spans="2:5" x14ac:dyDescent="0.25">
      <c r="B205">
        <v>111710</v>
      </c>
      <c r="C205">
        <v>0</v>
      </c>
      <c r="D205">
        <v>1</v>
      </c>
      <c r="E205">
        <v>1.6197483678555435</v>
      </c>
    </row>
    <row r="206" spans="2:5" x14ac:dyDescent="0.25">
      <c r="B206">
        <v>111726</v>
      </c>
      <c r="C206">
        <v>0</v>
      </c>
      <c r="D206">
        <v>16</v>
      </c>
      <c r="E206">
        <v>1.0671758234094226</v>
      </c>
    </row>
    <row r="207" spans="2:5" x14ac:dyDescent="0.25">
      <c r="B207">
        <v>111728</v>
      </c>
      <c r="C207">
        <v>0</v>
      </c>
      <c r="D207">
        <v>15</v>
      </c>
      <c r="E207">
        <v>1.2326666431313213</v>
      </c>
    </row>
    <row r="208" spans="2:5" x14ac:dyDescent="0.25">
      <c r="B208">
        <v>111814</v>
      </c>
      <c r="C208">
        <v>0</v>
      </c>
      <c r="D208">
        <v>1</v>
      </c>
      <c r="E208">
        <v>0.97189185034156811</v>
      </c>
    </row>
    <row r="209" spans="2:5" x14ac:dyDescent="0.25">
      <c r="B209">
        <v>111824</v>
      </c>
      <c r="C209">
        <v>0</v>
      </c>
      <c r="D209">
        <v>16</v>
      </c>
      <c r="E209">
        <v>1.171655928430809</v>
      </c>
    </row>
    <row r="210" spans="2:5" x14ac:dyDescent="0.25">
      <c r="B210">
        <v>111827</v>
      </c>
      <c r="C210">
        <v>0</v>
      </c>
      <c r="D210">
        <v>16</v>
      </c>
      <c r="E210">
        <v>1.2450758437796856</v>
      </c>
    </row>
    <row r="211" spans="2:5" x14ac:dyDescent="0.25">
      <c r="B211">
        <v>111828</v>
      </c>
      <c r="C211">
        <v>4.3065295660631034E-3</v>
      </c>
      <c r="D211">
        <v>10</v>
      </c>
      <c r="E211">
        <v>1.1060748507682261</v>
      </c>
    </row>
    <row r="212" spans="2:5" x14ac:dyDescent="0.25">
      <c r="B212">
        <v>111838</v>
      </c>
      <c r="C212">
        <v>0</v>
      </c>
      <c r="D212">
        <v>16</v>
      </c>
      <c r="E212">
        <v>1.1476039108857541</v>
      </c>
    </row>
    <row r="213" spans="2:5" x14ac:dyDescent="0.25">
      <c r="B213">
        <v>111841</v>
      </c>
      <c r="C213">
        <v>0</v>
      </c>
      <c r="D213">
        <v>16</v>
      </c>
      <c r="E213">
        <v>1.3130576961335794</v>
      </c>
    </row>
    <row r="214" spans="2:5" x14ac:dyDescent="0.25">
      <c r="B214">
        <v>111848</v>
      </c>
      <c r="C214">
        <v>0</v>
      </c>
      <c r="D214">
        <v>16</v>
      </c>
      <c r="E214">
        <v>1.253921912860535</v>
      </c>
    </row>
    <row r="215" spans="2:5" x14ac:dyDescent="0.25">
      <c r="B215">
        <v>111856</v>
      </c>
      <c r="C215">
        <v>0</v>
      </c>
      <c r="D215">
        <v>16.002857142857145</v>
      </c>
      <c r="E215">
        <v>1.0928800692605742</v>
      </c>
    </row>
    <row r="216" spans="2:5" x14ac:dyDescent="0.25">
      <c r="B216">
        <v>111860</v>
      </c>
      <c r="C216">
        <v>0</v>
      </c>
      <c r="D216">
        <v>16</v>
      </c>
      <c r="E216">
        <v>1.1292285571493972</v>
      </c>
    </row>
    <row r="217" spans="2:5" x14ac:dyDescent="0.25">
      <c r="B217">
        <v>111869</v>
      </c>
      <c r="C217">
        <v>0</v>
      </c>
      <c r="D217">
        <v>9.6</v>
      </c>
      <c r="E217">
        <v>1.0286100635923754</v>
      </c>
    </row>
    <row r="218" spans="2:5" x14ac:dyDescent="0.25">
      <c r="B218">
        <v>111871</v>
      </c>
      <c r="C218">
        <v>0</v>
      </c>
      <c r="D218">
        <v>6</v>
      </c>
      <c r="E218">
        <v>0.89442874473642153</v>
      </c>
    </row>
    <row r="219" spans="2:5" x14ac:dyDescent="0.25">
      <c r="B219">
        <v>111874</v>
      </c>
      <c r="C219">
        <v>0</v>
      </c>
      <c r="D219">
        <v>12</v>
      </c>
      <c r="E219">
        <v>1.2156793871298246</v>
      </c>
    </row>
    <row r="220" spans="2:5" x14ac:dyDescent="0.25">
      <c r="B220">
        <v>111877</v>
      </c>
      <c r="C220">
        <v>0</v>
      </c>
      <c r="D220">
        <v>16</v>
      </c>
      <c r="E220">
        <v>1.0755090493741954</v>
      </c>
    </row>
    <row r="221" spans="2:5" x14ac:dyDescent="0.25">
      <c r="B221">
        <v>111881</v>
      </c>
      <c r="C221">
        <v>0</v>
      </c>
      <c r="D221">
        <v>11.307692307692308</v>
      </c>
      <c r="E221">
        <v>1.5213284139682548</v>
      </c>
    </row>
    <row r="222" spans="2:5" x14ac:dyDescent="0.25">
      <c r="B222">
        <v>111885</v>
      </c>
      <c r="C222">
        <v>0</v>
      </c>
      <c r="D222">
        <v>12</v>
      </c>
      <c r="E222">
        <v>1.108801424356874</v>
      </c>
    </row>
    <row r="223" spans="2:5" x14ac:dyDescent="0.25">
      <c r="B223">
        <v>111890</v>
      </c>
      <c r="C223">
        <v>0</v>
      </c>
      <c r="D223">
        <v>16</v>
      </c>
      <c r="E223">
        <v>1.0406223551462868</v>
      </c>
    </row>
    <row r="224" spans="2:5" x14ac:dyDescent="0.25">
      <c r="B224">
        <v>111911</v>
      </c>
      <c r="C224">
        <v>0</v>
      </c>
      <c r="D224">
        <v>16</v>
      </c>
      <c r="E224">
        <v>1.0956758682028411</v>
      </c>
    </row>
    <row r="225" spans="2:5" x14ac:dyDescent="0.25">
      <c r="B225">
        <v>111931</v>
      </c>
      <c r="C225">
        <v>0</v>
      </c>
      <c r="D225">
        <v>15.996</v>
      </c>
      <c r="E225">
        <v>1.2115741855783315</v>
      </c>
    </row>
    <row r="226" spans="2:5" x14ac:dyDescent="0.25">
      <c r="B226">
        <v>111942</v>
      </c>
      <c r="C226">
        <v>0.21706729800840679</v>
      </c>
      <c r="D226">
        <v>16</v>
      </c>
      <c r="E226">
        <v>1.2094137792135298</v>
      </c>
    </row>
    <row r="227" spans="2:5" x14ac:dyDescent="0.25">
      <c r="B227">
        <v>111944</v>
      </c>
      <c r="C227">
        <v>0</v>
      </c>
      <c r="D227">
        <v>14.222222222222221</v>
      </c>
      <c r="E227">
        <v>1.3442493257109631</v>
      </c>
    </row>
    <row r="228" spans="2:5" x14ac:dyDescent="0.25">
      <c r="B228">
        <v>111945</v>
      </c>
      <c r="C228">
        <v>0</v>
      </c>
      <c r="D228">
        <v>16</v>
      </c>
      <c r="E228">
        <v>1.1422067723896481</v>
      </c>
    </row>
    <row r="229" spans="2:5" x14ac:dyDescent="0.25">
      <c r="B229">
        <v>111947</v>
      </c>
      <c r="C229">
        <v>0</v>
      </c>
      <c r="D229">
        <v>16</v>
      </c>
      <c r="E229">
        <v>1.1524296445001108</v>
      </c>
    </row>
    <row r="230" spans="2:5" x14ac:dyDescent="0.25">
      <c r="B230">
        <v>111951</v>
      </c>
      <c r="C230">
        <v>0</v>
      </c>
      <c r="D230">
        <v>16</v>
      </c>
      <c r="E230">
        <v>1.2318810060243661</v>
      </c>
    </row>
    <row r="231" spans="2:5" x14ac:dyDescent="0.25">
      <c r="B231">
        <v>111972</v>
      </c>
      <c r="C231">
        <v>0</v>
      </c>
      <c r="D231">
        <v>15.994285714285715</v>
      </c>
      <c r="E231">
        <v>1.122666127237363</v>
      </c>
    </row>
    <row r="232" spans="2:5" x14ac:dyDescent="0.25">
      <c r="B232">
        <v>111978</v>
      </c>
      <c r="C232">
        <v>0</v>
      </c>
      <c r="D232">
        <v>6</v>
      </c>
      <c r="E232">
        <v>1.1453579799762827</v>
      </c>
    </row>
    <row r="233" spans="2:5" x14ac:dyDescent="0.25">
      <c r="B233">
        <v>111992</v>
      </c>
      <c r="C233">
        <v>0</v>
      </c>
      <c r="D233">
        <v>15.666666666666666</v>
      </c>
      <c r="E233">
        <v>1.2913993268510238</v>
      </c>
    </row>
    <row r="234" spans="2:5" x14ac:dyDescent="0.25">
      <c r="B234">
        <v>111995</v>
      </c>
      <c r="C234">
        <v>0</v>
      </c>
      <c r="D234">
        <v>16</v>
      </c>
      <c r="E234">
        <v>1.2235460898382224</v>
      </c>
    </row>
    <row r="235" spans="2:5" x14ac:dyDescent="0.25">
      <c r="B235">
        <v>111996</v>
      </c>
      <c r="C235">
        <v>0</v>
      </c>
      <c r="D235">
        <v>16</v>
      </c>
      <c r="E235">
        <v>1.1845625554912982</v>
      </c>
    </row>
    <row r="236" spans="2:5" x14ac:dyDescent="0.25">
      <c r="B236">
        <v>112000</v>
      </c>
      <c r="C236">
        <v>0</v>
      </c>
      <c r="D236">
        <v>15.1</v>
      </c>
      <c r="E236">
        <v>1.2532659078234325</v>
      </c>
    </row>
    <row r="237" spans="2:5" x14ac:dyDescent="0.25">
      <c r="B237">
        <v>112002</v>
      </c>
      <c r="C237">
        <v>0</v>
      </c>
      <c r="D237">
        <v>13.125</v>
      </c>
      <c r="E237">
        <v>1.2234195550832807</v>
      </c>
    </row>
    <row r="238" spans="2:5" x14ac:dyDescent="0.25">
      <c r="B238">
        <v>112015</v>
      </c>
      <c r="C238">
        <v>0</v>
      </c>
      <c r="D238">
        <v>16</v>
      </c>
      <c r="E238">
        <v>1.1625057563044883</v>
      </c>
    </row>
    <row r="239" spans="2:5" x14ac:dyDescent="0.25">
      <c r="B239">
        <v>112021</v>
      </c>
      <c r="C239">
        <v>1.8668101606697733E-2</v>
      </c>
      <c r="D239">
        <v>16</v>
      </c>
      <c r="E239">
        <v>1.1660546187974257</v>
      </c>
    </row>
    <row r="240" spans="2:5" x14ac:dyDescent="0.25">
      <c r="B240">
        <v>112022</v>
      </c>
      <c r="C240">
        <v>9.4291002328871313E-7</v>
      </c>
      <c r="D240">
        <v>6.193548387096774</v>
      </c>
      <c r="E240">
        <v>1.1384966644225132</v>
      </c>
    </row>
    <row r="241" spans="2:5" x14ac:dyDescent="0.25">
      <c r="B241">
        <v>112025</v>
      </c>
      <c r="C241">
        <v>0.24923016905300777</v>
      </c>
      <c r="D241">
        <v>16</v>
      </c>
      <c r="E241">
        <v>1.0565995135732613</v>
      </c>
    </row>
    <row r="242" spans="2:5" x14ac:dyDescent="0.25">
      <c r="B242">
        <v>112026</v>
      </c>
      <c r="C242">
        <v>0.24926549692170438</v>
      </c>
      <c r="D242">
        <v>16</v>
      </c>
      <c r="E242">
        <v>1.1313452055385556</v>
      </c>
    </row>
    <row r="243" spans="2:5" x14ac:dyDescent="0.25">
      <c r="C243">
        <f>SUM(C124:C242)</f>
        <v>0.97215971189584227</v>
      </c>
    </row>
    <row r="244" spans="2:5" x14ac:dyDescent="0.25">
      <c r="C244">
        <f>COUNTIF(C124:C242,"&gt;0")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Raport dopuszczalności 1</vt:lpstr>
      <vt:lpstr>dane_100</vt:lpstr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Patrycja Pawłowska</cp:lastModifiedBy>
  <dcterms:created xsi:type="dcterms:W3CDTF">2013-09-17T12:53:26Z</dcterms:created>
  <dcterms:modified xsi:type="dcterms:W3CDTF">2013-09-19T13:48:04Z</dcterms:modified>
</cp:coreProperties>
</file>