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195" windowHeight="9510" tabRatio="500" activeTab="1"/>
  </bookViews>
  <sheets>
    <sheet name="기능" sheetId="1" r:id="rId1"/>
    <sheet name="역할&amp;진행도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7" i="2" l="1"/>
  <c r="B2" i="2" l="1"/>
  <c r="C22" i="2" l="1"/>
  <c r="C21" i="2"/>
  <c r="C20" i="2"/>
  <c r="C19" i="2"/>
  <c r="C18" i="2"/>
  <c r="B3" i="2" l="1"/>
  <c r="B4" i="2"/>
  <c r="B5" i="2"/>
  <c r="B6" i="2"/>
  <c r="B7" i="2"/>
  <c r="B8" i="2"/>
  <c r="B9" i="2"/>
  <c r="B10" i="2"/>
  <c r="B11" i="2"/>
  <c r="B12" i="2"/>
  <c r="B13" i="2"/>
  <c r="B14" i="2"/>
  <c r="H5" i="1"/>
  <c r="H4" i="1"/>
  <c r="H3" i="1"/>
  <c r="F9" i="1"/>
  <c r="F14" i="1"/>
  <c r="F5" i="1"/>
  <c r="F13" i="1"/>
  <c r="F12" i="1"/>
  <c r="F11" i="1"/>
  <c r="F2" i="1"/>
  <c r="F10" i="1"/>
  <c r="F8" i="1"/>
  <c r="F7" i="1"/>
</calcChain>
</file>

<file path=xl/sharedStrings.xml><?xml version="1.0" encoding="utf-8"?>
<sst xmlns="http://schemas.openxmlformats.org/spreadsheetml/2006/main" count="165" uniqueCount="138">
  <si>
    <t>친구추가</t>
  </si>
  <si>
    <t>로그인</t>
  </si>
  <si>
    <t>기능</t>
  </si>
  <si>
    <t>친구삭제</t>
  </si>
  <si>
    <t>친구검색</t>
  </si>
  <si>
    <t>Message&lt;JLabel&gt;</t>
  </si>
  <si>
    <t>CHATROOM_INVITE</t>
  </si>
  <si>
    <t>Message&lt;ChatVO&gt;</t>
  </si>
  <si>
    <t>FRIEND_ALL</t>
  </si>
  <si>
    <t>MEMBER_LOGIN</t>
  </si>
  <si>
    <t>없음</t>
  </si>
  <si>
    <t>친구초대 또는 방 개설</t>
  </si>
  <si>
    <t>퇴장하기</t>
  </si>
  <si>
    <t>type</t>
  </si>
  <si>
    <t>멤버VO 전부</t>
  </si>
  <si>
    <t>이모티콘서버</t>
  </si>
  <si>
    <t>로그인서버</t>
  </si>
  <si>
    <t>멤버VO전부</t>
  </si>
  <si>
    <t>친구서버</t>
  </si>
  <si>
    <t>포트번호</t>
  </si>
  <si>
    <t>메시지 전달</t>
  </si>
  <si>
    <t>서버목록</t>
  </si>
  <si>
    <t>채팅서버</t>
  </si>
  <si>
    <t>Message&lt;T&gt;</t>
  </si>
  <si>
    <t>아이디 중복검사</t>
  </si>
  <si>
    <t>Message&lt;MemberVO&gt;</t>
  </si>
  <si>
    <t>response(서버가 보낼 정보)</t>
  </si>
  <si>
    <t>아이디</t>
  </si>
  <si>
    <t>MEMBER_MODIFY</t>
  </si>
  <si>
    <t>FRIEND_SEARCH</t>
  </si>
  <si>
    <t>EMOTICON_LOAD</t>
  </si>
  <si>
    <t>FRIEND_DELETE</t>
  </si>
  <si>
    <t>(Port.FRIEND)</t>
  </si>
  <si>
    <t>FRIEND_INSERT</t>
  </si>
  <si>
    <t>회원정보 수정하기</t>
  </si>
  <si>
    <t>CHATROOM_LOAD</t>
  </si>
  <si>
    <t>(Port.LOGIN)</t>
  </si>
  <si>
    <t>CHATROOM_EXIT</t>
  </si>
  <si>
    <t>삭제된 멤버VO</t>
  </si>
  <si>
    <t>친구리스트 불러오기</t>
  </si>
  <si>
    <t>회원가입</t>
  </si>
  <si>
    <t>MemberVO 리스트</t>
  </si>
  <si>
    <t>MEMBER_IDCHECK</t>
  </si>
  <si>
    <t>(Port.EMOTICON)</t>
  </si>
  <si>
    <t>MEMBER_JOIN</t>
  </si>
  <si>
    <t>이모티콘 불러오기</t>
  </si>
  <si>
    <t>(Port.CHAT)</t>
  </si>
  <si>
    <t>JLabel 리스트</t>
  </si>
  <si>
    <t>CHAT_SEND</t>
  </si>
  <si>
    <t>추가된 멤버VO</t>
  </si>
  <si>
    <t>방 목록 불러오기</t>
  </si>
  <si>
    <r>
      <t>C</t>
    </r>
    <r>
      <rPr>
        <sz val="11"/>
        <color rgb="FF000000"/>
        <rFont val="돋움"/>
        <family val="3"/>
        <charset val="129"/>
      </rPr>
      <t>hatVO</t>
    </r>
    <phoneticPr fontId="3" type="noConversion"/>
  </si>
  <si>
    <r>
      <t>i</t>
    </r>
    <r>
      <rPr>
        <sz val="11"/>
        <color rgb="FF000000"/>
        <rFont val="돋움"/>
        <family val="3"/>
        <charset val="129"/>
      </rPr>
      <t>nt</t>
    </r>
    <phoneticPr fontId="3" type="noConversion"/>
  </si>
  <si>
    <r>
      <t>R</t>
    </r>
    <r>
      <rPr>
        <sz val="11"/>
        <color rgb="FF000000"/>
        <rFont val="돋움"/>
        <family val="3"/>
        <charset val="129"/>
      </rPr>
      <t>oomVO</t>
    </r>
    <phoneticPr fontId="3" type="noConversion"/>
  </si>
  <si>
    <r>
      <t>S</t>
    </r>
    <r>
      <rPr>
        <sz val="11"/>
        <color rgb="FF000000"/>
        <rFont val="돋움"/>
        <family val="3"/>
        <charset val="129"/>
      </rPr>
      <t>tring</t>
    </r>
    <phoneticPr fontId="3" type="noConversion"/>
  </si>
  <si>
    <t>String</t>
    <phoneticPr fontId="3" type="noConversion"/>
  </si>
  <si>
    <r>
      <t>M</t>
    </r>
    <r>
      <rPr>
        <sz val="11"/>
        <color rgb="FF000000"/>
        <rFont val="돋움"/>
        <family val="3"/>
        <charset val="129"/>
      </rPr>
      <t>emberVO</t>
    </r>
    <phoneticPr fontId="3" type="noConversion"/>
  </si>
  <si>
    <t>MemberVO</t>
    <phoneticPr fontId="3" type="noConversion"/>
  </si>
  <si>
    <t>회원 정보</t>
    <phoneticPr fontId="3" type="noConversion"/>
  </si>
  <si>
    <t>memVO</t>
    <phoneticPr fontId="3" type="noConversion"/>
  </si>
  <si>
    <t>chat_time</t>
    <phoneticPr fontId="3" type="noConversion"/>
  </si>
  <si>
    <t>chat_content</t>
    <phoneticPr fontId="3" type="noConversion"/>
  </si>
  <si>
    <t>대화 내용</t>
    <phoneticPr fontId="3" type="noConversion"/>
  </si>
  <si>
    <t>대화 전달시간</t>
    <phoneticPr fontId="3" type="noConversion"/>
  </si>
  <si>
    <t>roomVO</t>
    <phoneticPr fontId="3" type="noConversion"/>
  </si>
  <si>
    <t>방 정보</t>
  </si>
  <si>
    <t>chat_no</t>
    <phoneticPr fontId="3" type="noConversion"/>
  </si>
  <si>
    <t>대화 번호</t>
    <phoneticPr fontId="3" type="noConversion"/>
  </si>
  <si>
    <r>
      <t>V</t>
    </r>
    <r>
      <rPr>
        <sz val="11"/>
        <color rgb="FF000000"/>
        <rFont val="돋움"/>
        <family val="3"/>
        <charset val="129"/>
      </rPr>
      <t>O클래스</t>
    </r>
    <phoneticPr fontId="3" type="noConversion"/>
  </si>
  <si>
    <t>타입</t>
    <phoneticPr fontId="3" type="noConversion"/>
  </si>
  <si>
    <t>변수명</t>
    <phoneticPr fontId="3" type="noConversion"/>
  </si>
  <si>
    <t>변수 설명</t>
    <phoneticPr fontId="3" type="noConversion"/>
  </si>
  <si>
    <t>int</t>
    <phoneticPr fontId="3" type="noConversion"/>
  </si>
  <si>
    <t>room_no</t>
    <phoneticPr fontId="3" type="noConversion"/>
  </si>
  <si>
    <r>
      <t>r</t>
    </r>
    <r>
      <rPr>
        <sz val="11"/>
        <color rgb="FF000000"/>
        <rFont val="돋움"/>
        <family val="3"/>
        <charset val="129"/>
      </rPr>
      <t>oom_title</t>
    </r>
    <phoneticPr fontId="3" type="noConversion"/>
  </si>
  <si>
    <r>
      <t>r</t>
    </r>
    <r>
      <rPr>
        <sz val="11"/>
        <color rgb="FF000000"/>
        <rFont val="돋움"/>
        <family val="3"/>
        <charset val="129"/>
      </rPr>
      <t>oom_starttime</t>
    </r>
    <phoneticPr fontId="3" type="noConversion"/>
  </si>
  <si>
    <t>방 번호</t>
    <phoneticPr fontId="3" type="noConversion"/>
  </si>
  <si>
    <t>방 제목</t>
    <phoneticPr fontId="3" type="noConversion"/>
  </si>
  <si>
    <t>방 개설시간</t>
    <phoneticPr fontId="3" type="noConversion"/>
  </si>
  <si>
    <r>
      <t>J</t>
    </r>
    <r>
      <rPr>
        <sz val="11"/>
        <color rgb="FF000000"/>
        <rFont val="돋움"/>
        <family val="3"/>
        <charset val="129"/>
      </rPr>
      <t>Label</t>
    </r>
    <phoneticPr fontId="3" type="noConversion"/>
  </si>
  <si>
    <t>mem_no</t>
    <phoneticPr fontId="3" type="noConversion"/>
  </si>
  <si>
    <t>mem_id</t>
    <phoneticPr fontId="3" type="noConversion"/>
  </si>
  <si>
    <t>mem_name</t>
    <phoneticPr fontId="3" type="noConversion"/>
  </si>
  <si>
    <t>mem_nick</t>
    <phoneticPr fontId="3" type="noConversion"/>
  </si>
  <si>
    <t>mem_gender</t>
    <phoneticPr fontId="3" type="noConversion"/>
  </si>
  <si>
    <t>mem_pw</t>
    <phoneticPr fontId="3" type="noConversion"/>
  </si>
  <si>
    <t>mem_hp</t>
    <phoneticPr fontId="3" type="noConversion"/>
  </si>
  <si>
    <t>mem_profile</t>
    <phoneticPr fontId="3" type="noConversion"/>
  </si>
  <si>
    <t>mem_background</t>
    <phoneticPr fontId="3" type="noConversion"/>
  </si>
  <si>
    <t>회원 번호</t>
    <phoneticPr fontId="3" type="noConversion"/>
  </si>
  <si>
    <t>회원 아이디</t>
    <phoneticPr fontId="3" type="noConversion"/>
  </si>
  <si>
    <t>회원 이름</t>
    <phoneticPr fontId="3" type="noConversion"/>
  </si>
  <si>
    <t>회원 닉네임</t>
    <phoneticPr fontId="3" type="noConversion"/>
  </si>
  <si>
    <t>회원 성별</t>
    <phoneticPr fontId="3" type="noConversion"/>
  </si>
  <si>
    <t>회원 비밀번호</t>
    <phoneticPr fontId="3" type="noConversion"/>
  </si>
  <si>
    <t>회원 연락처</t>
    <phoneticPr fontId="3" type="noConversion"/>
  </si>
  <si>
    <t>회원 프로필사진</t>
    <phoneticPr fontId="3" type="noConversion"/>
  </si>
  <si>
    <t>회원 배경사진</t>
    <phoneticPr fontId="3" type="noConversion"/>
  </si>
  <si>
    <r>
      <t>m</t>
    </r>
    <r>
      <rPr>
        <sz val="11"/>
        <color rgb="FF000000"/>
        <rFont val="돋움"/>
        <family val="3"/>
        <charset val="129"/>
      </rPr>
      <t>emVO(mem_no)</t>
    </r>
    <phoneticPr fontId="3" type="noConversion"/>
  </si>
  <si>
    <t>memVO(mem_no), roomVO(room_no)</t>
    <phoneticPr fontId="3" type="noConversion"/>
  </si>
  <si>
    <t>request.size()</t>
    <phoneticPr fontId="3" type="noConversion"/>
  </si>
  <si>
    <t>n</t>
    <phoneticPr fontId="3" type="noConversion"/>
  </si>
  <si>
    <t>request(클라이언트가 보내야하는 최소한의 정보)</t>
    <phoneticPr fontId="3" type="noConversion"/>
  </si>
  <si>
    <r>
      <t>r</t>
    </r>
    <r>
      <rPr>
        <sz val="11"/>
        <color rgb="FF000000"/>
        <rFont val="돋움"/>
        <family val="3"/>
        <charset val="129"/>
      </rPr>
      <t>esponse.size()</t>
    </r>
    <phoneticPr fontId="3" type="noConversion"/>
  </si>
  <si>
    <r>
      <t>request온거와</t>
    </r>
    <r>
      <rPr>
        <sz val="11"/>
        <color rgb="FF000000"/>
        <rFont val="돋움"/>
        <family val="3"/>
        <charset val="129"/>
      </rPr>
      <t xml:space="preserve"> 같음.</t>
    </r>
    <phoneticPr fontId="3" type="noConversion"/>
  </si>
  <si>
    <t>친구 MemberVO</t>
    <phoneticPr fontId="3" type="noConversion"/>
  </si>
  <si>
    <t>이진</t>
    <phoneticPr fontId="3" type="noConversion"/>
  </si>
  <si>
    <t>김훈태</t>
    <phoneticPr fontId="3" type="noConversion"/>
  </si>
  <si>
    <t>최재영</t>
    <phoneticPr fontId="3" type="noConversion"/>
  </si>
  <si>
    <t>김재현</t>
  </si>
  <si>
    <t>김재현</t>
    <phoneticPr fontId="3" type="noConversion"/>
  </si>
  <si>
    <t>기능</t>
    <phoneticPr fontId="3" type="noConversion"/>
  </si>
  <si>
    <t>담당자(서버)</t>
    <phoneticPr fontId="3" type="noConversion"/>
  </si>
  <si>
    <t>담당자(클라이언트)</t>
    <phoneticPr fontId="3" type="noConversion"/>
  </si>
  <si>
    <t>이정렬</t>
    <phoneticPr fontId="3" type="noConversion"/>
  </si>
  <si>
    <t>김진혁</t>
    <phoneticPr fontId="3" type="noConversion"/>
  </si>
  <si>
    <t>이름</t>
    <phoneticPr fontId="3" type="noConversion"/>
  </si>
  <si>
    <t>개수</t>
    <phoneticPr fontId="3" type="noConversion"/>
  </si>
  <si>
    <t>이진</t>
    <phoneticPr fontId="3" type="noConversion"/>
  </si>
  <si>
    <t>김훈태</t>
    <phoneticPr fontId="3" type="noConversion"/>
  </si>
  <si>
    <t>최재영</t>
    <phoneticPr fontId="3" type="noConversion"/>
  </si>
  <si>
    <t>김재현</t>
    <phoneticPr fontId="3" type="noConversion"/>
  </si>
  <si>
    <t>김진혁</t>
    <phoneticPr fontId="3" type="noConversion"/>
  </si>
  <si>
    <t>이정렬</t>
    <phoneticPr fontId="3" type="noConversion"/>
  </si>
  <si>
    <t>요청하면 서버로부터 리스트를 받아서 JTable 갱신</t>
    <phoneticPr fontId="3" type="noConversion"/>
  </si>
  <si>
    <t>클라이언트가 할 일</t>
    <phoneticPr fontId="3" type="noConversion"/>
  </si>
  <si>
    <t>엔터치면 outStream에 전달.
서버로부터 readObject. 이모티콘 추출 후 채팅창에 출력</t>
    <phoneticPr fontId="3" type="noConversion"/>
  </si>
  <si>
    <t>서버에 나가려는 방 번호를 전달하고,
response에 있는 방 번호를 참고로 하여 기존 방 목록에서 해당 로우을 지우고 갱신한다.</t>
    <phoneticPr fontId="3" type="noConversion"/>
  </si>
  <si>
    <t>서버에 방에 포함될 리스트를 전달. 서버는 새로 방을 만들고 클라이언트 각각에게 방 정보를 보내줌.
클라이언트는 그 방 정보를 리스트에 추가하여 갱신</t>
    <phoneticPr fontId="3" type="noConversion"/>
  </si>
  <si>
    <t>접속시 요청하면 서버가 클라이언트에게 이모티콘 리스트를 전달.
클라이언트는 내부적으로 JLabel 리스트에 저장해둠.</t>
    <phoneticPr fontId="3" type="noConversion"/>
  </si>
  <si>
    <t>아이디, 비밀번호를 전달하면 서버가 select후 얻은 memberVO를 전달.
클라이언트는 그걸 받아서 개인 정보를 초기화한 후 메인화면으로 진입.</t>
    <phoneticPr fontId="3" type="noConversion"/>
  </si>
  <si>
    <t>memberVO를 전달하면 서버가 인서트 후 클라이언트에게 전달.
클라이언트는 그걸 받아서 개인 정보를 초기화한 후 메인 화면으로 진입</t>
    <phoneticPr fontId="3" type="noConversion"/>
  </si>
  <si>
    <t>수정내용이 포함된 MemberVO를 서버에 전달.
서버가 업데이트후 갱신된 MemberVO를 전달하면 클라이언트는 새로고침.</t>
    <phoneticPr fontId="3" type="noConversion"/>
  </si>
  <si>
    <t>중복검사 버튼을 눌렀을때 아이디만 request에 담아서 전달.
중복검사 통과시에는 해당 아이디가 그대로 response에 포함됨.</t>
    <phoneticPr fontId="3" type="noConversion"/>
  </si>
  <si>
    <t>본인회원번호만 담아서 전달.
MemberVO의 리스트로 받은 후 친구목록 갱신.</t>
    <phoneticPr fontId="3" type="noConversion"/>
  </si>
  <si>
    <t xml:space="preserve">내 아이디, 추가할 친구 아이디 같이 전달.
response에는 추가된 친구의 MemberVO가 담겨있음. </t>
    <phoneticPr fontId="3" type="noConversion"/>
  </si>
  <si>
    <t>내 아이디, 삭제할 친구 회원번호 같이 전달,
서버는 삭제된 친구의 MemberVO를 전달해줌.</t>
    <phoneticPr fontId="3" type="noConversion"/>
  </si>
  <si>
    <t>대상 회원아이디만 전달.
서버는 클라이언트에게 검색 결과를 리스트에 담아서 전달.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</si>
</sst>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돋움"/>
    </font>
    <font>
      <sz val="11"/>
      <color rgb="FF000000"/>
      <name val="돋움"/>
      <family val="3"/>
      <charset val="129"/>
    </font>
    <font>
      <sz val="11"/>
      <color rgb="FF9C6500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</font>
    <font>
      <sz val="12"/>
      <color theme="0"/>
      <name val="돋움"/>
      <family val="3"/>
      <charset val="129"/>
    </font>
    <font>
      <sz val="10"/>
      <color theme="0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1" fillId="0" borderId="0" xfId="0" applyFont="1">
      <alignment vertical="center"/>
    </xf>
    <xf numFmtId="0" fontId="1" fillId="0" borderId="4" xfId="0" applyFont="1" applyBorder="1">
      <alignment vertical="center"/>
    </xf>
    <xf numFmtId="0" fontId="1" fillId="2" borderId="4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1" fillId="0" borderId="3" xfId="0" applyFont="1" applyBorder="1">
      <alignment vertical="center"/>
    </xf>
    <xf numFmtId="0" fontId="0" fillId="0" borderId="5" xfId="0" applyBorder="1">
      <alignment vertical="center"/>
    </xf>
    <xf numFmtId="0" fontId="1" fillId="2" borderId="7" xfId="0" applyFont="1" applyFill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2" borderId="2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0" xfId="0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4" fillId="4" borderId="10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left" vertical="center" indent="1"/>
    </xf>
    <xf numFmtId="0" fontId="1" fillId="10" borderId="3" xfId="0" applyFont="1" applyFill="1" applyBorder="1" applyAlignment="1">
      <alignment horizontal="left" vertical="center" wrapText="1" indent="1"/>
    </xf>
    <xf numFmtId="0" fontId="1" fillId="10" borderId="7" xfId="0" applyFont="1" applyFill="1" applyBorder="1" applyAlignment="1">
      <alignment horizontal="left" vertical="center" indent="1"/>
    </xf>
    <xf numFmtId="0" fontId="1" fillId="10" borderId="7" xfId="0" applyFont="1" applyFill="1" applyBorder="1" applyAlignment="1">
      <alignment horizontal="left" vertical="center" wrapText="1" indent="1"/>
    </xf>
    <xf numFmtId="0" fontId="1" fillId="10" borderId="9" xfId="0" applyFont="1" applyFill="1" applyBorder="1" applyAlignment="1">
      <alignment horizontal="left" vertical="center" wrapText="1" indent="1"/>
    </xf>
    <xf numFmtId="0" fontId="1" fillId="10" borderId="15" xfId="0" applyFont="1" applyFill="1" applyBorder="1" applyAlignment="1">
      <alignment horizontal="left" vertical="center" wrapText="1" indent="1"/>
    </xf>
    <xf numFmtId="0" fontId="1" fillId="10" borderId="16" xfId="0" applyFont="1" applyFill="1" applyBorder="1" applyAlignment="1">
      <alignment horizontal="left" vertical="center" wrapText="1" indent="1"/>
    </xf>
    <xf numFmtId="0" fontId="1" fillId="10" borderId="17" xfId="0" applyFont="1" applyFill="1" applyBorder="1" applyAlignment="1">
      <alignment horizontal="left" vertical="center" wrapText="1" indent="1"/>
    </xf>
    <xf numFmtId="0" fontId="1" fillId="10" borderId="18" xfId="0" applyFont="1" applyFill="1" applyBorder="1" applyAlignment="1">
      <alignment horizontal="left" vertical="center" wrapText="1" indent="1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16666666666668"/>
          <c:y val="7.407407407407407E-2"/>
          <c:w val="0.53888888888888886"/>
          <c:h val="0.89814814814814814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'역할&amp;진행도'!$B$17:$B$22</c:f>
              <c:strCache>
                <c:ptCount val="6"/>
                <c:pt idx="0">
                  <c:v>이진</c:v>
                </c:pt>
                <c:pt idx="1">
                  <c:v>김훈태</c:v>
                </c:pt>
                <c:pt idx="2">
                  <c:v>최재영</c:v>
                </c:pt>
                <c:pt idx="3">
                  <c:v>김재현</c:v>
                </c:pt>
                <c:pt idx="4">
                  <c:v>김진혁</c:v>
                </c:pt>
                <c:pt idx="5">
                  <c:v>이정렬</c:v>
                </c:pt>
              </c:strCache>
            </c:strRef>
          </c:cat>
          <c:val>
            <c:numRef>
              <c:f>'역할&amp;진행도'!$D$17:$D$22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4359788</xdr:colOff>
      <xdr:row>10</xdr:row>
      <xdr:rowOff>16528</xdr:rowOff>
    </xdr:from>
    <xdr:to>
      <xdr:col>4</xdr:col>
      <xdr:colOff>6656433</xdr:colOff>
      <xdr:row>13</xdr:row>
      <xdr:rowOff>347381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5"/>
  <sheetViews>
    <sheetView zoomScaleNormal="100" workbookViewId="0">
      <selection activeCell="I11" sqref="I11"/>
    </sheetView>
  </sheetViews>
  <sheetFormatPr defaultColWidth="8.88671875" defaultRowHeight="13.5" x14ac:dyDescent="0.15"/>
  <cols>
    <col min="1" max="1" width="10.88671875" customWidth="1"/>
    <col min="2" max="2" width="14.88671875" customWidth="1"/>
    <col min="3" max="4" width="17.5546875" customWidth="1"/>
    <col min="5" max="5" width="16" customWidth="1"/>
    <col min="6" max="6" width="58.44140625" customWidth="1"/>
    <col min="7" max="7" width="12.109375" customWidth="1"/>
    <col min="8" max="8" width="22.109375" customWidth="1"/>
    <col min="9" max="9" width="12.33203125" customWidth="1"/>
    <col min="10" max="10" width="12.5546875" customWidth="1"/>
    <col min="11" max="11" width="16.77734375" customWidth="1"/>
  </cols>
  <sheetData>
    <row r="1" spans="1:9" ht="14.25" thickBot="1" x14ac:dyDescent="0.2">
      <c r="A1" s="4" t="s">
        <v>21</v>
      </c>
      <c r="B1" s="4" t="s">
        <v>19</v>
      </c>
      <c r="C1" s="4" t="s">
        <v>2</v>
      </c>
      <c r="D1" s="3" t="s">
        <v>23</v>
      </c>
      <c r="E1" s="4" t="s">
        <v>13</v>
      </c>
      <c r="F1" s="16" t="s">
        <v>102</v>
      </c>
      <c r="G1" s="18" t="s">
        <v>100</v>
      </c>
      <c r="H1" s="3" t="s">
        <v>26</v>
      </c>
      <c r="I1" s="18" t="s">
        <v>103</v>
      </c>
    </row>
    <row r="2" spans="1:9" x14ac:dyDescent="0.15">
      <c r="A2" s="5" t="s">
        <v>22</v>
      </c>
      <c r="B2" s="5" t="s">
        <v>46</v>
      </c>
      <c r="C2" s="5" t="s">
        <v>20</v>
      </c>
      <c r="D2" t="s">
        <v>7</v>
      </c>
      <c r="E2" s="5" t="s">
        <v>48</v>
      </c>
      <c r="F2" s="5" t="str">
        <f>CONCATENATE(C23,",",C20,",",C21)</f>
        <v>memVO,roomVO,chat_content</v>
      </c>
      <c r="G2" s="19">
        <v>1</v>
      </c>
      <c r="H2" s="7" t="s">
        <v>104</v>
      </c>
      <c r="I2" s="23">
        <v>1</v>
      </c>
    </row>
    <row r="3" spans="1:9" x14ac:dyDescent="0.15">
      <c r="A3" s="5"/>
      <c r="B3" s="5"/>
      <c r="C3" s="5" t="s">
        <v>50</v>
      </c>
      <c r="D3" t="s">
        <v>7</v>
      </c>
      <c r="E3" s="5" t="s">
        <v>35</v>
      </c>
      <c r="F3" s="11" t="s">
        <v>98</v>
      </c>
      <c r="G3" s="20">
        <v>1</v>
      </c>
      <c r="H3" t="str">
        <f>C20</f>
        <v>roomVO</v>
      </c>
      <c r="I3" s="24" t="s">
        <v>101</v>
      </c>
    </row>
    <row r="4" spans="1:9" x14ac:dyDescent="0.15">
      <c r="A4" s="5"/>
      <c r="B4" s="5"/>
      <c r="C4" s="5" t="s">
        <v>12</v>
      </c>
      <c r="D4" s="2" t="s">
        <v>7</v>
      </c>
      <c r="E4" s="5" t="s">
        <v>37</v>
      </c>
      <c r="F4" s="11" t="s">
        <v>99</v>
      </c>
      <c r="G4" s="20">
        <v>1</v>
      </c>
      <c r="H4" t="str">
        <f>C20</f>
        <v>roomVO</v>
      </c>
      <c r="I4" s="23">
        <v>1</v>
      </c>
    </row>
    <row r="5" spans="1:9" ht="14.25" thickBot="1" x14ac:dyDescent="0.2">
      <c r="A5" s="6"/>
      <c r="B5" s="6"/>
      <c r="C5" s="6" t="s">
        <v>11</v>
      </c>
      <c r="D5" s="1" t="s">
        <v>7</v>
      </c>
      <c r="E5" s="6" t="s">
        <v>6</v>
      </c>
      <c r="F5" s="17" t="str">
        <f>CONCATENATE(C20,"(방을 새로 개설할 때에만 필요),",C23,"(방 개설시에는 본인도 포함)")</f>
        <v>roomVO(방을 새로 개설할 때에만 필요),memVO(방 개설시에는 본인도 포함)</v>
      </c>
      <c r="G5" s="21" t="s">
        <v>101</v>
      </c>
      <c r="H5" s="1" t="str">
        <f>C20</f>
        <v>roomVO</v>
      </c>
      <c r="I5" s="22">
        <v>1</v>
      </c>
    </row>
    <row r="6" spans="1:9" ht="14.25" thickBot="1" x14ac:dyDescent="0.2">
      <c r="A6" s="6" t="s">
        <v>15</v>
      </c>
      <c r="B6" s="6" t="s">
        <v>43</v>
      </c>
      <c r="C6" s="6" t="s">
        <v>45</v>
      </c>
      <c r="D6" s="1" t="s">
        <v>5</v>
      </c>
      <c r="E6" s="6" t="s">
        <v>30</v>
      </c>
      <c r="F6" s="6" t="s">
        <v>10</v>
      </c>
      <c r="G6" s="22">
        <v>0</v>
      </c>
      <c r="H6" s="1" t="s">
        <v>47</v>
      </c>
      <c r="I6" s="25" t="s">
        <v>101</v>
      </c>
    </row>
    <row r="7" spans="1:9" x14ac:dyDescent="0.15">
      <c r="A7" s="5" t="s">
        <v>16</v>
      </c>
      <c r="B7" s="5" t="s">
        <v>36</v>
      </c>
      <c r="C7" s="5" t="s">
        <v>1</v>
      </c>
      <c r="D7" t="s">
        <v>25</v>
      </c>
      <c r="E7" s="5" t="s">
        <v>9</v>
      </c>
      <c r="F7" s="11" t="str">
        <f>CONCATENATE(C28,",",C32)</f>
        <v>mem_id,mem_pw</v>
      </c>
      <c r="G7" s="20">
        <v>1</v>
      </c>
      <c r="H7" t="s">
        <v>14</v>
      </c>
      <c r="I7" s="23">
        <v>1</v>
      </c>
    </row>
    <row r="8" spans="1:9" x14ac:dyDescent="0.15">
      <c r="A8" s="5"/>
      <c r="B8" s="5"/>
      <c r="C8" s="5" t="s">
        <v>40</v>
      </c>
      <c r="D8" t="s">
        <v>25</v>
      </c>
      <c r="E8" s="5" t="s">
        <v>44</v>
      </c>
      <c r="F8" s="11" t="str">
        <f>CONCATENATE(C28,",",C29,",",C30,",",C31,",",C32)</f>
        <v>mem_id,mem_name,mem_nick,mem_gender,mem_pw</v>
      </c>
      <c r="G8" s="19">
        <v>1</v>
      </c>
      <c r="H8" t="s">
        <v>17</v>
      </c>
      <c r="I8" s="23">
        <v>1</v>
      </c>
    </row>
    <row r="9" spans="1:9" x14ac:dyDescent="0.15">
      <c r="A9" s="5"/>
      <c r="B9" s="5"/>
      <c r="C9" s="5" t="s">
        <v>34</v>
      </c>
      <c r="D9" t="s">
        <v>25</v>
      </c>
      <c r="E9" s="5" t="s">
        <v>28</v>
      </c>
      <c r="F9" s="5" t="str">
        <f>CONCATENATE(C28,"빼고 나머지")</f>
        <v>mem_id빼고 나머지</v>
      </c>
      <c r="G9" s="19">
        <v>1</v>
      </c>
      <c r="H9" t="s">
        <v>17</v>
      </c>
      <c r="I9" s="23">
        <v>1</v>
      </c>
    </row>
    <row r="10" spans="1:9" ht="14.25" thickBot="1" x14ac:dyDescent="0.2">
      <c r="A10" s="6"/>
      <c r="B10" s="6"/>
      <c r="C10" s="6" t="s">
        <v>24</v>
      </c>
      <c r="D10" s="1" t="s">
        <v>25</v>
      </c>
      <c r="E10" s="6" t="s">
        <v>42</v>
      </c>
      <c r="F10" s="17" t="str">
        <f>C28</f>
        <v>mem_id</v>
      </c>
      <c r="G10" s="21">
        <v>1</v>
      </c>
      <c r="H10" s="1" t="s">
        <v>27</v>
      </c>
      <c r="I10" s="22">
        <v>1</v>
      </c>
    </row>
    <row r="11" spans="1:9" x14ac:dyDescent="0.15">
      <c r="A11" s="5" t="s">
        <v>18</v>
      </c>
      <c r="B11" s="5" t="s">
        <v>32</v>
      </c>
      <c r="C11" s="5" t="s">
        <v>39</v>
      </c>
      <c r="D11" t="s">
        <v>25</v>
      </c>
      <c r="E11" s="5" t="s">
        <v>8</v>
      </c>
      <c r="F11" s="5" t="str">
        <f>C27</f>
        <v>mem_no</v>
      </c>
      <c r="G11" s="19">
        <v>1</v>
      </c>
      <c r="H11" s="7" t="s">
        <v>105</v>
      </c>
      <c r="I11" s="24" t="s">
        <v>101</v>
      </c>
    </row>
    <row r="12" spans="1:9" x14ac:dyDescent="0.15">
      <c r="A12" s="5"/>
      <c r="B12" s="5"/>
      <c r="C12" s="5" t="s">
        <v>0</v>
      </c>
      <c r="D12" t="s">
        <v>25</v>
      </c>
      <c r="E12" s="5" t="s">
        <v>33</v>
      </c>
      <c r="F12" s="5" t="str">
        <f>C27</f>
        <v>mem_no</v>
      </c>
      <c r="G12" s="19">
        <v>2</v>
      </c>
      <c r="H12" t="s">
        <v>49</v>
      </c>
      <c r="I12" s="23">
        <v>1</v>
      </c>
    </row>
    <row r="13" spans="1:9" x14ac:dyDescent="0.15">
      <c r="A13" s="5"/>
      <c r="B13" s="5"/>
      <c r="C13" s="5" t="s">
        <v>3</v>
      </c>
      <c r="D13" t="s">
        <v>25</v>
      </c>
      <c r="E13" s="5" t="s">
        <v>31</v>
      </c>
      <c r="F13" s="5" t="str">
        <f>C27</f>
        <v>mem_no</v>
      </c>
      <c r="G13" s="19">
        <v>2</v>
      </c>
      <c r="H13" t="s">
        <v>38</v>
      </c>
      <c r="I13" s="23">
        <v>1</v>
      </c>
    </row>
    <row r="14" spans="1:9" ht="14.25" thickBot="1" x14ac:dyDescent="0.2">
      <c r="A14" s="6"/>
      <c r="B14" s="6"/>
      <c r="C14" s="6" t="s">
        <v>4</v>
      </c>
      <c r="D14" s="1" t="s">
        <v>25</v>
      </c>
      <c r="E14" s="6" t="s">
        <v>29</v>
      </c>
      <c r="F14" s="6" t="str">
        <f>C28</f>
        <v>mem_id</v>
      </c>
      <c r="G14" s="22">
        <v>1</v>
      </c>
      <c r="H14" s="1" t="s">
        <v>41</v>
      </c>
      <c r="I14" s="21" t="s">
        <v>101</v>
      </c>
    </row>
    <row r="18" spans="1:7" x14ac:dyDescent="0.15">
      <c r="A18" s="10" t="s">
        <v>68</v>
      </c>
      <c r="B18" s="9" t="s">
        <v>69</v>
      </c>
      <c r="C18" s="13" t="s">
        <v>70</v>
      </c>
      <c r="D18" s="9" t="s">
        <v>71</v>
      </c>
    </row>
    <row r="19" spans="1:7" x14ac:dyDescent="0.15">
      <c r="A19" s="11" t="s">
        <v>51</v>
      </c>
      <c r="B19" s="7" t="s">
        <v>52</v>
      </c>
      <c r="C19" s="14" t="s">
        <v>66</v>
      </c>
      <c r="D19" s="7" t="s">
        <v>67</v>
      </c>
      <c r="F19" s="7"/>
      <c r="G19" s="7"/>
    </row>
    <row r="20" spans="1:7" x14ac:dyDescent="0.15">
      <c r="A20" s="5"/>
      <c r="B20" s="7" t="s">
        <v>53</v>
      </c>
      <c r="C20" s="14" t="s">
        <v>64</v>
      </c>
      <c r="D20" t="s">
        <v>65</v>
      </c>
    </row>
    <row r="21" spans="1:7" x14ac:dyDescent="0.15">
      <c r="A21" s="5"/>
      <c r="B21" s="7" t="s">
        <v>54</v>
      </c>
      <c r="C21" s="14" t="s">
        <v>61</v>
      </c>
      <c r="D21" s="7" t="s">
        <v>62</v>
      </c>
      <c r="F21" s="7"/>
      <c r="G21" s="7"/>
    </row>
    <row r="22" spans="1:7" x14ac:dyDescent="0.15">
      <c r="A22" s="5"/>
      <c r="B22" s="7" t="s">
        <v>55</v>
      </c>
      <c r="C22" s="14" t="s">
        <v>60</v>
      </c>
      <c r="D22" s="7" t="s">
        <v>63</v>
      </c>
      <c r="F22" s="7"/>
      <c r="G22" s="7"/>
    </row>
    <row r="23" spans="1:7" x14ac:dyDescent="0.15">
      <c r="A23" s="12"/>
      <c r="B23" s="8" t="s">
        <v>57</v>
      </c>
      <c r="C23" s="15" t="s">
        <v>59</v>
      </c>
      <c r="D23" s="8" t="s">
        <v>58</v>
      </c>
    </row>
    <row r="24" spans="1:7" x14ac:dyDescent="0.15">
      <c r="A24" s="11" t="s">
        <v>53</v>
      </c>
      <c r="B24" s="7" t="s">
        <v>72</v>
      </c>
      <c r="C24" s="14" t="s">
        <v>73</v>
      </c>
      <c r="D24" s="7" t="s">
        <v>76</v>
      </c>
      <c r="F24" s="7"/>
    </row>
    <row r="25" spans="1:7" x14ac:dyDescent="0.15">
      <c r="A25" s="5"/>
      <c r="B25" s="7" t="s">
        <v>55</v>
      </c>
      <c r="C25" s="14" t="s">
        <v>74</v>
      </c>
      <c r="D25" s="7" t="s">
        <v>77</v>
      </c>
    </row>
    <row r="26" spans="1:7" x14ac:dyDescent="0.15">
      <c r="A26" s="12"/>
      <c r="B26" s="8" t="s">
        <v>55</v>
      </c>
      <c r="C26" s="15" t="s">
        <v>75</v>
      </c>
      <c r="D26" s="8" t="s">
        <v>78</v>
      </c>
    </row>
    <row r="27" spans="1:7" x14ac:dyDescent="0.15">
      <c r="A27" s="11" t="s">
        <v>56</v>
      </c>
      <c r="B27" s="7" t="s">
        <v>72</v>
      </c>
      <c r="C27" s="14" t="s">
        <v>80</v>
      </c>
      <c r="D27" s="7" t="s">
        <v>89</v>
      </c>
    </row>
    <row r="28" spans="1:7" x14ac:dyDescent="0.15">
      <c r="A28" s="5"/>
      <c r="B28" s="7" t="s">
        <v>55</v>
      </c>
      <c r="C28" s="14" t="s">
        <v>81</v>
      </c>
      <c r="D28" s="7" t="s">
        <v>90</v>
      </c>
    </row>
    <row r="29" spans="1:7" x14ac:dyDescent="0.15">
      <c r="A29" s="5"/>
      <c r="B29" s="7" t="s">
        <v>55</v>
      </c>
      <c r="C29" s="14" t="s">
        <v>82</v>
      </c>
      <c r="D29" s="7" t="s">
        <v>91</v>
      </c>
    </row>
    <row r="30" spans="1:7" x14ac:dyDescent="0.15">
      <c r="A30" s="5"/>
      <c r="B30" s="7" t="s">
        <v>55</v>
      </c>
      <c r="C30" s="14" t="s">
        <v>83</v>
      </c>
      <c r="D30" s="7" t="s">
        <v>92</v>
      </c>
    </row>
    <row r="31" spans="1:7" x14ac:dyDescent="0.15">
      <c r="A31" s="5"/>
      <c r="B31" s="7" t="s">
        <v>55</v>
      </c>
      <c r="C31" s="14" t="s">
        <v>84</v>
      </c>
      <c r="D31" s="7" t="s">
        <v>93</v>
      </c>
    </row>
    <row r="32" spans="1:7" x14ac:dyDescent="0.15">
      <c r="A32" s="5"/>
      <c r="B32" s="7" t="s">
        <v>55</v>
      </c>
      <c r="C32" s="14" t="s">
        <v>85</v>
      </c>
      <c r="D32" s="7" t="s">
        <v>94</v>
      </c>
    </row>
    <row r="33" spans="1:4" x14ac:dyDescent="0.15">
      <c r="A33" s="5"/>
      <c r="B33" s="7" t="s">
        <v>55</v>
      </c>
      <c r="C33" s="14" t="s">
        <v>86</v>
      </c>
      <c r="D33" s="7" t="s">
        <v>95</v>
      </c>
    </row>
    <row r="34" spans="1:4" x14ac:dyDescent="0.15">
      <c r="A34" s="5"/>
      <c r="B34" s="7" t="s">
        <v>79</v>
      </c>
      <c r="C34" s="14" t="s">
        <v>87</v>
      </c>
      <c r="D34" s="7" t="s">
        <v>96</v>
      </c>
    </row>
    <row r="35" spans="1:4" x14ac:dyDescent="0.15">
      <c r="A35" s="12"/>
      <c r="B35" s="8" t="s">
        <v>79</v>
      </c>
      <c r="C35" s="15" t="s">
        <v>88</v>
      </c>
      <c r="D35" s="8" t="s">
        <v>97</v>
      </c>
    </row>
  </sheetData>
  <phoneticPr fontId="3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E22"/>
  <sheetViews>
    <sheetView tabSelected="1" zoomScale="80" zoomScaleNormal="80" workbookViewId="0">
      <selection activeCell="I19" sqref="I19"/>
    </sheetView>
  </sheetViews>
  <sheetFormatPr defaultColWidth="8.88671875" defaultRowHeight="13.5" x14ac:dyDescent="0.15"/>
  <cols>
    <col min="2" max="2" width="18.33203125" bestFit="1" customWidth="1"/>
    <col min="3" max="4" width="17.77734375" customWidth="1"/>
    <col min="5" max="5" width="77.88671875" customWidth="1"/>
  </cols>
  <sheetData>
    <row r="1" spans="2:5" ht="30" customHeight="1" x14ac:dyDescent="0.15">
      <c r="B1" s="26" t="s">
        <v>111</v>
      </c>
      <c r="C1" s="27" t="s">
        <v>112</v>
      </c>
      <c r="D1" s="27" t="s">
        <v>113</v>
      </c>
      <c r="E1" s="28" t="s">
        <v>125</v>
      </c>
    </row>
    <row r="2" spans="2:5" ht="30" customHeight="1" x14ac:dyDescent="0.15">
      <c r="B2" s="52" t="str">
        <f>기능!C2</f>
        <v>메시지 전달</v>
      </c>
      <c r="C2" s="37" t="s">
        <v>106</v>
      </c>
      <c r="D2" s="44" t="s">
        <v>108</v>
      </c>
      <c r="E2" s="36" t="s">
        <v>126</v>
      </c>
    </row>
    <row r="3" spans="2:5" ht="30" customHeight="1" x14ac:dyDescent="0.15">
      <c r="B3" s="52" t="str">
        <f>기능!C3</f>
        <v>방 목록 불러오기</v>
      </c>
      <c r="C3" s="37"/>
      <c r="D3" s="45"/>
      <c r="E3" s="30" t="s">
        <v>124</v>
      </c>
    </row>
    <row r="4" spans="2:5" ht="30" customHeight="1" x14ac:dyDescent="0.15">
      <c r="B4" s="52" t="str">
        <f>기능!C4</f>
        <v>퇴장하기</v>
      </c>
      <c r="C4" s="37"/>
      <c r="D4" s="46" t="s">
        <v>109</v>
      </c>
      <c r="E4" s="33" t="s">
        <v>127</v>
      </c>
    </row>
    <row r="5" spans="2:5" ht="30" customHeight="1" x14ac:dyDescent="0.15">
      <c r="B5" s="53" t="str">
        <f>기능!C5</f>
        <v>친구초대 또는 방 개설</v>
      </c>
      <c r="C5" s="37"/>
      <c r="D5" s="47"/>
      <c r="E5" s="31" t="s">
        <v>128</v>
      </c>
    </row>
    <row r="6" spans="2:5" ht="30" customHeight="1" x14ac:dyDescent="0.15">
      <c r="B6" s="52" t="str">
        <f>기능!C6</f>
        <v>이모티콘 불러오기</v>
      </c>
      <c r="C6" s="37"/>
      <c r="D6" s="48" t="s">
        <v>108</v>
      </c>
      <c r="E6" s="32" t="s">
        <v>129</v>
      </c>
    </row>
    <row r="7" spans="2:5" ht="30" customHeight="1" x14ac:dyDescent="0.15">
      <c r="B7" s="53" t="str">
        <f>기능!C7</f>
        <v>로그인</v>
      </c>
      <c r="C7" s="38"/>
      <c r="D7" s="46" t="s">
        <v>110</v>
      </c>
      <c r="E7" s="33" t="s">
        <v>130</v>
      </c>
    </row>
    <row r="8" spans="2:5" ht="30" customHeight="1" x14ac:dyDescent="0.15">
      <c r="B8" s="52" t="str">
        <f>기능!C8</f>
        <v>회원가입</v>
      </c>
      <c r="C8" s="39" t="s">
        <v>107</v>
      </c>
      <c r="D8" s="47"/>
      <c r="E8" s="31" t="s">
        <v>131</v>
      </c>
    </row>
    <row r="9" spans="2:5" ht="30" customHeight="1" x14ac:dyDescent="0.15">
      <c r="B9" s="52" t="str">
        <f>기능!C9</f>
        <v>회원정보 수정하기</v>
      </c>
      <c r="C9" s="40"/>
      <c r="D9" s="42" t="s">
        <v>115</v>
      </c>
      <c r="E9" s="33" t="s">
        <v>132</v>
      </c>
    </row>
    <row r="10" spans="2:5" ht="30" customHeight="1" x14ac:dyDescent="0.15">
      <c r="B10" s="52" t="str">
        <f>기능!C10</f>
        <v>아이디 중복검사</v>
      </c>
      <c r="C10" s="40"/>
      <c r="D10" s="43"/>
      <c r="E10" s="29" t="s">
        <v>133</v>
      </c>
    </row>
    <row r="11" spans="2:5" ht="30" customHeight="1" x14ac:dyDescent="0.15">
      <c r="B11" s="54" t="str">
        <f>기능!C11</f>
        <v>친구리스트 불러오기</v>
      </c>
      <c r="C11" s="40"/>
      <c r="D11" s="49" t="s">
        <v>114</v>
      </c>
      <c r="E11" s="33" t="s">
        <v>134</v>
      </c>
    </row>
    <row r="12" spans="2:5" ht="30" customHeight="1" x14ac:dyDescent="0.15">
      <c r="B12" s="52" t="str">
        <f>기능!C12</f>
        <v>친구추가</v>
      </c>
      <c r="C12" s="40"/>
      <c r="D12" s="50"/>
      <c r="E12" s="34" t="s">
        <v>135</v>
      </c>
    </row>
    <row r="13" spans="2:5" ht="30" customHeight="1" x14ac:dyDescent="0.15">
      <c r="B13" s="52" t="str">
        <f>기능!C13</f>
        <v>친구삭제</v>
      </c>
      <c r="C13" s="40"/>
      <c r="D13" s="50"/>
      <c r="E13" s="34" t="s">
        <v>136</v>
      </c>
    </row>
    <row r="14" spans="2:5" ht="30" customHeight="1" x14ac:dyDescent="0.15">
      <c r="B14" s="55" t="str">
        <f>기능!C14</f>
        <v>친구검색</v>
      </c>
      <c r="C14" s="41"/>
      <c r="D14" s="51"/>
      <c r="E14" s="35" t="s">
        <v>137</v>
      </c>
    </row>
    <row r="16" spans="2:5" x14ac:dyDescent="0.15">
      <c r="B16" s="7" t="s">
        <v>116</v>
      </c>
      <c r="C16" s="7" t="s">
        <v>117</v>
      </c>
    </row>
    <row r="17" spans="2:4" x14ac:dyDescent="0.15">
      <c r="B17" s="7" t="s">
        <v>118</v>
      </c>
      <c r="C17">
        <f>COUNTIF(C2:D14,B17)</f>
        <v>1</v>
      </c>
      <c r="D17">
        <v>6</v>
      </c>
    </row>
    <row r="18" spans="2:4" x14ac:dyDescent="0.15">
      <c r="B18" s="7" t="s">
        <v>119</v>
      </c>
      <c r="C18">
        <f>COUNTIF(C2:D14,B18)</f>
        <v>1</v>
      </c>
      <c r="D18">
        <v>7</v>
      </c>
    </row>
    <row r="19" spans="2:4" x14ac:dyDescent="0.15">
      <c r="B19" s="7" t="s">
        <v>120</v>
      </c>
      <c r="C19">
        <f>COUNTIF(C2:D14,B19)</f>
        <v>2</v>
      </c>
      <c r="D19">
        <v>3</v>
      </c>
    </row>
    <row r="20" spans="2:4" x14ac:dyDescent="0.15">
      <c r="B20" s="7" t="s">
        <v>121</v>
      </c>
      <c r="C20">
        <f>COUNTIF(C2:D14,B20)</f>
        <v>2</v>
      </c>
      <c r="D20">
        <v>4</v>
      </c>
    </row>
    <row r="21" spans="2:4" x14ac:dyDescent="0.15">
      <c r="B21" s="7" t="s">
        <v>122</v>
      </c>
      <c r="C21">
        <f>COUNTIF(C2:D14,B21)</f>
        <v>1</v>
      </c>
      <c r="D21">
        <v>2</v>
      </c>
    </row>
    <row r="22" spans="2:4" x14ac:dyDescent="0.15">
      <c r="B22" s="7" t="s">
        <v>123</v>
      </c>
      <c r="C22">
        <f>COUNTIF(C2:D14,B22)</f>
        <v>1</v>
      </c>
      <c r="D22">
        <v>4</v>
      </c>
    </row>
  </sheetData>
  <mergeCells count="7">
    <mergeCell ref="C2:C7"/>
    <mergeCell ref="C8:C14"/>
    <mergeCell ref="D11:D14"/>
    <mergeCell ref="D9:D10"/>
    <mergeCell ref="D7:D8"/>
    <mergeCell ref="D4:D5"/>
    <mergeCell ref="D2:D3"/>
  </mergeCells>
  <phoneticPr fontId="3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workbookViewId="0"/>
  </sheetViews>
  <sheetFormatPr defaultColWidth="8.88671875" defaultRowHeight="13.5" x14ac:dyDescent="0.15"/>
  <sheetData/>
  <phoneticPr fontId="3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기능</vt:lpstr>
      <vt:lpstr>역할&amp;진행도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jinco</dc:creator>
  <cp:lastModifiedBy>kosmo-230</cp:lastModifiedBy>
  <cp:revision>14</cp:revision>
  <dcterms:created xsi:type="dcterms:W3CDTF">2018-06-25T11:13:15Z</dcterms:created>
  <dcterms:modified xsi:type="dcterms:W3CDTF">2018-07-06T00:53:40Z</dcterms:modified>
</cp:coreProperties>
</file>