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614440-7CF1-4308-B29A-D577215ACCD7}" xr6:coauthVersionLast="47" xr6:coauthVersionMax="47" xr10:uidLastSave="{00000000-0000-0000-0000-000000000000}"/>
  <bookViews>
    <workbookView xWindow="-120" yWindow="-120" windowWidth="20730" windowHeight="11160" xr2:uid="{BDA89CD1-341F-40E0-8471-BC1504E59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J59" i="1"/>
  <c r="J48" i="1"/>
  <c r="J36" i="1"/>
  <c r="J29" i="1"/>
  <c r="J22" i="1"/>
  <c r="J14" i="1"/>
  <c r="J10" i="1"/>
  <c r="J6" i="1"/>
  <c r="I6" i="1"/>
  <c r="I70" i="1"/>
  <c r="I59" i="1"/>
  <c r="I48" i="1"/>
  <c r="I36" i="1"/>
  <c r="I29" i="1"/>
  <c r="I22" i="1"/>
  <c r="I14" i="1"/>
  <c r="I10" i="1"/>
  <c r="K70" i="1"/>
  <c r="H70" i="1"/>
  <c r="K59" i="1"/>
  <c r="H59" i="1"/>
  <c r="K48" i="1"/>
  <c r="H48" i="1"/>
  <c r="K36" i="1"/>
  <c r="H36" i="1"/>
  <c r="K29" i="1"/>
  <c r="H29" i="1"/>
  <c r="K22" i="1"/>
  <c r="H22" i="1"/>
  <c r="K10" i="1"/>
  <c r="K6" i="1"/>
  <c r="K14" i="1"/>
  <c r="H14" i="1"/>
  <c r="H10" i="1"/>
  <c r="H6" i="1"/>
</calcChain>
</file>

<file path=xl/sharedStrings.xml><?xml version="1.0" encoding="utf-8"?>
<sst xmlns="http://schemas.openxmlformats.org/spreadsheetml/2006/main" count="23" uniqueCount="23">
  <si>
    <t>Results for  High Speed</t>
  </si>
  <si>
    <t>Flow ID</t>
  </si>
  <si>
    <t>Througput(Mbps)</t>
  </si>
  <si>
    <t>Mean Delay(ms)</t>
  </si>
  <si>
    <t>Loss ratio(%)</t>
  </si>
  <si>
    <t>Results  for  Cubic</t>
  </si>
  <si>
    <t>Results for BBR</t>
  </si>
  <si>
    <t>Results for  Cubic</t>
  </si>
  <si>
    <t xml:space="preserve">                                                                                                    Reults for High-Speed</t>
  </si>
  <si>
    <t xml:space="preserve">                                                                      Results 5 flows </t>
  </si>
  <si>
    <t xml:space="preserve">                                                                                                     Results of Cubic</t>
  </si>
  <si>
    <t>sent packets</t>
  </si>
  <si>
    <t>Received packets</t>
  </si>
  <si>
    <t>Loss packets</t>
  </si>
  <si>
    <r>
      <t xml:space="preserve">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 Results 2 Flows</t>
    </r>
  </si>
  <si>
    <r>
      <t xml:space="preserve">                                          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 Results for BBR</t>
    </r>
  </si>
  <si>
    <r>
      <t xml:space="preserve">                            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  Results for  High Speed </t>
    </r>
  </si>
  <si>
    <r>
      <t xml:space="preserve">                                                                     </t>
    </r>
    <r>
      <rPr>
        <b/>
        <i/>
        <sz val="14"/>
        <color theme="1"/>
        <rFont val="Times New Roman"/>
        <family val="1"/>
      </rPr>
      <t xml:space="preserve">Results 9 flows </t>
    </r>
  </si>
  <si>
    <t xml:space="preserve">                                      Results of BBR</t>
  </si>
  <si>
    <t>loss Ratio(%)</t>
  </si>
  <si>
    <t>AVG throughput(Mbps)</t>
  </si>
  <si>
    <t>Means Delays(ms) 1st method</t>
  </si>
  <si>
    <t>Mean Delays(ms) 2nd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</si>
</sst>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E4E2-E629-4195-9CA9-468CF7F402C0}">
  <dimension ref="A1:M70"/>
  <sheetViews>
    <sheetView tabSelected="1" workbookViewId="0">
      <selection activeCell="J70" sqref="J70"/>
    </sheetView>
  </sheetViews>
  <sheetFormatPr defaultRowHeight="18.75" x14ac:dyDescent="0.3"/>
  <cols>
    <col min="1" max="1" width="13.5703125" style="2" customWidth="1"/>
    <col min="2" max="2" width="21" style="2" customWidth="1"/>
    <col min="3" max="3" width="19.5703125" style="2" customWidth="1"/>
    <col min="4" max="4" width="16.28515625" style="2" customWidth="1"/>
    <col min="5" max="5" width="18" style="2" customWidth="1"/>
    <col min="6" max="6" width="21.140625" style="2" customWidth="1"/>
    <col min="7" max="7" width="16" style="2" customWidth="1"/>
    <col min="8" max="8" width="28.42578125" style="2" customWidth="1"/>
    <col min="9" max="9" width="34.5703125" style="2" customWidth="1"/>
    <col min="10" max="10" width="37.5703125" style="2" customWidth="1"/>
    <col min="11" max="11" width="15.28515625" style="2" customWidth="1"/>
    <col min="12" max="16384" width="9.140625" style="2"/>
  </cols>
  <sheetData>
    <row r="1" spans="1:13" ht="19.5" x14ac:dyDescent="0.3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x14ac:dyDescent="0.35">
      <c r="A2" s="3" t="s">
        <v>0</v>
      </c>
      <c r="B2" s="4"/>
      <c r="C2" s="4"/>
      <c r="D2" s="4"/>
      <c r="E2" s="4"/>
      <c r="F2" s="4"/>
      <c r="G2" s="4"/>
      <c r="H2" s="4"/>
      <c r="I2" s="4"/>
      <c r="J2" s="9"/>
    </row>
    <row r="3" spans="1:13" ht="19.5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11</v>
      </c>
      <c r="F3" s="5" t="s">
        <v>12</v>
      </c>
      <c r="G3" s="5" t="s">
        <v>13</v>
      </c>
      <c r="H3" s="5" t="s">
        <v>20</v>
      </c>
      <c r="I3" s="5" t="s">
        <v>21</v>
      </c>
      <c r="J3" s="5" t="s">
        <v>22</v>
      </c>
      <c r="K3" s="5" t="s">
        <v>19</v>
      </c>
    </row>
    <row r="4" spans="1:13" x14ac:dyDescent="0.3">
      <c r="A4" s="2">
        <v>1</v>
      </c>
      <c r="B4" s="2">
        <v>3.43</v>
      </c>
      <c r="C4" s="2">
        <v>294.02999999999997</v>
      </c>
      <c r="D4" s="2">
        <v>1.33</v>
      </c>
      <c r="E4" s="2">
        <v>30626</v>
      </c>
      <c r="F4" s="2">
        <v>30221</v>
      </c>
      <c r="G4" s="2">
        <v>405</v>
      </c>
    </row>
    <row r="5" spans="1:13" x14ac:dyDescent="0.3">
      <c r="A5" s="2">
        <v>3</v>
      </c>
      <c r="B5" s="2">
        <v>6.08</v>
      </c>
      <c r="C5" s="2">
        <v>308.56</v>
      </c>
      <c r="D5" s="2">
        <v>0.45</v>
      </c>
      <c r="E5" s="2">
        <v>53729</v>
      </c>
      <c r="F5" s="2">
        <v>53490</v>
      </c>
      <c r="G5" s="2">
        <v>239</v>
      </c>
    </row>
    <row r="6" spans="1:13" x14ac:dyDescent="0.3">
      <c r="H6" s="12">
        <f>SUM(B4:B5)/2</f>
        <v>4.7549999999999999</v>
      </c>
      <c r="I6" s="12">
        <f>SUM(C4:C5)/2</f>
        <v>301.29499999999996</v>
      </c>
      <c r="J6" s="12">
        <f>SUM(C4:C5)/SUM(E4:E5)</f>
        <v>7.143500681643055E-3</v>
      </c>
      <c r="K6" s="11">
        <f>SUM(G4:G5)*100/SUM(F4:F5)</f>
        <v>0.76931347134785155</v>
      </c>
    </row>
    <row r="7" spans="1:13" ht="19.5" x14ac:dyDescent="0.35">
      <c r="A7" s="3" t="s">
        <v>5</v>
      </c>
      <c r="B7" s="4"/>
      <c r="C7" s="4"/>
      <c r="D7" s="4"/>
      <c r="E7" s="4"/>
      <c r="F7" s="4"/>
      <c r="G7" s="4"/>
      <c r="H7" s="4"/>
      <c r="I7" s="4"/>
      <c r="J7" s="9"/>
    </row>
    <row r="8" spans="1:13" x14ac:dyDescent="0.3">
      <c r="A8" s="2">
        <v>1</v>
      </c>
      <c r="B8" s="2">
        <v>5.24</v>
      </c>
      <c r="C8" s="2">
        <v>307.72500000000002</v>
      </c>
      <c r="D8" s="2">
        <v>0.48</v>
      </c>
      <c r="E8" s="2">
        <v>46289</v>
      </c>
      <c r="F8" s="2">
        <v>46068</v>
      </c>
      <c r="G8" s="2">
        <v>221</v>
      </c>
    </row>
    <row r="9" spans="1:13" x14ac:dyDescent="0.3">
      <c r="A9" s="2">
        <v>3</v>
      </c>
      <c r="B9" s="2">
        <v>4.28</v>
      </c>
      <c r="C9" s="2">
        <v>303.51499999999999</v>
      </c>
      <c r="D9" s="2">
        <v>0.3</v>
      </c>
      <c r="E9" s="2">
        <v>37780</v>
      </c>
      <c r="F9" s="2">
        <v>37667</v>
      </c>
      <c r="G9" s="2">
        <v>113</v>
      </c>
    </row>
    <row r="10" spans="1:13" x14ac:dyDescent="0.3">
      <c r="H10" s="2">
        <f>SUM(B8:B9)/2</f>
        <v>4.76</v>
      </c>
      <c r="I10" s="12">
        <f>SUM(C8:C9)/2</f>
        <v>305.62</v>
      </c>
      <c r="J10" s="12">
        <f>SUM(C8:C9)/SUM(E8:E9)</f>
        <v>7.2706943106257953E-3</v>
      </c>
      <c r="K10" s="12">
        <f>SUM(G8:G9)*100/SUM(F8:F9)</f>
        <v>0.39887741087956052</v>
      </c>
    </row>
    <row r="11" spans="1:13" ht="19.5" x14ac:dyDescent="0.35">
      <c r="A11" s="3" t="s">
        <v>6</v>
      </c>
      <c r="B11" s="4"/>
      <c r="C11" s="4"/>
      <c r="D11" s="4"/>
      <c r="E11" s="4"/>
      <c r="F11" s="4"/>
      <c r="G11" s="4"/>
      <c r="H11" s="4"/>
      <c r="I11" s="4"/>
      <c r="J11" s="9"/>
    </row>
    <row r="12" spans="1:13" x14ac:dyDescent="0.3">
      <c r="A12" s="2">
        <v>1</v>
      </c>
      <c r="B12" s="2">
        <v>1.23</v>
      </c>
      <c r="C12" s="2">
        <v>29.9</v>
      </c>
      <c r="D12" s="2">
        <v>0</v>
      </c>
      <c r="E12" s="2">
        <v>10859</v>
      </c>
      <c r="F12" s="2">
        <v>10859</v>
      </c>
      <c r="G12" s="2">
        <v>0</v>
      </c>
    </row>
    <row r="13" spans="1:13" x14ac:dyDescent="0.3">
      <c r="A13" s="2">
        <v>3</v>
      </c>
      <c r="B13" s="2">
        <v>0.92</v>
      </c>
      <c r="C13" s="2">
        <v>25.97</v>
      </c>
      <c r="D13" s="2">
        <v>0</v>
      </c>
      <c r="E13" s="2">
        <v>8096</v>
      </c>
      <c r="F13" s="2">
        <v>8096</v>
      </c>
      <c r="G13" s="2">
        <v>0</v>
      </c>
    </row>
    <row r="14" spans="1:13" x14ac:dyDescent="0.3">
      <c r="H14" s="12">
        <f>SUM(B12:B13)/2</f>
        <v>1.075</v>
      </c>
      <c r="I14" s="12">
        <f>SUM(C12:C13)/2</f>
        <v>27.934999999999999</v>
      </c>
      <c r="J14" s="12">
        <f>SUM(C12:C13)/SUM(E12:E13)</f>
        <v>2.9475072540226851E-3</v>
      </c>
      <c r="K14" s="2">
        <f>SUM(G12:G13)/SUM(F12:F13)</f>
        <v>0</v>
      </c>
    </row>
    <row r="15" spans="1:13" ht="19.5" x14ac:dyDescent="0.35">
      <c r="A15" s="6" t="s">
        <v>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9.5" x14ac:dyDescent="0.35">
      <c r="A16" s="6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1" x14ac:dyDescent="0.3">
      <c r="A17" s="2">
        <v>1</v>
      </c>
      <c r="B17" s="2">
        <v>2.63</v>
      </c>
      <c r="C17" s="2">
        <v>296.24</v>
      </c>
      <c r="D17" s="2">
        <v>0.83</v>
      </c>
      <c r="E17" s="2">
        <v>23344</v>
      </c>
      <c r="F17" s="2">
        <v>23152</v>
      </c>
      <c r="G17" s="2">
        <v>192</v>
      </c>
    </row>
    <row r="18" spans="1:11" x14ac:dyDescent="0.3">
      <c r="A18" s="2">
        <v>3</v>
      </c>
      <c r="B18" s="2">
        <v>1.32</v>
      </c>
      <c r="C18" s="2">
        <v>296.61</v>
      </c>
      <c r="D18" s="2">
        <v>0.96</v>
      </c>
      <c r="E18" s="2">
        <v>11714</v>
      </c>
      <c r="F18" s="2">
        <v>11602</v>
      </c>
      <c r="G18" s="2">
        <v>112</v>
      </c>
    </row>
    <row r="19" spans="1:11" x14ac:dyDescent="0.3">
      <c r="A19" s="2">
        <v>5</v>
      </c>
      <c r="B19" s="2">
        <v>2.1</v>
      </c>
      <c r="C19" s="2">
        <v>298.95</v>
      </c>
      <c r="D19" s="2">
        <v>0.56999999999999995</v>
      </c>
      <c r="E19" s="2">
        <v>18554</v>
      </c>
      <c r="F19" s="2">
        <v>18460</v>
      </c>
      <c r="G19" s="2">
        <v>94</v>
      </c>
    </row>
    <row r="20" spans="1:11" x14ac:dyDescent="0.3">
      <c r="A20" s="2">
        <v>7</v>
      </c>
      <c r="B20" s="2">
        <v>1.8</v>
      </c>
      <c r="C20" s="2">
        <v>298.47000000000003</v>
      </c>
      <c r="D20" s="2">
        <v>0.64</v>
      </c>
      <c r="E20" s="2">
        <v>15974</v>
      </c>
      <c r="F20" s="2">
        <v>15872</v>
      </c>
      <c r="G20" s="2">
        <v>102</v>
      </c>
    </row>
    <row r="21" spans="1:11" x14ac:dyDescent="0.3">
      <c r="A21" s="2">
        <v>8</v>
      </c>
      <c r="B21" s="2">
        <v>1.66</v>
      </c>
      <c r="C21" s="2">
        <v>299.43</v>
      </c>
      <c r="D21" s="2">
        <v>0.53</v>
      </c>
      <c r="E21" s="2">
        <v>14731</v>
      </c>
      <c r="F21" s="2">
        <v>14654</v>
      </c>
      <c r="G21" s="2">
        <v>77</v>
      </c>
    </row>
    <row r="22" spans="1:11" x14ac:dyDescent="0.3">
      <c r="H22" s="12">
        <f>SUM(B17:B21)/5</f>
        <v>1.9019999999999999</v>
      </c>
      <c r="I22" s="12">
        <f>SUM(C17:C21)/5</f>
        <v>297.94</v>
      </c>
      <c r="J22" s="12">
        <f>SUM(C17:C21)/SUM(E17:E21)</f>
        <v>1.7667848713782512E-2</v>
      </c>
      <c r="K22" s="12">
        <f>SUM(G17:G21)*100/SUM(F17:F21)</f>
        <v>0.68903749701456896</v>
      </c>
    </row>
    <row r="23" spans="1:11" ht="19.5" x14ac:dyDescent="0.35">
      <c r="A23" s="3" t="s">
        <v>7</v>
      </c>
      <c r="B23" s="4"/>
      <c r="C23" s="4"/>
      <c r="D23" s="4"/>
      <c r="E23" s="4"/>
      <c r="F23" s="4"/>
      <c r="G23" s="4"/>
      <c r="H23" s="4"/>
      <c r="I23" s="4"/>
      <c r="J23" s="9"/>
    </row>
    <row r="24" spans="1:11" x14ac:dyDescent="0.3">
      <c r="A24" s="2">
        <v>1</v>
      </c>
      <c r="B24" s="2">
        <v>2.48</v>
      </c>
      <c r="C24" s="2">
        <v>322.86</v>
      </c>
      <c r="D24" s="2">
        <v>0.59</v>
      </c>
      <c r="E24" s="2">
        <v>21981</v>
      </c>
      <c r="F24" s="2">
        <v>21852</v>
      </c>
      <c r="G24" s="2">
        <v>129</v>
      </c>
    </row>
    <row r="25" spans="1:11" x14ac:dyDescent="0.3">
      <c r="A25" s="2">
        <v>3</v>
      </c>
      <c r="B25" s="2">
        <v>1.71</v>
      </c>
      <c r="C25" s="2">
        <v>323.26</v>
      </c>
      <c r="D25" s="2">
        <v>0.89</v>
      </c>
      <c r="E25" s="2">
        <v>15218</v>
      </c>
      <c r="F25" s="2">
        <v>15082</v>
      </c>
      <c r="G25" s="2">
        <v>136</v>
      </c>
    </row>
    <row r="26" spans="1:11" x14ac:dyDescent="0.3">
      <c r="A26" s="2">
        <v>5</v>
      </c>
      <c r="B26" s="2">
        <v>1.42</v>
      </c>
      <c r="C26" s="2">
        <v>325.70999999999998</v>
      </c>
      <c r="D26" s="2">
        <v>0.84</v>
      </c>
      <c r="E26" s="2">
        <v>12601</v>
      </c>
      <c r="F26" s="2">
        <v>12496</v>
      </c>
      <c r="G26" s="2">
        <v>105</v>
      </c>
    </row>
    <row r="27" spans="1:11" x14ac:dyDescent="0.3">
      <c r="A27" s="2">
        <v>7</v>
      </c>
      <c r="B27" s="2">
        <v>1.82</v>
      </c>
      <c r="C27" s="2">
        <v>323.27</v>
      </c>
      <c r="D27" s="2">
        <v>0.97</v>
      </c>
      <c r="E27" s="2">
        <v>16235</v>
      </c>
      <c r="F27" s="2">
        <v>16078</v>
      </c>
      <c r="G27" s="2">
        <v>157</v>
      </c>
    </row>
    <row r="28" spans="1:11" x14ac:dyDescent="0.3">
      <c r="A28" s="2">
        <v>8</v>
      </c>
      <c r="B28" s="2">
        <v>2.0699999999999998</v>
      </c>
      <c r="C28" s="2">
        <v>327.2</v>
      </c>
      <c r="D28" s="2">
        <v>0.78</v>
      </c>
      <c r="E28" s="2">
        <v>18375</v>
      </c>
      <c r="F28" s="2">
        <v>18232</v>
      </c>
      <c r="G28" s="2">
        <v>143</v>
      </c>
    </row>
    <row r="29" spans="1:11" x14ac:dyDescent="0.3">
      <c r="H29" s="2">
        <f>SUM(B24:B28)/5</f>
        <v>1.9</v>
      </c>
      <c r="I29" s="2">
        <f>SUM(C24:C28)/5</f>
        <v>324.45999999999998</v>
      </c>
      <c r="J29" s="12">
        <f>SUM(C24:C28)/SUM(E24:E28)</f>
        <v>1.9219286814358489E-2</v>
      </c>
      <c r="K29" s="12">
        <f>SUM(G24:G28)*100/SUM(F24:F28)</f>
        <v>0.80009553379508003</v>
      </c>
    </row>
    <row r="30" spans="1:11" ht="19.5" x14ac:dyDescent="0.35">
      <c r="A30" s="7" t="s">
        <v>15</v>
      </c>
      <c r="B30" s="7"/>
      <c r="C30" s="7"/>
      <c r="D30" s="7"/>
      <c r="E30" s="7"/>
      <c r="F30" s="7"/>
      <c r="G30" s="7"/>
      <c r="H30" s="7"/>
      <c r="I30" s="7"/>
      <c r="J30" s="10"/>
    </row>
    <row r="31" spans="1:11" x14ac:dyDescent="0.3">
      <c r="A31" s="2">
        <v>1</v>
      </c>
      <c r="B31" s="2">
        <v>0.1</v>
      </c>
      <c r="C31" s="2">
        <v>97.04</v>
      </c>
      <c r="D31" s="2">
        <v>0</v>
      </c>
      <c r="E31" s="2">
        <v>881</v>
      </c>
      <c r="F31" s="2">
        <v>881</v>
      </c>
      <c r="G31" s="2">
        <v>0</v>
      </c>
    </row>
    <row r="32" spans="1:11" x14ac:dyDescent="0.3">
      <c r="A32" s="2">
        <v>3</v>
      </c>
      <c r="B32" s="2">
        <v>7.0000000000000007E-2</v>
      </c>
      <c r="C32" s="2">
        <v>107.01</v>
      </c>
      <c r="D32" s="2">
        <v>0</v>
      </c>
      <c r="E32" s="2">
        <v>681</v>
      </c>
      <c r="F32" s="2">
        <v>681</v>
      </c>
      <c r="G32" s="2">
        <v>0</v>
      </c>
    </row>
    <row r="33" spans="1:11" x14ac:dyDescent="0.3">
      <c r="A33" s="2">
        <v>5</v>
      </c>
      <c r="B33" s="2">
        <v>0.21</v>
      </c>
      <c r="C33" s="2">
        <v>149.34</v>
      </c>
      <c r="D33" s="2">
        <v>0</v>
      </c>
      <c r="E33" s="2">
        <v>1932</v>
      </c>
      <c r="F33" s="2">
        <v>1932</v>
      </c>
      <c r="G33" s="2">
        <v>0</v>
      </c>
    </row>
    <row r="34" spans="1:11" x14ac:dyDescent="0.3">
      <c r="A34" s="2">
        <v>7</v>
      </c>
      <c r="B34" s="2">
        <v>0.13</v>
      </c>
      <c r="C34" s="2">
        <v>137.09</v>
      </c>
      <c r="D34" s="2">
        <v>0</v>
      </c>
      <c r="E34" s="2">
        <v>1165</v>
      </c>
      <c r="F34" s="2">
        <v>1165</v>
      </c>
      <c r="G34" s="2">
        <v>0</v>
      </c>
    </row>
    <row r="35" spans="1:11" x14ac:dyDescent="0.3">
      <c r="A35" s="2">
        <v>9</v>
      </c>
      <c r="B35" s="2">
        <v>0.61</v>
      </c>
      <c r="C35" s="2">
        <v>153.65</v>
      </c>
      <c r="D35" s="2">
        <v>0</v>
      </c>
      <c r="E35" s="2">
        <v>5383</v>
      </c>
      <c r="F35" s="2">
        <v>5383</v>
      </c>
      <c r="G35" s="2">
        <v>0</v>
      </c>
    </row>
    <row r="36" spans="1:11" x14ac:dyDescent="0.3">
      <c r="H36" s="12">
        <f>SUM(B31:B35)/5</f>
        <v>0.22400000000000003</v>
      </c>
      <c r="I36" s="12">
        <f>SUM(C31:C35)/5</f>
        <v>128.82599999999999</v>
      </c>
      <c r="J36" s="12">
        <f>SUM(C31:C35)/SUM(E31:E35)</f>
        <v>6.4143596893049187E-2</v>
      </c>
      <c r="K36" s="2">
        <f>SUM(G31:G35)*100/SUM(F31:F35)</f>
        <v>0</v>
      </c>
    </row>
    <row r="37" spans="1:11" ht="19.5" x14ac:dyDescent="0.35">
      <c r="A37" s="7" t="s">
        <v>17</v>
      </c>
      <c r="B37" s="7"/>
      <c r="C37" s="7"/>
      <c r="D37" s="7"/>
      <c r="E37" s="7"/>
      <c r="F37" s="7"/>
      <c r="G37" s="7"/>
      <c r="H37" s="7"/>
      <c r="I37" s="7"/>
      <c r="J37" s="10"/>
    </row>
    <row r="38" spans="1:11" ht="19.5" x14ac:dyDescent="0.35">
      <c r="A38" s="7" t="s">
        <v>16</v>
      </c>
      <c r="B38" s="7"/>
      <c r="C38" s="7"/>
      <c r="D38" s="7"/>
      <c r="E38" s="7"/>
      <c r="F38" s="7"/>
      <c r="G38" s="7"/>
      <c r="H38" s="7"/>
      <c r="I38" s="7"/>
      <c r="J38" s="10"/>
    </row>
    <row r="39" spans="1:11" x14ac:dyDescent="0.3">
      <c r="A39" s="2">
        <v>1</v>
      </c>
      <c r="B39" s="2">
        <v>2.82</v>
      </c>
      <c r="C39" s="2">
        <v>302.45999999999998</v>
      </c>
      <c r="D39" s="2">
        <v>0.79</v>
      </c>
      <c r="E39" s="2">
        <v>25024</v>
      </c>
      <c r="F39" s="2">
        <v>24828</v>
      </c>
      <c r="G39" s="2">
        <v>196</v>
      </c>
    </row>
    <row r="40" spans="1:11" x14ac:dyDescent="0.3">
      <c r="A40" s="2">
        <v>3</v>
      </c>
      <c r="B40" s="2">
        <v>1.1100000000000001</v>
      </c>
      <c r="C40" s="2">
        <v>301.58</v>
      </c>
      <c r="D40" s="2">
        <v>0.98</v>
      </c>
      <c r="E40" s="2">
        <v>9863</v>
      </c>
      <c r="F40" s="2">
        <v>9767</v>
      </c>
      <c r="G40" s="2">
        <v>96</v>
      </c>
    </row>
    <row r="41" spans="1:11" x14ac:dyDescent="0.3">
      <c r="A41" s="2">
        <v>5</v>
      </c>
      <c r="B41" s="2">
        <v>1.05</v>
      </c>
      <c r="C41" s="2">
        <v>306.97000000000003</v>
      </c>
      <c r="D41" s="2">
        <v>0.66</v>
      </c>
      <c r="E41" s="2">
        <v>9317</v>
      </c>
      <c r="F41" s="2">
        <v>9256</v>
      </c>
      <c r="G41" s="2">
        <v>61</v>
      </c>
    </row>
    <row r="42" spans="1:11" x14ac:dyDescent="0.3">
      <c r="A42" s="2">
        <v>7</v>
      </c>
      <c r="B42" s="2">
        <v>0.79</v>
      </c>
      <c r="C42" s="2">
        <v>303.3</v>
      </c>
      <c r="D42" s="2">
        <v>1.38</v>
      </c>
      <c r="E42" s="2">
        <v>7103</v>
      </c>
      <c r="F42" s="2">
        <v>7005</v>
      </c>
      <c r="G42" s="2">
        <v>98</v>
      </c>
    </row>
    <row r="43" spans="1:11" x14ac:dyDescent="0.3">
      <c r="A43" s="2">
        <v>8</v>
      </c>
      <c r="B43" s="2">
        <v>0.81</v>
      </c>
      <c r="C43" s="2">
        <v>306.64999999999998</v>
      </c>
      <c r="D43" s="2">
        <v>0.85</v>
      </c>
      <c r="E43" s="2">
        <v>7226</v>
      </c>
      <c r="F43" s="2">
        <v>7165</v>
      </c>
      <c r="G43" s="2">
        <v>61</v>
      </c>
    </row>
    <row r="44" spans="1:11" x14ac:dyDescent="0.3">
      <c r="A44" s="2">
        <v>10</v>
      </c>
      <c r="B44" s="2">
        <v>0.96</v>
      </c>
      <c r="C44" s="2">
        <v>305.44</v>
      </c>
      <c r="D44" s="2">
        <v>0.01</v>
      </c>
      <c r="E44" s="2">
        <v>8598</v>
      </c>
      <c r="F44" s="2">
        <v>8512</v>
      </c>
      <c r="G44" s="2">
        <v>86</v>
      </c>
    </row>
    <row r="45" spans="1:11" x14ac:dyDescent="0.3">
      <c r="A45" s="2">
        <v>12</v>
      </c>
      <c r="B45" s="2">
        <v>0.56999999999999995</v>
      </c>
      <c r="C45" s="2">
        <v>303.43</v>
      </c>
      <c r="D45" s="2">
        <v>1.55</v>
      </c>
      <c r="E45" s="2">
        <v>5103</v>
      </c>
      <c r="F45" s="2">
        <v>5024</v>
      </c>
      <c r="G45" s="2">
        <v>79</v>
      </c>
    </row>
    <row r="46" spans="1:11" x14ac:dyDescent="0.3">
      <c r="A46" s="2">
        <v>13</v>
      </c>
      <c r="B46" s="2">
        <v>0.68</v>
      </c>
      <c r="C46" s="2">
        <v>304.64999999999998</v>
      </c>
      <c r="D46" s="2">
        <v>1.24</v>
      </c>
      <c r="E46" s="2">
        <v>6073</v>
      </c>
      <c r="F46" s="2">
        <v>5998</v>
      </c>
      <c r="G46" s="2">
        <v>75</v>
      </c>
    </row>
    <row r="47" spans="1:11" x14ac:dyDescent="0.3">
      <c r="A47" s="2">
        <v>15</v>
      </c>
      <c r="B47" s="2">
        <v>0.7</v>
      </c>
      <c r="C47" s="2">
        <v>306.49</v>
      </c>
      <c r="D47" s="2">
        <v>0.95</v>
      </c>
      <c r="E47" s="2">
        <v>6250</v>
      </c>
      <c r="F47" s="2">
        <v>6191</v>
      </c>
      <c r="G47" s="2">
        <v>59</v>
      </c>
    </row>
    <row r="48" spans="1:11" x14ac:dyDescent="0.3">
      <c r="H48" s="2">
        <f>SUM(B39:B47)/9</f>
        <v>1.0544444444444443</v>
      </c>
      <c r="I48" s="2">
        <f>SUM(C39:C47)/9</f>
        <v>304.55222222222227</v>
      </c>
      <c r="J48" s="12">
        <f>SUM(C39:C47)/SUM(E39:E47)</f>
        <v>3.2415648615726669E-2</v>
      </c>
      <c r="K48" s="2">
        <f>SUM(G39:G47)*100/SUM(F39:F47)</f>
        <v>0.96840446110859024</v>
      </c>
    </row>
    <row r="49" spans="1:11" ht="19.5" x14ac:dyDescent="0.35">
      <c r="A49" s="8" t="s">
        <v>10</v>
      </c>
      <c r="B49" s="7"/>
      <c r="C49" s="7"/>
      <c r="D49" s="7"/>
      <c r="E49" s="7"/>
      <c r="F49" s="7"/>
      <c r="G49" s="7"/>
      <c r="H49" s="7"/>
      <c r="I49" s="7"/>
      <c r="J49" s="10"/>
    </row>
    <row r="50" spans="1:11" x14ac:dyDescent="0.3">
      <c r="A50" s="2">
        <v>1</v>
      </c>
      <c r="B50" s="2">
        <v>1.02</v>
      </c>
      <c r="C50" s="2">
        <v>326.58</v>
      </c>
      <c r="D50" s="2">
        <v>1.18</v>
      </c>
      <c r="E50" s="2">
        <v>9111</v>
      </c>
      <c r="F50" s="2">
        <v>9004</v>
      </c>
      <c r="G50" s="2">
        <v>107</v>
      </c>
    </row>
    <row r="51" spans="1:11" x14ac:dyDescent="0.3">
      <c r="A51" s="2">
        <v>3</v>
      </c>
      <c r="B51" s="2">
        <v>1.1499999999999999</v>
      </c>
      <c r="C51" s="2">
        <v>332.02</v>
      </c>
      <c r="D51" s="2">
        <v>1.1200000000000001</v>
      </c>
      <c r="E51" s="2">
        <v>10228</v>
      </c>
      <c r="F51" s="2">
        <v>10114</v>
      </c>
      <c r="G51" s="2">
        <v>114</v>
      </c>
    </row>
    <row r="52" spans="1:11" x14ac:dyDescent="0.3">
      <c r="A52" s="2">
        <v>5</v>
      </c>
      <c r="B52" s="2">
        <v>1.02</v>
      </c>
      <c r="C52" s="2">
        <v>336.54</v>
      </c>
      <c r="D52" s="2">
        <v>1.03</v>
      </c>
      <c r="E52" s="2">
        <v>9110</v>
      </c>
      <c r="F52" s="2">
        <v>9017</v>
      </c>
      <c r="G52" s="2">
        <v>93</v>
      </c>
    </row>
    <row r="53" spans="1:11" x14ac:dyDescent="0.3">
      <c r="A53" s="2">
        <v>7</v>
      </c>
      <c r="B53" s="2">
        <v>1.19</v>
      </c>
      <c r="C53" s="2">
        <v>337.45</v>
      </c>
      <c r="D53" s="2">
        <v>0.94</v>
      </c>
      <c r="E53" s="2">
        <v>10596</v>
      </c>
      <c r="F53" s="2">
        <v>10497</v>
      </c>
      <c r="G53" s="2">
        <v>99</v>
      </c>
    </row>
    <row r="54" spans="1:11" x14ac:dyDescent="0.3">
      <c r="A54" s="2">
        <v>8</v>
      </c>
      <c r="B54" s="2">
        <v>1.2</v>
      </c>
      <c r="C54" s="2">
        <v>336.86</v>
      </c>
      <c r="D54" s="2">
        <v>1.0900000000000001</v>
      </c>
      <c r="E54" s="2">
        <v>10692</v>
      </c>
      <c r="F54" s="2">
        <v>10576</v>
      </c>
      <c r="G54" s="2">
        <v>116</v>
      </c>
    </row>
    <row r="55" spans="1:11" x14ac:dyDescent="0.3">
      <c r="A55" s="2">
        <v>10</v>
      </c>
      <c r="B55" s="2">
        <v>0.92</v>
      </c>
      <c r="C55" s="2">
        <v>336.55</v>
      </c>
      <c r="D55" s="2">
        <v>1.24</v>
      </c>
      <c r="E55" s="2">
        <v>8255</v>
      </c>
      <c r="F55" s="2">
        <v>8153</v>
      </c>
      <c r="G55" s="2">
        <v>102</v>
      </c>
    </row>
    <row r="56" spans="1:11" x14ac:dyDescent="0.3">
      <c r="A56" s="2">
        <v>12</v>
      </c>
      <c r="B56" s="2">
        <v>0.92</v>
      </c>
      <c r="C56" s="2">
        <v>335.41</v>
      </c>
      <c r="D56" s="2">
        <v>1.5</v>
      </c>
      <c r="E56" s="2">
        <v>8290</v>
      </c>
      <c r="F56" s="2">
        <v>8166</v>
      </c>
      <c r="G56" s="2">
        <v>124</v>
      </c>
    </row>
    <row r="57" spans="1:11" x14ac:dyDescent="0.3">
      <c r="A57" s="2">
        <v>13</v>
      </c>
      <c r="B57" s="2">
        <v>0.98</v>
      </c>
      <c r="C57" s="2">
        <v>337.02</v>
      </c>
      <c r="D57" s="2">
        <v>1.28</v>
      </c>
      <c r="E57" s="2">
        <v>8779</v>
      </c>
      <c r="F57" s="2">
        <v>8667</v>
      </c>
      <c r="G57" s="2">
        <v>112</v>
      </c>
    </row>
    <row r="58" spans="1:11" x14ac:dyDescent="0.3">
      <c r="A58" s="2">
        <v>15</v>
      </c>
      <c r="B58" s="2">
        <v>1.08</v>
      </c>
      <c r="C58" s="2">
        <v>337.32</v>
      </c>
      <c r="D58" s="2">
        <v>1.1100000000000001</v>
      </c>
      <c r="E58" s="2">
        <v>9661</v>
      </c>
      <c r="F58" s="2">
        <v>9554</v>
      </c>
      <c r="G58" s="2">
        <v>107</v>
      </c>
    </row>
    <row r="59" spans="1:11" x14ac:dyDescent="0.3">
      <c r="H59" s="2">
        <f>SUM(B50:B58)/9</f>
        <v>1.0533333333333335</v>
      </c>
      <c r="I59" s="2">
        <f>SUM(C50:C58)/9</f>
        <v>335.08333333333331</v>
      </c>
      <c r="J59" s="12">
        <f>SUM(C50:C58)/SUM(E50:E58)</f>
        <v>3.559583107103232E-2</v>
      </c>
      <c r="K59" s="2">
        <f>SUM(G50:G58)*100/SUM(F50:F58)</f>
        <v>1.1630128480680135</v>
      </c>
    </row>
    <row r="60" spans="1:11" ht="19.5" x14ac:dyDescent="0.35">
      <c r="A60" s="3" t="s">
        <v>18</v>
      </c>
      <c r="B60" s="4"/>
      <c r="C60" s="4"/>
      <c r="D60" s="4"/>
      <c r="E60" s="4"/>
      <c r="F60" s="4"/>
      <c r="G60" s="4"/>
      <c r="H60" s="4"/>
      <c r="I60" s="4"/>
      <c r="J60" s="9"/>
    </row>
    <row r="61" spans="1:11" x14ac:dyDescent="0.3">
      <c r="A61" s="2">
        <v>1</v>
      </c>
      <c r="B61" s="2">
        <v>0.09</v>
      </c>
      <c r="C61" s="2">
        <v>64.349999999999994</v>
      </c>
      <c r="D61" s="2">
        <v>1.39</v>
      </c>
      <c r="E61" s="2">
        <v>865</v>
      </c>
      <c r="F61" s="2">
        <v>853</v>
      </c>
      <c r="G61" s="2">
        <v>12</v>
      </c>
    </row>
    <row r="62" spans="1:11" x14ac:dyDescent="0.3">
      <c r="A62" s="2">
        <v>3</v>
      </c>
      <c r="B62" s="2">
        <v>0.06</v>
      </c>
      <c r="C62" s="2">
        <v>91.39</v>
      </c>
      <c r="D62" s="2">
        <v>1.61</v>
      </c>
      <c r="E62" s="2">
        <v>559</v>
      </c>
      <c r="F62" s="2">
        <v>550</v>
      </c>
      <c r="G62" s="2">
        <v>9</v>
      </c>
    </row>
    <row r="63" spans="1:11" x14ac:dyDescent="0.3">
      <c r="A63" s="2">
        <v>5</v>
      </c>
      <c r="B63" s="2">
        <v>0.12</v>
      </c>
      <c r="C63" s="2">
        <v>134.03</v>
      </c>
      <c r="D63" s="2">
        <v>4.24</v>
      </c>
      <c r="E63" s="2">
        <v>1181</v>
      </c>
      <c r="F63" s="2">
        <v>1131</v>
      </c>
      <c r="G63" s="2">
        <v>50</v>
      </c>
    </row>
    <row r="64" spans="1:11" x14ac:dyDescent="0.3">
      <c r="A64" s="2">
        <v>7</v>
      </c>
      <c r="B64" s="2">
        <v>0.06</v>
      </c>
      <c r="C64" s="2">
        <v>126.76</v>
      </c>
      <c r="D64" s="2">
        <v>2.81</v>
      </c>
      <c r="E64" s="2">
        <v>571</v>
      </c>
      <c r="F64" s="2">
        <v>555</v>
      </c>
      <c r="G64" s="2">
        <v>16</v>
      </c>
    </row>
    <row r="65" spans="1:11" x14ac:dyDescent="0.3">
      <c r="A65" s="2">
        <v>9</v>
      </c>
      <c r="B65" s="2">
        <v>0.06</v>
      </c>
      <c r="C65" s="2">
        <v>133.54</v>
      </c>
      <c r="D65" s="2">
        <v>3.21</v>
      </c>
      <c r="E65" s="2">
        <v>561</v>
      </c>
      <c r="F65" s="2">
        <v>543</v>
      </c>
      <c r="G65" s="2">
        <v>18</v>
      </c>
    </row>
    <row r="66" spans="1:11" x14ac:dyDescent="0.3">
      <c r="A66" s="2">
        <v>11</v>
      </c>
      <c r="B66" s="2">
        <v>0.05</v>
      </c>
      <c r="C66" s="2">
        <v>237.79</v>
      </c>
      <c r="D66" s="2">
        <v>4.95</v>
      </c>
      <c r="E66" s="2">
        <v>526</v>
      </c>
      <c r="F66" s="2">
        <v>500</v>
      </c>
      <c r="G66" s="2">
        <v>26</v>
      </c>
    </row>
    <row r="67" spans="1:11" x14ac:dyDescent="0.3">
      <c r="A67" s="2">
        <v>12</v>
      </c>
      <c r="B67" s="2">
        <v>0.1</v>
      </c>
      <c r="C67" s="2">
        <v>138.16</v>
      </c>
      <c r="D67" s="2">
        <v>6.79</v>
      </c>
      <c r="E67" s="2">
        <v>1003</v>
      </c>
      <c r="F67" s="2">
        <v>935</v>
      </c>
      <c r="G67" s="2">
        <v>68</v>
      </c>
    </row>
    <row r="68" spans="1:11" x14ac:dyDescent="0.3">
      <c r="A68" s="2">
        <v>14</v>
      </c>
      <c r="B68" s="2">
        <v>7.0000000000000007E-2</v>
      </c>
      <c r="C68" s="2">
        <v>265.42</v>
      </c>
      <c r="D68" s="2">
        <v>8.7100000000000009</v>
      </c>
      <c r="E68" s="2">
        <v>689</v>
      </c>
      <c r="F68" s="2">
        <v>629</v>
      </c>
      <c r="G68" s="2">
        <v>60</v>
      </c>
    </row>
    <row r="69" spans="1:11" x14ac:dyDescent="0.3">
      <c r="A69" s="2">
        <v>16</v>
      </c>
      <c r="B69" s="2">
        <v>0.06</v>
      </c>
      <c r="C69" s="2">
        <v>261.33</v>
      </c>
      <c r="D69" s="2">
        <v>7.72</v>
      </c>
      <c r="E69" s="2">
        <v>583</v>
      </c>
      <c r="F69" s="2">
        <v>538</v>
      </c>
      <c r="G69" s="2">
        <v>45</v>
      </c>
    </row>
    <row r="70" spans="1:11" x14ac:dyDescent="0.3">
      <c r="H70" s="2">
        <f>SUM(B61:B69)/9</f>
        <v>7.4444444444444466E-2</v>
      </c>
      <c r="I70" s="2">
        <f>SUM(C61:C69)/9</f>
        <v>161.41888888888886</v>
      </c>
      <c r="J70" s="12">
        <f>SUM(C61:C69)/SUM(E61:E69)</f>
        <v>0.22220403793208929</v>
      </c>
      <c r="K70" s="2">
        <f>SUM(G61:G69)*100/SUM(F61:F69)</f>
        <v>4.8764837985242222</v>
      </c>
    </row>
  </sheetData>
  <mergeCells count="12">
    <mergeCell ref="A23:I23"/>
    <mergeCell ref="A30:I30"/>
    <mergeCell ref="A37:I37"/>
    <mergeCell ref="A38:I38"/>
    <mergeCell ref="A49:I49"/>
    <mergeCell ref="A60:I60"/>
    <mergeCell ref="A1:M1"/>
    <mergeCell ref="A2:I2"/>
    <mergeCell ref="A7:I7"/>
    <mergeCell ref="A11:I11"/>
    <mergeCell ref="A15:M15"/>
    <mergeCell ref="A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Djamal Nadjib'llah (dn304874)</dc:creator>
  <cp:lastModifiedBy>Djamal Nadjib'llah (dn304874)</cp:lastModifiedBy>
  <dcterms:created xsi:type="dcterms:W3CDTF">2023-11-01T07:24:26Z</dcterms:created>
  <dcterms:modified xsi:type="dcterms:W3CDTF">2023-11-03T08:56:49Z</dcterms:modified>
</cp:coreProperties>
</file>