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order_mission\download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5" i="1" l="1"/>
  <c r="H25" i="1"/>
  <c r="G25" i="1"/>
  <c r="F25" i="1"/>
  <c r="E25" i="1"/>
  <c r="J33" i="1" l="1"/>
  <c r="D31" i="1"/>
  <c r="E31" i="1" s="1"/>
  <c r="D27" i="1"/>
  <c r="E27" i="1" s="1"/>
  <c r="D25" i="1"/>
  <c r="E33" i="1" l="1"/>
  <c r="E34" i="1" s="1"/>
</calcChain>
</file>

<file path=xl/sharedStrings.xml><?xml version="1.0" encoding="utf-8"?>
<sst xmlns="http://schemas.openxmlformats.org/spreadsheetml/2006/main" count="68" uniqueCount="60">
  <si>
    <t>ESITH/DAF</t>
  </si>
  <si>
    <t>DECOMPTE DE LIQUIDATION</t>
  </si>
  <si>
    <t>FRAIS DE DEPLACEMENT</t>
  </si>
  <si>
    <t>Présenté par :</t>
  </si>
  <si>
    <t>Monsieur, Mme, Melle :</t>
  </si>
  <si>
    <t xml:space="preserve">EL FATIHI MOHAMED </t>
  </si>
  <si>
    <t>TOTAL (2)</t>
  </si>
  <si>
    <t>Ordre de Mission N° :</t>
  </si>
  <si>
    <t xml:space="preserve"> </t>
  </si>
  <si>
    <t>du :</t>
  </si>
  <si>
    <t>Destination :</t>
  </si>
  <si>
    <t>TANGER</t>
  </si>
  <si>
    <t>Date départ :</t>
  </si>
  <si>
    <t>Heures :</t>
  </si>
  <si>
    <t>22H00</t>
  </si>
  <si>
    <t>Date retour :</t>
  </si>
  <si>
    <t>20H00</t>
  </si>
  <si>
    <t>Moyen de Transport utilisé :</t>
  </si>
  <si>
    <t>Voiture personnelle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</si>
  <si>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</si>
  <si>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</si>
  <si>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</si>
  <si>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</si>
  <si>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</si>
  <si>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</si>
  <si>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</si>
  <si>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</si>
  <si>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</si>
  <si>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</si>
  <si>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</si>
  <si>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</si>
  <si>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</si>
  <si>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</si>
  <si>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</si>
  <si>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</si>
  <si>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</si>
  <si>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</si>
  <si>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</si>
  <si>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</si>
  <si>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</si>
  <si>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</si>
  <si>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QUATRE CENT SOIXANTE DIRHAMS.</t>
  </si>
  <si>
    <t>Imputation Budgétaire :</t>
  </si>
  <si>
    <t>Mission au maroc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</si>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</sst>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13" zoomScaleNormal="100" workbookViewId="0">
      <selection activeCell="J27" sqref="J27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32.42578125" customWidth="1"/>
    <col min="4" max="4" width="9.140625" customWidth="1"/>
    <col min="5" max="5" width="14.5703125" customWidth="1"/>
    <col min="6" max="6" width="14.85546875" customWidth="1"/>
    <col min="7" max="7" width="17.85546875" customWidth="1"/>
    <col min="8" max="8" width="14.5703125" customWidth="1"/>
    <col min="9" max="9" width="9" customWidth="1"/>
    <col min="10" max="10" width="18.85546875" customWidth="1"/>
    <col min="11" max="11" width="12.140625" hidden="1" customWidth="1"/>
  </cols>
  <sheetData>
    <row r="1" spans="1:11" ht="20.25" x14ac:dyDescent="0.3">
      <c r="A1" s="46" t="s">
        <v>0</v>
      </c>
      <c r="B1" s="46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7" t="s">
        <v>3</v>
      </c>
      <c r="B8" s="47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7" t="s">
        <v>4</v>
      </c>
      <c r="B10" s="47"/>
      <c r="C10" s="48" t="s">
        <v>5</v>
      </c>
      <c r="D10" s="49"/>
      <c r="E10" s="49"/>
      <c r="F10" s="49"/>
      <c r="G10" s="2"/>
      <c r="H10" s="4">
        <v>2015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7" t="s">
        <v>7</v>
      </c>
      <c r="B12" s="47"/>
      <c r="C12" s="4" t="s">
        <v>8</v>
      </c>
      <c r="D12" s="5" t="s">
        <v>9</v>
      </c>
      <c r="E12" s="6" t="s">
        <v>8</v>
      </c>
      <c r="F12" s="2" t="s">
        <v>10</v>
      </c>
      <c r="G12" s="7" t="s">
        <v>11</v>
      </c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12</v>
      </c>
      <c r="B14" s="2"/>
      <c r="C14" s="6">
        <v>42551</v>
      </c>
      <c r="D14" s="5" t="s">
        <v>13</v>
      </c>
      <c r="E14" s="9" t="s">
        <v>14</v>
      </c>
      <c r="F14" s="2" t="s">
        <v>15</v>
      </c>
      <c r="G14" s="6">
        <v>42552</v>
      </c>
      <c r="H14" s="5" t="s">
        <v>13</v>
      </c>
      <c r="I14" s="5"/>
      <c r="J14" s="9" t="s">
        <v>16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7" t="s">
        <v>17</v>
      </c>
      <c r="B16" s="47"/>
      <c r="C16" s="49" t="s">
        <v>18</v>
      </c>
      <c r="D16" s="49"/>
      <c r="E16" s="49"/>
      <c r="F16" s="3" t="s">
        <v>19</v>
      </c>
      <c r="G16" s="3"/>
      <c r="H16" s="9">
        <v>738</v>
      </c>
      <c r="I16" s="9">
        <v>56</v>
      </c>
      <c r="J16" s="3" t="s">
        <v>20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47" t="s">
        <v>21</v>
      </c>
      <c r="B18" s="47"/>
      <c r="C18" s="9">
        <v>80</v>
      </c>
      <c r="D18" s="3" t="s">
        <v>22</v>
      </c>
      <c r="E18" s="2"/>
      <c r="F18" s="3" t="s">
        <v>23</v>
      </c>
      <c r="G18" s="3"/>
      <c r="H18" s="9">
        <v>20.25</v>
      </c>
      <c r="I18" s="9"/>
      <c r="J18" s="3" t="s">
        <v>22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47" t="s">
        <v>24</v>
      </c>
      <c r="B20" s="47"/>
      <c r="C20" s="9">
        <v>280</v>
      </c>
      <c r="D20" s="3" t="s">
        <v>22</v>
      </c>
      <c r="E20" s="2"/>
      <c r="F20" s="3" t="s">
        <v>25</v>
      </c>
      <c r="G20" s="3"/>
      <c r="H20" s="9">
        <v>1.8</v>
      </c>
      <c r="I20" s="9"/>
      <c r="J20" s="3" t="s">
        <v>22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0" t="s">
        <v>26</v>
      </c>
      <c r="B22" s="51"/>
      <c r="C22" s="51"/>
      <c r="D22" s="51"/>
      <c r="E22" s="52"/>
      <c r="F22" s="13" t="s">
        <v>27</v>
      </c>
      <c r="G22" s="13"/>
      <c r="H22" s="13"/>
      <c r="I22" s="13"/>
      <c r="J22" s="13"/>
      <c r="K22" s="12"/>
    </row>
    <row r="23" spans="1:11" ht="14.25" x14ac:dyDescent="0.2">
      <c r="A23" s="50" t="s">
        <v>28</v>
      </c>
      <c r="B23" s="51"/>
      <c r="C23" s="14" t="s">
        <v>29</v>
      </c>
      <c r="D23" s="14" t="s">
        <v>30</v>
      </c>
      <c r="E23" s="14" t="s">
        <v>31</v>
      </c>
      <c r="F23" s="14" t="s">
        <v>32</v>
      </c>
      <c r="G23" s="14" t="s">
        <v>33</v>
      </c>
      <c r="H23" s="15" t="s">
        <v>30</v>
      </c>
      <c r="I23" s="16"/>
      <c r="J23" s="14" t="s">
        <v>6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53" t="s">
        <v>34</v>
      </c>
      <c r="B25" s="54"/>
      <c r="C25" s="21">
        <v>1</v>
      </c>
      <c r="D25" s="22">
        <f>H18</f>
        <v>20.25</v>
      </c>
      <c r="E25" s="22">
        <f>SUM(C25*D25)</f>
        <v>20.25</v>
      </c>
      <c r="F25" s="22" t="str">
        <f>C16</f>
        <v>Voiture personnelle</v>
      </c>
      <c r="G25" s="22">
        <f>H16</f>
        <v>738</v>
      </c>
      <c r="H25" s="12">
        <f>H20</f>
        <v>1.8</v>
      </c>
      <c r="I25" s="23"/>
      <c r="J25" s="22">
        <f>SUM(G25*H25)</f>
        <v>1328.4</v>
      </c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53" t="s">
        <v>35</v>
      </c>
      <c r="B27" s="54"/>
      <c r="C27" s="21">
        <v>2</v>
      </c>
      <c r="D27" s="22">
        <f>C18</f>
        <v>80</v>
      </c>
      <c r="E27" s="22">
        <f>SUM(C27*D27)</f>
        <v>160</v>
      </c>
      <c r="F27" s="22"/>
      <c r="G27" s="22"/>
      <c r="H27" s="27"/>
      <c r="I27" s="23"/>
      <c r="J27" s="22">
        <f>SUM(G27*H27)</f>
        <v>0</v>
      </c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53" t="s">
        <v>36</v>
      </c>
      <c r="B31" s="54"/>
      <c r="C31" s="21">
        <v>1</v>
      </c>
      <c r="D31" s="22">
        <f>SUM(C20)</f>
        <v>280</v>
      </c>
      <c r="E31" s="22">
        <f>SUM(C31*D31)</f>
        <v>280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60" t="s">
        <v>37</v>
      </c>
      <c r="C33" s="61"/>
      <c r="D33" s="61"/>
      <c r="E33" s="36">
        <f>SUM(E24:E32)</f>
        <v>460.25</v>
      </c>
      <c r="F33" s="37" t="s">
        <v>38</v>
      </c>
      <c r="G33" s="38"/>
      <c r="H33" s="38"/>
      <c r="I33" s="39"/>
      <c r="J33" s="40">
        <f>SUM(J24:J32)</f>
        <v>1328.4</v>
      </c>
      <c r="K33" s="2"/>
    </row>
    <row r="34" spans="1:11" ht="15" x14ac:dyDescent="0.25">
      <c r="A34" s="2"/>
      <c r="B34" s="61" t="s">
        <v>39</v>
      </c>
      <c r="C34" s="61"/>
      <c r="D34" s="61"/>
      <c r="E34" s="62">
        <f>SUM(E33+J33)</f>
        <v>1788.65</v>
      </c>
      <c r="F34" s="63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47" t="s">
        <v>40</v>
      </c>
      <c r="B37" s="47"/>
      <c r="C37" s="47"/>
      <c r="D37" s="47"/>
      <c r="G37" s="42"/>
      <c r="H37" s="2"/>
      <c r="K37" s="43"/>
    </row>
    <row r="38" spans="1:11" ht="15" x14ac:dyDescent="0.25">
      <c r="A38" s="3"/>
      <c r="B38" s="3"/>
      <c r="C38" s="3"/>
      <c r="D38" s="41" t="s">
        <v>41</v>
      </c>
      <c r="E38" s="41"/>
      <c r="F38" s="41"/>
      <c r="G38" s="2"/>
      <c r="H38" s="2" t="s">
        <v>8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7" t="s">
        <v>42</v>
      </c>
      <c r="B40" s="47"/>
      <c r="C40" s="47"/>
      <c r="D40" s="42" t="s">
        <v>43</v>
      </c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47" t="s">
        <v>44</v>
      </c>
      <c r="B42" s="47"/>
      <c r="C42" s="47"/>
      <c r="D42" s="42">
        <v>2016</v>
      </c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45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46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9" t="s">
        <v>48</v>
      </c>
      <c r="B47" s="59"/>
      <c r="C47" s="59"/>
      <c r="D47" s="2"/>
      <c r="E47" s="2"/>
      <c r="F47" s="2"/>
      <c r="G47" s="2"/>
      <c r="H47" s="2"/>
      <c r="I47" s="44"/>
      <c r="J47" s="44"/>
    </row>
    <row r="48" spans="1:11" ht="15" x14ac:dyDescent="0.25">
      <c r="A48" s="59" t="s">
        <v>49</v>
      </c>
      <c r="B48" s="59"/>
      <c r="C48" s="59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>
        <v>8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9" t="s">
        <v>50</v>
      </c>
      <c r="E52" s="59"/>
      <c r="F52" s="59"/>
      <c r="I52" s="2"/>
      <c r="J52" s="2"/>
    </row>
    <row r="53" spans="1:11" x14ac:dyDescent="0.2">
      <c r="D53" s="64" t="s">
        <v>51</v>
      </c>
      <c r="E53" s="64"/>
      <c r="F53" s="64"/>
    </row>
    <row r="54" spans="1:11" x14ac:dyDescent="0.2">
      <c r="D54" s="64" t="s">
        <v>52</v>
      </c>
      <c r="E54" s="64"/>
      <c r="F54" s="64"/>
    </row>
    <row r="58" spans="1:11" ht="15.75" customHeight="1" x14ac:dyDescent="0.2">
      <c r="G58" s="55" t="s">
        <v>53</v>
      </c>
      <c r="H58" s="55"/>
    </row>
    <row r="59" spans="1:11" x14ac:dyDescent="0.2">
      <c r="G59" s="45" t="s">
        <v>54</v>
      </c>
      <c r="H59" s="45" t="s">
        <v>55</v>
      </c>
    </row>
    <row r="60" spans="1:11" x14ac:dyDescent="0.2">
      <c r="G60" s="56"/>
      <c r="H60" s="56"/>
    </row>
    <row r="61" spans="1:11" ht="15.75" customHeight="1" x14ac:dyDescent="0.2">
      <c r="A61" s="58" t="s">
        <v>47</v>
      </c>
      <c r="B61" s="58"/>
      <c r="C61" s="58"/>
      <c r="D61" s="58"/>
      <c r="G61" s="56"/>
      <c r="H61" s="57"/>
    </row>
    <row r="62" spans="1:11" ht="15.75" customHeight="1" x14ac:dyDescent="0.3">
      <c r="A62" s="58" t="s">
        <v>56</v>
      </c>
      <c r="B62" s="58"/>
      <c r="C62" s="58"/>
      <c r="D62" s="58"/>
      <c r="K62" s="1"/>
    </row>
    <row r="63" spans="1:11" ht="20.25" x14ac:dyDescent="0.3">
      <c r="A63" s="58" t="s">
        <v>57</v>
      </c>
      <c r="B63" s="58"/>
      <c r="C63" s="58"/>
      <c r="D63" s="58"/>
      <c r="K63" s="1"/>
    </row>
    <row r="64" spans="1:11" ht="15.75" customHeight="1" x14ac:dyDescent="0.2">
      <c r="A64" s="58" t="s">
        <v>58</v>
      </c>
      <c r="B64" s="58"/>
      <c r="C64" s="58"/>
      <c r="D64" s="58"/>
    </row>
    <row r="65" spans="1:11" ht="20.25" x14ac:dyDescent="0.3">
      <c r="A65" s="58" t="s">
        <v>59</v>
      </c>
      <c r="B65" s="58"/>
      <c r="C65" s="58"/>
      <c r="D65" s="58"/>
      <c r="G65" s="1"/>
      <c r="H65" s="1"/>
      <c r="K65" s="2"/>
    </row>
  </sheetData>
  <mergeCells count="32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AYOUB BOUGSID</cp:lastModifiedBy>
  <cp:lastPrinted>2016-07-19T15:16:36Z</cp:lastPrinted>
  <dcterms:created xsi:type="dcterms:W3CDTF">2016-07-19T15:16:07Z</dcterms:created>
  <dcterms:modified xsi:type="dcterms:W3CDTF">2016-07-24T14:43:53Z</dcterms:modified>
</cp:coreProperties>
</file>