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27" i="1"/>
  <c r="E13"/>
  <c r="E33"/>
  <c r="K32"/>
  <c r="K22"/>
  <c r="E34"/>
  <c r="E32"/>
  <c r="E14"/>
  <c r="E12"/>
</calcChain>
</file>

<file path=xl/sharedStrings.xml><?xml version="1.0" encoding="utf-8"?>
<sst xmlns="http://schemas.openxmlformats.org/spreadsheetml/2006/main" count="164" uniqueCount="16">
  <si>
    <t>Dataset</t>
  </si>
  <si>
    <t>Framework</t>
  </si>
  <si>
    <t>Algorithme</t>
  </si>
  <si>
    <t>Accuracy</t>
  </si>
  <si>
    <t>Scikit-learn</t>
  </si>
  <si>
    <t>Decision Tree</t>
  </si>
  <si>
    <t>Logistic Regression</t>
  </si>
  <si>
    <t>Random Forest</t>
  </si>
  <si>
    <t>SVM</t>
  </si>
  <si>
    <t>Weka</t>
  </si>
  <si>
    <t>R</t>
  </si>
  <si>
    <t>Iris</t>
  </si>
  <si>
    <t>Comparaison des Algorithmes au sein de chaque Framework</t>
  </si>
  <si>
    <t>Comparaison des Framework pour le même Algorithme</t>
  </si>
  <si>
    <t>Temps d'execution(en s)</t>
  </si>
  <si>
    <t>Wine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</si>
</sst>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axId val="97100928"/>
        <c:axId val="97102464"/>
      </c:barChart>
      <c:catAx>
        <c:axId val="97100928"/>
        <c:scaling>
          <c:orientation val="minMax"/>
        </c:scaling>
        <c:axPos val="b"/>
        <c:tickLblPos val="nextTo"/>
        <c:crossAx val="97102464"/>
        <c:crosses val="autoZero"/>
        <c:auto val="1"/>
        <c:lblAlgn val="ctr"/>
        <c:lblOffset val="100"/>
      </c:catAx>
      <c:valAx>
        <c:axId val="97102464"/>
        <c:scaling>
          <c:orientation val="minMax"/>
        </c:scaling>
        <c:axPos val="l"/>
        <c:majorGridlines/>
        <c:numFmt formatCode="General" sourceLinked="1"/>
        <c:tickLblPos val="nextTo"/>
        <c:crossAx val="9710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Weka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Feuil1!$E$31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Feuil1!$E$32:$E$35</c:f>
              <c:numCache>
                <c:formatCode>General</c:formatCode>
                <c:ptCount val="4"/>
                <c:pt idx="0">
                  <c:v>0.94666666666666599</c:v>
                </c:pt>
                <c:pt idx="1">
                  <c:v>0.96</c:v>
                </c:pt>
                <c:pt idx="2">
                  <c:v>0.95111111111111102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dLbls/>
        <c:axId val="85215488"/>
        <c:axId val="85231104"/>
      </c:barChart>
      <c:catAx>
        <c:axId val="85215488"/>
        <c:scaling>
          <c:orientation val="minMax"/>
        </c:scaling>
        <c:axPos val="b"/>
        <c:majorTickMark val="none"/>
        <c:tickLblPos val="nextTo"/>
        <c:crossAx val="85231104"/>
        <c:crosses val="autoZero"/>
        <c:auto val="1"/>
        <c:lblAlgn val="ctr"/>
        <c:lblOffset val="100"/>
      </c:catAx>
      <c:valAx>
        <c:axId val="85231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21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Decision Tree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Feuil1!$J$20:$J$22</c:f>
              <c:strCache>
                <c:ptCount val="3"/>
                <c:pt idx="0">
                  <c:v>Decision Tree</c:v>
                </c:pt>
                <c:pt idx="1">
                  <c:v>Decision Tree</c:v>
                </c:pt>
                <c:pt idx="2">
                  <c:v>Decision Tree</c:v>
                </c:pt>
              </c:strCache>
            </c:strRef>
          </c:cat>
          <c:val>
            <c:numRef>
              <c:f>Feuil1!$K$20:$K$22</c:f>
              <c:numCache>
                <c:formatCode>General</c:formatCode>
                <c:ptCount val="3"/>
                <c:pt idx="0">
                  <c:v>0.95666666499999997</c:v>
                </c:pt>
                <c:pt idx="1">
                  <c:v>0.93952380952380898</c:v>
                </c:pt>
                <c:pt idx="2">
                  <c:v>0.94666666666666599</c:v>
                </c:pt>
              </c:numCache>
            </c:numRef>
          </c:val>
        </c:ser>
        <c:ser>
          <c:idx val="1"/>
          <c:order val="1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Feuil1!$J$20:$J$22</c:f>
              <c:strCache>
                <c:ptCount val="3"/>
                <c:pt idx="0">
                  <c:v>Decision Tree</c:v>
                </c:pt>
                <c:pt idx="1">
                  <c:v>Decision Tree</c:v>
                </c:pt>
                <c:pt idx="2">
                  <c:v>Decision Tree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dLbls/>
        <c:axId val="110067072"/>
        <c:axId val="85881216"/>
      </c:barChart>
      <c:catAx>
        <c:axId val="110067072"/>
        <c:scaling>
          <c:orientation val="minMax"/>
        </c:scaling>
        <c:axPos val="b"/>
        <c:majorTickMark val="none"/>
        <c:tickLblPos val="nextTo"/>
        <c:crossAx val="85881216"/>
        <c:crosses val="autoZero"/>
        <c:auto val="1"/>
        <c:lblAlgn val="ctr"/>
        <c:lblOffset val="100"/>
      </c:catAx>
      <c:valAx>
        <c:axId val="85881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06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Logic Regression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Feuil1!$K$24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Feuil1!$J$25:$J$27</c:f>
              <c:strCache>
                <c:ptCount val="3"/>
                <c:pt idx="0">
                  <c:v>Logistic Regression</c:v>
                </c:pt>
                <c:pt idx="1">
                  <c:v>Logistic Regression</c:v>
                </c:pt>
                <c:pt idx="2">
                  <c:v>Logistic Regression</c:v>
                </c:pt>
              </c:strCache>
            </c:strRef>
          </c:cat>
          <c:val>
            <c:numRef>
              <c:f>Feuil1!$K$25:$K$27</c:f>
              <c:numCache>
                <c:formatCode>General</c:formatCode>
                <c:ptCount val="3"/>
                <c:pt idx="0">
                  <c:v>0.98300000999999904</c:v>
                </c:pt>
                <c:pt idx="1">
                  <c:v>0.98714285714285699</c:v>
                </c:pt>
                <c:pt idx="2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Feuil1!$J$25:$J$27</c:f>
              <c:strCache>
                <c:ptCount val="3"/>
                <c:pt idx="0">
                  <c:v>Logistic Regression</c:v>
                </c:pt>
                <c:pt idx="1">
                  <c:v>Logistic Regression</c:v>
                </c:pt>
                <c:pt idx="2">
                  <c:v>Logistic Regression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dLbls/>
        <c:axId val="105432960"/>
        <c:axId val="110465024"/>
      </c:barChart>
      <c:catAx>
        <c:axId val="105432960"/>
        <c:scaling>
          <c:orientation val="minMax"/>
        </c:scaling>
        <c:axPos val="b"/>
        <c:majorTickMark val="none"/>
        <c:tickLblPos val="nextTo"/>
        <c:crossAx val="110465024"/>
        <c:crosses val="autoZero"/>
        <c:auto val="1"/>
        <c:lblAlgn val="ctr"/>
        <c:lblOffset val="100"/>
      </c:catAx>
      <c:valAx>
        <c:axId val="110465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43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Scikit-learn (Wine)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Feuil1!$E$126:$E$128</c:f>
              <c:numCache>
                <c:formatCode>General</c:formatCode>
                <c:ptCount val="3"/>
                <c:pt idx="0">
                  <c:v>0.50285797608632199</c:v>
                </c:pt>
                <c:pt idx="1">
                  <c:v>0.47155147273257503</c:v>
                </c:pt>
                <c:pt idx="2">
                  <c:v>0.50064158646835799</c:v>
                </c:pt>
              </c:numCache>
            </c:numRef>
          </c:val>
        </c:ser>
        <c:ser>
          <c:idx val="1"/>
          <c:order val="1"/>
          <c:tx>
            <c:strRef>
              <c:f>Feuil1!$F$125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Feuil1!$D$126:$D$128</c:f>
              <c:strCache>
                <c:ptCount val="3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</c:strCache>
            </c:strRef>
          </c:cat>
          <c:val>
            <c:numRef>
              <c:f>Feuil1!$F$126:$F$128</c:f>
              <c:numCache>
                <c:formatCode>General</c:formatCode>
                <c:ptCount val="3"/>
                <c:pt idx="0">
                  <c:v>3.4654684900000001</c:v>
                </c:pt>
                <c:pt idx="1">
                  <c:v>3.91542133</c:v>
                </c:pt>
                <c:pt idx="2">
                  <c:v>4.3434079449999903</c:v>
                </c:pt>
              </c:numCache>
            </c:numRef>
          </c:val>
        </c:ser>
        <c:dLbls/>
        <c:axId val="91398528"/>
        <c:axId val="91400448"/>
      </c:barChart>
      <c:catAx>
        <c:axId val="91398528"/>
        <c:scaling>
          <c:orientation val="minMax"/>
        </c:scaling>
        <c:axPos val="b"/>
        <c:majorTickMark val="none"/>
        <c:tickLblPos val="nextTo"/>
        <c:crossAx val="91400448"/>
        <c:crosses val="autoZero"/>
        <c:auto val="1"/>
        <c:lblAlgn val="ctr"/>
        <c:lblOffset val="100"/>
      </c:catAx>
      <c:valAx>
        <c:axId val="91400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139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 (Iris)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110493056"/>
        <c:axId val="110562304"/>
      </c:barChart>
      <c:catAx>
        <c:axId val="110493056"/>
        <c:scaling>
          <c:orientation val="minMax"/>
        </c:scaling>
        <c:axPos val="b"/>
        <c:majorTickMark val="none"/>
        <c:tickLblPos val="nextTo"/>
        <c:crossAx val="110562304"/>
        <c:crosses val="autoZero"/>
        <c:auto val="1"/>
        <c:lblAlgn val="ctr"/>
        <c:lblOffset val="100"/>
      </c:catAx>
      <c:valAx>
        <c:axId val="110562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49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 Scikit-Learn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axId val="20857984"/>
        <c:axId val="20859520"/>
      </c:barChart>
      <c:catAx>
        <c:axId val="20857984"/>
        <c:scaling>
          <c:orientation val="minMax"/>
        </c:scaling>
        <c:axPos val="b"/>
        <c:tickLblPos val="nextTo"/>
        <c:crossAx val="20859520"/>
        <c:crosses val="autoZero"/>
        <c:auto val="1"/>
        <c:lblAlgn val="ctr"/>
        <c:lblOffset val="100"/>
      </c:catAx>
      <c:valAx>
        <c:axId val="20859520"/>
        <c:scaling>
          <c:orientation val="minMax"/>
        </c:scaling>
        <c:axPos val="l"/>
        <c:majorGridlines/>
        <c:numFmt formatCode="General" sourceLinked="1"/>
        <c:tickLblPos val="nextTo"/>
        <c:crossAx val="2085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Framework</a:t>
            </a:r>
            <a:r>
              <a:rPr lang="en-US" baseline="0"/>
              <a:t> Weka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Feuil1!$F$31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Feuil1!$D$32:$D$35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Feuil1!$F$32:$F$35</c:f>
              <c:numCache>
                <c:formatCode>General</c:formatCode>
                <c:ptCount val="4"/>
                <c:pt idx="0">
                  <c:v>2.0910513100000001</c:v>
                </c:pt>
                <c:pt idx="1">
                  <c:v>2.1486442299999999</c:v>
                </c:pt>
                <c:pt idx="2">
                  <c:v>2.14723661499999</c:v>
                </c:pt>
                <c:pt idx="3">
                  <c:v>2.0497555099999998</c:v>
                </c:pt>
              </c:numCache>
            </c:numRef>
          </c:val>
        </c:ser>
        <c:axId val="20698624"/>
        <c:axId val="110084864"/>
      </c:barChart>
      <c:catAx>
        <c:axId val="20698624"/>
        <c:scaling>
          <c:orientation val="minMax"/>
        </c:scaling>
        <c:axPos val="b"/>
        <c:tickLblPos val="nextTo"/>
        <c:crossAx val="110084864"/>
        <c:crosses val="autoZero"/>
        <c:auto val="1"/>
        <c:lblAlgn val="ctr"/>
        <c:lblOffset val="100"/>
      </c:catAx>
      <c:valAx>
        <c:axId val="110084864"/>
        <c:scaling>
          <c:orientation val="minMax"/>
        </c:scaling>
        <c:axPos val="l"/>
        <c:majorGridlines/>
        <c:numFmt formatCode="General" sourceLinked="1"/>
        <c:tickLblPos val="nextTo"/>
        <c:crossAx val="2069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 Decision Tree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Feuil1!$I$20:$I$22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Feuil1!$L$20:$L$22</c:f>
              <c:numCache>
                <c:formatCode>General</c:formatCode>
                <c:ptCount val="3"/>
                <c:pt idx="0">
                  <c:v>2.3547257400000001</c:v>
                </c:pt>
                <c:pt idx="1">
                  <c:v>1.6212380049999999</c:v>
                </c:pt>
                <c:pt idx="2">
                  <c:v>2.0910513100000001</c:v>
                </c:pt>
              </c:numCache>
            </c:numRef>
          </c:val>
        </c:ser>
        <c:axId val="86947328"/>
        <c:axId val="86948864"/>
      </c:barChart>
      <c:catAx>
        <c:axId val="86947328"/>
        <c:scaling>
          <c:orientation val="minMax"/>
        </c:scaling>
        <c:axPos val="b"/>
        <c:tickLblPos val="nextTo"/>
        <c:crossAx val="86948864"/>
        <c:crosses val="autoZero"/>
        <c:auto val="1"/>
        <c:lblAlgn val="ctr"/>
        <c:lblOffset val="100"/>
      </c:catAx>
      <c:valAx>
        <c:axId val="86948864"/>
        <c:scaling>
          <c:orientation val="minMax"/>
        </c:scaling>
        <c:axPos val="l"/>
        <c:majorGridlines/>
        <c:numFmt formatCode="General" sourceLinked="1"/>
        <c:tickLblPos val="nextTo"/>
        <c:crossAx val="8694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Logistic Regression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Feuil1!$I$25:$I$27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Feuil1!$L$25:$L$27</c:f>
              <c:numCache>
                <c:formatCode>General</c:formatCode>
                <c:ptCount val="3"/>
                <c:pt idx="0">
                  <c:v>2.3619006699999998</c:v>
                </c:pt>
                <c:pt idx="1">
                  <c:v>1.71924784</c:v>
                </c:pt>
                <c:pt idx="2">
                  <c:v>2.1486442299999999</c:v>
                </c:pt>
              </c:numCache>
            </c:numRef>
          </c:val>
        </c:ser>
        <c:axId val="86819200"/>
        <c:axId val="86820736"/>
      </c:barChart>
      <c:catAx>
        <c:axId val="86819200"/>
        <c:scaling>
          <c:orientation val="minMax"/>
        </c:scaling>
        <c:axPos val="b"/>
        <c:tickLblPos val="nextTo"/>
        <c:crossAx val="86820736"/>
        <c:crosses val="autoZero"/>
        <c:auto val="1"/>
        <c:lblAlgn val="ctr"/>
        <c:lblOffset val="100"/>
      </c:catAx>
      <c:valAx>
        <c:axId val="86820736"/>
        <c:scaling>
          <c:orientation val="minMax"/>
        </c:scaling>
        <c:axPos val="l"/>
        <c:majorGridlines/>
        <c:numFmt formatCode="General" sourceLinked="1"/>
        <c:tickLblPos val="nextTo"/>
        <c:crossAx val="8681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</a:t>
            </a:r>
            <a:r>
              <a:rPr lang="fr-FR" baseline="0"/>
              <a:t> Random Forest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Feuil1!$L$29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Feuil1!$I$30:$I$32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Feuil1!$L$30:$L$32</c:f>
              <c:numCache>
                <c:formatCode>General</c:formatCode>
                <c:ptCount val="3"/>
                <c:pt idx="0">
                  <c:v>2.3638354700000002</c:v>
                </c:pt>
                <c:pt idx="1">
                  <c:v>1.7900155250000001</c:v>
                </c:pt>
                <c:pt idx="2">
                  <c:v>2.14723661499999</c:v>
                </c:pt>
              </c:numCache>
            </c:numRef>
          </c:val>
        </c:ser>
        <c:axId val="106009344"/>
        <c:axId val="106010880"/>
      </c:barChart>
      <c:catAx>
        <c:axId val="106009344"/>
        <c:scaling>
          <c:orientation val="minMax"/>
        </c:scaling>
        <c:axPos val="b"/>
        <c:tickLblPos val="nextTo"/>
        <c:crossAx val="106010880"/>
        <c:crosses val="autoZero"/>
        <c:auto val="1"/>
        <c:lblAlgn val="ctr"/>
        <c:lblOffset val="100"/>
      </c:catAx>
      <c:valAx>
        <c:axId val="106010880"/>
        <c:scaling>
          <c:orientation val="minMax"/>
        </c:scaling>
        <c:axPos val="l"/>
        <c:majorGridlines/>
        <c:numFmt formatCode="General" sourceLinked="1"/>
        <c:tickLblPos val="nextTo"/>
        <c:crossAx val="10600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Algorithme SVM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Feuil1!$L$34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Feuil1!$I$35:$I$37</c:f>
              <c:strCache>
                <c:ptCount val="3"/>
                <c:pt idx="0">
                  <c:v>R</c:v>
                </c:pt>
                <c:pt idx="1">
                  <c:v>Scikit-learn</c:v>
                </c:pt>
                <c:pt idx="2">
                  <c:v>Weka</c:v>
                </c:pt>
              </c:strCache>
            </c:strRef>
          </c:cat>
          <c:val>
            <c:numRef>
              <c:f>Feuil1!$L$35:$L$37</c:f>
              <c:numCache>
                <c:formatCode>General</c:formatCode>
                <c:ptCount val="3"/>
                <c:pt idx="0">
                  <c:v>2.3745074599999998</c:v>
                </c:pt>
                <c:pt idx="1">
                  <c:v>1.6330959999999899</c:v>
                </c:pt>
                <c:pt idx="2">
                  <c:v>2.0497555099999998</c:v>
                </c:pt>
              </c:numCache>
            </c:numRef>
          </c:val>
        </c:ser>
        <c:axId val="105857408"/>
        <c:axId val="105867904"/>
      </c:barChart>
      <c:catAx>
        <c:axId val="105857408"/>
        <c:scaling>
          <c:orientation val="minMax"/>
        </c:scaling>
        <c:axPos val="b"/>
        <c:tickLblPos val="nextTo"/>
        <c:crossAx val="105867904"/>
        <c:crosses val="autoZero"/>
        <c:auto val="1"/>
        <c:lblAlgn val="ctr"/>
        <c:lblOffset val="100"/>
      </c:catAx>
      <c:valAx>
        <c:axId val="105867904"/>
        <c:scaling>
          <c:orientation val="minMax"/>
        </c:scaling>
        <c:axPos val="l"/>
        <c:majorGridlines/>
        <c:numFmt formatCode="General" sourceLinked="1"/>
        <c:tickLblPos val="nextTo"/>
        <c:crossAx val="10585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</a:t>
            </a:r>
            <a:r>
              <a:rPr lang="fr-FR" baseline="0"/>
              <a:t> R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Feuil1!$E$19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Feuil1!$E$20:$E$23</c:f>
              <c:numCache>
                <c:formatCode>General</c:formatCode>
                <c:ptCount val="4"/>
                <c:pt idx="0">
                  <c:v>0.95666666499999997</c:v>
                </c:pt>
                <c:pt idx="1">
                  <c:v>0.98300000999999904</c:v>
                </c:pt>
                <c:pt idx="2">
                  <c:v>0.95494673499999905</c:v>
                </c:pt>
                <c:pt idx="3">
                  <c:v>0.97433333499999997</c:v>
                </c:pt>
              </c:numCache>
            </c:numRef>
          </c:val>
        </c:ser>
        <c:ser>
          <c:idx val="1"/>
          <c:order val="1"/>
          <c:tx>
            <c:strRef>
              <c:f>Feuil1!$F$19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Feuil1!$D$20:$D$23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Feuil1!$F$20:$F$23</c:f>
              <c:numCache>
                <c:formatCode>General</c:formatCode>
                <c:ptCount val="4"/>
                <c:pt idx="0">
                  <c:v>2.3547257400000001</c:v>
                </c:pt>
                <c:pt idx="1">
                  <c:v>2.3619006699999998</c:v>
                </c:pt>
                <c:pt idx="2">
                  <c:v>2.3638354700000002</c:v>
                </c:pt>
                <c:pt idx="3">
                  <c:v>2.3745074599999998</c:v>
                </c:pt>
              </c:numCache>
            </c:numRef>
          </c:val>
        </c:ser>
        <c:dLbls/>
        <c:axId val="105715584"/>
        <c:axId val="105760640"/>
      </c:barChart>
      <c:catAx>
        <c:axId val="105715584"/>
        <c:scaling>
          <c:orientation val="minMax"/>
        </c:scaling>
        <c:axPos val="b"/>
        <c:majorTickMark val="none"/>
        <c:tickLblPos val="nextTo"/>
        <c:crossAx val="105760640"/>
        <c:crosses val="autoZero"/>
        <c:auto val="1"/>
        <c:lblAlgn val="ctr"/>
        <c:lblOffset val="100"/>
      </c:catAx>
      <c:valAx>
        <c:axId val="105760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71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Framework Scikit-learn</a:t>
            </a:r>
            <a:r>
              <a:rPr lang="fr-FR" baseline="0"/>
              <a:t> 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Feuil1!$E$25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Feuil1!$E$26:$E$29</c:f>
              <c:numCache>
                <c:formatCode>General</c:formatCode>
                <c:ptCount val="4"/>
                <c:pt idx="0">
                  <c:v>0.93952380952380898</c:v>
                </c:pt>
                <c:pt idx="1">
                  <c:v>0.98714285714285699</c:v>
                </c:pt>
                <c:pt idx="2">
                  <c:v>0</c:v>
                </c:pt>
                <c:pt idx="3">
                  <c:v>0.95476190476190403</c:v>
                </c:pt>
              </c:numCache>
            </c:numRef>
          </c:val>
        </c:ser>
        <c:ser>
          <c:idx val="1"/>
          <c:order val="1"/>
          <c:tx>
            <c:strRef>
              <c:f>Feuil1!$F$25</c:f>
              <c:strCache>
                <c:ptCount val="1"/>
                <c:pt idx="0">
                  <c:v>Temps d'execution(en s)</c:v>
                </c:pt>
              </c:strCache>
            </c:strRef>
          </c:tx>
          <c:cat>
            <c:strRef>
              <c:f>Feuil1!$D$26:$D$29</c:f>
              <c:strCache>
                <c:ptCount val="4"/>
                <c:pt idx="0">
                  <c:v>Decision Tree</c:v>
                </c:pt>
                <c:pt idx="1">
                  <c:v>Logistic Regression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Feuil1!$F$26:$F$29</c:f>
              <c:numCache>
                <c:formatCode>General</c:formatCode>
                <c:ptCount val="4"/>
                <c:pt idx="0">
                  <c:v>1.6212380049999999</c:v>
                </c:pt>
                <c:pt idx="1">
                  <c:v>1.71924784</c:v>
                </c:pt>
                <c:pt idx="2">
                  <c:v>1.7900155250000001</c:v>
                </c:pt>
                <c:pt idx="3">
                  <c:v>1.6330959999999899</c:v>
                </c:pt>
              </c:numCache>
            </c:numRef>
          </c:val>
        </c:ser>
        <c:dLbls/>
        <c:axId val="92190976"/>
        <c:axId val="92449408"/>
      </c:barChart>
      <c:catAx>
        <c:axId val="92190976"/>
        <c:scaling>
          <c:orientation val="minMax"/>
        </c:scaling>
        <c:axPos val="b"/>
        <c:majorTickMark val="none"/>
        <c:tickLblPos val="nextTo"/>
        <c:crossAx val="92449408"/>
        <c:crosses val="autoZero"/>
        <c:auto val="1"/>
        <c:lblAlgn val="ctr"/>
        <c:lblOffset val="100"/>
      </c:catAx>
      <c:valAx>
        <c:axId val="924494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219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38</xdr:row>
      <xdr:rowOff>28575</xdr:rowOff>
    </xdr:from>
    <xdr:to>
      <xdr:col>4</xdr:col>
      <xdr:colOff>1047750</xdr:colOff>
      <xdr:row>52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28575</xdr:rowOff>
    </xdr:from>
    <xdr:to>
      <xdr:col>9</xdr:col>
      <xdr:colOff>133350</xdr:colOff>
      <xdr:row>52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1619250</xdr:colOff>
      <xdr:row>38</xdr:row>
      <xdr:rowOff>19050</xdr:rowOff>
    </xdr:from>
    <xdr:to>
      <xdr:col>11</xdr:col>
      <xdr:colOff>2009775</xdr:colOff>
      <xdr:row>52</xdr:row>
      <xdr:rowOff>95250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180975</xdr:rowOff>
    </xdr:from>
    <xdr:to>
      <xdr:col>4</xdr:col>
      <xdr:colOff>1019175</xdr:colOff>
      <xdr:row>69</xdr:row>
      <xdr:rowOff>66675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55</xdr:row>
      <xdr:rowOff>19050</xdr:rowOff>
    </xdr:from>
    <xdr:to>
      <xdr:col>9</xdr:col>
      <xdr:colOff>142875</xdr:colOff>
      <xdr:row>69</xdr:row>
      <xdr:rowOff>95250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1628775</xdr:colOff>
      <xdr:row>55</xdr:row>
      <xdr:rowOff>19050</xdr:rowOff>
    </xdr:from>
    <xdr:to>
      <xdr:col>12</xdr:col>
      <xdr:colOff>0</xdr:colOff>
      <xdr:row>69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72</xdr:row>
      <xdr:rowOff>9525</xdr:rowOff>
    </xdr:from>
    <xdr:to>
      <xdr:col>4</xdr:col>
      <xdr:colOff>1019175</xdr:colOff>
      <xdr:row>86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89</xdr:row>
      <xdr:rowOff>9525</xdr:rowOff>
    </xdr:from>
    <xdr:to>
      <xdr:col>4</xdr:col>
      <xdr:colOff>1019175</xdr:colOff>
      <xdr:row>103</xdr:row>
      <xdr:rowOff>85725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9525</xdr:colOff>
      <xdr:row>89</xdr:row>
      <xdr:rowOff>9525</xdr:rowOff>
    </xdr:from>
    <xdr:to>
      <xdr:col>9</xdr:col>
      <xdr:colOff>142875</xdr:colOff>
      <xdr:row>103</xdr:row>
      <xdr:rowOff>85725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1619250</xdr:colOff>
      <xdr:row>89</xdr:row>
      <xdr:rowOff>0</xdr:rowOff>
    </xdr:from>
    <xdr:to>
      <xdr:col>11</xdr:col>
      <xdr:colOff>2009775</xdr:colOff>
      <xdr:row>103</xdr:row>
      <xdr:rowOff>76200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106</xdr:row>
      <xdr:rowOff>0</xdr:rowOff>
    </xdr:from>
    <xdr:to>
      <xdr:col>4</xdr:col>
      <xdr:colOff>1028700</xdr:colOff>
      <xdr:row>120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9525</xdr:colOff>
      <xdr:row>106</xdr:row>
      <xdr:rowOff>9525</xdr:rowOff>
    </xdr:from>
    <xdr:to>
      <xdr:col>9</xdr:col>
      <xdr:colOff>142875</xdr:colOff>
      <xdr:row>120</xdr:row>
      <xdr:rowOff>85725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</xdr:colOff>
      <xdr:row>131</xdr:row>
      <xdr:rowOff>9525</xdr:rowOff>
    </xdr:from>
    <xdr:to>
      <xdr:col>4</xdr:col>
      <xdr:colOff>1028700</xdr:colOff>
      <xdr:row>145</xdr:row>
      <xdr:rowOff>85725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131</xdr:row>
      <xdr:rowOff>9525</xdr:rowOff>
    </xdr:from>
    <xdr:to>
      <xdr:col>9</xdr:col>
      <xdr:colOff>142875</xdr:colOff>
      <xdr:row>145</xdr:row>
      <xdr:rowOff>85725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37"/>
  <sheetViews>
    <sheetView tabSelected="1" topLeftCell="A112" workbookViewId="0">
      <selection activeCell="K132" sqref="K132"/>
    </sheetView>
  </sheetViews>
  <sheetFormatPr baseColWidth="10" defaultRowHeight="15"/>
  <cols>
    <col min="2" max="2" width="11.42578125" style="6"/>
    <col min="3" max="3" width="13.42578125" style="6" customWidth="1"/>
    <col min="4" max="4" width="28.42578125" style="6" customWidth="1"/>
    <col min="5" max="5" width="34.28515625" style="6" customWidth="1"/>
    <col min="6" max="6" width="30.28515625" style="6" customWidth="1"/>
    <col min="8" max="8" width="11.42578125" style="6"/>
    <col min="9" max="9" width="13.42578125" style="6" customWidth="1"/>
    <col min="10" max="10" width="28.42578125" style="6" customWidth="1"/>
    <col min="11" max="11" width="34.28515625" style="6" customWidth="1"/>
    <col min="12" max="12" width="30.28515625" style="6" customWidth="1"/>
  </cols>
  <sheetData>
    <row r="2" spans="2:12">
      <c r="H2"/>
      <c r="I2"/>
      <c r="J2"/>
      <c r="K2"/>
      <c r="L2"/>
    </row>
    <row r="3" spans="2:12">
      <c r="B3" s="2" t="s">
        <v>0</v>
      </c>
      <c r="C3" s="7" t="s">
        <v>1</v>
      </c>
      <c r="D3" s="7" t="s">
        <v>2</v>
      </c>
      <c r="E3" s="7" t="s">
        <v>3</v>
      </c>
      <c r="F3" s="8" t="s">
        <v>14</v>
      </c>
      <c r="H3"/>
      <c r="I3"/>
      <c r="J3"/>
      <c r="K3"/>
      <c r="L3"/>
    </row>
    <row r="4" spans="2:12">
      <c r="B4" s="3" t="s">
        <v>11</v>
      </c>
      <c r="C4" s="3" t="s">
        <v>10</v>
      </c>
      <c r="D4" s="3" t="s">
        <v>5</v>
      </c>
      <c r="E4" s="3">
        <v>0.95666666499999997</v>
      </c>
      <c r="F4" s="9">
        <v>2.3547257400000001</v>
      </c>
      <c r="H4"/>
      <c r="I4"/>
      <c r="J4"/>
      <c r="K4"/>
      <c r="L4"/>
    </row>
    <row r="5" spans="2:12">
      <c r="B5" s="4" t="s">
        <v>11</v>
      </c>
      <c r="C5" s="4" t="s">
        <v>10</v>
      </c>
      <c r="D5" s="4" t="s">
        <v>6</v>
      </c>
      <c r="E5" s="4">
        <v>0.98300000999999904</v>
      </c>
      <c r="F5" s="9">
        <v>2.3619006699999998</v>
      </c>
      <c r="H5" s="11"/>
      <c r="I5" s="11"/>
      <c r="J5" s="11"/>
      <c r="K5" s="11"/>
      <c r="L5" s="11"/>
    </row>
    <row r="6" spans="2:12">
      <c r="B6" s="4" t="s">
        <v>11</v>
      </c>
      <c r="C6" s="4" t="s">
        <v>10</v>
      </c>
      <c r="D6" s="4" t="s">
        <v>7</v>
      </c>
      <c r="E6" s="4">
        <v>0.95494673499999905</v>
      </c>
      <c r="F6" s="9">
        <v>2.3638354700000002</v>
      </c>
      <c r="H6" s="11"/>
      <c r="I6" s="11"/>
      <c r="J6" s="11"/>
      <c r="K6" s="11"/>
      <c r="L6" s="11"/>
    </row>
    <row r="7" spans="2:12">
      <c r="B7" s="4" t="s">
        <v>11</v>
      </c>
      <c r="C7" s="4" t="s">
        <v>10</v>
      </c>
      <c r="D7" s="4" t="s">
        <v>8</v>
      </c>
      <c r="E7" s="4">
        <v>0.97433333499999997</v>
      </c>
      <c r="F7" s="9">
        <v>2.3745074599999998</v>
      </c>
      <c r="H7" s="11"/>
      <c r="I7" s="11"/>
      <c r="J7" s="11"/>
      <c r="K7" s="11"/>
      <c r="L7" s="11"/>
    </row>
    <row r="8" spans="2:12">
      <c r="B8" s="4" t="s">
        <v>11</v>
      </c>
      <c r="C8" s="4" t="s">
        <v>4</v>
      </c>
      <c r="D8" s="4" t="s">
        <v>5</v>
      </c>
      <c r="E8" s="4">
        <v>0.93952380952380898</v>
      </c>
      <c r="F8" s="9">
        <v>1.6212380049999999</v>
      </c>
      <c r="H8" s="11"/>
      <c r="I8" s="11"/>
      <c r="J8" s="11"/>
      <c r="K8" s="11"/>
      <c r="L8" s="11"/>
    </row>
    <row r="9" spans="2:12">
      <c r="B9" s="4" t="s">
        <v>11</v>
      </c>
      <c r="C9" s="4" t="s">
        <v>4</v>
      </c>
      <c r="D9" s="4" t="s">
        <v>6</v>
      </c>
      <c r="E9" s="4">
        <v>0.98714285714285699</v>
      </c>
      <c r="F9" s="9">
        <v>1.71924784</v>
      </c>
      <c r="H9" s="11"/>
      <c r="I9" s="11"/>
      <c r="J9" s="11"/>
      <c r="K9" s="11"/>
      <c r="L9" s="11"/>
    </row>
    <row r="10" spans="2:12">
      <c r="B10" s="4" t="s">
        <v>11</v>
      </c>
      <c r="C10" s="4" t="s">
        <v>4</v>
      </c>
      <c r="D10" s="4" t="s">
        <v>7</v>
      </c>
      <c r="E10" s="4">
        <v>0</v>
      </c>
      <c r="F10" s="9">
        <v>1.7900155250000001</v>
      </c>
      <c r="H10" s="11"/>
      <c r="I10" s="11"/>
      <c r="J10" s="11"/>
      <c r="K10" s="11"/>
      <c r="L10" s="11"/>
    </row>
    <row r="11" spans="2:12">
      <c r="B11" s="4" t="s">
        <v>11</v>
      </c>
      <c r="C11" s="4" t="s">
        <v>4</v>
      </c>
      <c r="D11" s="4" t="s">
        <v>8</v>
      </c>
      <c r="E11" s="4">
        <v>0.95476190476190403</v>
      </c>
      <c r="F11" s="9">
        <v>1.6330959999999899</v>
      </c>
      <c r="H11" s="11"/>
      <c r="I11" s="11"/>
      <c r="J11" s="11"/>
      <c r="K11" s="11"/>
      <c r="L11" s="11"/>
    </row>
    <row r="12" spans="2:12">
      <c r="B12" s="4" t="s">
        <v>11</v>
      </c>
      <c r="C12" s="4" t="s">
        <v>9</v>
      </c>
      <c r="D12" s="4" t="s">
        <v>5</v>
      </c>
      <c r="E12" s="4">
        <f>94.6666666666666/100</f>
        <v>0.94666666666666599</v>
      </c>
      <c r="F12" s="9">
        <v>2.0910513100000001</v>
      </c>
      <c r="H12" s="11"/>
      <c r="I12" s="11"/>
      <c r="J12" s="11"/>
      <c r="K12" s="11"/>
      <c r="L12" s="11"/>
    </row>
    <row r="13" spans="2:12">
      <c r="B13" s="4" t="s">
        <v>11</v>
      </c>
      <c r="C13" s="4" t="s">
        <v>9</v>
      </c>
      <c r="D13" s="4" t="s">
        <v>6</v>
      </c>
      <c r="E13" s="4">
        <f>96/100</f>
        <v>0.96</v>
      </c>
      <c r="F13" s="9">
        <v>2.1486442299999999</v>
      </c>
      <c r="H13" s="11"/>
      <c r="I13" s="11"/>
      <c r="J13" s="11"/>
      <c r="K13" s="11"/>
      <c r="L13" s="11"/>
    </row>
    <row r="14" spans="2:12">
      <c r="B14" s="4" t="s">
        <v>11</v>
      </c>
      <c r="C14" s="4" t="s">
        <v>9</v>
      </c>
      <c r="D14" s="4" t="s">
        <v>7</v>
      </c>
      <c r="E14" s="4">
        <f>95.1111111111111/100</f>
        <v>0.95111111111111102</v>
      </c>
      <c r="F14" s="9">
        <v>2.14723661499999</v>
      </c>
      <c r="H14" s="11"/>
      <c r="I14" s="11"/>
      <c r="J14" s="11"/>
      <c r="K14" s="11"/>
      <c r="L14" s="11"/>
    </row>
    <row r="15" spans="2:12">
      <c r="B15" s="5" t="s">
        <v>11</v>
      </c>
      <c r="C15" s="5" t="s">
        <v>9</v>
      </c>
      <c r="D15" s="5" t="s">
        <v>8</v>
      </c>
      <c r="E15" s="5">
        <v>0</v>
      </c>
      <c r="F15" s="10">
        <v>2.0497555099999998</v>
      </c>
      <c r="H15" s="11"/>
      <c r="I15" s="11"/>
      <c r="J15" s="11"/>
      <c r="K15" s="11"/>
      <c r="L15" s="11"/>
    </row>
    <row r="16" spans="2:12">
      <c r="B16" s="1"/>
      <c r="C16" s="1"/>
      <c r="D16" s="1"/>
      <c r="E16" s="1"/>
      <c r="F16" s="1"/>
      <c r="H16" s="1"/>
      <c r="I16" s="1"/>
      <c r="J16" s="1"/>
      <c r="K16" s="1"/>
      <c r="L16" s="1"/>
    </row>
    <row r="17" spans="2:12">
      <c r="B17" s="16" t="s">
        <v>12</v>
      </c>
      <c r="C17" s="17"/>
      <c r="D17" s="17"/>
      <c r="E17" s="18"/>
      <c r="F17" s="1"/>
      <c r="H17" s="16" t="s">
        <v>13</v>
      </c>
      <c r="I17" s="17"/>
      <c r="J17" s="17"/>
      <c r="K17" s="18"/>
      <c r="L17" s="1"/>
    </row>
    <row r="19" spans="2:12">
      <c r="B19" s="2" t="s">
        <v>0</v>
      </c>
      <c r="C19" s="7" t="s">
        <v>1</v>
      </c>
      <c r="D19" s="7" t="s">
        <v>2</v>
      </c>
      <c r="E19" s="7" t="s">
        <v>3</v>
      </c>
      <c r="F19" s="8" t="s">
        <v>14</v>
      </c>
      <c r="H19" s="2" t="s">
        <v>0</v>
      </c>
      <c r="I19" s="7" t="s">
        <v>1</v>
      </c>
      <c r="J19" s="7" t="s">
        <v>2</v>
      </c>
      <c r="K19" s="7" t="s">
        <v>3</v>
      </c>
      <c r="L19" s="8" t="s">
        <v>14</v>
      </c>
    </row>
    <row r="20" spans="2:12">
      <c r="B20" s="3" t="s">
        <v>11</v>
      </c>
      <c r="C20" s="3" t="s">
        <v>10</v>
      </c>
      <c r="D20" s="3" t="s">
        <v>5</v>
      </c>
      <c r="E20" s="3">
        <v>0.95666666499999997</v>
      </c>
      <c r="F20" s="9">
        <v>2.3547257400000001</v>
      </c>
      <c r="H20" s="3" t="s">
        <v>11</v>
      </c>
      <c r="I20" s="3" t="s">
        <v>10</v>
      </c>
      <c r="J20" s="3" t="s">
        <v>5</v>
      </c>
      <c r="K20" s="3">
        <v>0.95666666499999997</v>
      </c>
      <c r="L20" s="12">
        <v>2.3547257400000001</v>
      </c>
    </row>
    <row r="21" spans="2:12">
      <c r="B21" s="4" t="s">
        <v>11</v>
      </c>
      <c r="C21" s="4" t="s">
        <v>10</v>
      </c>
      <c r="D21" s="4" t="s">
        <v>6</v>
      </c>
      <c r="E21" s="4">
        <v>0.98300000999999904</v>
      </c>
      <c r="F21" s="9">
        <v>2.3619006699999998</v>
      </c>
      <c r="H21" s="4" t="s">
        <v>11</v>
      </c>
      <c r="I21" s="4" t="s">
        <v>4</v>
      </c>
      <c r="J21" s="4" t="s">
        <v>5</v>
      </c>
      <c r="K21" s="4">
        <v>0.93952380952380898</v>
      </c>
      <c r="L21" s="9">
        <v>1.6212380049999999</v>
      </c>
    </row>
    <row r="22" spans="2:12">
      <c r="B22" s="4" t="s">
        <v>11</v>
      </c>
      <c r="C22" s="4" t="s">
        <v>10</v>
      </c>
      <c r="D22" s="4" t="s">
        <v>7</v>
      </c>
      <c r="E22" s="4">
        <v>0.95494673499999905</v>
      </c>
      <c r="F22" s="9">
        <v>2.3638354700000002</v>
      </c>
      <c r="H22" s="5" t="s">
        <v>11</v>
      </c>
      <c r="I22" s="5" t="s">
        <v>9</v>
      </c>
      <c r="J22" s="5" t="s">
        <v>5</v>
      </c>
      <c r="K22" s="5">
        <f>94.6666666666666/100</f>
        <v>0.94666666666666599</v>
      </c>
      <c r="L22" s="10">
        <v>2.0910513100000001</v>
      </c>
    </row>
    <row r="23" spans="2:12">
      <c r="B23" s="5" t="s">
        <v>11</v>
      </c>
      <c r="C23" s="5" t="s">
        <v>10</v>
      </c>
      <c r="D23" s="5" t="s">
        <v>8</v>
      </c>
      <c r="E23" s="5">
        <v>0.97433333499999997</v>
      </c>
      <c r="F23" s="10">
        <v>2.3745074599999998</v>
      </c>
      <c r="H23" s="1"/>
      <c r="I23" s="1"/>
      <c r="J23" s="1"/>
      <c r="K23" s="1"/>
      <c r="L23" s="1"/>
    </row>
    <row r="24" spans="2:12">
      <c r="H24" s="2" t="s">
        <v>0</v>
      </c>
      <c r="I24" s="7" t="s">
        <v>1</v>
      </c>
      <c r="J24" s="7" t="s">
        <v>2</v>
      </c>
      <c r="K24" s="7" t="s">
        <v>3</v>
      </c>
      <c r="L24" s="8" t="s">
        <v>14</v>
      </c>
    </row>
    <row r="25" spans="2:12">
      <c r="B25" s="2" t="s">
        <v>0</v>
      </c>
      <c r="C25" s="7" t="s">
        <v>1</v>
      </c>
      <c r="D25" s="7" t="s">
        <v>2</v>
      </c>
      <c r="E25" s="7" t="s">
        <v>3</v>
      </c>
      <c r="F25" s="8" t="s">
        <v>14</v>
      </c>
      <c r="H25" s="3" t="s">
        <v>11</v>
      </c>
      <c r="I25" s="3" t="s">
        <v>10</v>
      </c>
      <c r="J25" s="3" t="s">
        <v>6</v>
      </c>
      <c r="K25" s="3">
        <v>0.98300000999999904</v>
      </c>
      <c r="L25" s="12">
        <v>2.3619006699999998</v>
      </c>
    </row>
    <row r="26" spans="2:12">
      <c r="B26" s="4" t="s">
        <v>11</v>
      </c>
      <c r="C26" s="4" t="s">
        <v>4</v>
      </c>
      <c r="D26" s="4" t="s">
        <v>5</v>
      </c>
      <c r="E26" s="4">
        <v>0.93952380952380898</v>
      </c>
      <c r="F26" s="9">
        <v>1.6212380049999999</v>
      </c>
      <c r="H26" s="4" t="s">
        <v>11</v>
      </c>
      <c r="I26" s="4" t="s">
        <v>4</v>
      </c>
      <c r="J26" s="4" t="s">
        <v>6</v>
      </c>
      <c r="K26" s="4">
        <v>0.98714285714285699</v>
      </c>
      <c r="L26" s="9">
        <v>1.71924784</v>
      </c>
    </row>
    <row r="27" spans="2:12">
      <c r="B27" s="4" t="s">
        <v>11</v>
      </c>
      <c r="C27" s="4" t="s">
        <v>4</v>
      </c>
      <c r="D27" s="4" t="s">
        <v>6</v>
      </c>
      <c r="E27" s="4">
        <v>0.98714285714285699</v>
      </c>
      <c r="F27" s="9">
        <v>1.71924784</v>
      </c>
      <c r="H27" s="5" t="s">
        <v>11</v>
      </c>
      <c r="I27" s="5" t="s">
        <v>9</v>
      </c>
      <c r="J27" s="5" t="s">
        <v>6</v>
      </c>
      <c r="K27" s="5">
        <f>96/100</f>
        <v>0.96</v>
      </c>
      <c r="L27" s="10">
        <v>2.1486442299999999</v>
      </c>
    </row>
    <row r="28" spans="2:12">
      <c r="B28" s="4" t="s">
        <v>11</v>
      </c>
      <c r="C28" s="4" t="s">
        <v>4</v>
      </c>
      <c r="D28" s="4" t="s">
        <v>7</v>
      </c>
      <c r="E28" s="4">
        <v>0</v>
      </c>
      <c r="F28" s="9">
        <v>1.7900155250000001</v>
      </c>
      <c r="H28"/>
      <c r="I28"/>
      <c r="J28"/>
      <c r="K28"/>
      <c r="L28"/>
    </row>
    <row r="29" spans="2:12">
      <c r="B29" s="5" t="s">
        <v>11</v>
      </c>
      <c r="C29" s="5" t="s">
        <v>4</v>
      </c>
      <c r="D29" s="5" t="s">
        <v>8</v>
      </c>
      <c r="E29" s="5">
        <v>0.95476190476190403</v>
      </c>
      <c r="F29" s="10">
        <v>1.6330959999999899</v>
      </c>
      <c r="H29" s="2" t="s">
        <v>0</v>
      </c>
      <c r="I29" s="7" t="s">
        <v>1</v>
      </c>
      <c r="J29" s="7" t="s">
        <v>2</v>
      </c>
      <c r="K29" s="7" t="s">
        <v>3</v>
      </c>
      <c r="L29" s="8" t="s">
        <v>14</v>
      </c>
    </row>
    <row r="30" spans="2:12">
      <c r="H30" s="3" t="s">
        <v>11</v>
      </c>
      <c r="I30" s="3" t="s">
        <v>10</v>
      </c>
      <c r="J30" s="3" t="s">
        <v>7</v>
      </c>
      <c r="K30" s="3">
        <v>0.95494673499999905</v>
      </c>
      <c r="L30" s="12">
        <v>2.3638354700000002</v>
      </c>
    </row>
    <row r="31" spans="2:12">
      <c r="B31" s="2" t="s">
        <v>0</v>
      </c>
      <c r="C31" s="7" t="s">
        <v>1</v>
      </c>
      <c r="D31" s="7" t="s">
        <v>2</v>
      </c>
      <c r="E31" s="7" t="s">
        <v>3</v>
      </c>
      <c r="F31" s="8" t="s">
        <v>14</v>
      </c>
      <c r="H31" s="4" t="s">
        <v>11</v>
      </c>
      <c r="I31" s="4" t="s">
        <v>4</v>
      </c>
      <c r="J31" s="4" t="s">
        <v>7</v>
      </c>
      <c r="K31" s="4">
        <v>0</v>
      </c>
      <c r="L31" s="9">
        <v>1.7900155250000001</v>
      </c>
    </row>
    <row r="32" spans="2:12">
      <c r="B32" s="4" t="s">
        <v>11</v>
      </c>
      <c r="C32" s="4" t="s">
        <v>9</v>
      </c>
      <c r="D32" s="4" t="s">
        <v>5</v>
      </c>
      <c r="E32" s="4">
        <f>94.6666666666666/100</f>
        <v>0.94666666666666599</v>
      </c>
      <c r="F32" s="9">
        <v>2.0910513100000001</v>
      </c>
      <c r="H32" s="5" t="s">
        <v>11</v>
      </c>
      <c r="I32" s="5" t="s">
        <v>9</v>
      </c>
      <c r="J32" s="5" t="s">
        <v>7</v>
      </c>
      <c r="K32" s="5">
        <f>95.1111111111111/100</f>
        <v>0.95111111111111102</v>
      </c>
      <c r="L32" s="10">
        <v>2.14723661499999</v>
      </c>
    </row>
    <row r="33" spans="2:12">
      <c r="B33" s="4" t="s">
        <v>11</v>
      </c>
      <c r="C33" s="4" t="s">
        <v>9</v>
      </c>
      <c r="D33" s="4" t="s">
        <v>6</v>
      </c>
      <c r="E33" s="4">
        <f>96/100</f>
        <v>0.96</v>
      </c>
      <c r="F33" s="9">
        <v>2.1486442299999999</v>
      </c>
      <c r="H33"/>
      <c r="I33"/>
      <c r="J33"/>
      <c r="K33"/>
      <c r="L33"/>
    </row>
    <row r="34" spans="2:12">
      <c r="B34" s="4" t="s">
        <v>11</v>
      </c>
      <c r="C34" s="4" t="s">
        <v>9</v>
      </c>
      <c r="D34" s="4" t="s">
        <v>7</v>
      </c>
      <c r="E34" s="4">
        <f>95.1111111111111/100</f>
        <v>0.95111111111111102</v>
      </c>
      <c r="F34" s="9">
        <v>2.14723661499999</v>
      </c>
      <c r="H34" s="13" t="s">
        <v>0</v>
      </c>
      <c r="I34" s="14" t="s">
        <v>1</v>
      </c>
      <c r="J34" s="14" t="s">
        <v>2</v>
      </c>
      <c r="K34" s="14" t="s">
        <v>3</v>
      </c>
      <c r="L34" s="15" t="s">
        <v>14</v>
      </c>
    </row>
    <row r="35" spans="2:12">
      <c r="B35" s="5" t="s">
        <v>11</v>
      </c>
      <c r="C35" s="5" t="s">
        <v>9</v>
      </c>
      <c r="D35" s="5" t="s">
        <v>8</v>
      </c>
      <c r="E35" s="5">
        <v>0</v>
      </c>
      <c r="F35" s="10">
        <v>2.0497555099999998</v>
      </c>
      <c r="H35" s="3" t="s">
        <v>11</v>
      </c>
      <c r="I35" s="3" t="s">
        <v>10</v>
      </c>
      <c r="J35" s="3" t="s">
        <v>8</v>
      </c>
      <c r="K35" s="3">
        <v>0.97433333499999997</v>
      </c>
      <c r="L35" s="9">
        <v>2.3745074599999998</v>
      </c>
    </row>
    <row r="36" spans="2:12">
      <c r="H36" s="4" t="s">
        <v>11</v>
      </c>
      <c r="I36" s="4" t="s">
        <v>4</v>
      </c>
      <c r="J36" s="4" t="s">
        <v>8</v>
      </c>
      <c r="K36" s="4">
        <v>0.95476190476190403</v>
      </c>
      <c r="L36" s="9">
        <v>1.6330959999999899</v>
      </c>
    </row>
    <row r="37" spans="2:12">
      <c r="H37" s="5" t="s">
        <v>11</v>
      </c>
      <c r="I37" s="5" t="s">
        <v>9</v>
      </c>
      <c r="J37" s="5" t="s">
        <v>8</v>
      </c>
      <c r="K37" s="5">
        <v>0</v>
      </c>
      <c r="L37" s="10">
        <v>2.0497555099999998</v>
      </c>
    </row>
    <row r="125" spans="2:6">
      <c r="B125" s="2" t="s">
        <v>0</v>
      </c>
      <c r="C125" s="7" t="s">
        <v>1</v>
      </c>
      <c r="D125" s="7" t="s">
        <v>2</v>
      </c>
      <c r="E125" s="7" t="s">
        <v>3</v>
      </c>
      <c r="F125" s="8" t="s">
        <v>14</v>
      </c>
    </row>
    <row r="126" spans="2:6">
      <c r="B126" s="3" t="s">
        <v>15</v>
      </c>
      <c r="C126" s="3" t="s">
        <v>4</v>
      </c>
      <c r="D126" s="3" t="s">
        <v>5</v>
      </c>
      <c r="E126" s="3">
        <v>0.50285797608632199</v>
      </c>
      <c r="F126" s="12">
        <v>3.4654684900000001</v>
      </c>
    </row>
    <row r="127" spans="2:6">
      <c r="B127" s="4" t="s">
        <v>15</v>
      </c>
      <c r="C127" s="4" t="s">
        <v>4</v>
      </c>
      <c r="D127" s="4" t="s">
        <v>6</v>
      </c>
      <c r="E127" s="4">
        <v>0.47155147273257503</v>
      </c>
      <c r="F127" s="9">
        <v>3.91542133</v>
      </c>
    </row>
    <row r="128" spans="2:6">
      <c r="B128" s="5" t="s">
        <v>15</v>
      </c>
      <c r="C128" s="5" t="s">
        <v>4</v>
      </c>
      <c r="D128" s="5" t="s">
        <v>7</v>
      </c>
      <c r="E128" s="5">
        <v>0.50064158646835799</v>
      </c>
      <c r="F128" s="10">
        <v>4.3434079449999903</v>
      </c>
    </row>
    <row r="129" spans="2:6">
      <c r="B129" s="1"/>
      <c r="C129" s="1"/>
      <c r="D129" s="1"/>
      <c r="E129" s="1"/>
      <c r="F129" s="1"/>
    </row>
    <row r="130" spans="2:6">
      <c r="B130" s="1"/>
      <c r="C130" s="1"/>
      <c r="D130" s="1"/>
      <c r="E130" s="1"/>
      <c r="F130" s="1"/>
    </row>
    <row r="131" spans="2:6">
      <c r="B131" s="1"/>
      <c r="C131" s="1"/>
      <c r="D131" s="1"/>
      <c r="E131" s="1"/>
      <c r="F131" s="1"/>
    </row>
    <row r="132" spans="2:6">
      <c r="B132" s="1"/>
      <c r="C132" s="1"/>
      <c r="D132" s="1"/>
      <c r="E132" s="1"/>
      <c r="F132" s="1"/>
    </row>
    <row r="133" spans="2:6">
      <c r="B133" s="1"/>
      <c r="C133" s="1"/>
      <c r="D133" s="1"/>
      <c r="E133" s="1"/>
      <c r="F133" s="1"/>
    </row>
    <row r="134" spans="2:6">
      <c r="B134" s="1"/>
      <c r="C134" s="1"/>
      <c r="D134" s="1"/>
      <c r="E134" s="1"/>
      <c r="F134" s="1"/>
    </row>
    <row r="135" spans="2:6">
      <c r="B135" s="1"/>
      <c r="C135" s="1"/>
      <c r="D135" s="1"/>
      <c r="E135" s="1"/>
      <c r="F135" s="1"/>
    </row>
    <row r="136" spans="2:6">
      <c r="B136" s="1"/>
      <c r="C136" s="1"/>
      <c r="D136" s="1"/>
      <c r="E136" s="1"/>
      <c r="F136" s="1"/>
    </row>
    <row r="137" spans="2:6">
      <c r="B137" s="1"/>
      <c r="C137" s="1"/>
      <c r="D137" s="1"/>
      <c r="E137" s="1"/>
      <c r="F137" s="1"/>
    </row>
  </sheetData>
  <mergeCells count="2">
    <mergeCell ref="B17:E17"/>
    <mergeCell ref="H17:K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2020-02-27T21:24:48Z</dcterms:modified>
</cp:coreProperties>
</file>