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FAS1-Projects\PES\others\"/>
    </mc:Choice>
  </mc:AlternateContent>
  <bookViews>
    <workbookView xWindow="270" yWindow="585" windowWidth="12240" windowHeight="9240"/>
  </bookViews>
  <sheets>
    <sheet name="FES" sheetId="1" r:id="rId1"/>
    <sheet name="Liste  des établissements" sheetId="2" r:id="rId2"/>
    <sheet name="Centre-Ecoles" sheetId="3" r:id="rId3"/>
    <sheet name="Ouest-Ecoles" sheetId="4" r:id="rId4"/>
    <sheet name="Est-Ecole" sheetId="5" r:id="rId5"/>
    <sheet name="Centre-univ" sheetId="6" r:id="rId6"/>
    <sheet name="Ouest-univ" sheetId="7" r:id="rId7"/>
    <sheet name="Est-univ" sheetId="8" r:id="rId8"/>
    <sheet name="Mention" sheetId="9" r:id="rId9"/>
    <sheet name="Taux_participation_étab" sheetId="10" r:id="rId10"/>
    <sheet name="Taux_participation_enseignant" sheetId="12" r:id="rId11"/>
  </sheets>
  <externalReferences>
    <externalReference r:id="rId12"/>
  </externalReferences>
  <definedNames>
    <definedName name="_xlnm._FilterDatabase" localSheetId="10" hidden="1">Taux_participation_enseignant!$E$1:$E$1770</definedName>
    <definedName name="ABDELKADER_Rahmouni">'Centre-univ'!$I$3:$I$37</definedName>
    <definedName name="ABERKANE_Mohamed">'Centre-univ'!$L$3:$L$46</definedName>
    <definedName name="AISSAT_Ali_Sid">'Centre-univ'!$N$3:$N$29</definedName>
    <definedName name="Bouton1_Clic">#REF!</definedName>
    <definedName name="Centre_universitaire__d_El_Bayadh">'Ouest-univ'!$E$2:$E$65536</definedName>
    <definedName name="Centre_Universitaire__de_Ain_Timouchent">'Ouest-univ'!$D$2:$D$65536</definedName>
    <definedName name="Centre_universitaire__de_Naama">'Ouest-univ'!$A$2:$A$65536</definedName>
    <definedName name="Centre_universitaire__de_Tipaza">'Centre-univ'!$D$2:$D$65536</definedName>
    <definedName name="Centre_universitaire_Aflou">'Centre-univ'!$A$2:$A$29</definedName>
    <definedName name="Centre_universitaire_d_El_Bayadh">'Ouest-univ'!$E$2:$E$32</definedName>
    <definedName name="Centre_Universitaire_d_Illizi">'Centre-univ'!$C$2:$C$27</definedName>
    <definedName name="Centre_Universitaire_de_Ain_Timouchent">'Ouest-univ'!$D$2:$D$34</definedName>
    <definedName name="Centre_universitaire_de_Barika">'Est-univ'!$A$2:$A$23</definedName>
    <definedName name="Centre_universitaire_de_Maghnia">'Ouest-univ'!$B$2:$B$65536</definedName>
    <definedName name="Centre_universitaire_de_Mila">'Est-univ'!$M$2:$M$39</definedName>
    <definedName name="Centre_universitaire_de_Naama">'Ouest-univ'!$A$2:$A$35</definedName>
    <definedName name="Centre_universitaire_de_Rélizane">'Ouest-univ'!$O$2:$O$71</definedName>
    <definedName name="Centre_universitaire_de_Tamanghasset">'Centre-univ'!$B$2:$B$35</definedName>
    <definedName name="Centre_universitaire_de_Tindouf">'Ouest-univ'!$C$2:$C$5</definedName>
    <definedName name="Centre_universitaire_de_Tipaza">'Centre-univ'!$D$2:$D$27</definedName>
    <definedName name="cours_en_ligne">Mention!$A$2:$A$4</definedName>
    <definedName name="critères">Mention!$C$2:$C$3</definedName>
    <definedName name="debih_hicham">'Est-univ'!$B$7:$IQ$7</definedName>
    <definedName name="Ecole__Supérieure_d_Informatique_de_Sidi_Bel_Abbes">'Ouest-Ecoles'!$J$2:$J$65536</definedName>
    <definedName name="Ecole_centre">'Liste  des établissements'!$C$2:$C$25</definedName>
    <definedName name="Ecole_des_hautes_études_commerciales_de_Koléa">'Centre-Ecoles'!$A$2:$A$10</definedName>
    <definedName name="Ecole_est">'Liste  des établissements'!$E$2:$E$12</definedName>
    <definedName name="Ecole_Nationale_Polytechnique_d_Alger">'Centre-Ecoles'!$B$2:$B$3</definedName>
    <definedName name="Ecole_Nationale_Polytechnique_d_Oran">'Ouest-Ecoles'!$A$2:$A$65536</definedName>
    <definedName name="Ecole_Nationale_Polytechnique_de_Constantine">'Est-Ecole'!$E$2:$E$7</definedName>
    <definedName name="Ecole_nationale_supérieure_agronomique_d_Alger">'Centre-Ecoles'!$C$2:$C$65536</definedName>
    <definedName name="Ecole_nationale_supérieure_d_hydraulique_de_Blida">'Centre-Ecoles'!$G$2:$G$10</definedName>
    <definedName name="Ecole_nationale_supérieure_d_informatique_d_Alger">'Centre-Ecoles'!$S$2:$S$16</definedName>
    <definedName name="Ecole_Nationale_Supérieure_d_Intelligence_Artificielle">'Centre-Ecoles'!$U$2</definedName>
    <definedName name="Ecole_Nationale_Supérieure_de_Biotechnologie_de_Constantine">'Est-Ecole'!$A$2:$A$19</definedName>
    <definedName name="Ecole_nationale_supérieure_de_journalisme_et_des_sciences_de_l_information_d_Alger">'Centre-Ecoles'!$O$2:$O$4</definedName>
    <definedName name="Ecole_nationale_supérieure_de_management_de_Koléa">'Centre-Ecoles'!$D$2:$D$4</definedName>
    <definedName name="Ecole_Nationale_Supérieure_de_Technologie_de_Rouiba">'Centre-Ecoles'!$Q$2:$Q$3</definedName>
    <definedName name="Ecole_Nationale_Supérieure_des_Forêts">'Est-Ecole'!$F$2:$F$15</definedName>
    <definedName name="Ecole_nationale_supérieure_des_sciences_de_la_mer_et_de_l_aménagement_du_littoral_d_Alger">'Centre-Ecoles'!$E$2:$E$8</definedName>
    <definedName name="Ecole_Nationale_Supérieure_des_sciences_politiques_d_Alger">'Centre-Ecoles'!$R$2</definedName>
    <definedName name="Ecole_Nationale_Supérieure_des_Télécommunication_et_TIC">'Ouest-Ecoles'!$L$2:$L$7</definedName>
    <definedName name="Ecole_nationale_supérieure_des_travaux_publics_d_Alger">'Centre-Ecoles'!$F$2:$F$7</definedName>
    <definedName name="Ecole_nationale_supérieure_en_statistique_et_en_économie_appliquée_d_Alger">'Centre-Ecoles'!$T$2:$T$3</definedName>
    <definedName name="Ecole_normale_supérieure_d_enseignement_technologique_de_Skikda">'Est-Ecole'!$D$2:$D$8</definedName>
    <definedName name="Ecole_normale_supérieure_d_Oran">'Ouest-Ecoles'!$D$2:$D$65536</definedName>
    <definedName name="Ecole_normale_supérieure_de_Béchar">'Ouest-Ecoles'!$B$2:$B$65536</definedName>
    <definedName name="Ecole_normale_supérieure_de_Bousaâda">'Est-Ecole'!$B$2:$B$11</definedName>
    <definedName name="Ecole_normale_supérieure_de_Bouzaréah">'Centre-Ecoles'!$H$2:$H$12</definedName>
    <definedName name="Ecole_normale_supérieure_de_Kouba">'Centre-Ecoles'!$I$2:$I$17</definedName>
    <definedName name="Ecole_normale_supérieure_de_Laghouat">'Centre-Ecoles'!$J$2:$J$20</definedName>
    <definedName name="Ecole_normale_supérieure_de_Mostaganem">'Ouest-Ecoles'!$C$2:$C$7</definedName>
    <definedName name="Ecole_normale_supérieure_de_Ouargla">'Est-Ecole'!$C$2:$C$19</definedName>
    <definedName name="Ecole_normale_supérieure_de_Sétif">'Est-Ecole'!$I$2:$I$14</definedName>
    <definedName name="Ecole_Ouest">'Liste  des établissements'!$G$2:$G$13</definedName>
    <definedName name="Ecole_Polytechnique_d_architecture_et_d_Urbanisme_d_Alger">'Centre-Ecoles'!$K$2:$K$6</definedName>
    <definedName name="Ecole_Supérieure_Agronomique_de_Mostaganem">'Ouest-Ecoles'!$E$2:$E$5</definedName>
    <definedName name="Ecole_Supérieure_d_Economie_d_Oran">'Ouest-Ecoles'!$F$2:$F$65536</definedName>
    <definedName name="Ecole_Supérieure_d_Informatique_de_Sidi_Bel_Abbes">'Ouest-Ecoles'!$J$2:$J$5</definedName>
    <definedName name="Ecole_Supérieure_de_Commerce_de_Koléa">'Centre-Ecoles'!$L$2:$L$65536</definedName>
    <definedName name="Ecole_Supérieure_de_Comptabilité_et_de_Finance_de_Constantine">'Est-Ecole'!$G$2:$G$4</definedName>
    <definedName name="Ecole_Supérieure_de_Gestion_et_d_Economie_Numérique">'Centre-Ecoles'!$V$2:$V$10</definedName>
    <definedName name="Ecole_Supérieure_de_Management_de_Tlemcen">'Ouest-Ecoles'!$K$2:$K$65536</definedName>
    <definedName name="Ecole_Supérieure_des_Sciences_appliquées_d_Alger">'Centre-Ecoles'!$M$2:$M$3</definedName>
    <definedName name="Ecole_Supérieure_des_Sciences_Appliquées_de_Tlemcen">'Ouest-Ecoles'!$G$2</definedName>
    <definedName name="Ecole_Supérieure_des_sciences_Biologiques">'Ouest-Ecoles'!$H$2:$H$7</definedName>
    <definedName name="Ecole_Supérieure_des_sciences_Biologiques__d_Oran">'Ouest-Ecoles'!$H$2:$H$65536</definedName>
    <definedName name="Ecole_Supérieure_des_sciences_Biologiques_d_Oran">'Ouest-Ecoles'!$H$2:$H$7</definedName>
    <definedName name="Ecole_Supérieure_des_Sciences_de_Gestion_de_Annaba">'Est-Ecole'!$H$2:$H$10</definedName>
    <definedName name="Ecole_Supérieure_des_Sciences_de_l_Aliment_et_des_Industries_Agroalimentaires_d_Alger">'Centre-Ecoles'!$N$2</definedName>
    <definedName name="Ecole_Supérieure_en_Génie_Electrique_et_Energétique_d_Oran">'Ouest-Ecoles'!$I$2:$I$5</definedName>
    <definedName name="Ecole_supérieure_en_Sciences_et_Technologies_de_l_Informatique_et_du_Numérique_de_Béjaia">'Centre-Ecoles'!$W$2:$W$17</definedName>
    <definedName name="enregistersous">#REF!</definedName>
    <definedName name="GASMI_Meriem">'Est-Ecole'!$B$3:$IS$3</definedName>
    <definedName name="GASMI_Said">'Est-univ'!$B$8:$IQ$8</definedName>
    <definedName name="GHEGAGLIA_Nacira">'Est-univ'!$B$9:$IQ$9</definedName>
    <definedName name="HABCHI_Yassine">'Ouest-univ'!$B$4:$IV$4</definedName>
    <definedName name="HAFIRASSOU_Zohra_Anissa">'Est-Ecole'!$B$4:$IS$4</definedName>
    <definedName name="KEDDARI_Samah">'Est-univ'!$B$10:$IQ$10</definedName>
    <definedName name="KHESSAM_Madjdoub">'Ouest-univ'!$B$5:$IV$5</definedName>
    <definedName name="KOUACHI_Meriem">'Est-Ecole'!$B$5:$IS$5</definedName>
    <definedName name="KRIBI_Khaled">'Est-univ'!$B$11:$IQ$11</definedName>
    <definedName name="MILI_Assia">'Est-Ecole'!$B$6:$IS$6</definedName>
    <definedName name="NADJI_Wassila">'Est-Ecole'!$B$7:$IS$7</definedName>
    <definedName name="NASRI_Somia">'Est-univ'!$B$12:$IQ$12</definedName>
    <definedName name="OUGHERB_Abdallah">'Est-univ'!$B$13:$IQ$13</definedName>
    <definedName name="OUSAADI_IMENE_MOUNA">'Est-Ecole'!$B$8:$IS$8</definedName>
    <definedName name="REDA_Bouchagra">'Est-univ'!$B$14:$IQ$14</definedName>
    <definedName name="SAADI_Khemissi">'Est-univ'!$B$15:$IQ$15</definedName>
    <definedName name="SAADI_Smail">'Est-univ'!$B$16:$IQ$16</definedName>
    <definedName name="SEGHIER_Oussama">'Ouest-univ'!$B$6:$IV$6</definedName>
    <definedName name="Structure_Région">'Liste  des établissements'!$A$2:$A$65536</definedName>
    <definedName name="TAIBI_Ibrahim">'Ouest-univ'!$B$7:$IV$7</definedName>
    <definedName name="TEBANI_Meriem">'Est-Ecole'!$B$9:$IS$9</definedName>
    <definedName name="Université__de_Bouira">'Centre-univ'!$L$2:$L$65536</definedName>
    <definedName name="Université__de_Boumerdès">'Centre-univ'!#REF!</definedName>
    <definedName name="Université__de_Chlef">'Centre-univ'!$M$2:$M$65536</definedName>
    <definedName name="Université__de_Constantine_2">'Est-univ'!$P$2:$P$65536</definedName>
    <definedName name="Université__de_Djelfa">'Centre-univ'!$N$2:$N$65536</definedName>
    <definedName name="Université__de_Khemis_Miliana">'Centre-univ'!$O$2:$O$65536</definedName>
    <definedName name="Université__de_Laghouat">'Centre-univ'!$P$2:$P$65536</definedName>
    <definedName name="Université__de_Sétif_1">'Est-univ'!$Q$2:$Q$62</definedName>
    <definedName name="Université_centre">'Liste  des établissements'!$I$2:$I$22</definedName>
    <definedName name="Université_d_Adrar">'Ouest-univ'!$J$2:$J$3</definedName>
    <definedName name="Université_d_Alger_1">'Centre-univ'!$F$2:$F$3</definedName>
    <definedName name="Université_d_Alger_2">'Centre-univ'!$G$2:$G$26</definedName>
    <definedName name="Université_d_Alger_3">'Centre-univ'!$E$2</definedName>
    <definedName name="Université_d_El_Oued">'Est-univ'!$E$2:$E$36</definedName>
    <definedName name="Université_d_El_Tarf">'Est-univ'!$O$2:$O$6</definedName>
    <definedName name="Université_d_Oran_1">'Ouest-univ'!$Q$2:$Q$3</definedName>
    <definedName name="Université_d_Oran_2">'Ouest-univ'!$H$2:$H$63</definedName>
    <definedName name="Université_d_Oran1">'Ouest-univ'!$Q$2:$Q$3</definedName>
    <definedName name="Université_d_Oran2">'Ouest-univ'!$H$2:$H$65536</definedName>
    <definedName name="Université_de_Aïn_Timouchent">'Ouest-univ'!$D$2:$D$34</definedName>
    <definedName name="Université_de_Béchar">'Ouest-univ'!$F$2:$F$3</definedName>
    <definedName name="Université_de_Béjaia">'Centre-univ'!$H$2:$H$47</definedName>
    <definedName name="Université_de_Biskra">'Est-univ'!$H$2:$H$29</definedName>
    <definedName name="Université_de_Blida_1">'Centre-univ'!$I$2:$I$24</definedName>
    <definedName name="Université_de_Blida_2">'Centre-univ'!$R$2:$R$63</definedName>
    <definedName name="Université_de_Blida_3">'Centre-univ'!$T$2</definedName>
    <definedName name="Université_de_Bordj_Bou_Arréridj">'Est-univ'!$R$2:$R$42</definedName>
    <definedName name="Université_de_Bouira">'Centre-univ'!$L$2:$L$46</definedName>
    <definedName name="Université_de_Boumerdes">'Centre-univ'!$T$2:$T$43</definedName>
    <definedName name="Université_de_Boumerdès">'Centre-univ'!$T$2:$T$43</definedName>
    <definedName name="Université_de_Chlef">'Centre-univ'!$M$2:$M$48</definedName>
    <definedName name="Université_de_Constantine_2">'Est-univ'!$P$2:$P$17</definedName>
    <definedName name="Université_de_Constantine_3">'Est-univ'!$S$2</definedName>
    <definedName name="Université_de_Djelfa">'Centre-univ'!$N$2:$N$28</definedName>
    <definedName name="Université_de_Ghardaia">'Centre-univ'!$J$2:$J$39</definedName>
    <definedName name="Université_de_Guelma">'Est-univ'!$I$2:$I$15</definedName>
    <definedName name="Université_de_Jijel">'Est-univ'!$B$2:$B$32</definedName>
    <definedName name="Université_de_Khemis_Miliana">'Centre-univ'!$O$2:$O$64</definedName>
    <definedName name="Université_de_Khenchela">'Est-univ'!$J$2:$J$24</definedName>
    <definedName name="Université_de_la_Formation_Continue">'Centre-univ'!$S$2:$S$5</definedName>
    <definedName name="Université_de_Laghouat">'Centre-univ'!$P$2:$P$23</definedName>
    <definedName name="Université_de_M_sila">'Est-univ'!$K$2:$K$65536</definedName>
    <definedName name="Université_de_Mascara">'Ouest-univ'!$K$2:$K$27</definedName>
    <definedName name="Université_de_Médéa">'Centre-univ'!$Q$2:$Q$19</definedName>
    <definedName name="Université_de_Msila">'Est-univ'!$K$2:$K$15</definedName>
    <definedName name="Université_de_Ouargla">'Est-univ'!$L$2:$L$47</definedName>
    <definedName name="Université_de_Saida">'Ouest-univ'!$G$2:$G$65536</definedName>
    <definedName name="Université_de_Sétif_1">'Est-univ'!$Q$2:$Q$62</definedName>
    <definedName name="Université_de_Sétif_2">'Est-univ'!$T$2:$T$56</definedName>
    <definedName name="Université_de_Sidi_Bel_Abbes">'Ouest-univ'!$L$2:$L$21</definedName>
    <definedName name="Université_de_Sidi_Bel_Abbès">'Ouest-univ'!$L$2:$L$65536</definedName>
    <definedName name="Université_de_Skikda">'Est-univ'!$C$2:$C$23</definedName>
    <definedName name="Université_de_Souk_Ahras">'Est-univ'!$D$2:$D$10</definedName>
    <definedName name="Université_de_Tiaret">'Ouest-univ'!$M$2:$M$39</definedName>
    <definedName name="Université_de_Tizi_Ouzou">'Centre-univ'!$K$2:$K$69</definedName>
    <definedName name="Université_de_Tlemcen">'Ouest-univ'!$N$2:$N$21</definedName>
    <definedName name="Université_des_sciences_islamiques_Emir_Abdelkader_de_Constantine">'Est-univ'!$F$2:$F$5</definedName>
    <definedName name="Université_est">'Liste  des établissements'!$K$2:$K$25</definedName>
    <definedName name="Université_frères_Mentouri_Constantine_1">'Est-univ'!$G$2:$G$38</definedName>
    <definedName name="Université_Mohamed_Boudiaf__des_sciences_et_de_la_technologie_d_Oran">'Ouest-univ'!$I$2:$I$65536</definedName>
    <definedName name="Université_Mohamed_Boudiaf_des_sciences_et_de_la_technologie_d_Oran">'Ouest-univ'!$I$2:$I$20</definedName>
    <definedName name="Université_ouest">'Liste  des établissements'!$M$2:$M$20</definedName>
    <definedName name="Université_Sidi_Bel_Abbès">'Ouest-univ'!$L$2:$L$20</definedName>
    <definedName name="ZIAD_Chouaib">'Est-univ'!$B$17:$IQ$17</definedName>
  </definedNames>
  <calcPr calcId="152511"/>
</workbook>
</file>

<file path=xl/calcChain.xml><?xml version="1.0" encoding="utf-8"?>
<calcChain xmlns="http://schemas.openxmlformats.org/spreadsheetml/2006/main">
  <c r="C29" i="1" l="1"/>
  <c r="D2" i="10" l="1"/>
  <c r="I22" i="1" l="1"/>
  <c r="B461" i="3" l="1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A61" i="1"/>
  <c r="D55" i="1"/>
  <c r="J50" i="1"/>
  <c r="J36" i="1"/>
  <c r="I27" i="1"/>
  <c r="N3" i="1"/>
  <c r="D56" i="1" l="1"/>
  <c r="D57" i="1" s="1"/>
  <c r="D58" i="1" s="1"/>
  <c r="N4" i="1" l="1"/>
  <c r="N5" i="1" s="1"/>
  <c r="I23" i="1" l="1"/>
</calcChain>
</file>

<file path=xl/sharedStrings.xml><?xml version="1.0" encoding="utf-8"?>
<sst xmlns="http://schemas.openxmlformats.org/spreadsheetml/2006/main" count="9298" uniqueCount="3848">
  <si>
    <t>FICHE D'EVALUATION SOMMATIVE (FES)</t>
  </si>
  <si>
    <t>Le jury d'évaluation ci-dessous, déclare que:</t>
  </si>
  <si>
    <t>Partie1: Fiche technique</t>
  </si>
  <si>
    <t>Candidat:</t>
  </si>
  <si>
    <t>Degré de compétence</t>
  </si>
  <si>
    <t xml:space="preserve">Inititulé de la formation: TICE et pratiques pédagogiques.
</t>
  </si>
  <si>
    <t xml:space="preserve">Décision </t>
  </si>
  <si>
    <t xml:space="preserve">Compétence visée:Intégration des TICs dans les pratiques pédagogiques universitaires
</t>
  </si>
  <si>
    <t>Université pilote: Université frères Mentouri Constantine 1</t>
  </si>
  <si>
    <t>Jury d'évaluation</t>
  </si>
  <si>
    <t xml:space="preserve">Concepteur du dispostif de formation: Dr Ahmed BELHANI 
</t>
  </si>
  <si>
    <t xml:space="preserve">Président </t>
  </si>
  <si>
    <t>Nom</t>
  </si>
  <si>
    <t>Prénom</t>
  </si>
  <si>
    <t>Emargement</t>
  </si>
  <si>
    <t>Partie2: Identification de l'établissement</t>
  </si>
  <si>
    <t>Université_est</t>
  </si>
  <si>
    <t>Membres</t>
  </si>
  <si>
    <t>Université_d_El_Tarf</t>
  </si>
  <si>
    <t>Partie3: Informations sur le candidat</t>
  </si>
  <si>
    <t>Evaluation continue (Candidat)</t>
  </si>
  <si>
    <t>Partie4: Evaluation</t>
  </si>
  <si>
    <t>Rubrique</t>
  </si>
  <si>
    <t>Eléments</t>
  </si>
  <si>
    <t>Critères</t>
  </si>
  <si>
    <t>ECHELLE D’APPRECIATION</t>
  </si>
  <si>
    <t xml:space="preserve">NOTE </t>
  </si>
  <si>
    <t>Cours mis en ligne</t>
  </si>
  <si>
    <t>Insatisfaisant</t>
  </si>
  <si>
    <t>Passable</t>
  </si>
  <si>
    <t>Correct</t>
  </si>
  <si>
    <t>Bien</t>
  </si>
  <si>
    <t>Très-bien</t>
  </si>
  <si>
    <t xml:space="preserve">Evaluation de la structuration pédagogique de l'enseignement à distance </t>
  </si>
  <si>
    <t>L’organisation pédagogique</t>
  </si>
  <si>
    <t xml:space="preserve">La description du cours, le public cible et la présentation de l'auteur figurent-elles dans le dispositif? </t>
  </si>
  <si>
    <t>Oui</t>
  </si>
  <si>
    <t>Les  objectifs sont-ils clairement formulés ?</t>
  </si>
  <si>
    <t>Les pré-requis sont-ils précisés ?</t>
  </si>
  <si>
    <t>Existe-t-il un test en vue d'évaluer les pré-requis (évaluation diagnostique)?</t>
  </si>
  <si>
    <t>Qualité de l’interface : page d’accueil, lisibilité des textes, qualité des images, navigation.</t>
  </si>
  <si>
    <t>Le système d'apprentissage</t>
  </si>
  <si>
    <t xml:space="preserve">Le contenu  est-il scindé en unités d'apprentissage (chapitres) cohérentes et harmonieusées (notamment l’existence de relations explicites  entre les éléments du contenu)? </t>
  </si>
  <si>
    <t>Les outils d'aides proposés (ressources externes ,...)  aux  apprenants vous paraissent-ils adaptés à la matière enseignée?</t>
  </si>
  <si>
    <t>Activités d'apprentissage</t>
  </si>
  <si>
    <r>
      <rPr>
        <sz val="14"/>
        <color theme="1"/>
        <rFont val="Times New Roman"/>
        <family val="1"/>
      </rPr>
      <t xml:space="preserve">Existe-t-il des activités  d'apprentissage adaptées aux objectifs tracés? (concernant les TD et les TP, les activités peuvent être des </t>
    </r>
    <r>
      <rPr>
        <i/>
        <sz val="14"/>
        <color rgb="FF000000"/>
        <rFont val="Calibri"/>
        <family val="2"/>
      </rPr>
      <t>tests de préparation</t>
    </r>
    <r>
      <rPr>
        <sz val="14"/>
        <color rgb="FF000000"/>
        <rFont val="Calibri"/>
        <family val="2"/>
      </rPr>
      <t>)</t>
    </r>
  </si>
  <si>
    <t>Existe-t-il plusieurs types d'exercices (QCM, exercices, ...) dans le processus d'évaluation formative ?</t>
  </si>
  <si>
    <t>Evaluation de la structuration pédagogique selon l'offre de formation</t>
  </si>
  <si>
    <t>Adaptation du contenu</t>
  </si>
  <si>
    <t>Le contenu présenté respecte-t-il le programme de la matière proposée?</t>
  </si>
  <si>
    <t xml:space="preserve">La charge horaire allouée à chaque unité d'apprentissage  (chapitres, TD ou TP) parait-elle adaptée? </t>
  </si>
  <si>
    <t xml:space="preserve">ECHELLE D’APPRECIATION  </t>
  </si>
  <si>
    <t>NOTE</t>
  </si>
  <si>
    <t>Portfolio élaboré</t>
  </si>
  <si>
    <t>Portfolio</t>
  </si>
  <si>
    <t>Qualité</t>
  </si>
  <si>
    <t>Respect du canevas de rédaction</t>
  </si>
  <si>
    <t>Fond scientifique en matière de compétences acquises</t>
  </si>
  <si>
    <t>Partie5: Délibérations</t>
  </si>
  <si>
    <t xml:space="preserve">Le jury d'évaluation déclare que le candidat:
</t>
  </si>
  <si>
    <t xml:space="preserve">A obtenu le degré de compétence :  
</t>
  </si>
  <si>
    <t>Mention</t>
  </si>
  <si>
    <t>A cet effet, le candidat</t>
  </si>
  <si>
    <t>Le cours mis en ligne</t>
  </si>
  <si>
    <t>Peut être lancé en hybride</t>
  </si>
  <si>
    <t>Le président du jury</t>
  </si>
  <si>
    <t>Le chef de l'établissement</t>
  </si>
  <si>
    <t>Structure_Région</t>
  </si>
  <si>
    <t>Ecole_centre</t>
  </si>
  <si>
    <t>Ecole_est</t>
  </si>
  <si>
    <t>Ecole_Ouest</t>
  </si>
  <si>
    <t>Université_centre</t>
  </si>
  <si>
    <t>Université_ouest</t>
  </si>
  <si>
    <t>Ecole_des_hautes_études_commerciales_de_Koléa</t>
  </si>
  <si>
    <t>Ecole_Nationale_Polytechnique_de_Constantine</t>
  </si>
  <si>
    <t>Ecole_Nationale_Polytechnique_d_Oran</t>
  </si>
  <si>
    <t>Centre_universitaire_Aflou</t>
  </si>
  <si>
    <t>Centre_universitaire_de_Barika</t>
  </si>
  <si>
    <t>Centre_universitaire_de_Naama</t>
  </si>
  <si>
    <t>Ecole_Nationale_Polytechnique_d_Alger</t>
  </si>
  <si>
    <t>Ecole_Nationale_Supérieure_de_Biotechnologie_de_Constantine</t>
  </si>
  <si>
    <t>Ecole_normale_supérieure_de_Béchar</t>
  </si>
  <si>
    <t>Centre_Universitaire_d_Illizi</t>
  </si>
  <si>
    <t>Centre_universitaire_de_Mila</t>
  </si>
  <si>
    <t>Centre_universitaire_de_Maghnia</t>
  </si>
  <si>
    <t>Ecole_ouest</t>
  </si>
  <si>
    <t>Ecole_nationale_supérieure_agronomique_d_Alger</t>
  </si>
  <si>
    <t>Ecole_nationale_supérieure_des_mines_et_de_la_métallurgie_de_Annaba</t>
  </si>
  <si>
    <t>Ecole_normale_supérieure_de_Mostaganem</t>
  </si>
  <si>
    <t>Centre_universitaire_de_Tamanghasset</t>
  </si>
  <si>
    <t>Université_de_Batna_1</t>
  </si>
  <si>
    <t>Centre_universitaire_de_Rélizane</t>
  </si>
  <si>
    <t>Ecole_nationale_supérieure_de_journalisme_et_des_sciences_de_l_information_d_Alger</t>
  </si>
  <si>
    <t>Ecole_normale_supérieure_de_Bousaâda</t>
  </si>
  <si>
    <t>Ecole_normale_supérieure_d_Oran</t>
  </si>
  <si>
    <t>Centre_universitaire_de_Tipaza</t>
  </si>
  <si>
    <t>Université_de_Batna_2</t>
  </si>
  <si>
    <t>Centre_universitaire_de_Tindouf</t>
  </si>
  <si>
    <t>Ecole_nationale_supérieure_de_management_de_Koléa</t>
  </si>
  <si>
    <t>Ecole_normale_supérieure_de_Ouargla</t>
  </si>
  <si>
    <t>Ecole_Supérieure_Agronomique_de_Mostaganem</t>
  </si>
  <si>
    <t>Université_d_Alger_1</t>
  </si>
  <si>
    <t>Université_de_Bordj_Bou_Arréridj</t>
  </si>
  <si>
    <t>Centre_Universitaire_de_Tissemsilt</t>
  </si>
  <si>
    <t>Ecole_Nationale_Supérieure_de_Technologie_de_Rouiba</t>
  </si>
  <si>
    <t>Ecole_normale_supérieure_de_Sétif</t>
  </si>
  <si>
    <t>Ecole_Supérieure_de_Management_de_Tlemcen</t>
  </si>
  <si>
    <t>Université_d_Alger_2</t>
  </si>
  <si>
    <t>Université_de_Constantine_3</t>
  </si>
  <si>
    <t>Ecole_nationale_supérieure_des_sciences_de_la_mer_et_de_l_aménagement_du_littoral_d_Alger</t>
  </si>
  <si>
    <t>Ecole_normale_supérieure_d_enseignement_technologique_de_Skikda</t>
  </si>
  <si>
    <t>Ecole_Supérieure_d_Economie_d_Oran</t>
  </si>
  <si>
    <t>Université_d_Alger_3</t>
  </si>
  <si>
    <t>Université_de_Souk_Ahras</t>
  </si>
  <si>
    <t>Centre_universitaire_d_El_Bayadh</t>
  </si>
  <si>
    <t>Ecole_Nationale_Supérieure_des_sciences_politiques_d_Alger</t>
  </si>
  <si>
    <t>Ecole_Supérieure_de_Comptabilité_et_de_Finance_de_Constantine</t>
  </si>
  <si>
    <t>Ecole_Supérieure_des_Sciences_Appliquées_de_Tlemcen</t>
  </si>
  <si>
    <t>Université_de_Béjaia</t>
  </si>
  <si>
    <t>Université_de_Tébessa</t>
  </si>
  <si>
    <t>Université_de_Béchar</t>
  </si>
  <si>
    <t>Ecole_nationale_supérieure_des_travaux_publics_d_Alger</t>
  </si>
  <si>
    <t>Ecole_Supérieure_des_Sciences_de_Gestion_de_Annaba</t>
  </si>
  <si>
    <t>Ecole_Supérieure_des_sciences_Biologiques_d_Oran</t>
  </si>
  <si>
    <t>Université_de_Blida_2</t>
  </si>
  <si>
    <t>Université_d_El_Oued</t>
  </si>
  <si>
    <t>Université_de_Mostaganem</t>
  </si>
  <si>
    <t>Ecole_nationale_supérieure_d_hydraulique_de_Blida</t>
  </si>
  <si>
    <t>Ecole_Supérieure_des_Technologies_Industrielles_de_Annaba</t>
  </si>
  <si>
    <t>Ecole_Supérieure_en_Génie_Electrique_et_Energétique_d_Oran</t>
  </si>
  <si>
    <t>Université_de_Ghardaia</t>
  </si>
  <si>
    <t>Université_de_Saida</t>
  </si>
  <si>
    <t>Ecole_nationale_supérieure_d_informatique_d_Alger</t>
  </si>
  <si>
    <t>Ecole_Supérieure_d_Informatique_de_Sidi_Bel_Abbes</t>
  </si>
  <si>
    <t>Université_de_la_Formation_Continue</t>
  </si>
  <si>
    <t>Université_des_sciences_islamiques_Emir_Abdelkader_de_Constantine</t>
  </si>
  <si>
    <t>Université_d_Oran1</t>
  </si>
  <si>
    <t>Ecole_nationale_supérieure_en_statistique_et_en_économie_appliquée_d_Alger</t>
  </si>
  <si>
    <t>Université_de_Tizi_Ouzou</t>
  </si>
  <si>
    <t>Université_frères_Mentouri_Constantine_1</t>
  </si>
  <si>
    <t>Université_Mohamed_Boudiaf_des_sciences_et_de_la_technologie_d_Oran</t>
  </si>
  <si>
    <t>Ecole_nationale_supérieure_vétérinaire_d_Alger</t>
  </si>
  <si>
    <t>Université _de_Annaba</t>
  </si>
  <si>
    <t>Université_d_Adrar</t>
  </si>
  <si>
    <t>Ecole_normale_supérieure_de_Bouzaréah</t>
  </si>
  <si>
    <t>Université_de_Blida_1</t>
  </si>
  <si>
    <t>Université_de_Biskra</t>
  </si>
  <si>
    <t>Université_de_Mascara</t>
  </si>
  <si>
    <t>Ecole_normale_supérieure_de_Kouba</t>
  </si>
  <si>
    <t>Université_de_Bouira</t>
  </si>
  <si>
    <t>Université_de_Constantine_2</t>
  </si>
  <si>
    <t>Université_de_Tiaret</t>
  </si>
  <si>
    <t>Ecole_normale_supérieure_de_Laghouat</t>
  </si>
  <si>
    <t>Université_de_Guelma</t>
  </si>
  <si>
    <t>Université_de_Tlemcen</t>
  </si>
  <si>
    <t>Ecole_Polytechnique_d_architecture_et_d_Urbanisme_d_Alger</t>
  </si>
  <si>
    <t>Université_de_Chlef</t>
  </si>
  <si>
    <t>Université_de_Jijel</t>
  </si>
  <si>
    <t>Université_d_Oran_2</t>
  </si>
  <si>
    <t>École_préparatoire_en_sciences_économiques_commerciales_et_sciences_de_gestion_de_Koléa</t>
  </si>
  <si>
    <t>Université_de_Djelfa</t>
  </si>
  <si>
    <t>Université_de_Khenchela</t>
  </si>
  <si>
    <t>Université_de_Sidi_Bel_Abbes</t>
  </si>
  <si>
    <t>Ecole_Supérieure_de_Commerce_de_Koléa</t>
  </si>
  <si>
    <t>Université_de_Khemis_Miliana</t>
  </si>
  <si>
    <t>Université_de_Msila</t>
  </si>
  <si>
    <t>Ecole_Supérieure_des_Sciences_appliquées_d_Alger</t>
  </si>
  <si>
    <t>Université_de_Laghouat</t>
  </si>
  <si>
    <t>Université_de_Ouargla</t>
  </si>
  <si>
    <t>Ecole_Supérieure_des_Sciences_de_l_Aliment_et_des_Industries_Agroalimentaires_d_Alger</t>
  </si>
  <si>
    <t>Université_de_Médéa</t>
  </si>
  <si>
    <t>Université _de_Oum_El_Bouaghi</t>
  </si>
  <si>
    <t>Université_de_Sétif_1</t>
  </si>
  <si>
    <t>Université_de_Skikda</t>
  </si>
  <si>
    <t>OTMANI Nassim Abdeldjallal</t>
  </si>
  <si>
    <t>KHACHEBA Ines</t>
  </si>
  <si>
    <t>LABDELLI Abbes</t>
  </si>
  <si>
    <t>HARRAT Aicha</t>
  </si>
  <si>
    <t>MAHDJOUB Sara</t>
  </si>
  <si>
    <t>OUAKED Abdelkader</t>
  </si>
  <si>
    <t>HARROUCHE Fateh</t>
  </si>
  <si>
    <t>FERDI Imene</t>
  </si>
  <si>
    <t>CHETOUI Hakim</t>
  </si>
  <si>
    <t>MANSOURI EPSE GHODBANE Nawal</t>
  </si>
  <si>
    <t>ABID Amar</t>
  </si>
  <si>
    <t>ATTAR Keltoum</t>
  </si>
  <si>
    <t>baaouague abdelbaki</t>
  </si>
  <si>
    <t>BENBADJI Nedjoua</t>
  </si>
  <si>
    <t>KHALDI Habiba</t>
  </si>
  <si>
    <t>MARHOUM Rafika</t>
  </si>
  <si>
    <t>BENZINE Haroune</t>
  </si>
  <si>
    <t>cours en ligne</t>
  </si>
  <si>
    <t>critères</t>
  </si>
  <si>
    <t>Ne peut pas être lancé en hybride</t>
  </si>
  <si>
    <t>Peut être lancé en hybride sous réserves</t>
  </si>
  <si>
    <t>Non</t>
  </si>
  <si>
    <t>Rang</t>
  </si>
  <si>
    <t>Etablissement</t>
  </si>
  <si>
    <t>Moy</t>
  </si>
  <si>
    <t>Moyennes des évaluations</t>
  </si>
  <si>
    <t>Nom et prénom</t>
  </si>
  <si>
    <t>Moyenne des évaluations continues</t>
  </si>
  <si>
    <t>Email</t>
  </si>
  <si>
    <t>Centre universitaire Aflou</t>
  </si>
  <si>
    <t>Centre universitaire de Mila</t>
  </si>
  <si>
    <t>Centre Universitaire d'Illizi</t>
  </si>
  <si>
    <t>Ecole des hautes études commerciales de Koléa</t>
  </si>
  <si>
    <t>Ecole Nationale Supérieure de Biotechnologie de Constantine</t>
  </si>
  <si>
    <t>Ecole nationale supérieure de management de Koléa</t>
  </si>
  <si>
    <t>Ecole nationale supérieure des sciences de la mer et de l'aménagement du littoral d'Alger</t>
  </si>
  <si>
    <t>Ecole normale supérieure de Bouzaréah</t>
  </si>
  <si>
    <t>Ecole normale supérieure de Mostaganem</t>
  </si>
  <si>
    <t>Ecole Supérieure Agronomique de Mostaganem</t>
  </si>
  <si>
    <t>Ecole Supérieure des Sciences de l'Aliment et des Industries Agroalimentaires d'Alger</t>
  </si>
  <si>
    <t>Université de Béjaia</t>
  </si>
  <si>
    <t>Université de M'sila</t>
  </si>
  <si>
    <t>Université des sciences islamiques Emir Abdelkader de Constantine</t>
  </si>
  <si>
    <t>Durée: 07 mois</t>
  </si>
  <si>
    <t>Université de Djelfa</t>
  </si>
  <si>
    <t>Centre universitaire d'El Bayadh</t>
  </si>
  <si>
    <t>Université de Tlemcen</t>
  </si>
  <si>
    <t>Université de Tizi Ouzou</t>
  </si>
  <si>
    <t>Centre universitaire de Naama</t>
  </si>
  <si>
    <t>Université de Jijel</t>
  </si>
  <si>
    <t>chetouihakim@gmail.com</t>
  </si>
  <si>
    <t>Ecole normale supérieure de Bousaâda</t>
  </si>
  <si>
    <t>abbeslabdelli7@gmail.com</t>
  </si>
  <si>
    <t>Ecole nationale supérieure d'hydraulique de Blida</t>
  </si>
  <si>
    <t>tairhossin@gmail.com</t>
  </si>
  <si>
    <t>Université Mohamed Boudiaf des sciences et de la technologie d'oran</t>
  </si>
  <si>
    <t>abid.amar32.cunb@gmail.com</t>
  </si>
  <si>
    <t>Université de Khenchela</t>
  </si>
  <si>
    <t>Université de Skikda</t>
  </si>
  <si>
    <t>Université de Laghouat</t>
  </si>
  <si>
    <t>Université de Tiaret</t>
  </si>
  <si>
    <t>keltoum.attar@univ-tiaret.dz</t>
  </si>
  <si>
    <t>nedjouabenabadji@yahoo.fr</t>
  </si>
  <si>
    <t>Université Oran 1</t>
  </si>
  <si>
    <t>haroune.benzine@univ-biskra.dz??</t>
  </si>
  <si>
    <t>imene.ferdi@univ-constantine2.dz</t>
  </si>
  <si>
    <t>sara_mahdjoub@hotmail.fr</t>
  </si>
  <si>
    <t>nawelmansouri694@gmail.com</t>
  </si>
  <si>
    <t>raf.marhoum@gmail.com</t>
  </si>
  <si>
    <t>naitham.mohamed@univ-blida.dz</t>
  </si>
  <si>
    <t>Centre universitaire de Rélizane</t>
  </si>
  <si>
    <t>Ecole Nationale Polytechnique d'Alger</t>
  </si>
  <si>
    <t>abed.benmohamed@yahoo.com</t>
  </si>
  <si>
    <t>Université d'El Tarf</t>
  </si>
  <si>
    <t>Ecole Polytechnique d'architecture et d'Urbanisme d'Alger</t>
  </si>
  <si>
    <t>harrat.a@gmail.com</t>
  </si>
  <si>
    <t>habibasnv@hotmail.com</t>
  </si>
  <si>
    <t>nassim.otmani@g.enp.edu.dz</t>
  </si>
  <si>
    <t>Université de Ghardaia</t>
  </si>
  <si>
    <t>Université d'Alger 2</t>
  </si>
  <si>
    <t>Ecole normale supérieure de Laghouat</t>
  </si>
  <si>
    <t>Université d'Alger 1</t>
  </si>
  <si>
    <t>harrouchefateh74@gmail.com</t>
  </si>
  <si>
    <t>ines.khacheba@ens-lagh.dz</t>
  </si>
  <si>
    <t>ouakedabdelkader@yahoo.fr</t>
  </si>
  <si>
    <t>Université frères Mentouri Constantine 1</t>
  </si>
  <si>
    <t>Université_Mohamed_Boudiaf_des_sciences_et_de_la_technologie_d_oran</t>
  </si>
  <si>
    <t>ABDELLAOUI Amar</t>
  </si>
  <si>
    <t>Asma Sara Sassi</t>
  </si>
  <si>
    <t>BEN MOUSSA Ahmed</t>
  </si>
  <si>
    <t>BENYAMINA Zakarya</t>
  </si>
  <si>
    <t>CHAIB Widad</t>
  </si>
  <si>
    <t>CHERAIFIA Djihed</t>
  </si>
  <si>
    <t>DADA Salheddine</t>
  </si>
  <si>
    <t>DJILLALI Mohammed</t>
  </si>
  <si>
    <t>GUENDOUZI Abdelhak</t>
  </si>
  <si>
    <t>HAMIDI Badra</t>
  </si>
  <si>
    <t>HASSANI Mustapha</t>
  </si>
  <si>
    <t>KASSIMI Dounya</t>
  </si>
  <si>
    <t>KEDDI Abderrahmane</t>
  </si>
  <si>
    <t>KHEMLOUL Mohammed Belkayed</t>
  </si>
  <si>
    <t>LAIB Lakhdar</t>
  </si>
  <si>
    <t>LARABI Fatima</t>
  </si>
  <si>
    <t>MEITAR Aicha</t>
  </si>
  <si>
    <t>OUKACHA Larabi</t>
  </si>
  <si>
    <t>REGUIG BERRA Ali</t>
  </si>
  <si>
    <t>SAMER Karim</t>
  </si>
  <si>
    <t>SEBATI Mourad</t>
  </si>
  <si>
    <t>SEDDIKI Khokha</t>
  </si>
  <si>
    <t>TAABA Hadda</t>
  </si>
  <si>
    <t>ZAILEG Mohammed</t>
  </si>
  <si>
    <t>ZAOUI Farouk</t>
  </si>
  <si>
    <t>ZEMMIT Zeyneb</t>
  </si>
  <si>
    <t>ZERARKA Aissa</t>
  </si>
  <si>
    <t>ABDELBAKI Hayat</t>
  </si>
  <si>
    <t>ABID Mohamed</t>
  </si>
  <si>
    <t>BELDJILLALI Mohammed</t>
  </si>
  <si>
    <t>BENAZZA Hamza Mohammed</t>
  </si>
  <si>
    <t>BENHADDOU Amina</t>
  </si>
  <si>
    <t>BENLADGHEM Fatima Zohra</t>
  </si>
  <si>
    <t>BENSAID Imene</t>
  </si>
  <si>
    <t>BENTOUIR Naima</t>
  </si>
  <si>
    <t>BOUCHAKOUR Fatima</t>
  </si>
  <si>
    <t>BOURTAL Amina</t>
  </si>
  <si>
    <t>ELGUIZI Abdelhafid</t>
  </si>
  <si>
    <t>GAOUAR Soumia</t>
  </si>
  <si>
    <t>HABCHI Fadia</t>
  </si>
  <si>
    <t>Hafida MAROUF</t>
  </si>
  <si>
    <t>KAMEL ROUANE HACENE</t>
  </si>
  <si>
    <t>Khaled rahmani</t>
  </si>
  <si>
    <t>LAKHDARI Lahcen</t>
  </si>
  <si>
    <t>LEYLA KAMILA HABCHI</t>
  </si>
  <si>
    <t>MAKNI Mohammed</t>
  </si>
  <si>
    <t>MALTI Sanaa</t>
  </si>
  <si>
    <t>MANSOUR Meriem</t>
  </si>
  <si>
    <t>Mohamed MELOUAH</t>
  </si>
  <si>
    <t>Mohamed Walid MOHAMEDI</t>
  </si>
  <si>
    <t>OUISSI Abdelhamid</t>
  </si>
  <si>
    <t>REMLAOUI Ahmed</t>
  </si>
  <si>
    <t>SAIDI Yasmine</t>
  </si>
  <si>
    <t>SEDIRI Khaldia</t>
  </si>
  <si>
    <t>SI BOUAZZA Imane</t>
  </si>
  <si>
    <t>Wafa Nor El Houda CHERIFI</t>
  </si>
  <si>
    <t>ZAIDI Oussama Chihab</t>
  </si>
  <si>
    <t>BAHRI Khaoulla</t>
  </si>
  <si>
    <t>BARKAT Samir</t>
  </si>
  <si>
    <t>BENGUESMI Tarek</t>
  </si>
  <si>
    <t>BOUZIDI Amina</t>
  </si>
  <si>
    <t>CHADLI Abderrahim</t>
  </si>
  <si>
    <t>DEBBACHE Saloua</t>
  </si>
  <si>
    <t>DIAB Hicham</t>
  </si>
  <si>
    <t>ELGOUIZI Elkaima</t>
  </si>
  <si>
    <t>FELLAK Farida</t>
  </si>
  <si>
    <t>FEMMAM Manel</t>
  </si>
  <si>
    <t>GHEGAL Samah</t>
  </si>
  <si>
    <t>GRID Maroua</t>
  </si>
  <si>
    <t>HADFANI Amir</t>
  </si>
  <si>
    <t>LOUGLAIB Saad</t>
  </si>
  <si>
    <t>MELIZI Yaakoub</t>
  </si>
  <si>
    <t>MESSAOUDI Fatima</t>
  </si>
  <si>
    <t>MOHAMMED Debabi</t>
  </si>
  <si>
    <t>OTHMANIMARAOUT Soraya</t>
  </si>
  <si>
    <t>RAKEB Toufik</t>
  </si>
  <si>
    <t>REDJOUH Mounir</t>
  </si>
  <si>
    <t>Selma BARKAT</t>
  </si>
  <si>
    <t>Abderraouf Chouaib Rebbah</t>
  </si>
  <si>
    <t>ADJABI SABRINA</t>
  </si>
  <si>
    <t>ANFAL Zbadia</t>
  </si>
  <si>
    <t>AZZOUZI Tarek</t>
  </si>
  <si>
    <t>Belalite Halima</t>
  </si>
  <si>
    <t>BELFADEL Rahmouni</t>
  </si>
  <si>
    <t>BOUADAM Mounir</t>
  </si>
  <si>
    <t>BOUAROUDJ Sara</t>
  </si>
  <si>
    <t>BOUDIAB Mourad</t>
  </si>
  <si>
    <t>BRAHAM Elhana Nour</t>
  </si>
  <si>
    <t>CHELLOUF Yassamine</t>
  </si>
  <si>
    <t>DERDOURI Amina</t>
  </si>
  <si>
    <t>FAKIRI Fethallallh</t>
  </si>
  <si>
    <t>GUEMRI Oualid</t>
  </si>
  <si>
    <t>Hamza Meguehout</t>
  </si>
  <si>
    <t>hamza LOUAFI</t>
  </si>
  <si>
    <t>HICHAM Berrabah</t>
  </si>
  <si>
    <t>HOUDA Zeddig</t>
  </si>
  <si>
    <t>IBTISSEM Menaa</t>
  </si>
  <si>
    <t>KARIMA Rezzagbara</t>
  </si>
  <si>
    <t>KHaoula Rouibah</t>
  </si>
  <si>
    <t>LALAOUI Meryem</t>
  </si>
  <si>
    <t>LAOUET Hamza</t>
  </si>
  <si>
    <t>LEFILEF Abdelhak</t>
  </si>
  <si>
    <t>MENAKH Mouna</t>
  </si>
  <si>
    <t>MOUAADH Mimoune</t>
  </si>
  <si>
    <t>Mourad TIAR</t>
  </si>
  <si>
    <t>MOUSSA Zineb</t>
  </si>
  <si>
    <t>NIHAD Laouar</t>
  </si>
  <si>
    <t>Nourhane Amani BOUNAB</t>
  </si>
  <si>
    <t>Oualid Nemouchi</t>
  </si>
  <si>
    <t>RADHEWANE DIF</t>
  </si>
  <si>
    <t>SAHR Bentoumi</t>
  </si>
  <si>
    <t>SAID Meghzili</t>
  </si>
  <si>
    <t>SAYOUD Fouzia</t>
  </si>
  <si>
    <t>SILINI Sghir Mohamed</t>
  </si>
  <si>
    <t>SOUMIA Zaiter</t>
  </si>
  <si>
    <t>TOUAHRIA Abdeadjaouad</t>
  </si>
  <si>
    <t>AISSAOUI Nadia</t>
  </si>
  <si>
    <t>AIT SIDHOUM Imene</t>
  </si>
  <si>
    <t>ALIOUA Alya</t>
  </si>
  <si>
    <t>ALLIOUA Karima</t>
  </si>
  <si>
    <t>AMARA Moussa</t>
  </si>
  <si>
    <t>AMARA Zeyneb</t>
  </si>
  <si>
    <t>AMRANI Sofiane</t>
  </si>
  <si>
    <t>ANTAR Kamel</t>
  </si>
  <si>
    <t>BEGHNI Cherif</t>
  </si>
  <si>
    <t>BELHACHI Soufyane</t>
  </si>
  <si>
    <t>BELLAREDJ Abderrahim Elmehdi</t>
  </si>
  <si>
    <t>BENANANE Ahmed Yacine</t>
  </si>
  <si>
    <t>BENHABIBA Imene</t>
  </si>
  <si>
    <t>BESSENOUCI Chahrazed</t>
  </si>
  <si>
    <t>BOUDOUMA Abdelaziz</t>
  </si>
  <si>
    <t>BRAHIMI Abdelghani</t>
  </si>
  <si>
    <t>DAIKH Ahmed Amine</t>
  </si>
  <si>
    <t>DERDOUR Samir Noureddine</t>
  </si>
  <si>
    <t>DRICI Norelhouda</t>
  </si>
  <si>
    <t>GORDO Belkacem</t>
  </si>
  <si>
    <t>HADJAZI Abdelwahab</t>
  </si>
  <si>
    <t>HALLOUZ Wafa</t>
  </si>
  <si>
    <t>HAOUAM Imane</t>
  </si>
  <si>
    <t>Imane RADJA</t>
  </si>
  <si>
    <t>KEBIR Tayeb</t>
  </si>
  <si>
    <t>KOURICHI Meryem</t>
  </si>
  <si>
    <t>MAROUF Habib</t>
  </si>
  <si>
    <t>MENNI Younes</t>
  </si>
  <si>
    <t>MERINE Brahim</t>
  </si>
  <si>
    <t>Mohammed Asseddik Slimani</t>
  </si>
  <si>
    <t>NAIMI Toufik</t>
  </si>
  <si>
    <t>SENOUSSI Safia</t>
  </si>
  <si>
    <t>TAIBI Amal</t>
  </si>
  <si>
    <t>TOUMI Khalid</t>
  </si>
  <si>
    <t>ABDELAZIZ Zahia</t>
  </si>
  <si>
    <t>AFFANE Fouad</t>
  </si>
  <si>
    <t>AMARA Sofiane</t>
  </si>
  <si>
    <t>Asma BOUKHENNOUFA</t>
  </si>
  <si>
    <t>atika azzeddine</t>
  </si>
  <si>
    <t>AZIZOU Yacine</t>
  </si>
  <si>
    <t>BAALI Mohammed</t>
  </si>
  <si>
    <t>BADACHE Abdelhak</t>
  </si>
  <si>
    <t>BEKKOUCHE Youcef</t>
  </si>
  <si>
    <t>BELHACHEMI Djahiza</t>
  </si>
  <si>
    <t>BELLA Salima</t>
  </si>
  <si>
    <t>BENAMOR Norelhouha</t>
  </si>
  <si>
    <t>BENAOUDA Imen</t>
  </si>
  <si>
    <t>Benchaa Lakehal</t>
  </si>
  <si>
    <t>BENDADA Hocine</t>
  </si>
  <si>
    <t>BENMEBAREK Nassima</t>
  </si>
  <si>
    <t>BENZAAMA Salima</t>
  </si>
  <si>
    <t>BOUTELDJI Amel</t>
  </si>
  <si>
    <t>brahim belouis</t>
  </si>
  <si>
    <t>BRAHMI Mustapha</t>
  </si>
  <si>
    <t>CHALABI Walid</t>
  </si>
  <si>
    <t>CHERRAK Rachida</t>
  </si>
  <si>
    <t>CHIHANE Abdelmalek</t>
  </si>
  <si>
    <t>CHIKHI Mebrouk</t>
  </si>
  <si>
    <t>DERNI Oussama</t>
  </si>
  <si>
    <t>Djamal Boucif</t>
  </si>
  <si>
    <t>DJEBARI Miloud</t>
  </si>
  <si>
    <t>Fatiha BERROUBA</t>
  </si>
  <si>
    <t>FERRAG Dalila</t>
  </si>
  <si>
    <t>GHOUAL Nadia</t>
  </si>
  <si>
    <t>HACHEMAOUI Mohammed</t>
  </si>
  <si>
    <t>Hadjer OULD HENNIA</t>
  </si>
  <si>
    <t>HAMRI Djilali</t>
  </si>
  <si>
    <t>HANIFI Amina</t>
  </si>
  <si>
    <t>Ikram Meliani</t>
  </si>
  <si>
    <t>KETFICHERIF Abdelhak</t>
  </si>
  <si>
    <t>KHALDI Ahmed</t>
  </si>
  <si>
    <t>KHELIFAKERFA Kamel</t>
  </si>
  <si>
    <t>KHERBOUCHE Nawal</t>
  </si>
  <si>
    <t>KHETTIB Sarah</t>
  </si>
  <si>
    <t>LAIB Redouane</t>
  </si>
  <si>
    <t>LAZAAR Nabil</t>
  </si>
  <si>
    <t>MAHDI Zohra Fatima</t>
  </si>
  <si>
    <t>MALTI Charafeddine</t>
  </si>
  <si>
    <t>MEBREK Ibrahim</t>
  </si>
  <si>
    <t>MEDJEDED Adda</t>
  </si>
  <si>
    <t>Messaoud BOUAMRA</t>
  </si>
  <si>
    <t>mohamed lakehal</t>
  </si>
  <si>
    <t>MOHAMMED Houari</t>
  </si>
  <si>
    <t>MOULAIALI Boudjellel</t>
  </si>
  <si>
    <t>NAAS Hiba</t>
  </si>
  <si>
    <t>NABTI Ismahane</t>
  </si>
  <si>
    <t>NAWEL KERROUCHE NAWEL</t>
  </si>
  <si>
    <t>OULD NOURINE Charafeddine</t>
  </si>
  <si>
    <t>RACHEDI Benyamena</t>
  </si>
  <si>
    <t>RAHMANI Fatimazohra</t>
  </si>
  <si>
    <t>SALAH RITAL</t>
  </si>
  <si>
    <t>Sarah BOUAMAR</t>
  </si>
  <si>
    <t>Sarra Boukhatem</t>
  </si>
  <si>
    <t>SEBAA Sarra</t>
  </si>
  <si>
    <t>SOUFI Bendaoud</t>
  </si>
  <si>
    <t>SOUHILA&amp;nbsp; OUADAH</t>
  </si>
  <si>
    <t>SOURIYA Lemdjadi</t>
  </si>
  <si>
    <t>TAYEB MEKHAZNI</t>
  </si>
  <si>
    <t>TAYEBI Soumia</t>
  </si>
  <si>
    <t>TEFFAHI Mustapha</t>
  </si>
  <si>
    <t>TLEMSANI Afaf</t>
  </si>
  <si>
    <t>YOUSFI Mohamed</t>
  </si>
  <si>
    <t>YSSAAD Djamila</t>
  </si>
  <si>
    <t>ADLI Hocine</t>
  </si>
  <si>
    <t>AISSAOUI Mohammed</t>
  </si>
  <si>
    <t>BABA Fayza</t>
  </si>
  <si>
    <t>BABBA Riad</t>
  </si>
  <si>
    <t>BAREK Said</t>
  </si>
  <si>
    <t>BARKAT Naoual</t>
  </si>
  <si>
    <t>BELLALI Ahmed</t>
  </si>
  <si>
    <t>BELMEKKI Mohamed</t>
  </si>
  <si>
    <t>BENAHMED Tariq</t>
  </si>
  <si>
    <t>BENAMEUR Bekkara</t>
  </si>
  <si>
    <t>BENMALEK Ahmed</t>
  </si>
  <si>
    <t>BENTATA Abdelkader</t>
  </si>
  <si>
    <t>BOUAMOUCHA Naim</t>
  </si>
  <si>
    <t>BOUCHAMI Abdellmoula</t>
  </si>
  <si>
    <t>BOUCHENA Omar</t>
  </si>
  <si>
    <t>BOUKHOUIDEM Fares</t>
  </si>
  <si>
    <t>BOUTEGGI Mokhtar</t>
  </si>
  <si>
    <t>DJELLOUL Kheira</t>
  </si>
  <si>
    <t>EL AZZAOUI Ahmed</t>
  </si>
  <si>
    <t>HANI Meriem</t>
  </si>
  <si>
    <t>KEDDI Abdelmalik</t>
  </si>
  <si>
    <t>KORICHI Belkacem</t>
  </si>
  <si>
    <t>LOUATI Ouarda</t>
  </si>
  <si>
    <t>MEBARKI Mehdi</t>
  </si>
  <si>
    <t>NEFIS Ahmed</t>
  </si>
  <si>
    <t>OUARIDHENE Mohammedabdelkader</t>
  </si>
  <si>
    <t>OULEDHACINI Youcef</t>
  </si>
  <si>
    <t>RAHMANI Bahieddine</t>
  </si>
  <si>
    <t>REGGANI Abdelmalek</t>
  </si>
  <si>
    <t>SEDDIKI Ahmed</t>
  </si>
  <si>
    <t>SEGHIRI Mehdi</t>
  </si>
  <si>
    <t>SIFAOUI Thiziri</t>
  </si>
  <si>
    <t>TAMAARAT Azzouz</t>
  </si>
  <si>
    <t>YOUCEFI Abdeldjalil</t>
  </si>
  <si>
    <t>AYAT Asma</t>
  </si>
  <si>
    <t>GUERMACHE Amal</t>
  </si>
  <si>
    <t>JAAFRI Mebarek</t>
  </si>
  <si>
    <t>TOUHAMI Achouak</t>
  </si>
  <si>
    <t>AMERI Sarra</t>
  </si>
  <si>
    <t>AMIR Safia</t>
  </si>
  <si>
    <t>BEKHIRA Abdelghani</t>
  </si>
  <si>
    <t>BELHADJ Amina</t>
  </si>
  <si>
    <t>BENAZZA Fatimazohra</t>
  </si>
  <si>
    <t>BENAZZOUZ Mohamed</t>
  </si>
  <si>
    <t>BENMAGHNIA Souhila</t>
  </si>
  <si>
    <t>BOUCHACHIA Souad</t>
  </si>
  <si>
    <t>BOUKHOBZA Lalia</t>
  </si>
  <si>
    <t>BOUNIF Ahmed</t>
  </si>
  <si>
    <t>CHAREF Abdelkarim</t>
  </si>
  <si>
    <t>DELLAL Abbes</t>
  </si>
  <si>
    <t>GUESSABI Chabane</t>
  </si>
  <si>
    <t>HACHEROUF Fatima-Zohra</t>
  </si>
  <si>
    <t>HACINI Abdelkader</t>
  </si>
  <si>
    <t>HADJ MOKHTAR Kheireddine Mohammed</t>
  </si>
  <si>
    <t>HADJI Fethi</t>
  </si>
  <si>
    <t>HENNANE Ali</t>
  </si>
  <si>
    <t>MACHKOUR Mustefa</t>
  </si>
  <si>
    <t>MESSAD Nadir</t>
  </si>
  <si>
    <t>MEZZI Khedidja</t>
  </si>
  <si>
    <t>MOUSSI Assia</t>
  </si>
  <si>
    <t>NOUARI Kheira</t>
  </si>
  <si>
    <t>Ridha Ilyas BENDJILLALI</t>
  </si>
  <si>
    <t>RITTAB Azzeddine</t>
  </si>
  <si>
    <t>SAKOUCHI Hassine</t>
  </si>
  <si>
    <t>SEKRI Hiba</t>
  </si>
  <si>
    <t>SIFI Youcef</t>
  </si>
  <si>
    <t>TALBI Hafida</t>
  </si>
  <si>
    <t>ZIANI Djamila</t>
  </si>
  <si>
    <t>Abdallah SOUALMI</t>
  </si>
  <si>
    <t>BAACHI Khalid</t>
  </si>
  <si>
    <t>BENMECHICHE Rahim</t>
  </si>
  <si>
    <t>BOUKHARI Musstapha Amine</t>
  </si>
  <si>
    <t>BOUZID Dhikra Amel</t>
  </si>
  <si>
    <t>BRAHIMI Dhiaeddine</t>
  </si>
  <si>
    <t>Emad Hamida</t>
  </si>
  <si>
    <t>FELLAK Mourad</t>
  </si>
  <si>
    <t>GUETTAF TEMAM Abdelhak</t>
  </si>
  <si>
    <t>HAMADI Mouhamed Ridha</t>
  </si>
  <si>
    <t>HAMEL Fadila</t>
  </si>
  <si>
    <t>HAMIDATOU Nacer</t>
  </si>
  <si>
    <t>HAMLAOUI Nadjette</t>
  </si>
  <si>
    <t>KAIACH Meftah</t>
  </si>
  <si>
    <t>KHAROUBI Reda</t>
  </si>
  <si>
    <t>LAADJAL Zaid</t>
  </si>
  <si>
    <t>LAHMER Mouad</t>
  </si>
  <si>
    <t>MATMAT Riadh</t>
  </si>
  <si>
    <t>MERKHOUFI Mouloud</t>
  </si>
  <si>
    <t>RECHACHI Nacime</t>
  </si>
  <si>
    <t>Rim Gasmi</t>
  </si>
  <si>
    <t>SAADI Randa</t>
  </si>
  <si>
    <t>Youssouf MERINE</t>
  </si>
  <si>
    <t>ZEGHICHI Mostefa</t>
  </si>
  <si>
    <t>ZEROUGA Hichem</t>
  </si>
  <si>
    <t>ZIOUCHE Abderaouf</t>
  </si>
  <si>
    <t>BEDJ BEDJ Toufik</t>
  </si>
  <si>
    <t>BELABID Nacira</t>
  </si>
  <si>
    <t>BENCHEHIDA Sarra</t>
  </si>
  <si>
    <t>BOUABIDA Mohamed</t>
  </si>
  <si>
    <t>BOUAMRANI Nesrine</t>
  </si>
  <si>
    <t>BOULAHBEL Amira</t>
  </si>
  <si>
    <t>CHABNI Fayssal</t>
  </si>
  <si>
    <t>CHIKOU Amina</t>
  </si>
  <si>
    <t>DEGUI Hayat</t>
  </si>
  <si>
    <t>DORBANE Meriem</t>
  </si>
  <si>
    <t>IRAIN Houda</t>
  </si>
  <si>
    <t>ISMAIL Chahrazed</t>
  </si>
  <si>
    <t>KHALEF Katba</t>
  </si>
  <si>
    <t>KHALEF Rostom</t>
  </si>
  <si>
    <t>LOUANI Fadhila</t>
  </si>
  <si>
    <t>MESSAOUDI Abderahmene</t>
  </si>
  <si>
    <t>Mohamed Amine ATTALAH</t>
  </si>
  <si>
    <t>MOUADA Hanane</t>
  </si>
  <si>
    <t>MOUADA Mohamedamine</t>
  </si>
  <si>
    <t>SAFOUANE Sarra</t>
  </si>
  <si>
    <t>TAIR  Hocine</t>
  </si>
  <si>
    <t>ZAMICHE Samira</t>
  </si>
  <si>
    <t>ZMIT Mohammed</t>
  </si>
  <si>
    <t>ZOUAD Rachid</t>
  </si>
  <si>
    <t>FATIMA Taleb</t>
  </si>
  <si>
    <t>AIT BAZIZ Nawel</t>
  </si>
  <si>
    <t>AIT MEZIANE Salima</t>
  </si>
  <si>
    <t>ASMA ALLOUAT</t>
  </si>
  <si>
    <t>BELMEHDI Fella</t>
  </si>
  <si>
    <t>BOUGUETTAYA Yasmine</t>
  </si>
  <si>
    <t>HOADJLI Abir</t>
  </si>
  <si>
    <t>KADRI Khadidja</t>
  </si>
  <si>
    <t>REZGUI Hicham</t>
  </si>
  <si>
    <t>SALAH Selma</t>
  </si>
  <si>
    <t>ADDOUDA Abir</t>
  </si>
  <si>
    <t>ALOUACHE Amina</t>
  </si>
  <si>
    <t>AZZIZI Norelhouda</t>
  </si>
  <si>
    <t>BELAIB Ahlem</t>
  </si>
  <si>
    <t>BENJRADA Mohammed Es-Salih</t>
  </si>
  <si>
    <t>BOULKROUN Bouchra</t>
  </si>
  <si>
    <t>BOUSSADIA Ahlem</t>
  </si>
  <si>
    <t>CHADI Nor Elhouda</t>
  </si>
  <si>
    <t>DIB Nidal</t>
  </si>
  <si>
    <t>KEMMOUCHE Amina</t>
  </si>
  <si>
    <t>LAMRAOUI Imane</t>
  </si>
  <si>
    <t>MADDI Taklit</t>
  </si>
  <si>
    <t>MANAA Abderrahmen</t>
  </si>
  <si>
    <t>MAROUF ARIBI Mohamed</t>
  </si>
  <si>
    <t>SAKHRI Fatma Zahra</t>
  </si>
  <si>
    <t>DJOUAD Mimouna</t>
  </si>
  <si>
    <t>HAMDINI Narimen</t>
  </si>
  <si>
    <t>TAGUEMOUT Sabrina</t>
  </si>
  <si>
    <t>BENMOUSSA Omar</t>
  </si>
  <si>
    <t>leila Mohammed EL Hadj</t>
  </si>
  <si>
    <t>SABA Amine</t>
  </si>
  <si>
    <t>ATTIA Nourhane</t>
  </si>
  <si>
    <t>BAHBAH Lamia</t>
  </si>
  <si>
    <t>BOUMEZBEUR Mouna</t>
  </si>
  <si>
    <t>BOUZEMBRAK Meriem</t>
  </si>
  <si>
    <t>CHAA Halima</t>
  </si>
  <si>
    <t>NARIMENE Merabet</t>
  </si>
  <si>
    <t>OUAFI Leila</t>
  </si>
  <si>
    <t>HACHEMI Mohammed</t>
  </si>
  <si>
    <t>HEBBACHE Zineb</t>
  </si>
  <si>
    <t>KHODJA Mohammed-El-Amine</t>
  </si>
  <si>
    <t>LARBI Selma Hanane</t>
  </si>
  <si>
    <t>MAKHFI Abdelali</t>
  </si>
  <si>
    <t>ZAHAFI Amina</t>
  </si>
  <si>
    <t>BOURI Djameleddine</t>
  </si>
  <si>
    <t>DAHMANE Mouloud</t>
  </si>
  <si>
    <t>HALLACI Khadidja</t>
  </si>
  <si>
    <t>HEBCHI Chaima</t>
  </si>
  <si>
    <t>MACHANE Abdlkrim</t>
  </si>
  <si>
    <t>RIAH Badis</t>
  </si>
  <si>
    <t>TAMERABET Yassine</t>
  </si>
  <si>
    <t>TITRAOUI Maria</t>
  </si>
  <si>
    <t>BENALLIA Mohamed</t>
  </si>
  <si>
    <t>BOUSBAA Aicha</t>
  </si>
  <si>
    <t>HERIZI Asma</t>
  </si>
  <si>
    <t>KHALFALLAH Abdelkader</t>
  </si>
  <si>
    <t>LAAJAL Naziha</t>
  </si>
  <si>
    <t>MAHDID Khelif</t>
  </si>
  <si>
    <t>MASMOUDI Fatna</t>
  </si>
  <si>
    <t>MEFTAH Samir</t>
  </si>
  <si>
    <t>ZEMMIT Dalila</t>
  </si>
  <si>
    <t>ABDELGHANI Allal</t>
  </si>
  <si>
    <t>AIT AMOKRANE Brahim</t>
  </si>
  <si>
    <t>BELDJEZZAR Borhane</t>
  </si>
  <si>
    <t>BENAMER Ibtissem</t>
  </si>
  <si>
    <t>DOUADJI Larbi Mohamed</t>
  </si>
  <si>
    <t>GUENOUNE Lydia</t>
  </si>
  <si>
    <t>HAZEL Fatiha</t>
  </si>
  <si>
    <t>HERIHIRI Wafa</t>
  </si>
  <si>
    <t>IFTISSEN Taous</t>
  </si>
  <si>
    <t>MAHBOUB Oussama</t>
  </si>
  <si>
    <t>SAKOU Mohamed</t>
  </si>
  <si>
    <t>AIT BENALI Sarah</t>
  </si>
  <si>
    <t>ANOUAR RAKDI Mohamed</t>
  </si>
  <si>
    <t>AOUALI Aicha</t>
  </si>
  <si>
    <t>BAHFIR Amel</t>
  </si>
  <si>
    <t>BENTABET Karima</t>
  </si>
  <si>
    <t>BERROUANE Fatmazohra</t>
  </si>
  <si>
    <t>BOUMAZA Hamza</t>
  </si>
  <si>
    <t>CHEBLI Hacene</t>
  </si>
  <si>
    <t>DERGUINI Noureddine</t>
  </si>
  <si>
    <t>ESSERHANE Warda</t>
  </si>
  <si>
    <t>KOURI Fatima</t>
  </si>
  <si>
    <t>LAASSAMI Affaf</t>
  </si>
  <si>
    <t>LATEF Mohamed</t>
  </si>
  <si>
    <t>MEZERKET Amina</t>
  </si>
  <si>
    <t>MISSOUM Amina</t>
  </si>
  <si>
    <t>TATA Samira</t>
  </si>
  <si>
    <t>Amar chetta</t>
  </si>
  <si>
    <t>ATIA Aissa</t>
  </si>
  <si>
    <t>BARRARAT Fatima</t>
  </si>
  <si>
    <t>BENALI Abdelkader</t>
  </si>
  <si>
    <t>BENMOUIZA Brahim</t>
  </si>
  <si>
    <t>BENSAFIEDDINE Djalaleddine</t>
  </si>
  <si>
    <t>DJAIRENE Hanane</t>
  </si>
  <si>
    <t>DJELOUD Khalil</t>
  </si>
  <si>
    <t>KHARROUBI Amine</t>
  </si>
  <si>
    <t>KHELFI Safia</t>
  </si>
  <si>
    <t>LEFKIR Zoubir</t>
  </si>
  <si>
    <t>LENSARI Mokhtar Ahmed</t>
  </si>
  <si>
    <t>MERZOUGUI Oussama</t>
  </si>
  <si>
    <t>MOHAMMED LAMINE Farsi</t>
  </si>
  <si>
    <t>RAHMOUNE Adem</t>
  </si>
  <si>
    <t>TAIBI Brahim Elkhalil</t>
  </si>
  <si>
    <t>TELLI Mohamed</t>
  </si>
  <si>
    <t>ZAABAB Farouq</t>
  </si>
  <si>
    <t>IKHLEF Khaoula</t>
  </si>
  <si>
    <t>AYADI Amina</t>
  </si>
  <si>
    <t>BENFOUGHAL Abdeldjalil</t>
  </si>
  <si>
    <t>BERKANI Sofiane</t>
  </si>
  <si>
    <t>BOURZAZ Houda</t>
  </si>
  <si>
    <t>LARAKEB Maria</t>
  </si>
  <si>
    <t>NASSIM KERABCHI</t>
  </si>
  <si>
    <t>ABESSI Fethi</t>
  </si>
  <si>
    <t>BOUGHABA Sara</t>
  </si>
  <si>
    <t>DAOUDI Imen</t>
  </si>
  <si>
    <t>ZAOUI Mostefa</t>
  </si>
  <si>
    <t>ABDERRAHIM Nassibawafa</t>
  </si>
  <si>
    <t>BAGHOUSSI Meriem</t>
  </si>
  <si>
    <t>BOUDEFLA Rania</t>
  </si>
  <si>
    <t>CHEBBAB Ikhlasse</t>
  </si>
  <si>
    <t>KADIRI Nadia</t>
  </si>
  <si>
    <t>MAMECHAOUI Sarra</t>
  </si>
  <si>
    <t>KAABECHE Sami</t>
  </si>
  <si>
    <t>ABDELAOUI Khadidja</t>
  </si>
  <si>
    <t>ADOUENE Meriem</t>
  </si>
  <si>
    <t>AMRAOUI Wahiba</t>
  </si>
  <si>
    <t>BENAISSA Hocine</t>
  </si>
  <si>
    <t>HASSAD Sara</t>
  </si>
  <si>
    <t>KAHLI Asma</t>
  </si>
  <si>
    <t>RAHALI Maha</t>
  </si>
  <si>
    <t>SAHNOUNI Razika</t>
  </si>
  <si>
    <t>Soumia Bouguenna</t>
  </si>
  <si>
    <t>ABDMEZIEM Riad Mohamed</t>
  </si>
  <si>
    <t>BENABIDALLAH Rymel</t>
  </si>
  <si>
    <t>BOUDI Abderrahmane</t>
  </si>
  <si>
    <t>BOUKELLOUZE Wafa</t>
  </si>
  <si>
    <t>BRAHAM Hayet</t>
  </si>
  <si>
    <t>CHOUDER Lamine Mohamed</t>
  </si>
  <si>
    <t>DEROUICHE Abir</t>
  </si>
  <si>
    <t>KADI Zohra</t>
  </si>
  <si>
    <t>KARA Abdelhak Mohamed</t>
  </si>
  <si>
    <t>KECHID Amine</t>
  </si>
  <si>
    <t>LOUNIS Ferhat</t>
  </si>
  <si>
    <t>MEKKI Elamine Mohamed</t>
  </si>
  <si>
    <t>RAHMANI Moufida</t>
  </si>
  <si>
    <t>SAHRAOUI Walid</t>
  </si>
  <si>
    <t>ZOUANA Seifeddine</t>
  </si>
  <si>
    <t>BELKACEM Sami</t>
  </si>
  <si>
    <t>CHIKH Noureddine</t>
  </si>
  <si>
    <t>KACEF Mohamed Amine</t>
  </si>
  <si>
    <t>AZZAZ Rachid</t>
  </si>
  <si>
    <t>BOUATTELI Mohamed</t>
  </si>
  <si>
    <t>BOURENANE Lydia</t>
  </si>
  <si>
    <t>BOUTRIK Souad</t>
  </si>
  <si>
    <t>DOUIDENE Leila</t>
  </si>
  <si>
    <t>HALLIL Waffa</t>
  </si>
  <si>
    <t>KOUADRI Norhene</t>
  </si>
  <si>
    <t>OUAZAR Louiza</t>
  </si>
  <si>
    <t>OULD MAAMAR Oussama</t>
  </si>
  <si>
    <t>CHIHANI Tarek</t>
  </si>
  <si>
    <t>Lazhar ROUBACHE</t>
  </si>
  <si>
    <t>KHEDIM Zineb</t>
  </si>
  <si>
    <t>BENBOUZA Saddik</t>
  </si>
  <si>
    <t>BOUCHERBA Hocineabdelatif</t>
  </si>
  <si>
    <t>BOUGHERRA Rania</t>
  </si>
  <si>
    <t>GUEROUI Abderrahmen</t>
  </si>
  <si>
    <t>Loubna Rabab MAZOUZ</t>
  </si>
  <si>
    <t>OUACEL Khaoula</t>
  </si>
  <si>
    <t>OUCHEN Rima</t>
  </si>
  <si>
    <t>ZAAICH Mohamed</t>
  </si>
  <si>
    <t>ZAIM Soumaya</t>
  </si>
  <si>
    <t>ALKAMA Lynda</t>
  </si>
  <si>
    <t>BENSLIMANE Salim</t>
  </si>
  <si>
    <t>BERBAGUE Chemseddine</t>
  </si>
  <si>
    <t>BOUCHOUCHA Lydia</t>
  </si>
  <si>
    <t>CHERFAOUI Saida</t>
  </si>
  <si>
    <t>DAOUDI Meroua</t>
  </si>
  <si>
    <t>DJABRI Yousra</t>
  </si>
  <si>
    <t>DJENADI Ali</t>
  </si>
  <si>
    <t>HARFOUCHE Lynda</t>
  </si>
  <si>
    <t>KHALFI Linda</t>
  </si>
  <si>
    <t>KHALFOUN Samia</t>
  </si>
  <si>
    <t>LEKEHALI Somia</t>
  </si>
  <si>
    <t>MEZIANI Kamel</t>
  </si>
  <si>
    <t>SACI Oualid</t>
  </si>
  <si>
    <t>Sid Ali BOUSLA</t>
  </si>
  <si>
    <t>KHELIFI Hakima</t>
  </si>
  <si>
    <t>ACHACHE Hamza</t>
  </si>
  <si>
    <t>AMARA Zineb</t>
  </si>
  <si>
    <t>AZOUZ Mounir</t>
  </si>
  <si>
    <t>BELAZZOUG Massinissa</t>
  </si>
  <si>
    <t>BENAMMAR Abdelhafid</t>
  </si>
  <si>
    <t>BENBOUGUERRA Nawel</t>
  </si>
  <si>
    <t>BENGUEDDOUDJ Abdellah</t>
  </si>
  <si>
    <t>Benkemache Ibtissem</t>
  </si>
  <si>
    <t>BENMEKHELOUF Abdelfatah</t>
  </si>
  <si>
    <t>BENOUADAH Abdelatif</t>
  </si>
  <si>
    <t>BENRABAH Ahlem</t>
  </si>
  <si>
    <t>BENSALEM Salah</t>
  </si>
  <si>
    <t>Bensidhoum Tarek</t>
  </si>
  <si>
    <t>BENTOUMI Imene</t>
  </si>
  <si>
    <t>BOUKHARI Hichem</t>
  </si>
  <si>
    <t>BOUMOKRANE Amira</t>
  </si>
  <si>
    <t>BOUNAYA Mohammed Charif</t>
  </si>
  <si>
    <t>BOURAHLI Amel</t>
  </si>
  <si>
    <t>BOUTANA Wissem</t>
  </si>
  <si>
    <t>BOUZIDI Mounir</t>
  </si>
  <si>
    <t>GUIDOUM Ikram</t>
  </si>
  <si>
    <t>HADJI Abdelhalim</t>
  </si>
  <si>
    <t>HARRAR Nassim</t>
  </si>
  <si>
    <t>HERIZI Toufik</t>
  </si>
  <si>
    <t>LAOUBI Mohamed</t>
  </si>
  <si>
    <t>LOUELHI Rima</t>
  </si>
  <si>
    <t>MANA Siham</t>
  </si>
  <si>
    <t>MERZOUKI Moufida</t>
  </si>
  <si>
    <t>MESSAOUDENE Fatiha</t>
  </si>
  <si>
    <t>RAMDANI Meriem</t>
  </si>
  <si>
    <t>REGOUID Meryem</t>
  </si>
  <si>
    <t>SAAD SAOUD Merwan</t>
  </si>
  <si>
    <t>SAMIHA Laidoudi</t>
  </si>
  <si>
    <t>SEDRATI Tahar</t>
  </si>
  <si>
    <t>TALEBHACINE Sihem</t>
  </si>
  <si>
    <t>TAMINE Milouda</t>
  </si>
  <si>
    <t>TIAIBA Mohamed</t>
  </si>
  <si>
    <t>TICHERAHINE Anissa</t>
  </si>
  <si>
    <t>ZAAFOUR Mohameddjalil</t>
  </si>
  <si>
    <t>ZAITER Fatah</t>
  </si>
  <si>
    <t>ARIBI Boubakeur</t>
  </si>
  <si>
    <t>BELAOURA Widad</t>
  </si>
  <si>
    <t>BENAMARA Nassima</t>
  </si>
  <si>
    <t>BENNEBRI Sabrina</t>
  </si>
  <si>
    <t>BOUBENIA Ahmed</t>
  </si>
  <si>
    <t>BOUDIEB Kaissa</t>
  </si>
  <si>
    <t>BOUDJERIOU Tahir</t>
  </si>
  <si>
    <t>BOUGHELAMALLAH Hanane</t>
  </si>
  <si>
    <t>BOUTELLAA Elhocine</t>
  </si>
  <si>
    <t>CHERCHALI Amina</t>
  </si>
  <si>
    <t>CHERRAT Nidhal</t>
  </si>
  <si>
    <t>DJOUDIR Lynda</t>
  </si>
  <si>
    <t>FERROUDJI Hicham</t>
  </si>
  <si>
    <t>FERTAS Fouad</t>
  </si>
  <si>
    <t>GABOUR Nourelhouda</t>
  </si>
  <si>
    <t>GACEB Hocine</t>
  </si>
  <si>
    <t>GUICHI Fella</t>
  </si>
  <si>
    <t>HAMZA Nabila</t>
  </si>
  <si>
    <t>HARKAT Yamina</t>
  </si>
  <si>
    <t>JAMOUS Abdelillah</t>
  </si>
  <si>
    <t>KHADRAOUI Fahima</t>
  </si>
  <si>
    <t>KHARZI Rabeh</t>
  </si>
  <si>
    <t>KHERIF Sonia</t>
  </si>
  <si>
    <t>KHIREDDINE Amel</t>
  </si>
  <si>
    <t>LOUBAR Hocine</t>
  </si>
  <si>
    <t>MAHDI Karima</t>
  </si>
  <si>
    <t>MEBTOUCHE Farouk</t>
  </si>
  <si>
    <t>MEZIANE Akila</t>
  </si>
  <si>
    <t>MOUGARI Nourelislam</t>
  </si>
  <si>
    <t>NEBAB Mokhtar</t>
  </si>
  <si>
    <t>OUBAH Elhadje</t>
  </si>
  <si>
    <t>OUCHIKH Sarah</t>
  </si>
  <si>
    <t>ROUABHIA Halima</t>
  </si>
  <si>
    <t>saidi noureddine</t>
  </si>
  <si>
    <t>SMAILI Nessrine</t>
  </si>
  <si>
    <t>TELKHOUKH Saida</t>
  </si>
  <si>
    <t>TOUATI Sami</t>
  </si>
  <si>
    <t>TOUZOUT Walid</t>
  </si>
  <si>
    <t>YASSA Yasmina</t>
  </si>
  <si>
    <t>ZARGA Djaloul</t>
  </si>
  <si>
    <t>ZEMOURI Yasmine</t>
  </si>
  <si>
    <t>ZERROUKI Nadia</t>
  </si>
  <si>
    <t>Amel Guezzi</t>
  </si>
  <si>
    <t>ABBAOUI Zohra</t>
  </si>
  <si>
    <t>ABIZA Mounira</t>
  </si>
  <si>
    <t>AIBOUD Zitouni</t>
  </si>
  <si>
    <t>ALIOUI Faris</t>
  </si>
  <si>
    <t>AOUIR Saddam</t>
  </si>
  <si>
    <t>BEKKAR Amina</t>
  </si>
  <si>
    <t>BELAZZOUG Abdelkrim</t>
  </si>
  <si>
    <t>BENCHENAF Manel</t>
  </si>
  <si>
    <t>BENKHELIFA Meriem</t>
  </si>
  <si>
    <t>BENNOUIOUA Salim</t>
  </si>
  <si>
    <t>BENSALAH Sabrine</t>
  </si>
  <si>
    <t>BENZEBOUCHI Nacereddine</t>
  </si>
  <si>
    <t>BERRAG Nassima</t>
  </si>
  <si>
    <t>BOUBAYA Lynda</t>
  </si>
  <si>
    <t>BOUCHEFFA Souhila</t>
  </si>
  <si>
    <t>BOUDRAHEM Khadidja</t>
  </si>
  <si>
    <t>BOUHERAOUA Azzeeddine</t>
  </si>
  <si>
    <t>BOUKHDNA Mounir</t>
  </si>
  <si>
    <t>BOULDJADJ Nachida</t>
  </si>
  <si>
    <t>CHIKOUCHE Somia</t>
  </si>
  <si>
    <t>DAAS Fares</t>
  </si>
  <si>
    <t>DEBIHI Lahcen</t>
  </si>
  <si>
    <t>ELAGGOUNE Zakarya</t>
  </si>
  <si>
    <t>GHEBABCHA Amira</t>
  </si>
  <si>
    <t>GUEDJALI Mahieddine</t>
  </si>
  <si>
    <t>GUERDOUH Ridha</t>
  </si>
  <si>
    <t>HADDID Noureddine</t>
  </si>
  <si>
    <t>HAFIDI Noureddine</t>
  </si>
  <si>
    <t>IKHLEF Azza Meriem</t>
  </si>
  <si>
    <t>KELKOULA Nachoua</t>
  </si>
  <si>
    <t>KERBOUCHE Karim</t>
  </si>
  <si>
    <t>KERNOU Hamza</t>
  </si>
  <si>
    <t>KHALFAT Kamal</t>
  </si>
  <si>
    <t>KHARMOUCHE Ismahane</t>
  </si>
  <si>
    <t>LAHOUA Rabah</t>
  </si>
  <si>
    <t>LATAFI Mustapha</t>
  </si>
  <si>
    <t>LATRECHE Imed</t>
  </si>
  <si>
    <t>LOUATI Adbesselam</t>
  </si>
  <si>
    <t>MAATOUGUI Esma</t>
  </si>
  <si>
    <t>MADACI Lotfi</t>
  </si>
  <si>
    <t>MANSEUR Raouia</t>
  </si>
  <si>
    <t>MERAT Khadidja</t>
  </si>
  <si>
    <t>MEZIANE Hichem</t>
  </si>
  <si>
    <t>MOKHNACHE Cherif</t>
  </si>
  <si>
    <t>MOKRANI Khouloud</t>
  </si>
  <si>
    <t>OUMLERGEUB Soumia</t>
  </si>
  <si>
    <t>OUNIS Amina</t>
  </si>
  <si>
    <t>REGUIAI Ikram</t>
  </si>
  <si>
    <t>SAIDI Azouz</t>
  </si>
  <si>
    <t>SEDRATI Nabila</t>
  </si>
  <si>
    <t>SEYYID ALI Salleb</t>
  </si>
  <si>
    <t>TAHRI Hadjira</t>
  </si>
  <si>
    <t>TEBRI Samia</t>
  </si>
  <si>
    <t>YOUSFI Sowsan</t>
  </si>
  <si>
    <t>ZIANI Saddek</t>
  </si>
  <si>
    <t>ABDELDJELIL Souad</t>
  </si>
  <si>
    <t>BACHIR BOUIADJRA Bachir</t>
  </si>
  <si>
    <t>BADACHE Ouarda</t>
  </si>
  <si>
    <t>BELABBAS Souhila</t>
  </si>
  <si>
    <t>BELAKHDAR Wahid</t>
  </si>
  <si>
    <t>BELAROUSSI Cherifa</t>
  </si>
  <si>
    <t>BENMANSOUR Nadjim</t>
  </si>
  <si>
    <t>BERREFAS Manel</t>
  </si>
  <si>
    <t>BOUIZEM Youcef</t>
  </si>
  <si>
    <t>CHAREF Djillali</t>
  </si>
  <si>
    <t>CHIKHI Sidimohammedryad</t>
  </si>
  <si>
    <t>ELAGAG Hafsa</t>
  </si>
  <si>
    <t>FATIMA ZOHRA HADEFI</t>
  </si>
  <si>
    <t>GHOURAF Khadidja</t>
  </si>
  <si>
    <t>HAMAMOUSSE Amina</t>
  </si>
  <si>
    <t>LARADJI Abdelkarim</t>
  </si>
  <si>
    <t>MAHBOUBI Chikhyounes</t>
  </si>
  <si>
    <t>MAHMOUDI Khelifa</t>
  </si>
  <si>
    <t>MOULAI-KHATIR Anes</t>
  </si>
  <si>
    <t>Muhammed el Amine LARBI CHAHT</t>
  </si>
  <si>
    <t>REKIK Ikram</t>
  </si>
  <si>
    <t>SADJI Radouane</t>
  </si>
  <si>
    <t>SEBSI Hassen</t>
  </si>
  <si>
    <t>SEMGHOUN Amina</t>
  </si>
  <si>
    <t>TAIBI Hadjabdelkader</t>
  </si>
  <si>
    <t>ZEROUKI Ibrahim</t>
  </si>
  <si>
    <t>ZOHRA BENDJOUDI</t>
  </si>
  <si>
    <t>Houaria Aida</t>
  </si>
  <si>
    <t>BOUABIDA Nour Elhouda</t>
  </si>
  <si>
    <t>CHEMMAM Mounir</t>
  </si>
  <si>
    <t>GAIDI Amina</t>
  </si>
  <si>
    <t>KHELLAFI Zahia</t>
  </si>
  <si>
    <t>MOHAMMED BENAHMED Asmaa</t>
  </si>
  <si>
    <t>MOUACHER Leila</t>
  </si>
  <si>
    <t>SLIMANI Fatima Zohra</t>
  </si>
  <si>
    <t>ZIGHEM Yamina</t>
  </si>
  <si>
    <t>BABOU Karim</t>
  </si>
  <si>
    <t>BENSAOUCHA Saddam</t>
  </si>
  <si>
    <t>BENSOUILAH Soufyane</t>
  </si>
  <si>
    <t>CHAKALI Ahmed Nadjib</t>
  </si>
  <si>
    <t>CHOUCHA Hirzellah</t>
  </si>
  <si>
    <t>GAGUI Abdelmalek</t>
  </si>
  <si>
    <t>GAOUI Mohammed</t>
  </si>
  <si>
    <t>HAMZA Mahdjoubi</t>
  </si>
  <si>
    <t>HANANE Sari</t>
  </si>
  <si>
    <t>HASSANI Mouaadh</t>
  </si>
  <si>
    <t>HELLAS Mohamed Seddik</t>
  </si>
  <si>
    <t>KHALILI Zineb</t>
  </si>
  <si>
    <t>LEBRAGUE Riad Mohamed</t>
  </si>
  <si>
    <t>MENASRA Amina</t>
  </si>
  <si>
    <t>OUBBATI Brahim Khalil</t>
  </si>
  <si>
    <t>SILAA Mohammed Yousri</t>
  </si>
  <si>
    <t>TOUBAL Khadidja</t>
  </si>
  <si>
    <t>YOUCEFI Mohamed Riad</t>
  </si>
  <si>
    <t>ABBOUD Ali</t>
  </si>
  <si>
    <t>ABDELAZIZ Ahmed</t>
  </si>
  <si>
    <t>ABDI Yamina</t>
  </si>
  <si>
    <t>ALI AROUS Samir</t>
  </si>
  <si>
    <t>AOUALI Naoual</t>
  </si>
  <si>
    <t>ARIOUI Fatiha</t>
  </si>
  <si>
    <t>BERKAT Wafa</t>
  </si>
  <si>
    <t>BOUAZDIA Miloud</t>
  </si>
  <si>
    <t>BOULAININE Ameur</t>
  </si>
  <si>
    <t>BOUZADA Nassira</t>
  </si>
  <si>
    <t>CHOUAF Houria</t>
  </si>
  <si>
    <t>DAHMANE Samir</t>
  </si>
  <si>
    <t>DJERIOU Kaltoum</t>
  </si>
  <si>
    <t>DJERIOU Sara</t>
  </si>
  <si>
    <t>GARTI Houria</t>
  </si>
  <si>
    <t>GUERACHA Taieb</t>
  </si>
  <si>
    <t>henni habbas</t>
  </si>
  <si>
    <t>KOUADRI BOUDJELTHIA Wafa</t>
  </si>
  <si>
    <t>KOULA Noureddine</t>
  </si>
  <si>
    <t>LARIBI Assia</t>
  </si>
  <si>
    <t>MAIMOUN Bekhta</t>
  </si>
  <si>
    <t>MAIZIA Abdelhakim</t>
  </si>
  <si>
    <t>MEDJAOUI Ikram</t>
  </si>
  <si>
    <t>mohammed khaouani</t>
  </si>
  <si>
    <t>MOUMNA Mohammed</t>
  </si>
  <si>
    <t>Radouane Mahdjoubi</t>
  </si>
  <si>
    <t>RIMA Mohammed</t>
  </si>
  <si>
    <t>SAADAT Boulanouar</t>
  </si>
  <si>
    <t>SALAMANI Imadeddine</t>
  </si>
  <si>
    <t>SETTOUF Mohammed</t>
  </si>
  <si>
    <t>SOUILAH Yacine</t>
  </si>
  <si>
    <t>ZAIRI Youssouf</t>
  </si>
  <si>
    <t>ZEROUALI Bilel</t>
  </si>
  <si>
    <t>ZERROUALI Djaâfar</t>
  </si>
  <si>
    <t>ZIDANE Abderrezak</t>
  </si>
  <si>
    <t>ABERKANE Mohamed</t>
  </si>
  <si>
    <t>ADNANE Hamza</t>
  </si>
  <si>
    <t>AOUADI Abdelhak</t>
  </si>
  <si>
    <t>AOUADI Zoubir</t>
  </si>
  <si>
    <t>BACHIRI Taous</t>
  </si>
  <si>
    <t>BALOULI Ahlem</t>
  </si>
  <si>
    <t>BELLACHE Dihia</t>
  </si>
  <si>
    <t>BENABDERRAHMANE Amina</t>
  </si>
  <si>
    <t>BENSALEM Chafik</t>
  </si>
  <si>
    <t>BERKANE Nabila</t>
  </si>
  <si>
    <t>BEY Amel</t>
  </si>
  <si>
    <t>Boubekeur SEDDIKI</t>
  </si>
  <si>
    <t>BOUHENNI Hamida</t>
  </si>
  <si>
    <t>BOULBADAOUI Ali</t>
  </si>
  <si>
    <t>CHARIF Abdelhafid</t>
  </si>
  <si>
    <t>CHOUIMET Ali</t>
  </si>
  <si>
    <t>fatima chadi</t>
  </si>
  <si>
    <t>FEDALA Khaled</t>
  </si>
  <si>
    <t>GHEBRID Nassima</t>
  </si>
  <si>
    <t>GUERAD Yacine</t>
  </si>
  <si>
    <t>GUETTAF Mohamed</t>
  </si>
  <si>
    <t>HANACHE Ahlam</t>
  </si>
  <si>
    <t>HOUT Fairouz</t>
  </si>
  <si>
    <t>IDER Djamila</t>
  </si>
  <si>
    <t>KACIMI Chaima</t>
  </si>
  <si>
    <t>KEBAILI Karima</t>
  </si>
  <si>
    <t>KHELIL Sofiane Raouf</t>
  </si>
  <si>
    <t>KOROGHLI Asma</t>
  </si>
  <si>
    <t>LAHMIDI Adel</t>
  </si>
  <si>
    <t>LAOUCHEDI Dalila</t>
  </si>
  <si>
    <t>MAHFOUD Fatma</t>
  </si>
  <si>
    <t>MESBOUA Noureddine</t>
  </si>
  <si>
    <t>MOKHTARI Meriem</t>
  </si>
  <si>
    <t>NADI Djamel</t>
  </si>
  <si>
    <t>OULD MOHAND Lamia</t>
  </si>
  <si>
    <t>REDAOUIA Djazia</t>
  </si>
  <si>
    <t>SAHNOUNE Mohamed</t>
  </si>
  <si>
    <t>SLIMANI Djamila</t>
  </si>
  <si>
    <t>SLIMANI Farida</t>
  </si>
  <si>
    <t>SLIMEN BELGHIT</t>
  </si>
  <si>
    <t>TABCHOUCHE Nesrine</t>
  </si>
  <si>
    <t>TAOUDIAT Naima</t>
  </si>
  <si>
    <t>YOUSFI Massilia</t>
  </si>
  <si>
    <t>abdelhammid sridi</t>
  </si>
  <si>
    <t>ALMI Imane</t>
  </si>
  <si>
    <t>ALMI Najet</t>
  </si>
  <si>
    <t>ASSASSI Karima</t>
  </si>
  <si>
    <t>BELAALA Abir</t>
  </si>
  <si>
    <t>BENAISSA Yousra</t>
  </si>
  <si>
    <t>BEROUAG Mailka</t>
  </si>
  <si>
    <t>BOUAMOR Souhaila</t>
  </si>
  <si>
    <t>BOUMEKIK Nourelislam</t>
  </si>
  <si>
    <t>DEBBABI Imadeddine</t>
  </si>
  <si>
    <t>DRAM Abdelkader</t>
  </si>
  <si>
    <t>Elies OMARI</t>
  </si>
  <si>
    <t>HADFI Yousra</t>
  </si>
  <si>
    <t>HOUMAM Belaidi</t>
  </si>
  <si>
    <t>KADDOUR Rachid</t>
  </si>
  <si>
    <t>KHEIRALLAH Moazeddine Rabani</t>
  </si>
  <si>
    <t>LAKHDARI Khaoula</t>
  </si>
  <si>
    <t>MEZERDI Amine</t>
  </si>
  <si>
    <t>MOHAMED Ramdani</t>
  </si>
  <si>
    <t>NAIDJI Ilyes</t>
  </si>
  <si>
    <t>Nour El Houda Zouaoui</t>
  </si>
  <si>
    <t>RAIS Messaouda</t>
  </si>
  <si>
    <t>SELLALI Mehdi</t>
  </si>
  <si>
    <t>TIGANE Ilham</t>
  </si>
  <si>
    <t>ZAKARIA Bouraoui</t>
  </si>
  <si>
    <t>ZOUAI Meftah</t>
  </si>
  <si>
    <t>BELGHOUL Hassina</t>
  </si>
  <si>
    <t>BELLIL Wafa</t>
  </si>
  <si>
    <t>BENCHABANE Brahim Sofiane</t>
  </si>
  <si>
    <t>BOUDRAA Sawsen</t>
  </si>
  <si>
    <t>BOUFROUA Naouel</t>
  </si>
  <si>
    <t>BOURAS Dalila</t>
  </si>
  <si>
    <t>BOUZAR Chiheb Ahmed</t>
  </si>
  <si>
    <t>CHEROUANA Abdelbaki</t>
  </si>
  <si>
    <t>CHIBI Souad</t>
  </si>
  <si>
    <t>GAZRAM Slimane</t>
  </si>
  <si>
    <t>GUENDOUZ Amina</t>
  </si>
  <si>
    <t>HAOUES Moussa</t>
  </si>
  <si>
    <t>KHEDIRI Abderrazak</t>
  </si>
  <si>
    <t>OUAHCHIA Celia</t>
  </si>
  <si>
    <t>OURIACHE Hadjer</t>
  </si>
  <si>
    <t>TADJINE Nacéra</t>
  </si>
  <si>
    <t>ZAITER Sabrina</t>
  </si>
  <si>
    <t>BAGHDADI Mohammed</t>
  </si>
  <si>
    <t>BECHEKIR Seyfeddine</t>
  </si>
  <si>
    <t>BENDEDDOUCHE Mansouria</t>
  </si>
  <si>
    <t>BOUAZZA Sofiane</t>
  </si>
  <si>
    <t>BOUKHARI Noureddine</t>
  </si>
  <si>
    <t>Chahrazed OUAHAB</t>
  </si>
  <si>
    <t>CHERFI Mohamed</t>
  </si>
  <si>
    <t>DADOUCH Meriem</t>
  </si>
  <si>
    <t>GHERMAOUI Ilias Mohammedamine</t>
  </si>
  <si>
    <t>ilies Bensaada</t>
  </si>
  <si>
    <t>MEDFOUNI Djameledinne</t>
  </si>
  <si>
    <t>MENAD Latifa</t>
  </si>
  <si>
    <t>MERAOU Mohammedamine</t>
  </si>
  <si>
    <t>MEZIANE Bouchra</t>
  </si>
  <si>
    <t>Mokhtar Dadouch</t>
  </si>
  <si>
    <t>OUKILI Sara</t>
  </si>
  <si>
    <t>SIDHOUM Mohammed</t>
  </si>
  <si>
    <t>AZIL Souaad</t>
  </si>
  <si>
    <t>Fatima Zohra ABDELHADI</t>
  </si>
  <si>
    <t>ALIANE Mohamed</t>
  </si>
  <si>
    <t>AMIRAT Hamza</t>
  </si>
  <si>
    <t>BEHACHE Abdelhaq</t>
  </si>
  <si>
    <t>BEN HOUSSINE Daoudi</t>
  </si>
  <si>
    <t>BEN RAZEK Ala Elddine</t>
  </si>
  <si>
    <t>CHERGUI Nadjah</t>
  </si>
  <si>
    <t>CHIKER Yasser</t>
  </si>
  <si>
    <t>DABOUZCHEIKH Mohamed</t>
  </si>
  <si>
    <t>GHALEM Naima</t>
  </si>
  <si>
    <t>HAMZA Imene</t>
  </si>
  <si>
    <t>HENTABLI Hamza</t>
  </si>
  <si>
    <t>KACIMI Houria</t>
  </si>
  <si>
    <t>KHALDI Naima</t>
  </si>
  <si>
    <t>MIROUD Souad</t>
  </si>
  <si>
    <t>MOHAMMEDI Razika</t>
  </si>
  <si>
    <t>SAIDOUNE Fatma Zohra</t>
  </si>
  <si>
    <t>ABIDI Youcef</t>
  </si>
  <si>
    <t>AKBOUDJ Meryem</t>
  </si>
  <si>
    <t>ALATOU Hana</t>
  </si>
  <si>
    <t>BACHA Sidali</t>
  </si>
  <si>
    <t>BEKKOUCHE Hanene</t>
  </si>
  <si>
    <t>BELLAROU Kamel</t>
  </si>
  <si>
    <t>BENDJABALLAH Mohamed</t>
  </si>
  <si>
    <t>BENHAMLAOUI Maroua</t>
  </si>
  <si>
    <t>BENKHELLADI Asma</t>
  </si>
  <si>
    <t>BENSAID Sara Ouissem</t>
  </si>
  <si>
    <t>BOUAZIZ Assia</t>
  </si>
  <si>
    <t>BOUDOUKHANI Meriem</t>
  </si>
  <si>
    <t>BOUKABOUR Seloua</t>
  </si>
  <si>
    <t>BOURAS Saloua</t>
  </si>
  <si>
    <t>CHELGHOUM Ahlem</t>
  </si>
  <si>
    <t>CHETOUANE Rima</t>
  </si>
  <si>
    <t>CHETTAH Mahieddine</t>
  </si>
  <si>
    <t>DALI Awatef</t>
  </si>
  <si>
    <t>DJEMAM Nihed</t>
  </si>
  <si>
    <t>HAFI Meriem</t>
  </si>
  <si>
    <t>HAMMACHE Boualem</t>
  </si>
  <si>
    <t>hichem kellou</t>
  </si>
  <si>
    <t>IDIOU Daoud</t>
  </si>
  <si>
    <t>ISKOUNEN Saadi</t>
  </si>
  <si>
    <t>ISSASFA Asma</t>
  </si>
  <si>
    <t>KABOUCHE Seif-Eddine</t>
  </si>
  <si>
    <t>KEBBI Sara</t>
  </si>
  <si>
    <t>KERFAF Khawla</t>
  </si>
  <si>
    <t>KHELALFA Khaoula</t>
  </si>
  <si>
    <t>LAMINE Zinelabiddine</t>
  </si>
  <si>
    <t>leila benterki</t>
  </si>
  <si>
    <t>LIFA Maroua</t>
  </si>
  <si>
    <t>mahrouk karima</t>
  </si>
  <si>
    <t>NASRI Fatah</t>
  </si>
  <si>
    <t>SAADALLAH Soror</t>
  </si>
  <si>
    <t>SEKMAKDJI Hiba Fatimazohra</t>
  </si>
  <si>
    <t>SRIKET Loubna</t>
  </si>
  <si>
    <t>TEBBANI Fouzia</t>
  </si>
  <si>
    <t>ZERIMECHE Hadjer</t>
  </si>
  <si>
    <t>abdelkader khadouma</t>
  </si>
  <si>
    <t>BAKHTAOUI Assia</t>
  </si>
  <si>
    <t>BELDJENNA Amel</t>
  </si>
  <si>
    <t>BELOUAFI Houaria</t>
  </si>
  <si>
    <t>BENABED Aicha</t>
  </si>
  <si>
    <t>BENCHEDDA Malika</t>
  </si>
  <si>
    <t>BENGOU Amina</t>
  </si>
  <si>
    <t>BENSSALAH Nawel</t>
  </si>
  <si>
    <t>BERANI Keltoum</t>
  </si>
  <si>
    <t>BOUCHAALA Abdelghani Mohamed</t>
  </si>
  <si>
    <t>BOUDIA Leila</t>
  </si>
  <si>
    <t>BOUMANSOUR Rym</t>
  </si>
  <si>
    <t>CHENAFI Fouzia</t>
  </si>
  <si>
    <t>DJEBBARI Houda</t>
  </si>
  <si>
    <t>FEHAMA BENABDELKADER Amina</t>
  </si>
  <si>
    <t>HACHEM Amel</t>
  </si>
  <si>
    <t>HASSAINE Zahia</t>
  </si>
  <si>
    <t>HEBALI Ahmed Belgandouz</t>
  </si>
  <si>
    <t>KEBDANI Khadidja</t>
  </si>
  <si>
    <t>KELFAH Amel</t>
  </si>
  <si>
    <t>MEHERZI Malika</t>
  </si>
  <si>
    <t>MELLAL Khadidja</t>
  </si>
  <si>
    <t>MELLAL Safia</t>
  </si>
  <si>
    <t>MOKADEM Sahil</t>
  </si>
  <si>
    <t>MOUSSI Mohamed</t>
  </si>
  <si>
    <t>NADIA Zegai</t>
  </si>
  <si>
    <t>SAIM Tahar</t>
  </si>
  <si>
    <t>SALEM Benachour</t>
  </si>
  <si>
    <t>SBAA Nadia</t>
  </si>
  <si>
    <t>SOUIAH Mehdi</t>
  </si>
  <si>
    <t>TERFAYA Anis</t>
  </si>
  <si>
    <t>YACINE Amina</t>
  </si>
  <si>
    <t>ZIDANE Naima</t>
  </si>
  <si>
    <t>BOUAFIA Meriem</t>
  </si>
  <si>
    <t>BOUTI Ibtissem</t>
  </si>
  <si>
    <t>FILALI Chouaib</t>
  </si>
  <si>
    <t>TENIOU Kenza</t>
  </si>
  <si>
    <t>Abdullah Salem Abdullah BAQUHAIZEL</t>
  </si>
  <si>
    <t>ABI AYAD Ilham</t>
  </si>
  <si>
    <t>ALEM Karima</t>
  </si>
  <si>
    <t>BELHADJ Mohamed Elamine</t>
  </si>
  <si>
    <t>BELMAHI Naziha</t>
  </si>
  <si>
    <t>BENABDELLAH Nabil</t>
  </si>
  <si>
    <t>BENMOUNA Zahia</t>
  </si>
  <si>
    <t>BOUMEDIENE Kada</t>
  </si>
  <si>
    <t>DERRAR Benamar</t>
  </si>
  <si>
    <t>DJELLOUL Ramzi</t>
  </si>
  <si>
    <t>FATIMA ZOHRA MESSABIH</t>
  </si>
  <si>
    <t>HAMOUS Hanene</t>
  </si>
  <si>
    <t>MERMOURI Lamia</t>
  </si>
  <si>
    <t>MOHAMED EL AMINE EL AISSAOUI EL MELIANI</t>
  </si>
  <si>
    <t>NEMMICH Mohamed Amine</t>
  </si>
  <si>
    <t>SACI Houria</t>
  </si>
  <si>
    <t>SEBBAGH Hichem Rakib</t>
  </si>
  <si>
    <t>TOUAA Nesrine Dalila</t>
  </si>
  <si>
    <t>ZAIRI Abdelatif</t>
  </si>
  <si>
    <t>ABDELAZIZ EL ACHOUAH Oussama</t>
  </si>
  <si>
    <t>ACHOUR Brahim</t>
  </si>
  <si>
    <t>ADDAR Lydia</t>
  </si>
  <si>
    <t>AFREN Roumaissa</t>
  </si>
  <si>
    <t>AIT AKLI Djamel</t>
  </si>
  <si>
    <t>AIT ISSAD Hassina</t>
  </si>
  <si>
    <t>AIT YOUCEF Sabrina</t>
  </si>
  <si>
    <t>AKEB Tassadit</t>
  </si>
  <si>
    <t>AKKOUCHE Karim</t>
  </si>
  <si>
    <t>ALLAG Fatma</t>
  </si>
  <si>
    <t>AMRANE Souad</t>
  </si>
  <si>
    <t>ARAB Kamila</t>
  </si>
  <si>
    <t>AREZKI Ouedia</t>
  </si>
  <si>
    <t>bahmed djaouida</t>
  </si>
  <si>
    <t>BEDOUHENE Kahina</t>
  </si>
  <si>
    <t>BELGHANEM Ali</t>
  </si>
  <si>
    <t>BELKACEMI Dihia</t>
  </si>
  <si>
    <t>BENFERHAT Slimane</t>
  </si>
  <si>
    <t>BENMANSOUR Ramdane</t>
  </si>
  <si>
    <t>BENNABI Sabiha</t>
  </si>
  <si>
    <t>BENSEBA Ghalia</t>
  </si>
  <si>
    <t>BERIALA Nourelimane Hadjer</t>
  </si>
  <si>
    <t>BERROUANE Naoual</t>
  </si>
  <si>
    <t>BOUARABA Fazia</t>
  </si>
  <si>
    <t>BOUCHELKIA Razika</t>
  </si>
  <si>
    <t>BOUDAOUD Sonia</t>
  </si>
  <si>
    <t>BOUHATEM Fariza</t>
  </si>
  <si>
    <t>BOUSSOUM Ouiza</t>
  </si>
  <si>
    <t>BOUTOUTA Lamia</t>
  </si>
  <si>
    <t>BOUZIDI Abderraouf</t>
  </si>
  <si>
    <t>BRAIK Macilia</t>
  </si>
  <si>
    <t>CHABI Thaounza</t>
  </si>
  <si>
    <t>CHENAH May</t>
  </si>
  <si>
    <t>CHERIK Ouiza</t>
  </si>
  <si>
    <t>DAKHANE Hassyna</t>
  </si>
  <si>
    <t>DJAHMOUM Mourad</t>
  </si>
  <si>
    <t>DOUFENE Koceila</t>
  </si>
  <si>
    <t>GARAH Abdelmoumen</t>
  </si>
  <si>
    <t>GUEMADI Takoua</t>
  </si>
  <si>
    <t>GUENDOUZI Mohammed</t>
  </si>
  <si>
    <t>HIMMI Yakoub</t>
  </si>
  <si>
    <t>HOCINE Zahia</t>
  </si>
  <si>
    <t>KALAI Chafika</t>
  </si>
  <si>
    <t>KARAOUI Ahlem</t>
  </si>
  <si>
    <t>LAADJAL Hamza</t>
  </si>
  <si>
    <t>LAZIB Samia</t>
  </si>
  <si>
    <t>LOUNNAS Fatma</t>
  </si>
  <si>
    <t>MAMERI Nardjes</t>
  </si>
  <si>
    <t>MANSOURI Naima</t>
  </si>
  <si>
    <t>MAYOUCHE Brahim</t>
  </si>
  <si>
    <t>MEGHLAOUI Bahia</t>
  </si>
  <si>
    <t>messaadi selma</t>
  </si>
  <si>
    <t>MEZIANI Hamza</t>
  </si>
  <si>
    <t>MITICHE Ilyes</t>
  </si>
  <si>
    <t>MOKHTARI Hanifa</t>
  </si>
  <si>
    <t>OUANNOUGHI Noura</t>
  </si>
  <si>
    <t>OUCIF FAIZA Kheireddine</t>
  </si>
  <si>
    <t>RASSOUL Nadia</t>
  </si>
  <si>
    <t>SALEM Dalila</t>
  </si>
  <si>
    <t>Sarah Chabane Chaouch</t>
  </si>
  <si>
    <t>SEBAA Ahmed Salah</t>
  </si>
  <si>
    <t>SERSOUR Lamia</t>
  </si>
  <si>
    <t>TERKMANI Rima</t>
  </si>
  <si>
    <t>TITOUNI Salem</t>
  </si>
  <si>
    <t>YAKOUBI Saida</t>
  </si>
  <si>
    <t>ZAMOUM Said</t>
  </si>
  <si>
    <t>ZIRI Mohammed Abderrahmane</t>
  </si>
  <si>
    <t>ZOUAK Belkacem</t>
  </si>
  <si>
    <t>ABDELKADER BERRM</t>
  </si>
  <si>
    <t>AICHOUBA Ammar</t>
  </si>
  <si>
    <t>AINAD Tabetismail</t>
  </si>
  <si>
    <t>AMEUR Yahiaoui</t>
  </si>
  <si>
    <t>ARARIA Rabah</t>
  </si>
  <si>
    <t>ATIOUA Nourelhouda Intissar</t>
  </si>
  <si>
    <t>BENARBIA Djamila</t>
  </si>
  <si>
    <t>BENSADOUN Fatiha</t>
  </si>
  <si>
    <t>BENSALAH Hiba</t>
  </si>
  <si>
    <t>BETTAHAR Bakhta</t>
  </si>
  <si>
    <t>BOUCHEKIFA Hamid</t>
  </si>
  <si>
    <t>BOUGUESSA Amina</t>
  </si>
  <si>
    <t>BOUSSAID Abdelkrim Mohamed</t>
  </si>
  <si>
    <t>BOUZID Assia</t>
  </si>
  <si>
    <t>DAHMANI Redha</t>
  </si>
  <si>
    <t>DJADILI Khadidja</t>
  </si>
  <si>
    <t>Fatiha Nour El Houda BELBLIDIA</t>
  </si>
  <si>
    <t>GANAOUI Nawel</t>
  </si>
  <si>
    <t>GUEZOULI Abderrahim</t>
  </si>
  <si>
    <t>HADJADJ Mustapha</t>
  </si>
  <si>
    <t>HASNAOUI Salima</t>
  </si>
  <si>
    <t>HEDDACHI Hakim</t>
  </si>
  <si>
    <t>KHALDI Khaled</t>
  </si>
  <si>
    <t>KHELIFA Khaled</t>
  </si>
  <si>
    <t>KHELIFA Hizia</t>
  </si>
  <si>
    <t>KHERICI Cheikh</t>
  </si>
  <si>
    <t>LARBI Meddah</t>
  </si>
  <si>
    <t>MAHFOUD Mohamed</t>
  </si>
  <si>
    <t>MAHOUZ Rachid</t>
  </si>
  <si>
    <t>MERAH Yassine</t>
  </si>
  <si>
    <t>MOHAMED SOUALAH</t>
  </si>
  <si>
    <t>mounir ben azzoug</t>
  </si>
  <si>
    <t>RADHOUANE Sahoune</t>
  </si>
  <si>
    <t>TOURCHI Alaeddine</t>
  </si>
  <si>
    <t>YOUBI Fatima</t>
  </si>
  <si>
    <t>BADI Nezha</t>
  </si>
  <si>
    <t>BEDRANI Yassine</t>
  </si>
  <si>
    <t>BELDJOUDI Yamouna Salma</t>
  </si>
  <si>
    <t>BELHAOUES Abderrahmane</t>
  </si>
  <si>
    <t>BENKACEM Samra</t>
  </si>
  <si>
    <t>BENMELIT Selma</t>
  </si>
  <si>
    <t>BENSACI Chaima</t>
  </si>
  <si>
    <t>BENSSASSI Mohamed Elhadi</t>
  </si>
  <si>
    <t>BOUABDALLAH Mohammed Salah</t>
  </si>
  <si>
    <t>BOUAFIA Abderraouf</t>
  </si>
  <si>
    <t>BOUAKKAZ Abderraouf</t>
  </si>
  <si>
    <t>BOUDEBBOUS Khawla</t>
  </si>
  <si>
    <t>BOUGHERIRA Meriem</t>
  </si>
  <si>
    <t>BOULKEROUA Fouzia</t>
  </si>
  <si>
    <t>BOULNEMOUR Imen</t>
  </si>
  <si>
    <t>DJEMEL Kenza</t>
  </si>
  <si>
    <t>KHERISSI Sarra</t>
  </si>
  <si>
    <t>LECHEHEB Ikram</t>
  </si>
  <si>
    <t>NOUAOURA Sarra</t>
  </si>
  <si>
    <t>OMEIRI Hanane</t>
  </si>
  <si>
    <t>SIMOUD Adnane</t>
  </si>
  <si>
    <t>TABARKANE Tayeb</t>
  </si>
  <si>
    <t>ADJABI Asma</t>
  </si>
  <si>
    <t>CHAGOUR Amal</t>
  </si>
  <si>
    <t>HAFIDA Bendjama</t>
  </si>
  <si>
    <t>KHEMMAR Nerimene</t>
  </si>
  <si>
    <t>KHIARI Nor Elhouda</t>
  </si>
  <si>
    <t>SAHTOUT Fatiha</t>
  </si>
  <si>
    <t>SEDDOUKI M’Hamed</t>
  </si>
  <si>
    <t>SID Madjed</t>
  </si>
  <si>
    <t>Tadjine Dahmane</t>
  </si>
  <si>
    <t>ABADI Abderrezzak</t>
  </si>
  <si>
    <t>ADAIKA Radja</t>
  </si>
  <si>
    <t>BABBOUCHE Mohammed Larbi</t>
  </si>
  <si>
    <t>BEDADI Laid</t>
  </si>
  <si>
    <t>BEN SEGHIR Bachir</t>
  </si>
  <si>
    <t>BENBRAIKA Mohamed Kamel</t>
  </si>
  <si>
    <t>BOUAFIANE Mabrouka</t>
  </si>
  <si>
    <t>CHINE Abdelkrim</t>
  </si>
  <si>
    <t>DEHEB Sadok</t>
  </si>
  <si>
    <t>DJEDIDI Samiha</t>
  </si>
  <si>
    <t>ELHADJ AHMED Faouzi</t>
  </si>
  <si>
    <t>GADI Zakaria</t>
  </si>
  <si>
    <t>GAID Khalifa</t>
  </si>
  <si>
    <t>GHERIB Amina</t>
  </si>
  <si>
    <t>GHORAB Rahma</t>
  </si>
  <si>
    <t>HACHANI Salah Eddine</t>
  </si>
  <si>
    <t>HAGA Laroussi</t>
  </si>
  <si>
    <t>HAMAITI Sabah</t>
  </si>
  <si>
    <t>HEZBRI Mouna</t>
  </si>
  <si>
    <t>LABIOD Chouaib</t>
  </si>
  <si>
    <t>LAOUAMER Mosbah</t>
  </si>
  <si>
    <t>MEHELLOU Zohra</t>
  </si>
  <si>
    <t>MENNAI Chaima</t>
  </si>
  <si>
    <t>MERDACI Samir</t>
  </si>
  <si>
    <t>MILOUDI Mounir</t>
  </si>
  <si>
    <t>REGUIG Abdallah</t>
  </si>
  <si>
    <t>SALHI Dalila</t>
  </si>
  <si>
    <t>SOUALH MOHAMMED Nabil</t>
  </si>
  <si>
    <t>TELLI Mohammed Laid</t>
  </si>
  <si>
    <t>TIDJANI Amina</t>
  </si>
  <si>
    <t>TOUMI Nour Elhouda</t>
  </si>
  <si>
    <t>Youcef REDJEB</t>
  </si>
  <si>
    <t>ZAIZ Khaoula</t>
  </si>
  <si>
    <t>ZEGHIB Khaoula</t>
  </si>
  <si>
    <t>ABDELDJOUAD Lokmane</t>
  </si>
  <si>
    <t>ACHBI Said Mohammed</t>
  </si>
  <si>
    <t>AMMARI Chouaib</t>
  </si>
  <si>
    <t>BADIDJA Amina</t>
  </si>
  <si>
    <t>BANSIR Fateh</t>
  </si>
  <si>
    <t>BELATRACHE Djamel</t>
  </si>
  <si>
    <t>BENABIDI Bilal</t>
  </si>
  <si>
    <t>BENBAKAI Fayçal</t>
  </si>
  <si>
    <t>BENGANA Hanane</t>
  </si>
  <si>
    <t>BETTAYEB Nadjla</t>
  </si>
  <si>
    <t>BOUKAROURA Abdelkader</t>
  </si>
  <si>
    <t>BOUKHALFA Abdelkarim</t>
  </si>
  <si>
    <t>BOUMELIT Ibtissam</t>
  </si>
  <si>
    <t>BOUNADOUR Amina</t>
  </si>
  <si>
    <t>BOUNAH Karam Mohamed</t>
  </si>
  <si>
    <t>BOUSNANE Kawther</t>
  </si>
  <si>
    <t>CHAICH Zineb</t>
  </si>
  <si>
    <t>CHERFIEF Djameleddine Fathi</t>
  </si>
  <si>
    <t>CHERGUI Abdelhakim</t>
  </si>
  <si>
    <t>CHERRAYE Ridha</t>
  </si>
  <si>
    <t>DARDEK Cherif</t>
  </si>
  <si>
    <t>FIZI Hanina</t>
  </si>
  <si>
    <t>HALIMI Nabil</t>
  </si>
  <si>
    <t>HAMCHAOUI Kamal</t>
  </si>
  <si>
    <t>KAHEL Abdelhak</t>
  </si>
  <si>
    <t>KASMI Lotfi</t>
  </si>
  <si>
    <t>KEMERCHOU Imad</t>
  </si>
  <si>
    <t>KENNAF Meriem</t>
  </si>
  <si>
    <t>KOUSKOUS Messaoud</t>
  </si>
  <si>
    <t>LATRACH Ismail</t>
  </si>
  <si>
    <t>MAHDJOUBI Nourelhouda</t>
  </si>
  <si>
    <t>MAHMA Ouafa</t>
  </si>
  <si>
    <t>MAZOUZI Laid Mohamed</t>
  </si>
  <si>
    <t>MESSAOUDI Abdeldjabbar</t>
  </si>
  <si>
    <t>MEZOUDJ Mourad</t>
  </si>
  <si>
    <t>NAAMANI Salam Aicha</t>
  </si>
  <si>
    <t>RAHMI Amine</t>
  </si>
  <si>
    <t>REZZAG BARA Rayhana</t>
  </si>
  <si>
    <t>SAHRAOUI Salah</t>
  </si>
  <si>
    <t>SAIFI Hadjer</t>
  </si>
  <si>
    <t>SAIFI Hasnia</t>
  </si>
  <si>
    <t>SETTOU Belkhir</t>
  </si>
  <si>
    <t>SOUIGAT Mohammed</t>
  </si>
  <si>
    <t>TEBIB Haoua</t>
  </si>
  <si>
    <t>NEGHMOUCHE ALI Hala</t>
  </si>
  <si>
    <t>SAMIA Ouchene</t>
  </si>
  <si>
    <t>Ahmed Amin SOLTANI</t>
  </si>
  <si>
    <t>AMRAOUI Noureddine</t>
  </si>
  <si>
    <t>BENREZGUA Elhadj</t>
  </si>
  <si>
    <t>BENTRIOU Mohamed</t>
  </si>
  <si>
    <t>BERABAH Imane</t>
  </si>
  <si>
    <t>BOUDIA Assam</t>
  </si>
  <si>
    <t>BOUKHAF Eddine Djamel</t>
  </si>
  <si>
    <t>DJOUBAR Ahmed</t>
  </si>
  <si>
    <t>GHAFSI Abderrezzaq</t>
  </si>
  <si>
    <t>GUERMI Elhouda Nour</t>
  </si>
  <si>
    <t>HAMICHE Youcef</t>
  </si>
  <si>
    <t>KHERIFI Djelel</t>
  </si>
  <si>
    <t>MEZBACHE Salheddine</t>
  </si>
  <si>
    <t>SAAD Ahmed</t>
  </si>
  <si>
    <t>Sarra CHABANE</t>
  </si>
  <si>
    <t>AIDA Anouar</t>
  </si>
  <si>
    <t>DJELLABA Ali</t>
  </si>
  <si>
    <t>MOKADEM Racha</t>
  </si>
  <si>
    <t>NOUIRI Amine Mohamed</t>
  </si>
  <si>
    <t>TOUMI Abir</t>
  </si>
  <si>
    <t>ABDELLI Houssameddine</t>
  </si>
  <si>
    <t>ABDENACER ACHOURI</t>
  </si>
  <si>
    <t>AMIRAT Khadidja</t>
  </si>
  <si>
    <t>ANNANE Boubakeur</t>
  </si>
  <si>
    <t>ARIANE Khalissa</t>
  </si>
  <si>
    <t>AZIL Kenza</t>
  </si>
  <si>
    <t>BELMESSAOUD Djaouida</t>
  </si>
  <si>
    <t>BENMAHDI Dalila</t>
  </si>
  <si>
    <t>BETTINE Farid</t>
  </si>
  <si>
    <t>BOUCHAMA Badredine</t>
  </si>
  <si>
    <t>BOUDERBALA Ibrahim Yaacoub</t>
  </si>
  <si>
    <t>BOUDJELLAL El mouatez Billah</t>
  </si>
  <si>
    <t>BOURAS Ikram</t>
  </si>
  <si>
    <t>BOUSAFSAF Fawzia</t>
  </si>
  <si>
    <t>BOUZIDI Houda</t>
  </si>
  <si>
    <t>BOUZIDI Djelleleddine Ahmed</t>
  </si>
  <si>
    <t>CHENAFI Kafia</t>
  </si>
  <si>
    <t>CHENIKI Karim</t>
  </si>
  <si>
    <t>CHOUITER Adel</t>
  </si>
  <si>
    <t>DHAOUADI Abdallah</t>
  </si>
  <si>
    <t>DRIDI Sara</t>
  </si>
  <si>
    <t>DRIS Narimane</t>
  </si>
  <si>
    <t>FOUDILI Djabir</t>
  </si>
  <si>
    <t>FOURA Ghania</t>
  </si>
  <si>
    <t>GAHMOUSSE Abdelaziz</t>
  </si>
  <si>
    <t>GRIDI Oumessad</t>
  </si>
  <si>
    <t>GUEMAZI Noudjoume</t>
  </si>
  <si>
    <t>HAMIDI Naima</t>
  </si>
  <si>
    <t>HAMOUDI Meriem</t>
  </si>
  <si>
    <t>HANNACHI Nadji</t>
  </si>
  <si>
    <t>HANNAT Ridha</t>
  </si>
  <si>
    <t>HARBI ?Yasmine</t>
  </si>
  <si>
    <t>HECHAICHI Hadjer</t>
  </si>
  <si>
    <t>ISSAAD Dahia</t>
  </si>
  <si>
    <t>KARBAB Ahlem</t>
  </si>
  <si>
    <t>KEBAILI Hakima</t>
  </si>
  <si>
    <t>KHALLEF Boubaker</t>
  </si>
  <si>
    <t>KHEFOUS Souhila</t>
  </si>
  <si>
    <t>KHITAS Nourelhouda</t>
  </si>
  <si>
    <t>KIDAR Saadia ?Halima</t>
  </si>
  <si>
    <t>KOUADRI Ramzi</t>
  </si>
  <si>
    <t>LAKEHAL Abderrahim</t>
  </si>
  <si>
    <t>LAMECHE Norelhouda</t>
  </si>
  <si>
    <t>LASMARI Sara</t>
  </si>
  <si>
    <t>MAROUF Sara</t>
  </si>
  <si>
    <t>MENNOUR Samar</t>
  </si>
  <si>
    <t>MERTANI Boubekeur Mohammed Bilel</t>
  </si>
  <si>
    <t>MESSALTI Said Abdelghafour</t>
  </si>
  <si>
    <t>NAAS Ihcene</t>
  </si>
  <si>
    <t>NASRI Mohamed Yacine</t>
  </si>
  <si>
    <t>RABAH Karima</t>
  </si>
  <si>
    <t>RAMDANI Hichem</t>
  </si>
  <si>
    <t>SAADI Imene Sakina</t>
  </si>
  <si>
    <t>SAKHRI Louisa Ilham</t>
  </si>
  <si>
    <t>TABCHOUCHE Seifeddine</t>
  </si>
  <si>
    <t>TADRENT Wafa</t>
  </si>
  <si>
    <t>Tebbouche Mohamed Yacine</t>
  </si>
  <si>
    <t>TELLOUCHE Samah</t>
  </si>
  <si>
    <t>TERCHI Younes</t>
  </si>
  <si>
    <t>ZEGADI Rami</t>
  </si>
  <si>
    <t>ZIER Abdelhak</t>
  </si>
  <si>
    <t>AMRANE Souraya</t>
  </si>
  <si>
    <t>BENAISSA Mohamed</t>
  </si>
  <si>
    <t>BOUDERBALA Djazia</t>
  </si>
  <si>
    <t>Boumediene BENABDALLAH SEREIR </t>
  </si>
  <si>
    <t>BOUMEDIENE Fatima Zohra</t>
  </si>
  <si>
    <t>CHOUICHI Merieum</t>
  </si>
  <si>
    <t>DENDANE Asmaa</t>
  </si>
  <si>
    <t>ELOUISSI Soumaya</t>
  </si>
  <si>
    <t>Fatiha BELHADJ</t>
  </si>
  <si>
    <t>GUEBLI Kamel</t>
  </si>
  <si>
    <t>HADJ SI FODIL</t>
  </si>
  <si>
    <t>HADJ ALI Khadidja</t>
  </si>
  <si>
    <t>KHALDI Khadidja</t>
  </si>
  <si>
    <t>LEBAINI Imane</t>
  </si>
  <si>
    <t>MOKHTARI Melouka</t>
  </si>
  <si>
    <t>REGUIG Abdelmalek</t>
  </si>
  <si>
    <t>REZGUI Abderahmane</t>
  </si>
  <si>
    <t>AMRI Tahar Mohammed</t>
  </si>
  <si>
    <t>DENNOUKRI Toufik</t>
  </si>
  <si>
    <t>RAHMANI Abdellah</t>
  </si>
  <si>
    <t>BILEL Hanane</t>
  </si>
  <si>
    <t>KAFIF Elhacen</t>
  </si>
  <si>
    <t>KAIBICHE Abdesalem</t>
  </si>
  <si>
    <t>Keddouci Djamel</t>
  </si>
  <si>
    <t>ACHOURI Choukri</t>
  </si>
  <si>
    <t>AICHE Amine Mohamed</t>
  </si>
  <si>
    <t>ALI Mehamedia</t>
  </si>
  <si>
    <t>AOUAFRIA Rachida</t>
  </si>
  <si>
    <t>AROUA Khaoula</t>
  </si>
  <si>
    <t>BELHADJ Zeyneb</t>
  </si>
  <si>
    <t>BENGHANISSA Imene</t>
  </si>
  <si>
    <t>BRAHMIA Zina</t>
  </si>
  <si>
    <t>DJABRI Sara</t>
  </si>
  <si>
    <t>DOUAK Samira</t>
  </si>
  <si>
    <t>FATIMA ZOHRA FOURAR</t>
  </si>
  <si>
    <t>GUENFOUD Hamza</t>
  </si>
  <si>
    <t>HACHOUF Loubna</t>
  </si>
  <si>
    <t>KELLIL Nabil</t>
  </si>
  <si>
    <t>LAOUADI Hiba</t>
  </si>
  <si>
    <t>LAOUAR Akram</t>
  </si>
  <si>
    <t>MAHMOUDI Nourelhouda</t>
  </si>
  <si>
    <t>MELLAL Hanane</t>
  </si>
  <si>
    <t>MOKHTARI Khalil</t>
  </si>
  <si>
    <t>NOUAR Abderrahim</t>
  </si>
  <si>
    <t>Noureddine Belkoum</t>
  </si>
  <si>
    <t>REZZAK Daoud</t>
  </si>
  <si>
    <t>ZERKANE Sihem</t>
  </si>
  <si>
    <t>ABDELKADER Rabah</t>
  </si>
  <si>
    <t>ABDELOUAHAB Mohamed</t>
  </si>
  <si>
    <t>ABDERREZZAQ Said</t>
  </si>
  <si>
    <t>BELGHALEM Ali</t>
  </si>
  <si>
    <t>BELGHALEM Hamza</t>
  </si>
  <si>
    <t>BELHOCINE Nacira</t>
  </si>
  <si>
    <t>BELMOKHTAR Redouane</t>
  </si>
  <si>
    <t>BEN AZZOUK Salima</t>
  </si>
  <si>
    <t>benlacheheb hamza</t>
  </si>
  <si>
    <t>BENSAID Chaima</t>
  </si>
  <si>
    <t>BENTARDJALLAH Ali</t>
  </si>
  <si>
    <t>BENZAAZA Lamia</t>
  </si>
  <si>
    <t>BENZOUAK Amina</t>
  </si>
  <si>
    <t>BERKANE Khira</t>
  </si>
  <si>
    <t>BOKRETA Khadidja</t>
  </si>
  <si>
    <t>BOUARICHA Leyla</t>
  </si>
  <si>
    <t>BOUSBIA Farida</t>
  </si>
  <si>
    <t>BOUZAR Youcef</t>
  </si>
  <si>
    <t>BRAHMI Souad</t>
  </si>
  <si>
    <t>Djamal YAHMI</t>
  </si>
  <si>
    <t>DJEMOUI Djamila</t>
  </si>
  <si>
    <t>DOUAER Naima</t>
  </si>
  <si>
    <t>EL MEKKI Fethi</t>
  </si>
  <si>
    <t>ELBECHIR Yaqot</t>
  </si>
  <si>
    <t>ELOUID Naouri</t>
  </si>
  <si>
    <t>Hadia DELHOUM</t>
  </si>
  <si>
    <t>HAMID Saadi</t>
  </si>
  <si>
    <t>HARICHE Abdelhamid</t>
  </si>
  <si>
    <t>Imène AIT ABDERRAHIM</t>
  </si>
  <si>
    <t>KARIM Abdelkadir</t>
  </si>
  <si>
    <t>KASSI Hayat</t>
  </si>
  <si>
    <t>KEBOUR Omar</t>
  </si>
  <si>
    <t>KOULII Imane</t>
  </si>
  <si>
    <t>Layachi Bakhti</t>
  </si>
  <si>
    <t>LOUNAOUCI Zaki</t>
  </si>
  <si>
    <t>LOUZANI Fatimazohra</t>
  </si>
  <si>
    <t>MAHAMMEDI Aqila</t>
  </si>
  <si>
    <t>MALIKA BAKDI</t>
  </si>
  <si>
    <t>MEFTAH Hamza</t>
  </si>
  <si>
    <t>MEKHELDI Khira</t>
  </si>
  <si>
    <t>MOUSSOUNI Lotfi</t>
  </si>
  <si>
    <t>NAAS Youcef</t>
  </si>
  <si>
    <t>nadjat benfreiha</t>
  </si>
  <si>
    <t>NAKIB Nourelislem</t>
  </si>
  <si>
    <t>OUARAD Housseyn</t>
  </si>
  <si>
    <t>rima laoues</t>
  </si>
  <si>
    <t>ROUIS Mohamed</t>
  </si>
  <si>
    <t>Rym BACHETARZI</t>
  </si>
  <si>
    <t>SABOUR Saida</t>
  </si>
  <si>
    <t>SADFI Djamel</t>
  </si>
  <si>
    <t>SAIAH MERZOUK Ahmed</t>
  </si>
  <si>
    <t>Samiha BRAHIMI</t>
  </si>
  <si>
    <t>SOUNA Abdelkader</t>
  </si>
  <si>
    <t>TAFIANI Zakaria</t>
  </si>
  <si>
    <t>TAHI Bekhta</t>
  </si>
  <si>
    <t>TOUBRINET Djahida</t>
  </si>
  <si>
    <t>wafia ferroukhi</t>
  </si>
  <si>
    <t>ZERROUKI Hichem</t>
  </si>
  <si>
    <t>ZIOUCHE Oumelkhier</t>
  </si>
  <si>
    <t>ZOUANTI Mustapha</t>
  </si>
  <si>
    <t>ZOUARQUI Imane</t>
  </si>
  <si>
    <t>ABDERRAHMANE Kahine</t>
  </si>
  <si>
    <t>ALIOUA Nacereddine</t>
  </si>
  <si>
    <t>AMMAR Fayssal</t>
  </si>
  <si>
    <t>BELFRITAS Yacine</t>
  </si>
  <si>
    <t>BENCHOUIEB Ilham</t>
  </si>
  <si>
    <t>BETAHAR Hicham</t>
  </si>
  <si>
    <t>BOUFENGHOUR Khadidja</t>
  </si>
  <si>
    <t>BOUNAR Amina</t>
  </si>
  <si>
    <t>BOUSBA Issam</t>
  </si>
  <si>
    <t>CHAIBEDDRA Samira</t>
  </si>
  <si>
    <t>DENBRI Fatih</t>
  </si>
  <si>
    <t>DOUKHANE Nadia</t>
  </si>
  <si>
    <t>FICEL Hemza</t>
  </si>
  <si>
    <t>GHEBGHOUB Yaqouta</t>
  </si>
  <si>
    <t>GUENDOUZ Fatiha</t>
  </si>
  <si>
    <t>GUIATNI Ahlam</t>
  </si>
  <si>
    <t>HAFI Houda</t>
  </si>
  <si>
    <t>HARROUCHE Nessrine</t>
  </si>
  <si>
    <t>IFFOUR Wissem</t>
  </si>
  <si>
    <t>KAMEL Nadjib</t>
  </si>
  <si>
    <t>KHENE Lyes</t>
  </si>
  <si>
    <t>KICHA Abir</t>
  </si>
  <si>
    <t>KRIBECHE Aicha</t>
  </si>
  <si>
    <t>LOUKIA Youcef Islem</t>
  </si>
  <si>
    <t>MAKHLOUF Sarra</t>
  </si>
  <si>
    <t>MESDOUI Fatiha</t>
  </si>
  <si>
    <t>RIANE Karima</t>
  </si>
  <si>
    <t>ROULA Amel</t>
  </si>
  <si>
    <t>TRIFA Mohamed</t>
  </si>
  <si>
    <t>YACEF Hiba</t>
  </si>
  <si>
    <t>ZENZEN Roumaissa</t>
  </si>
  <si>
    <t>AISSAOUI Narimane</t>
  </si>
  <si>
    <t>AOUDA Dellal</t>
  </si>
  <si>
    <t>BOUDRIA Asma</t>
  </si>
  <si>
    <t>BOUTELDJA Meryem</t>
  </si>
  <si>
    <t>CHOUINI Ali</t>
  </si>
  <si>
    <t>ELBAH Djamila</t>
  </si>
  <si>
    <t>GUERROUI Assia</t>
  </si>
  <si>
    <t>HADDIDI Imane</t>
  </si>
  <si>
    <t>HOUCHAT Raouf</t>
  </si>
  <si>
    <t>KAFI Farida</t>
  </si>
  <si>
    <t>LAABNIA Radja</t>
  </si>
  <si>
    <t>MALEK Insaf</t>
  </si>
  <si>
    <t>TOUATI Hassen</t>
  </si>
  <si>
    <t>ZEGHDOUD MEBAREK Abderrahmen mebarek</t>
  </si>
  <si>
    <t>Ahmed SAIDI</t>
  </si>
  <si>
    <t>ALLAOUI Imane</t>
  </si>
  <si>
    <t>BAALI Faiza</t>
  </si>
  <si>
    <t>BELARBI Mohammed</t>
  </si>
  <si>
    <t>BEN GHAZALA Mohammed</t>
  </si>
  <si>
    <t>BEN OUDINA Mhammed</t>
  </si>
  <si>
    <t>BENCHAA Oualid</t>
  </si>
  <si>
    <t>BENCHADI Wassila</t>
  </si>
  <si>
    <t>BENLOULOU Hadjsmail</t>
  </si>
  <si>
    <t>BENOUDINA Bouhafs</t>
  </si>
  <si>
    <t>BENZINE Hamza</t>
  </si>
  <si>
    <t>BICHI Ismail</t>
  </si>
  <si>
    <t>BOUDAHRA Kamel</t>
  </si>
  <si>
    <t>BOUMAAZA Mokhtar</t>
  </si>
  <si>
    <t>BOUTARFAIA Amira</t>
  </si>
  <si>
    <t>BOUTIARA Abdelatif</t>
  </si>
  <si>
    <t>CHELLAOUA Houria</t>
  </si>
  <si>
    <t>DAHMA Marouane</t>
  </si>
  <si>
    <t>FEKHAR Bahmed</t>
  </si>
  <si>
    <t>GHERAB Saida</t>
  </si>
  <si>
    <t>GHODBANE Tarek</t>
  </si>
  <si>
    <t>GROUNGA Oualid</t>
  </si>
  <si>
    <t>HADJ MAHAMMED Smail</t>
  </si>
  <si>
    <t>HAFSI Radia</t>
  </si>
  <si>
    <t>HAROUZ Harouz</t>
  </si>
  <si>
    <t>Houari HAMDAOUI</t>
  </si>
  <si>
    <t>KHATOUI Mounir</t>
  </si>
  <si>
    <t>KHOUILDI Slimane</t>
  </si>
  <si>
    <t>LAAMECHE Foudil</t>
  </si>
  <si>
    <t>LAGHOUITER Oumkelthoum</t>
  </si>
  <si>
    <t>MAHMA Hassen</t>
  </si>
  <si>
    <t>Mohamed Bachir THAMEUR</t>
  </si>
  <si>
    <t>MOUSSA Oussama</t>
  </si>
  <si>
    <t>Noura ADDOUN</t>
  </si>
  <si>
    <t>OULAD BRAHIM Laila</t>
  </si>
  <si>
    <t>SEKKOUTI Khaled</t>
  </si>
  <si>
    <t>YACINE Khirennas</t>
  </si>
  <si>
    <t>YOUCEF Mohyeddine Zakaria</t>
  </si>
  <si>
    <t>AISSAT Ali Sid</t>
  </si>
  <si>
    <t>ATALLAOUI Said</t>
  </si>
  <si>
    <t>AZZEDINE Zohra</t>
  </si>
  <si>
    <t>BALLA Faiza</t>
  </si>
  <si>
    <t>BENHARKAT Zohra</t>
  </si>
  <si>
    <t>BOURAGBA Messaoud</t>
  </si>
  <si>
    <t>BOUZIANE Fatma</t>
  </si>
  <si>
    <t>CHARBI Mahmoud</t>
  </si>
  <si>
    <t>DIF Saida</t>
  </si>
  <si>
    <t>DJEDDAOUI Naas</t>
  </si>
  <si>
    <t>GARROUD Ali</t>
  </si>
  <si>
    <t>GOZIM Ahmed</t>
  </si>
  <si>
    <t>HAMDI Brahim</t>
  </si>
  <si>
    <t>HAMZA Fatima</t>
  </si>
  <si>
    <t>KHADAR Saad</t>
  </si>
  <si>
    <t>MAHDID Kahina</t>
  </si>
  <si>
    <t>OMRANI Rachid</t>
  </si>
  <si>
    <t>REBIZI Nadjib Mohamed</t>
  </si>
  <si>
    <t>REGGAB Mohammed</t>
  </si>
  <si>
    <t>SAIDANI Naas</t>
  </si>
  <si>
    <t>SELT Attia</t>
  </si>
  <si>
    <t>TALEB Abdelaziz</t>
  </si>
  <si>
    <t>TETA Ali</t>
  </si>
  <si>
    <t>YOUCEFI Tayeb</t>
  </si>
  <si>
    <t>ZITOUNI Abderrazak</t>
  </si>
  <si>
    <t>BENSAOUCHA Yazid</t>
  </si>
  <si>
    <t>BOUHEROUD Imene</t>
  </si>
  <si>
    <t>FATIHA Wahiba</t>
  </si>
  <si>
    <t>FENICHE Hanane</t>
  </si>
  <si>
    <t>FERROUDJ Miloud</t>
  </si>
  <si>
    <t>HADJEZ Bilel</t>
  </si>
  <si>
    <t>HAFASSA Amina</t>
  </si>
  <si>
    <t>HANNACHE Oussama</t>
  </si>
  <si>
    <t>KHARROUBI Fatiha</t>
  </si>
  <si>
    <t>MANSOUR Abdennour</t>
  </si>
  <si>
    <t>MARIR Naila</t>
  </si>
  <si>
    <t>MECHOUCHA Samir</t>
  </si>
  <si>
    <t>OUADAH Salah</t>
  </si>
  <si>
    <t>Sara ZATOUT</t>
  </si>
  <si>
    <t>SOUDOUS Roumeissa</t>
  </si>
  <si>
    <t>ABDELAZIZ Meryem</t>
  </si>
  <si>
    <t>AMAMRA Kamel</t>
  </si>
  <si>
    <t>BENZAMIA Sakina</t>
  </si>
  <si>
    <t>CHIBANI Faïçal</t>
  </si>
  <si>
    <t>DALI Hamid</t>
  </si>
  <si>
    <t>RABEHI Afaf</t>
  </si>
  <si>
    <t>SAIB Younes Azzouhoum</t>
  </si>
  <si>
    <t>SAIDI Djamel Zerrouki</t>
  </si>
  <si>
    <t>SALIM Abdelkarim</t>
  </si>
  <si>
    <t>SBAIHIA Ibrahim</t>
  </si>
  <si>
    <t>SERBAH Khaled</t>
  </si>
  <si>
    <t>ZIANI Nawal</t>
  </si>
  <si>
    <t>HAMANI Ibrahim</t>
  </si>
  <si>
    <t>MENZER Noureddine</t>
  </si>
  <si>
    <t>ABDELHAKIM Ghedjati</t>
  </si>
  <si>
    <t>ABDELHAMID Ghedjati</t>
  </si>
  <si>
    <t>ABDELKADER Soufi</t>
  </si>
  <si>
    <t>Ahmed Ben Abdenour</t>
  </si>
  <si>
    <t>AISSA Tahari</t>
  </si>
  <si>
    <t>Ait Ikhlef Islem</t>
  </si>
  <si>
    <t>AMEL Bouhouai</t>
  </si>
  <si>
    <t>AMEL Boukert</t>
  </si>
  <si>
    <t>AMINA Arous</t>
  </si>
  <si>
    <t>ASMA Boukraidi</t>
  </si>
  <si>
    <t>AYOUB Echikr</t>
  </si>
  <si>
    <t>BELAOURA Hadjira</t>
  </si>
  <si>
    <t>BENAOUDA Amel</t>
  </si>
  <si>
    <t>BENAZIZA Selma</t>
  </si>
  <si>
    <t>BILAL AMROUNE</t>
  </si>
  <si>
    <t>BOUABIDA Cherifa</t>
  </si>
  <si>
    <t>BOUALEM Boussakra</t>
  </si>
  <si>
    <t>BOUCHIBA Faiza</t>
  </si>
  <si>
    <t>BOUDJENAH Dalila</t>
  </si>
  <si>
    <t>DJAMAL Achouri</t>
  </si>
  <si>
    <t>DJAMEL EDDINE Silini</t>
  </si>
  <si>
    <t>Djamila Saidi</t>
  </si>
  <si>
    <t>FAIZA Bailiche</t>
  </si>
  <si>
    <t>FATIMA Dahmoune</t>
  </si>
  <si>
    <t>fella mekiri</t>
  </si>
  <si>
    <t>GASMI Elhasseniabdelmadjid</t>
  </si>
  <si>
    <t>GHANIA Cherif</t>
  </si>
  <si>
    <t>HADJER Hamioud</t>
  </si>
  <si>
    <t>HAMZA Benmetir</t>
  </si>
  <si>
    <t>HICHEM Merabet</t>
  </si>
  <si>
    <t>IMANE Achour</t>
  </si>
  <si>
    <t>ISMAHANE AMAL Ouahchi</t>
  </si>
  <si>
    <t>ISSRA Boumediene</t>
  </si>
  <si>
    <t>KARIMA Aoudiani</t>
  </si>
  <si>
    <t>KARIMA Mariche</t>
  </si>
  <si>
    <t>KHADIDJA Houbane</t>
  </si>
  <si>
    <t>KHENAFIF Mohamed</t>
  </si>
  <si>
    <t>LAMDJAD Chahrazad</t>
  </si>
  <si>
    <t>LOUIZA Ahmid</t>
  </si>
  <si>
    <t>MALIKA Hamidi</t>
  </si>
  <si>
    <t>MANEL Redaoui</t>
  </si>
  <si>
    <t>MERAIMI Asmaa</t>
  </si>
  <si>
    <t>MERIEM Benyoucef</t>
  </si>
  <si>
    <t>MERIEM Nouioua</t>
  </si>
  <si>
    <t>MOHAMED Brahmi</t>
  </si>
  <si>
    <t>NADJET Bensalah</t>
  </si>
  <si>
    <t>NOUSSIBA Moulai</t>
  </si>
  <si>
    <t>OTHMAN Aichouche</t>
  </si>
  <si>
    <t>RACHIDA Nadji</t>
  </si>
  <si>
    <t>Razika Benabdelmoumene</t>
  </si>
  <si>
    <t>REMADLIA Amel</t>
  </si>
  <si>
    <t>ROUCHOU Nadia</t>
  </si>
  <si>
    <t>SAAD Ghania</t>
  </si>
  <si>
    <t>SALIMA Khennouchi</t>
  </si>
  <si>
    <t>SIHAM Boulares</t>
  </si>
  <si>
    <t>SOUMIA Fergani</t>
  </si>
  <si>
    <t>TIZIRI Bachir</t>
  </si>
  <si>
    <t>Yasser Agha</t>
  </si>
  <si>
    <t>YOUCEF Bacha</t>
  </si>
  <si>
    <t>ZEGUIEB Kheira</t>
  </si>
  <si>
    <t>ZIAN Mohamedamine</t>
  </si>
  <si>
    <t>ZITOUNI Zakaria</t>
  </si>
  <si>
    <t>TOUGGUI Youssef</t>
  </si>
  <si>
    <t>ASMA Ammari</t>
  </si>
  <si>
    <t>Abderrezak Bouziane</t>
  </si>
  <si>
    <t>AISSANI EPSE AMOUR Taous</t>
  </si>
  <si>
    <t>AIT ATMANE Sihem</t>
  </si>
  <si>
    <t>AIT BRAHAM EPSE BENHENNOU Sabrina</t>
  </si>
  <si>
    <t>AMRA EPSE ILLOULI Siham</t>
  </si>
  <si>
    <t>AZIB Lila</t>
  </si>
  <si>
    <t>AZZOUZ Zahra</t>
  </si>
  <si>
    <t>BELKACEM ÉP.HAROUNE Nassima</t>
  </si>
  <si>
    <t>BENADDA ÉP.BENYAHIA Meriem</t>
  </si>
  <si>
    <t>BENBOUYA EPSE BEGGAH Amel</t>
  </si>
  <si>
    <t>BENKHALED Naceur Hamid</t>
  </si>
  <si>
    <t>BOUDJADA ÉP. KARA Amina</t>
  </si>
  <si>
    <t>BOUGHANI Siha</t>
  </si>
  <si>
    <t>BOUHALI HALIMA</t>
  </si>
  <si>
    <t>CHERGUI Thiziri</t>
  </si>
  <si>
    <t>CHERIFI Feriel</t>
  </si>
  <si>
    <t>DEBOUCHA Houssam</t>
  </si>
  <si>
    <t>DJAOUD Kahina</t>
  </si>
  <si>
    <t>DJENNADI EPSE YESSAD Smina</t>
  </si>
  <si>
    <t>GHELLAB Fouzia</t>
  </si>
  <si>
    <t>HADJER Abderrezek</t>
  </si>
  <si>
    <t>HALIMA Bouhali</t>
  </si>
  <si>
    <t>HAMOUR Khaled</t>
  </si>
  <si>
    <t>ICHALAL ÉPOUSE CHIKOUNE Keltoum</t>
  </si>
  <si>
    <t>IDIR Abdelhek</t>
  </si>
  <si>
    <t>IDJOUADIENE Lynda</t>
  </si>
  <si>
    <t>KACIMI Akli Mohand</t>
  </si>
  <si>
    <t>KADRI ÉPOUSE BENSIDHOUM Nawal</t>
  </si>
  <si>
    <t>LAICHE Oussama</t>
  </si>
  <si>
    <t>LAKAOUR Lamia</t>
  </si>
  <si>
    <t>MAOUCHE EPSE ABID Roza</t>
  </si>
  <si>
    <t>MEHENAOUI Naima</t>
  </si>
  <si>
    <t>MESBAH Melilia</t>
  </si>
  <si>
    <t>METHIA Mounir</t>
  </si>
  <si>
    <t>MOULAI Fatsah</t>
  </si>
  <si>
    <t>Nawal Irzi</t>
  </si>
  <si>
    <t>OTMANI Amar</t>
  </si>
  <si>
    <t>OUARABI Liza</t>
  </si>
  <si>
    <t>OUARET Ahmed</t>
  </si>
  <si>
    <t>SAAD ÉPOUSE GHESKILI Narimane</t>
  </si>
  <si>
    <t>SLIMANOU Houssam</t>
  </si>
  <si>
    <t>TAOURI Lydia</t>
  </si>
  <si>
    <t>ZAIDI Zohra Fatma</t>
  </si>
  <si>
    <t>ZIDELKHIL Halim</t>
  </si>
  <si>
    <t>HATTAB Meriem</t>
  </si>
  <si>
    <t>NEBBOU Khouloud</t>
  </si>
  <si>
    <t>BENMOUSSAT Djawed Nabil</t>
  </si>
  <si>
    <t>EL OUALI Fatima</t>
  </si>
  <si>
    <t>MERABTENE Meriem</t>
  </si>
  <si>
    <t>ABDELHAI Nourelhouda</t>
  </si>
  <si>
    <t>abdelouahab berrahal</t>
  </si>
  <si>
    <t>AKHRIB Mohamed</t>
  </si>
  <si>
    <t>ASMA Hanane</t>
  </si>
  <si>
    <t>BENHAMMADA Kawther</t>
  </si>
  <si>
    <t>BOUMAZA Lamia</t>
  </si>
  <si>
    <t>CHAOUKI Hamid</t>
  </si>
  <si>
    <t>CHARIF Djamila</t>
  </si>
  <si>
    <t>ELGHARBI Hamza</t>
  </si>
  <si>
    <t>GHODBANE Hassan</t>
  </si>
  <si>
    <t>GHOLI Affaf Narimane</t>
  </si>
  <si>
    <t>GUETRAN Radhia</t>
  </si>
  <si>
    <t>Hadjira BENBOUZID</t>
  </si>
  <si>
    <t>Houssameddine HANNICHE</t>
  </si>
  <si>
    <t>KHALFI Mohamed</t>
  </si>
  <si>
    <t>LAGOUG Khadidja</t>
  </si>
  <si>
    <t>MERZOUGUI Linda</t>
  </si>
  <si>
    <t>Ratiba Bennamane</t>
  </si>
  <si>
    <t>REBADJ Abderrahmane</t>
  </si>
  <si>
    <t>SEBBAH Loubna</t>
  </si>
  <si>
    <t>SMAILI Amar</t>
  </si>
  <si>
    <t>TCHIKOU Hamida</t>
  </si>
  <si>
    <t>ELHACHMI Abdelouahab</t>
  </si>
  <si>
    <t>SARDI Mohamed</t>
  </si>
  <si>
    <t>AKLOUCHE Billel</t>
  </si>
  <si>
    <t>ABDELBAKI Yousra</t>
  </si>
  <si>
    <t>BOUMAD Souad</t>
  </si>
  <si>
    <t>MOHAMED Naithamoud</t>
  </si>
  <si>
    <t>SAKRI Asma</t>
  </si>
  <si>
    <t>ALLOUNE Hassiba</t>
  </si>
  <si>
    <t>BEGHOURA Djameleddine</t>
  </si>
  <si>
    <t>SADOUNI Bouchra</t>
  </si>
  <si>
    <t>KARA Mohamed</t>
  </si>
  <si>
    <t>Kihel Souad Khellat</t>
  </si>
  <si>
    <t>DRIM Fatima-Zahra</t>
  </si>
  <si>
    <t>BENMERIEM Hamid</t>
  </si>
  <si>
    <t>ABDELLAOUI Wassila</t>
  </si>
  <si>
    <t>ABIB Yacine Hocine</t>
  </si>
  <si>
    <t>BEGAG Abdelaziz</t>
  </si>
  <si>
    <t>BENAHMED Lamia</t>
  </si>
  <si>
    <t>BENAISSA Ilhem</t>
  </si>
  <si>
    <t>BENDIMA Nesrine</t>
  </si>
  <si>
    <t>BENHABIB Loubna</t>
  </si>
  <si>
    <t>BENKABA Ammaria</t>
  </si>
  <si>
    <t>BENSOUNA Amel</t>
  </si>
  <si>
    <t>BOUCHENTOUF Nawal</t>
  </si>
  <si>
    <t>BOULILA Hadjer</t>
  </si>
  <si>
    <t>FERKACHE Sarra Menal</t>
  </si>
  <si>
    <t>GHOUALI Kamila</t>
  </si>
  <si>
    <t>HAMMAD Imane</t>
  </si>
  <si>
    <t>MAHI Wisem</t>
  </si>
  <si>
    <t>MOSTEFAOUI Amina</t>
  </si>
  <si>
    <t>RAHMOUNI Amel</t>
  </si>
  <si>
    <t>SOUR Ouieme</t>
  </si>
  <si>
    <t>YAHLA Houda</t>
  </si>
  <si>
    <t>DABOUZ Mouhamed Cheikh</t>
  </si>
  <si>
    <t>RABAH Mensri</t>
  </si>
  <si>
    <t>KHALDI Ahmed Yacine</t>
  </si>
  <si>
    <t>amina latroch</t>
  </si>
  <si>
    <t>Bekkouche Djamila</t>
  </si>
  <si>
    <t>BEN YAMINA Imane</t>
  </si>
  <si>
    <t>BOUCHENAFA Said</t>
  </si>
  <si>
    <t>MANSOURI Abdeldjelil</t>
  </si>
  <si>
    <t>Rachid HAIDRA</t>
  </si>
  <si>
    <t>AICHA Drici</t>
  </si>
  <si>
    <t>AMARI Hicham</t>
  </si>
  <si>
    <t>ARAR Zakia</t>
  </si>
  <si>
    <t>BAZINE Imane</t>
  </si>
  <si>
    <t>BENGUEGA Souad</t>
  </si>
  <si>
    <t>BENSACI Cheyma</t>
  </si>
  <si>
    <t>BOUHYAOUI Nasria</t>
  </si>
  <si>
    <t>CHARIKH Messaouda</t>
  </si>
  <si>
    <t>DRID Mohammed Elhabib</t>
  </si>
  <si>
    <t>lazhar lazhar feliachi</t>
  </si>
  <si>
    <t>MAHCEN Zineb</t>
  </si>
  <si>
    <t>meriem agraine</t>
  </si>
  <si>
    <t>OMARNI Amina</t>
  </si>
  <si>
    <t>OTHMANE Meriem</t>
  </si>
  <si>
    <t>TOUMI Aissa</t>
  </si>
  <si>
    <t>ZERGOUNE Ahmed</t>
  </si>
  <si>
    <t>BEKHOUCHE Safia</t>
  </si>
  <si>
    <t>BOUHALI Rima</t>
  </si>
  <si>
    <t>BOUSBIA Badreddine</t>
  </si>
  <si>
    <t>FATIMA Guessoum</t>
  </si>
  <si>
    <t>MAMINE Hadjer</t>
  </si>
  <si>
    <t>SALLAH Halima</t>
  </si>
  <si>
    <t>ZENIKHERI Fahima</t>
  </si>
  <si>
    <t>AFAIFIA Marwa</t>
  </si>
  <si>
    <t>BOUDJADA Amina</t>
  </si>
  <si>
    <t>BOULAHIA Meskiana</t>
  </si>
  <si>
    <t>BOUSMAHA Saïd</t>
  </si>
  <si>
    <t>CHEBLI Amina</t>
  </si>
  <si>
    <t>BOUTERFA Asma</t>
  </si>
  <si>
    <t>KOURAT Tassadit</t>
  </si>
  <si>
    <t>Rabiaa KOUADRIA</t>
  </si>
  <si>
    <t>AMRANE Abdelkader</t>
  </si>
  <si>
    <t>DIF Nassima</t>
  </si>
  <si>
    <t>KHALDI Miloud</t>
  </si>
  <si>
    <t>SEKKAL Noussaiba</t>
  </si>
  <si>
    <t>zouaoui rabie Harrat</t>
  </si>
  <si>
    <t>Ahmed ALIBIDA</t>
  </si>
  <si>
    <t>GHERBI Yamina Ahlem</t>
  </si>
  <si>
    <t>TAMER Amina</t>
  </si>
  <si>
    <t>ZELMAT Amina</t>
  </si>
  <si>
    <t>ALMI Afifa</t>
  </si>
  <si>
    <t>ATOUAT Abdelhakem</t>
  </si>
  <si>
    <t>KHIRANI Safia</t>
  </si>
  <si>
    <t>OUROUD FELLAH</t>
  </si>
  <si>
    <t>TOULOUM Soraya</t>
  </si>
  <si>
    <t>TIGHRINE Abderrahmane</t>
  </si>
  <si>
    <t>BENDJEDI Ahlem</t>
  </si>
  <si>
    <t>BENDJELLOUL Lina</t>
  </si>
  <si>
    <t>BENMAHAMMED Imane</t>
  </si>
  <si>
    <t>BOUBATRA Amine Mohamed</t>
  </si>
  <si>
    <t>CHABBIA Zoubir</t>
  </si>
  <si>
    <t>DEBABI Madiha</t>
  </si>
  <si>
    <t>DJEDI Tayeb</t>
  </si>
  <si>
    <t>MELLIT Djihene</t>
  </si>
  <si>
    <t>METROUCHE Soufiane</t>
  </si>
  <si>
    <t>RAFA Mustapha</t>
  </si>
  <si>
    <t>REZZOUG Tayeb Mohamed</t>
  </si>
  <si>
    <t>ZEROUALI Karima</t>
  </si>
  <si>
    <t>ZITOUNI Amel</t>
  </si>
  <si>
    <t>Ecole_Nationale_Supérieure_d_Intelligence_Artificielle</t>
  </si>
  <si>
    <t>Ecole_Supérieure_de_Gestion_et_d_Economie_Numérique</t>
  </si>
  <si>
    <t>Université_des_sciences_et_de_la_technologie_Houari_Boumediène_d_Alger</t>
  </si>
  <si>
    <t>Ecole_supérieure_en_Sciences_et_Technologies_de_l_Informatique_et_du_Numérique_de_Béjaia</t>
  </si>
  <si>
    <t>Ecole_Nationale_Supérieure_des_Forêts</t>
  </si>
  <si>
    <t>Ecole_Nationale_Supérieure_des_Télécommunication_et_TIC</t>
  </si>
  <si>
    <t>Université_de_Sétif_2</t>
  </si>
  <si>
    <t>Université_de_Boumerdes</t>
  </si>
  <si>
    <t>GUEZZI Amel</t>
  </si>
  <si>
    <t>draifia Alaeddine</t>
  </si>
  <si>
    <t>BENAOUAG Larbi</t>
  </si>
  <si>
    <t>BOUTEMINE Loubna</t>
  </si>
  <si>
    <t>ZEGHBID Lotfi Nassim</t>
  </si>
  <si>
    <t>ZITOUNI Hamzaishak</t>
  </si>
  <si>
    <t>s.adjabi@centre-univ-mila.dz</t>
  </si>
  <si>
    <t>a.zbadia@centre-univ-mila.dz</t>
  </si>
  <si>
    <t>r.belfadel@centre-univ-mila.dz</t>
  </si>
  <si>
    <t>meguehout.h@centre-univ-mila.dz</t>
  </si>
  <si>
    <t>h.berrabah@centre-univ-mila.dz</t>
  </si>
  <si>
    <t>h.zeddig@centre-univ-mila.dz</t>
  </si>
  <si>
    <t>i.menaa@centre-univ-mila.dz</t>
  </si>
  <si>
    <t>k.rezzagbara@centre-univ-mila.dz</t>
  </si>
  <si>
    <t>m.tiar@centre-univ-mila.dz</t>
  </si>
  <si>
    <t>n.laouar@centre-univ-mila.dz</t>
  </si>
  <si>
    <t>oualid-nemouchi@centre-univ-mila.dz</t>
  </si>
  <si>
    <t>s.bentoumi@centre-univ-mila.dz</t>
  </si>
  <si>
    <t>s.meghzili@centre-univ-mila.dz</t>
  </si>
  <si>
    <t>s.zaiter@centre-univ-mila.dz</t>
  </si>
  <si>
    <t>Centre universitaire de Tamanrasset</t>
  </si>
  <si>
    <t>hocine.eagle28@gmail.com</t>
  </si>
  <si>
    <t>baryad18@gmail.com</t>
  </si>
  <si>
    <t>belmekkimed28@gmail.com</t>
  </si>
  <si>
    <t>bouchena01@gmail.com</t>
  </si>
  <si>
    <t>elazzaouiahmed11@gmail.com</t>
  </si>
  <si>
    <t>okacemkorichi@gmail.com</t>
  </si>
  <si>
    <t>firasziad21@yahoo.fr</t>
  </si>
  <si>
    <t>youcefi.abdeldjalil@yahoo.com</t>
  </si>
  <si>
    <t>soualmi.abdallah@cuillizi.dz</t>
  </si>
  <si>
    <t>khalid.baachi@cuillizi.dz</t>
  </si>
  <si>
    <t>benmechiche.rahim@cuillizi.dz</t>
  </si>
  <si>
    <t>boukhari.musstapha@cuillizi.dz</t>
  </si>
  <si>
    <t>bouzid.amel@cuillizi.dz</t>
  </si>
  <si>
    <t>dhia.eddine.brahimi@cuillizi.dz</t>
  </si>
  <si>
    <t>hmida.aimad@cuillizi.dz</t>
  </si>
  <si>
    <t>fellak.mourad@cuillizi.dz</t>
  </si>
  <si>
    <t>abdelhak.guettaf@cuillizi.dz</t>
  </si>
  <si>
    <t>med-ridha.hamadi@cuillizi.dz</t>
  </si>
  <si>
    <t>hamel.fadhila@cuillizi.dz</t>
  </si>
  <si>
    <t>hamidatou.nacer@cuillizi.dz</t>
  </si>
  <si>
    <t>nadjette.hamlaoui@cuillizi.dz</t>
  </si>
  <si>
    <t>meftah.kaiach@cuillizi.dz</t>
  </si>
  <si>
    <t>kharoubi.reda@cuillizi.dz</t>
  </si>
  <si>
    <t>laadjal.zaid@cuillizi.dz</t>
  </si>
  <si>
    <t>mouad.lahmer@cuillizi.dz</t>
  </si>
  <si>
    <t>riadh.matmat@cuillizi.dz</t>
  </si>
  <si>
    <t>mouloud.merkhoufi@cuillizi.dz</t>
  </si>
  <si>
    <t>nassim.rechachi@cuillizi.dz</t>
  </si>
  <si>
    <t>gasmi.ryme@cuillizi.dz</t>
  </si>
  <si>
    <t>youssouf.merine@cuillizi.dz</t>
  </si>
  <si>
    <t>mostefa.zeghichi@cuillizi.dz</t>
  </si>
  <si>
    <t>hichem.zerouga@cuillizi.dz</t>
  </si>
  <si>
    <t>ziouche.abderaouf@cuillizi.dz</t>
  </si>
  <si>
    <t>Centre universitaire  de Tipaza</t>
  </si>
  <si>
    <t>bedjtoufik@gmail.com</t>
  </si>
  <si>
    <t>belabidahlem@gmail.com</t>
  </si>
  <si>
    <t>benchehida.sarra@gmail.com</t>
  </si>
  <si>
    <t>bouabidaexp@gmail.com</t>
  </si>
  <si>
    <t>bounsrn80@gmail.com</t>
  </si>
  <si>
    <t>boulahbel.amira@gmail.com</t>
  </si>
  <si>
    <t>fayssalc@gmail.com</t>
  </si>
  <si>
    <t>a.chikou25@gmail.com</t>
  </si>
  <si>
    <t>hayat.degui@gmail.com</t>
  </si>
  <si>
    <t>meridora.space@yahoo.com</t>
  </si>
  <si>
    <t>houdairain@gmail.com</t>
  </si>
  <si>
    <t>doctoranteismail@gmail.com</t>
  </si>
  <si>
    <t>Khalefkatba2016@gmail.com</t>
  </si>
  <si>
    <t>khalef.rostom@umc.edu.dz</t>
  </si>
  <si>
    <t>louanifadhila@gmail.com</t>
  </si>
  <si>
    <t>abdou.messaoudi09@gmail.com</t>
  </si>
  <si>
    <t>amine8att@gmail.com</t>
  </si>
  <si>
    <t>Hanahina76@gmail.com</t>
  </si>
  <si>
    <t>mouada_fr92@hotmail.fr</t>
  </si>
  <si>
    <t>Kouki2009@yahoo.com</t>
  </si>
  <si>
    <t>samiramaster@hotmail.fr</t>
  </si>
  <si>
    <t>souraka.zm@hotmail.com</t>
  </si>
  <si>
    <t>rachidsociotipaza@gmail.com</t>
  </si>
  <si>
    <t>naitbaziz@gmail.com</t>
  </si>
  <si>
    <t>etd_aitmeziane@esc-alger.dz</t>
  </si>
  <si>
    <t>allisma1@hotmail.fr</t>
  </si>
  <si>
    <t>belmehdi.fella@gmail.com</t>
  </si>
  <si>
    <t>bougueyasmine@gmail.com</t>
  </si>
  <si>
    <t>hoadjli.abir@gmail.com</t>
  </si>
  <si>
    <t>selmasalah@hotmail.fr</t>
  </si>
  <si>
    <t>khaoula.ikhlef@g.enp.edu.dz</t>
  </si>
  <si>
    <t>Ecole Nationale Polytechnique de Constantine</t>
  </si>
  <si>
    <t>amina.aya87@gmail.com</t>
  </si>
  <si>
    <t>abdeldjalilbenfoughal@yahoo.fr</t>
  </si>
  <si>
    <t>berkanis246@yahoo.fr</t>
  </si>
  <si>
    <t>bou.houda@live.fr</t>
  </si>
  <si>
    <t>larakeb_maria@yahoo.fr</t>
  </si>
  <si>
    <t>kerabchi_nassim@yahoo.fr</t>
  </si>
  <si>
    <t>o.benmoussa@ensm.dz</t>
  </si>
  <si>
    <t>l.mohammedlhadj@ensm.dz</t>
  </si>
  <si>
    <t>a.saba@ensm.dz</t>
  </si>
  <si>
    <t>nourhaneattia@gmail.com</t>
  </si>
  <si>
    <t>bahbahlamia@gmail.com</t>
  </si>
  <si>
    <t>boumezbeur.m@live.fr</t>
  </si>
  <si>
    <t>bouzembrakmeriem@gmail.com</t>
  </si>
  <si>
    <t>chaahalimadz@gmail.com</t>
  </si>
  <si>
    <t>ouafi.leila.dz@gmail.com</t>
  </si>
  <si>
    <t>Ecole Nationale Supérieure des sciences politiques d'Alger</t>
  </si>
  <si>
    <t>sami19280@gmail.com</t>
  </si>
  <si>
    <t>Ecole Nationale Supérieure des Forêts</t>
  </si>
  <si>
    <t>maher2009@hotmail.fr</t>
  </si>
  <si>
    <t>adoumer@live.fr</t>
  </si>
  <si>
    <t>w.amraoui@yahoo.fr</t>
  </si>
  <si>
    <t>ho_cino@yahoo.fr</t>
  </si>
  <si>
    <t>sara_hassad@yahoo.com</t>
  </si>
  <si>
    <t>asmakahli@hotmail.com</t>
  </si>
  <si>
    <t>maharahali@gmail.com</t>
  </si>
  <si>
    <t>razika.514@gmail.com</t>
  </si>
  <si>
    <t>bouguenna.soumia@yahoo.com</t>
  </si>
  <si>
    <t>zaouimostefa13@gmail.com</t>
  </si>
  <si>
    <t>d.bouri@ensh.dz</t>
  </si>
  <si>
    <t>djemamn@gmail.com</t>
  </si>
  <si>
    <t>k.hallaci@ensh.dz</t>
  </si>
  <si>
    <t>a.machane@ensh.dz</t>
  </si>
  <si>
    <t>b.riah@ensh.dz</t>
  </si>
  <si>
    <t>y.tamerabet@ensh.dz</t>
  </si>
  <si>
    <t>Ecole nationale supérieure en statistique et en économie appliquée d'Alger</t>
  </si>
  <si>
    <t>chikh.nour@gmail.com</t>
  </si>
  <si>
    <t>kacefmohamedamine@gmail.com</t>
  </si>
  <si>
    <t>bouterfa_asma@yahoo.com</t>
  </si>
  <si>
    <t>tassaditkourat@gmail.com</t>
  </si>
  <si>
    <t>rabia-rk@hotmail.com</t>
  </si>
  <si>
    <t>Ecole Supérieure des Sciences de Gestion de Annaba</t>
  </si>
  <si>
    <t>saddik.benbouza@essg-annaba.dz</t>
  </si>
  <si>
    <t>hocine.abdelatif.boucherba@essg-annaba.dz</t>
  </si>
  <si>
    <t>rania.bougherra@essg-annaba.dz</t>
  </si>
  <si>
    <t>abderrahmen.gueroui@essg-annaba.dz</t>
  </si>
  <si>
    <t>loubna.rabab.mazouz@essg-annaba.dz</t>
  </si>
  <si>
    <t>ouacel.khaoula@essg-annaba.dz</t>
  </si>
  <si>
    <t>rima.ouchen@essg-annaba.dz</t>
  </si>
  <si>
    <t>zaaich.mohamed@essg-annaba.dz</t>
  </si>
  <si>
    <t>zaim.soumaya@essg-annaba.dz</t>
  </si>
  <si>
    <t>Ecole Supérieure d'Informatique de Sidi Bel Abbes</t>
  </si>
  <si>
    <t>a.amrane@esi-sba.dz</t>
  </si>
  <si>
    <t>n.dif@esi-sba.dz</t>
  </si>
  <si>
    <t>m.khaldi@esi-sba.dz</t>
  </si>
  <si>
    <t>no.sekkal@esi-sba.dz</t>
  </si>
  <si>
    <t>harrat.rabie@gmail.com</t>
  </si>
  <si>
    <t>Ecole Supérieure en Génie Electrique et Energétique d'Oran</t>
  </si>
  <si>
    <t>bidaa@live.fr</t>
  </si>
  <si>
    <t>aygherbi@yahoo.fr</t>
  </si>
  <si>
    <t>amitamer@gmail.com</t>
  </si>
  <si>
    <t>a_zelmat@yahoo.fr</t>
  </si>
  <si>
    <t>Ecole supérieure en Sciences et Technologies de l'Informatique et du Numérique de Béjaia</t>
  </si>
  <si>
    <t>cherfaoui@estin.dz</t>
  </si>
  <si>
    <t>daoudi@estin.dz</t>
  </si>
  <si>
    <t>harfouche@estin.dz</t>
  </si>
  <si>
    <t>khalfoune@estin.dz</t>
  </si>
  <si>
    <t>saci@estin.dz</t>
  </si>
  <si>
    <t>bousla@estin.dz</t>
  </si>
  <si>
    <t>lindamerzougui@gmail.com</t>
  </si>
  <si>
    <t>Université de Bouira</t>
  </si>
  <si>
    <t>aberkane-moh@hotmail.fr</t>
  </si>
  <si>
    <t>hamza.adnane92@gmail.com</t>
  </si>
  <si>
    <t>abdelkahakaouadi@hotmail.com</t>
  </si>
  <si>
    <t>zoubir1979@yahoo.com</t>
  </si>
  <si>
    <t>taousbachiri06@gmail.com</t>
  </si>
  <si>
    <t>balouli.a1990@yahoo.fr</t>
  </si>
  <si>
    <t>d_bellache@hotmail.fr</t>
  </si>
  <si>
    <t>amina.abderrahmane@yahoo.fr</t>
  </si>
  <si>
    <t>chafik-92@hotmail.com</t>
  </si>
  <si>
    <t>berkane.nabila@gmail.com</t>
  </si>
  <si>
    <t>beyamel@yahoo.fr</t>
  </si>
  <si>
    <t>abou_mahir@hotmail.fr</t>
  </si>
  <si>
    <t>hamidabouhenni@yahoo.fr</t>
  </si>
  <si>
    <t>boulbadaouiali@gmail.com</t>
  </si>
  <si>
    <t>abdelhafidcharif@yahoo.fr</t>
  </si>
  <si>
    <t>aswel-10@hotmail.com</t>
  </si>
  <si>
    <t>fadi.fati28@gmail.com</t>
  </si>
  <si>
    <t>khaleddz182@gmail.com</t>
  </si>
  <si>
    <t>ouafaghebrid@yahoo.fr</t>
  </si>
  <si>
    <t>gueradyacine@gmail.com</t>
  </si>
  <si>
    <t>mohamedguettaf6@gmail.com</t>
  </si>
  <si>
    <t>ahlem_dreams19@hotmail.fr</t>
  </si>
  <si>
    <t>doctorafairouz@gmail.com</t>
  </si>
  <si>
    <t>iderdjamila@gmail.com</t>
  </si>
  <si>
    <t>chaima.kacimi@gmail.com</t>
  </si>
  <si>
    <t>kebaili.karima@gmail.com</t>
  </si>
  <si>
    <t>khalil.sofiane3@gmail.com</t>
  </si>
  <si>
    <t>koroghli.asma@gmail.com</t>
  </si>
  <si>
    <t>lahmidiadel3@gmail.com</t>
  </si>
  <si>
    <t>dalilalaouchedi@gmail.com</t>
  </si>
  <si>
    <t>fatmamahfoud0@gmail.com</t>
  </si>
  <si>
    <t>mesbouhnour@hotmail.fr</t>
  </si>
  <si>
    <t>m.mokhtari@univ-bouira.dz</t>
  </si>
  <si>
    <t>d.nadi@univ-bouira.dz</t>
  </si>
  <si>
    <t>lamia.ould2019@gmail.com</t>
  </si>
  <si>
    <t>djazia.redaouia.badjadi@gmail.com</t>
  </si>
  <si>
    <t>sahnoune_mohamed@yahoo.fr</t>
  </si>
  <si>
    <t>slimaniDJAMILA9@gmail.com</t>
  </si>
  <si>
    <t>slimani-farida@outlook.fr</t>
  </si>
  <si>
    <t>belghit.slimen@gmail.com</t>
  </si>
  <si>
    <t>n.tabchouche@univ-bouira.dz</t>
  </si>
  <si>
    <t>taoudiatnaima@gmail.com</t>
  </si>
  <si>
    <t>Tigh-abderrhmane@live.fr</t>
  </si>
  <si>
    <t>yousfi-massilia@gmail.com</t>
  </si>
  <si>
    <t>Université de Constantine 3</t>
  </si>
  <si>
    <t>guezziamel@gmail.com</t>
  </si>
  <si>
    <t>kahine.abderrahmane@univ-jijel.dz</t>
  </si>
  <si>
    <t>nacereddine.alioua@univ-jijel.dz</t>
  </si>
  <si>
    <t>yacine.belfritas@univ-jijel.dz</t>
  </si>
  <si>
    <t>ilham.benchouieb@univ-jijel.dz</t>
  </si>
  <si>
    <t>khadidja.boufenghour@univ-jijel.dz</t>
  </si>
  <si>
    <t>issam.bousba@univ-jijel.dz</t>
  </si>
  <si>
    <t>fatih.denbri@univ-jijel.dz</t>
  </si>
  <si>
    <t>hemza.ficel@univ-jijel.dz</t>
  </si>
  <si>
    <t>f.guendouz@univ-jijel.dz</t>
  </si>
  <si>
    <t>ahlam.guiatni@univ-jijel.dz</t>
  </si>
  <si>
    <t>houda.hafi@univ-jijel.dz</t>
  </si>
  <si>
    <t>nesrine.harrouche@univ-jijel.dz</t>
  </si>
  <si>
    <t>nadjib.kamel@univ-jijel.dz</t>
  </si>
  <si>
    <t>abir.kicha@univ-jijel.dz</t>
  </si>
  <si>
    <t>aicha.kribeche@univ-jijel.dz</t>
  </si>
  <si>
    <t>youcefislem.loukia@univ-jijel.dz</t>
  </si>
  <si>
    <t>sara.makhlouf@univ-jijel.dz</t>
  </si>
  <si>
    <t>fatiha.mesdoui@univ-jijel.dz</t>
  </si>
  <si>
    <t>karima.riane@univ-jijel.dz</t>
  </si>
  <si>
    <t>amel.roula@univ-jijel.dz</t>
  </si>
  <si>
    <t>mohamed.trifa@univ-jijel.dz</t>
  </si>
  <si>
    <t>roumaissa.zenzen@univ-jijel.dz</t>
  </si>
  <si>
    <t>Université de Mascara</t>
  </si>
  <si>
    <t>philosoria@gmail.com</t>
  </si>
  <si>
    <t>ben_moh2010@yahoo.fr</t>
  </si>
  <si>
    <t>Nour199111@hotmail.fr</t>
  </si>
  <si>
    <t>nourhane_hyd@hotmail.fr</t>
  </si>
  <si>
    <t>benabdallahboumediene@yahoo.fr</t>
  </si>
  <si>
    <t>boumediene_faty@hotmail.com</t>
  </si>
  <si>
    <t>RINOUMLAW@OUTLOOK.FR</t>
  </si>
  <si>
    <t>meryemch14@gmail.com</t>
  </si>
  <si>
    <t>asmaadendane@yahoo.fr</t>
  </si>
  <si>
    <t>selouissi@gmail.com</t>
  </si>
  <si>
    <t>fatihabelhedj22@gmail.com</t>
  </si>
  <si>
    <t>gaidi.amina@yahoo.fr</t>
  </si>
  <si>
    <t>gueblikamel@gmail.com</t>
  </si>
  <si>
    <t>hadjisifodil@yahoo.com</t>
  </si>
  <si>
    <t>khadidja0608@gmail.com</t>
  </si>
  <si>
    <t>khaldikha@yahoo.fr</t>
  </si>
  <si>
    <t>khellafiz@yahoo.fr</t>
  </si>
  <si>
    <t>asmaa.benahmed@univ-mascara.dz</t>
  </si>
  <si>
    <t>melouka.mokhtari@univ-mascara.dz</t>
  </si>
  <si>
    <t>Leila.mouacher@univ-mascara.dz</t>
  </si>
  <si>
    <t>reguig31@gmail.com</t>
  </si>
  <si>
    <t>rezgui69abd@gmail.com</t>
  </si>
  <si>
    <t>Fatizosli14@gmail.com</t>
  </si>
  <si>
    <t>aminazighem@yahoo.com</t>
  </si>
  <si>
    <t>Université de Sétif 1</t>
  </si>
  <si>
    <t>achouriabdenacer@yahoo.com</t>
  </si>
  <si>
    <t>boubakeur.annane@gmail.com</t>
  </si>
  <si>
    <t>djaouidabelmessaoud@gmail.com</t>
  </si>
  <si>
    <t>dalilabenmahdi@gmail.com</t>
  </si>
  <si>
    <t>faridbettine@gmail.com</t>
  </si>
  <si>
    <t>bouderbala.iy@hotmail.com</t>
  </si>
  <si>
    <t>bourasikram93@gmail.com</t>
  </si>
  <si>
    <t>fawziabsf@GMAIL.COM</t>
  </si>
  <si>
    <t>docteur.houda27@GMAIL.COM</t>
  </si>
  <si>
    <t>cheniki.karim@gmail.com</t>
  </si>
  <si>
    <t>achouiter25@gmail.com</t>
  </si>
  <si>
    <t>sara291292@hotmail.fr</t>
  </si>
  <si>
    <t>foudilidjabir@gmail.com</t>
  </si>
  <si>
    <t>fouraghania@yahoo.fr</t>
  </si>
  <si>
    <t>guemazin@gmail.com</t>
  </si>
  <si>
    <t>n_adji07@live.fr</t>
  </si>
  <si>
    <t>RIDHA.HANNAT@GMAIL.COM</t>
  </si>
  <si>
    <t>hadjerdana92@yahoo.fr</t>
  </si>
  <si>
    <t>dihiaissaad@yahoo.fr</t>
  </si>
  <si>
    <t>bokhallef@yahoo.fr</t>
  </si>
  <si>
    <t>khsouhila91@gmail.com</t>
  </si>
  <si>
    <t>khitas_neh@yahoo.fr</t>
  </si>
  <si>
    <t>norelhouda_l@yahoo.fr</t>
  </si>
  <si>
    <t>sarah_marouf@yahoo.fr</t>
  </si>
  <si>
    <t>samarmennour@gmail.com</t>
  </si>
  <si>
    <t>nasriclim@gmail.com</t>
  </si>
  <si>
    <t>karm.benk@gmail.com</t>
  </si>
  <si>
    <t>Ramdani.Hichem75@gmail.com</t>
  </si>
  <si>
    <t>tabchouche.seifeddine@gmail.com</t>
  </si>
  <si>
    <t>tellouchesamah@yahoo.fr</t>
  </si>
  <si>
    <t>TERCHI.YOUNES@gmail.com</t>
  </si>
  <si>
    <t>Université de Sétif 2</t>
  </si>
  <si>
    <t>zahra02dz@live.fr</t>
  </si>
  <si>
    <t>abizamounira@gmail.com</t>
  </si>
  <si>
    <t>saddaouir@yahoo.fr</t>
  </si>
  <si>
    <t>B.amira04@yahoo.com</t>
  </si>
  <si>
    <t>benchenafmanel@gmail.com</t>
  </si>
  <si>
    <t>boucheffa.souheila@gmail.com</t>
  </si>
  <si>
    <t>khadidja.boudrahem@gmail.com</t>
  </si>
  <si>
    <t>chikouchesoumia@yahoo.fr</t>
  </si>
  <si>
    <t>debihi.lahcen@gmail.com</t>
  </si>
  <si>
    <t>zelaggoune@gmail.com</t>
  </si>
  <si>
    <t>mohamed_h1919@yahoo.fr</t>
  </si>
  <si>
    <t>nashnash10@outlook.com</t>
  </si>
  <si>
    <t>kerbouche.karim21@gmail.com</t>
  </si>
  <si>
    <t>hamzakernou1@gmail.com</t>
  </si>
  <si>
    <t>maatouguiesma@gmail.com</t>
  </si>
  <si>
    <t>roro8buzz@hotmail.com</t>
  </si>
  <si>
    <t>profziane@yahoo.com</t>
  </si>
  <si>
    <t>Université de Sidi Bel Abbès</t>
  </si>
  <si>
    <t>mr.mohammed.baghdadi@gmail.com</t>
  </si>
  <si>
    <t>seyfeddine.electrotechnique@gmail.com</t>
  </si>
  <si>
    <t>bendeddouchesoria@gmail.com</t>
  </si>
  <si>
    <t>sofiane.bouazza@outlook.com</t>
  </si>
  <si>
    <t>boukhari.noureddine@gmail.com</t>
  </si>
  <si>
    <t>ouahabchahrazed@yahoo.fr</t>
  </si>
  <si>
    <t>dadouch.meriem@gmail.com</t>
  </si>
  <si>
    <t>ghermaoui.ilias31@gmail.com</t>
  </si>
  <si>
    <t>bensaada.ilies@gmail.com</t>
  </si>
  <si>
    <t>khellatsouad@yahoo.fr</t>
  </si>
  <si>
    <t>djimyhome@hotmail.com</t>
  </si>
  <si>
    <t>latifamennad@yahoo.com</t>
  </si>
  <si>
    <t>aminemeraou1993@hotmail.com</t>
  </si>
  <si>
    <t>bouchrameziane@live.fr</t>
  </si>
  <si>
    <t>mokhtardadouche@yahoo.fr</t>
  </si>
  <si>
    <t>mouhagro@gmail.com</t>
  </si>
  <si>
    <t>addar.lydia90@gmail.com</t>
  </si>
  <si>
    <t>Afren.maissa07@gmail.com</t>
  </si>
  <si>
    <t>d.aitakli@yahoo.com</t>
  </si>
  <si>
    <t>aityoucef.sabrina1986@gmail.com</t>
  </si>
  <si>
    <t>Karim.akkouche@ummto.dz</t>
  </si>
  <si>
    <t>fatmaalgeria@gmail.com</t>
  </si>
  <si>
    <t>kamiliaarab22@gmail.com</t>
  </si>
  <si>
    <t>bahmed.djaouida@yahoo.fr</t>
  </si>
  <si>
    <t>kahina.bedouhene@yahoo.fr</t>
  </si>
  <si>
    <t>dihia.belkacemi@yahoo.fr</t>
  </si>
  <si>
    <t>slimbenf@hotmail.com</t>
  </si>
  <si>
    <t>ramadhanemaster@gmail.com</t>
  </si>
  <si>
    <t>bennabisabiha00@gmail.com</t>
  </si>
  <si>
    <t>fazia.bouaraba24@hotmail.com</t>
  </si>
  <si>
    <t>razika-dem@hotmail.fr</t>
  </si>
  <si>
    <t>Soniaboudaoud11@gmail.com</t>
  </si>
  <si>
    <t>boussoum.ouiza@gmail.com</t>
  </si>
  <si>
    <t>lamiboutouta@yahoo.fr</t>
  </si>
  <si>
    <t>Bouzidi2018@gmail.com</t>
  </si>
  <si>
    <t>massiliabraik@gmail.com</t>
  </si>
  <si>
    <t>thaounza@yahoo.fr</t>
  </si>
  <si>
    <t>Chenah-may@hotmail.fr</t>
  </si>
  <si>
    <t>moustachara2001@gmail.com</t>
  </si>
  <si>
    <t>hdakhane@yahoo.com</t>
  </si>
  <si>
    <t>djahmoum_m@yahoo.fr</t>
  </si>
  <si>
    <t>koceila.doufene@ummto.dz</t>
  </si>
  <si>
    <t>garahabdelmoumen@gmail.com</t>
  </si>
  <si>
    <t>Guemmadi.takwa.m2@gmail.com</t>
  </si>
  <si>
    <t>himmimokrane@gmail.com</t>
  </si>
  <si>
    <t>Hamza.laadjal12@gmail.com</t>
  </si>
  <si>
    <t>fat_lounas@yahoo.fr</t>
  </si>
  <si>
    <t>Fleurinina15@outlook.com</t>
  </si>
  <si>
    <t>bahiameghlaoui@yahoo.com</t>
  </si>
  <si>
    <t>meziani0015@gmail.com</t>
  </si>
  <si>
    <t>ouannoughinour93@gmail.com</t>
  </si>
  <si>
    <t>khairy.oucif39@gmail.com</t>
  </si>
  <si>
    <t>nadia.rassoul@ummto.dz</t>
  </si>
  <si>
    <t>Salem.dalila12@gmail.com</t>
  </si>
  <si>
    <t>Sarah.chabane2012@gmail.com</t>
  </si>
  <si>
    <t>sebaa.ahmedsalah@gmail.com</t>
  </si>
  <si>
    <t>sersour.lamia@gmail.com</t>
  </si>
  <si>
    <t>said.zamoum1985@gmail.com</t>
  </si>
  <si>
    <t>zirimohammed@yahoo.fr</t>
  </si>
  <si>
    <t>begagaziz@gmail.com</t>
  </si>
  <si>
    <t>benahmed_lamia91@yahoo.fr</t>
  </si>
  <si>
    <t>i.benaissa13@gmail.com</t>
  </si>
  <si>
    <t>nesrine.bendima@gmail.com</t>
  </si>
  <si>
    <t>loubnabenhabibhadjou@gmail.com</t>
  </si>
  <si>
    <t>b.amel7@hotmail.fr</t>
  </si>
  <si>
    <t>bouchentouffi@hotmail.com</t>
  </si>
  <si>
    <t>b.hadjer94@gmail.com</t>
  </si>
  <si>
    <t>ghoualikamila@gmail.com</t>
  </si>
  <si>
    <t>amelrahmouni89@gmail.com</t>
  </si>
  <si>
    <t>ouiemesour@gmail.com</t>
  </si>
  <si>
    <t>Université d'El Oued</t>
  </si>
  <si>
    <t>ryadabadi@gmail.com</t>
  </si>
  <si>
    <t>adaikara39@gmail.com</t>
  </si>
  <si>
    <t>abouyakob@gmail.com</t>
  </si>
  <si>
    <t>bedadi11@gmail.com</t>
  </si>
  <si>
    <t>bbachir39@gmail.com</t>
  </si>
  <si>
    <t>mk.benbraika@gmail.com</t>
  </si>
  <si>
    <t>narimenebouafiane@gmail.com</t>
  </si>
  <si>
    <t>karimchine@hotmail.fr</t>
  </si>
  <si>
    <t>sadok.abouzayd@gmail.com</t>
  </si>
  <si>
    <t>djedidi-samiha@univ-eloued.dz</t>
  </si>
  <si>
    <t>faouzi571@yahoo.fr</t>
  </si>
  <si>
    <t>abdou_zaki92@yahoo.com</t>
  </si>
  <si>
    <t>khalifagaid39@gmail.com</t>
  </si>
  <si>
    <t>amina-ecologie@hotmail.fr</t>
  </si>
  <si>
    <t>rahmagh036@gmail.com</t>
  </si>
  <si>
    <t>salaho_hachani@yahoo.fr</t>
  </si>
  <si>
    <t>amor.lina@yahoo.fr</t>
  </si>
  <si>
    <t>sabah629@gmail.com</t>
  </si>
  <si>
    <t>hezbri_mouna@yahoo.com</t>
  </si>
  <si>
    <t>Labiod.chouaib@gmail.com</t>
  </si>
  <si>
    <t>mosbahlaouamer@gmail.com</t>
  </si>
  <si>
    <t>drchaimamni@gmail.com</t>
  </si>
  <si>
    <t>s_merdaci29@yahoo.fr</t>
  </si>
  <si>
    <t>miloudi-mounir@univ-eloued.dz</t>
  </si>
  <si>
    <t>nourmeziane18@gmail.com</t>
  </si>
  <si>
    <t>salhisalhi622@gmail.com</t>
  </si>
  <si>
    <t>NABIILNB@GMAIL.COM</t>
  </si>
  <si>
    <t>tellimohlaid@gmail.com</t>
  </si>
  <si>
    <t>tidjani.amina1@gmail.com</t>
  </si>
  <si>
    <t>aminatej39@gmail.com</t>
  </si>
  <si>
    <t>redjeb.youcef@gmail.com</t>
  </si>
  <si>
    <t>khaoula.za@gmail.com</t>
  </si>
  <si>
    <t>khaoula.zeg@gmail.com</t>
  </si>
  <si>
    <t>abidiyoucef73@gmail.com</t>
  </si>
  <si>
    <t>makboudj@yahoo.com</t>
  </si>
  <si>
    <t>hanalatou@yahoo.fr</t>
  </si>
  <si>
    <t>sidali.bacha@umc.edu.dz</t>
  </si>
  <si>
    <t>bekkouche.han21@gmail.com</t>
  </si>
  <si>
    <t>bellaroukamel@gmail.com</t>
  </si>
  <si>
    <t>Mohamed.bendjaballah@umc.edu.dz</t>
  </si>
  <si>
    <t>benhamlaouimaroua@gmail.com</t>
  </si>
  <si>
    <t>Asmabenkh92@gmail.com</t>
  </si>
  <si>
    <t>bensaid.sara@umc.edu.dz</t>
  </si>
  <si>
    <t>bouaziz.assialp@gmail.com</t>
  </si>
  <si>
    <t>mboudekani@yahoo.fr</t>
  </si>
  <si>
    <t>sel_boukab@yahoo.com</t>
  </si>
  <si>
    <t>bouras.saloua87@gmail.com</t>
  </si>
  <si>
    <t>chetrima@gmail.com</t>
  </si>
  <si>
    <t>chettah_me@yahoo.fr</t>
  </si>
  <si>
    <t>dali.awatef@umc.edu.dz</t>
  </si>
  <si>
    <t>hafimeriem1@gmail.com</t>
  </si>
  <si>
    <t>boualem_hammache@hotmail.fr</t>
  </si>
  <si>
    <t>ddidiou1980@gmail.com</t>
  </si>
  <si>
    <t>saadi.iskounen@umc.edu.dz</t>
  </si>
  <si>
    <t>asma.issasfa@umc.edu.dz</t>
  </si>
  <si>
    <t>kabouche.seif25@gmail.com</t>
  </si>
  <si>
    <t>sara.kebbi@umc.edu.dz</t>
  </si>
  <si>
    <t>kh.karfaf@gmail.com</t>
  </si>
  <si>
    <t>khaoulakhelalfa.ufmc1@gmail.com</t>
  </si>
  <si>
    <t>laminezinelabidine@gmail.com</t>
  </si>
  <si>
    <t>maroualifa@gmail.com</t>
  </si>
  <si>
    <t>nasri.fatah@umc.edu.dz</t>
  </si>
  <si>
    <t>sororsaadallah@yahoo.com</t>
  </si>
  <si>
    <t>sekmakdji.hiba@gmail.com</t>
  </si>
  <si>
    <t>sriktlobna@gmail.com</t>
  </si>
  <si>
    <t>fouziatebani@yahoo.fr</t>
  </si>
  <si>
    <t>hadjerzerimeche@gmail.com</t>
  </si>
  <si>
    <t>abdullah.baquhaizel@univ-usto.dz</t>
  </si>
  <si>
    <t>ilham.abiayad@yahoo.fr</t>
  </si>
  <si>
    <t>bouhadjikarima@yahoo.com</t>
  </si>
  <si>
    <t>belhadjamine31@gmail.com</t>
  </si>
  <si>
    <t>nazziha-id@hotmail.fr</t>
  </si>
  <si>
    <t>nabil.benabdallah93@gmail.com</t>
  </si>
  <si>
    <t>zahia_benmouna@yahoo.fr</t>
  </si>
  <si>
    <t>kadda.boumedienne@univ-usto.dz</t>
  </si>
  <si>
    <t>derrarbenamar@gmail.com</t>
  </si>
  <si>
    <t>djelloulramzy@yahoo.fr</t>
  </si>
  <si>
    <t>messabihfz@yahoo.fr</t>
  </si>
  <si>
    <t>hamous.hanene@yahoo.fr</t>
  </si>
  <si>
    <t>lamia.mermouri@gmail.com</t>
  </si>
  <si>
    <t>mohamedelamine.elaissaouielmeliani@univ-usto.dz</t>
  </si>
  <si>
    <t>nemmich@gmail.com</t>
  </si>
  <si>
    <t>sacihouria.18@gmail.com</t>
  </si>
  <si>
    <t>hichem.sebbagh@gmail.com</t>
  </si>
  <si>
    <t>touanesrine@yahoo.fr</t>
  </si>
  <si>
    <t>zairi_abdellatif@yahoo.fr</t>
  </si>
  <si>
    <t>Université Oran 2</t>
  </si>
  <si>
    <t>souad12905@gmail.com</t>
  </si>
  <si>
    <t>bachir22bachir@gmail.com</t>
  </si>
  <si>
    <t>badachewarda@hotmail.com</t>
  </si>
  <si>
    <t>s.belabbas@soton.ac.uk</t>
  </si>
  <si>
    <t>belakhdarwahid@gmail.com</t>
  </si>
  <si>
    <t>doc.chbelaroussi@yahoo.fr</t>
  </si>
  <si>
    <t>nadjimmail82@yahoo.fr</t>
  </si>
  <si>
    <t>ibrahimo220@gmail.com</t>
  </si>
  <si>
    <t>youcef.bouizem@gmail.com</t>
  </si>
  <si>
    <t>d_charef@hotmail.fr</t>
  </si>
  <si>
    <t>r.chikhi@hotmail.com</t>
  </si>
  <si>
    <t>hafsaelagag@gmail.com</t>
  </si>
  <si>
    <t>fatima2007zohra@gmail.com</t>
  </si>
  <si>
    <t>khadidja.ghouraf@gmail.com</t>
  </si>
  <si>
    <t>a.hamamousse@gmail.com</t>
  </si>
  <si>
    <t>karimsociologue16@gmail.com</t>
  </si>
  <si>
    <t>mahboubi_32@hotmail.com</t>
  </si>
  <si>
    <t>khelifafilo@gmail.com</t>
  </si>
  <si>
    <t>anes.mkh@gmail.com</t>
  </si>
  <si>
    <t>aminelarbichaht1993@gmail.com</t>
  </si>
  <si>
    <t>rekik_ikram@yahoo.fr</t>
  </si>
  <si>
    <t>radouane.sadji@gmail.com</t>
  </si>
  <si>
    <t>wailsebsi.net@gmail.com</t>
  </si>
  <si>
    <t>lingvamina@mail.ru</t>
  </si>
  <si>
    <t>zaktaybi333@gmail.com</t>
  </si>
  <si>
    <t>ibrahimzerouki@gmail.com</t>
  </si>
  <si>
    <t>bendjoudizahra@yahoo.fr</t>
  </si>
  <si>
    <t>Université  de Chlef</t>
  </si>
  <si>
    <t>akram.farouk@yahoo.fr</t>
  </si>
  <si>
    <t>azziz213@gmail.com</t>
  </si>
  <si>
    <t>ayamina17@yahoo.fr</t>
  </si>
  <si>
    <t>asnami1976@gmail.com</t>
  </si>
  <si>
    <t>aoualinawel@gmail.com</t>
  </si>
  <si>
    <t>arioui.fatiha87@gmail.com</t>
  </si>
  <si>
    <t>wafa.berkat@gmail.com</t>
  </si>
  <si>
    <t>miloudbouazdia69@gmail.com</t>
  </si>
  <si>
    <t>amerboulainine05@gmail.com</t>
  </si>
  <si>
    <t>Bouzada.nassira@gmail.com</t>
  </si>
  <si>
    <t>h.chouaf@univ-chlef.dz</t>
  </si>
  <si>
    <t>dahmane.samir02@gmail.com</t>
  </si>
  <si>
    <t>k.djeriou@univ-chlef.dz</t>
  </si>
  <si>
    <t>s.djeriou@univ-chlef.dz</t>
  </si>
  <si>
    <t>garti8houria@gmail.com</t>
  </si>
  <si>
    <t>t.gueracha@univ-chlef.dz</t>
  </si>
  <si>
    <t>h.habbes@univ-chlef.dz</t>
  </si>
  <si>
    <t>wafa.twinty@yahoo.fr</t>
  </si>
  <si>
    <t>noureddinekoulla1987@gmail.com</t>
  </si>
  <si>
    <t>khosama.assia@gmail.com</t>
  </si>
  <si>
    <t>b_maimoun@hotmail.fr</t>
  </si>
  <si>
    <t>a.maizia@univ-chlef.dz</t>
  </si>
  <si>
    <t>ikram.medjaoui@gmail.com</t>
  </si>
  <si>
    <t>m.khaouani@hotmail.com</t>
  </si>
  <si>
    <t>m.moumna@univ-chlef.dz</t>
  </si>
  <si>
    <t>mahdjoubi.radouane@gmail.com</t>
  </si>
  <si>
    <t>rima_mohammed91@yahoo.ca</t>
  </si>
  <si>
    <t>boulanouarsaadat@gmail.com</t>
  </si>
  <si>
    <t>imededdine.salamani@gmail.com</t>
  </si>
  <si>
    <t>settouf85@yahoo.fr</t>
  </si>
  <si>
    <t>y.souilah85@gmail.com</t>
  </si>
  <si>
    <t>zairiyoucef.2020@gmail.com</t>
  </si>
  <si>
    <t>b.zerouali@univ-chlef.dz</t>
  </si>
  <si>
    <t>zerrouali113@gmail.com</t>
  </si>
  <si>
    <t>zidane.a1991@gmail.com</t>
  </si>
  <si>
    <t>Université  de Khemis Miliana</t>
  </si>
  <si>
    <t>r.saadi@univ-dbkm.dz</t>
  </si>
  <si>
    <t>kb814370@gmail.com</t>
  </si>
  <si>
    <t>s.bensaoucha@lagh-univ.dz</t>
  </si>
  <si>
    <t>sooufyane.bensouilah@lagh-univ.dz</t>
  </si>
  <si>
    <t>chekali_ahmed@yahoo.fr</t>
  </si>
  <si>
    <t>hi.choucha@lagh-univ.dz</t>
  </si>
  <si>
    <t>a.gagui@lagh-univ.dz</t>
  </si>
  <si>
    <t>mohamed.gaoui.206@gmail.com</t>
  </si>
  <si>
    <t>hm.mahdjoubi@lagh-univ.dz</t>
  </si>
  <si>
    <t>hananesari72@gmail.com</t>
  </si>
  <si>
    <t>hmouaadh@gmail.com</t>
  </si>
  <si>
    <t>hsehsee@gmail.com</t>
  </si>
  <si>
    <t>Z.khalili@lagh-univ.dz</t>
  </si>
  <si>
    <t>riad.lebrague@lagh-univ.dz</t>
  </si>
  <si>
    <t>a.menasra@lagh-univ.dz</t>
  </si>
  <si>
    <t>i.oubbati@lagh-univ.dz</t>
  </si>
  <si>
    <t>moh.silaa@lagh-univ.dz</t>
  </si>
  <si>
    <t>Sohaibtoubal082015@gmail.com</t>
  </si>
  <si>
    <t>youcefiriad@gmail.com</t>
  </si>
  <si>
    <t>Université Blida 1</t>
  </si>
  <si>
    <t>hassinabelghoul@gmail.com</t>
  </si>
  <si>
    <t>bellil.wafa@gmail.com</t>
  </si>
  <si>
    <t>benchabane.ibrahim@gmail.com</t>
  </si>
  <si>
    <t>sawssen.boudraa@gmail.com</t>
  </si>
  <si>
    <t>nboufroua@gmail.com</t>
  </si>
  <si>
    <t>dalilabouras1984@gmail.com</t>
  </si>
  <si>
    <t>chihebbou@yahoo.fr</t>
  </si>
  <si>
    <t>baki.physique@gmail.com</t>
  </si>
  <si>
    <t>rheosn@hotmail.com</t>
  </si>
  <si>
    <t>slimgazram@gmail.com</t>
  </si>
  <si>
    <t>Guendouz.amina@yahoo.fr</t>
  </si>
  <si>
    <t>moussa.haoues@yahoo.com</t>
  </si>
  <si>
    <t>khediri.abderrazak@gmail.com</t>
  </si>
  <si>
    <t>ouahchiacelia@yahoo.fr</t>
  </si>
  <si>
    <t>hadjer.ouriache@g.enp.edu.dz</t>
  </si>
  <si>
    <t>naceratadjine@yahoo.fr</t>
  </si>
  <si>
    <t>zaiter.sabrina@gmail.com</t>
  </si>
  <si>
    <t>Université de Biskra</t>
  </si>
  <si>
    <t>abdelhamid.sridi@univ-biskra.dz</t>
  </si>
  <si>
    <t>i.almi@univ-biskra.dz</t>
  </si>
  <si>
    <t>najet.almi@univ-biskra.dz</t>
  </si>
  <si>
    <t>karima.assassi@univ-biskra.dz</t>
  </si>
  <si>
    <t>abir.belaala@univ-biskra.dz</t>
  </si>
  <si>
    <t>yousra.benaissa@univ-biskra.dz</t>
  </si>
  <si>
    <t>malika.berouag@univ-biskra.dz</t>
  </si>
  <si>
    <t>souhaila.bouamor@univ-biskra.dz</t>
  </si>
  <si>
    <t>nourelislam.boumekik@univ-biskra.dz</t>
  </si>
  <si>
    <t>imadeddine.debbabi@univ-biskra.dz</t>
  </si>
  <si>
    <t>abdelkader.dram@univ-biskra.dz</t>
  </si>
  <si>
    <t>elies.omari@univ-biskra.dz</t>
  </si>
  <si>
    <t>yousra.hadfi@univ-biskra.dz</t>
  </si>
  <si>
    <t>houmam.belaidi@univ-biskra.dz</t>
  </si>
  <si>
    <t>rachid.kaddour@univ-biskra.dz</t>
  </si>
  <si>
    <t>moazeddine.kheirallah@univ-biskra.dz</t>
  </si>
  <si>
    <t>kh.lakhdari@univ-biskra.dz</t>
  </si>
  <si>
    <t>amine.mezerdi@univ-biskra.dz</t>
  </si>
  <si>
    <t>mohamed.ramdani@univ-biskra.dz</t>
  </si>
  <si>
    <t>ilyes.naidji@univ-biskra.dz</t>
  </si>
  <si>
    <t>nourelhouda.zouaoui@univ-biskra.dz</t>
  </si>
  <si>
    <t>messaouda.rais@univ-biskra.dz</t>
  </si>
  <si>
    <t>mehdi.sellali@univ-biskra.dz</t>
  </si>
  <si>
    <t>ilham.tigane@univ-biskra.dz</t>
  </si>
  <si>
    <t>zakaria.bouraoui@univ-biskra.dz</t>
  </si>
  <si>
    <t>meftah.zouai@univ-biskra.dz</t>
  </si>
  <si>
    <t>aboudjaber2001@gmail.com</t>
  </si>
  <si>
    <t>sarahsassim01@gmail.com</t>
  </si>
  <si>
    <t>ah.benmoussa@lagh-univ.dz</t>
  </si>
  <si>
    <t>benya.zakalg@gmail.com</t>
  </si>
  <si>
    <t>widadchaib01@gmail.com</t>
  </si>
  <si>
    <t>cheraifi.jihed@gmail.com</t>
  </si>
  <si>
    <t>dadasalaheddine@gmail.com</t>
  </si>
  <si>
    <t>djillalimed71@gmail.com</t>
  </si>
  <si>
    <t>a.draifia@cu-aflou.edu.dz</t>
  </si>
  <si>
    <t>a.guendouzi@yahoo.com</t>
  </si>
  <si>
    <t>hamidi.badra@outlook.fr</t>
  </si>
  <si>
    <t>mustaphahassanigw@gmail.com</t>
  </si>
  <si>
    <t>dounya_kassimi@yahoo.fr</t>
  </si>
  <si>
    <t>dahmanekeddi@gmail.com</t>
  </si>
  <si>
    <t>belkayed@yahoo.fr</t>
  </si>
  <si>
    <t>l_laib@esi.dz</t>
  </si>
  <si>
    <t>larabif03@gmail.com</t>
  </si>
  <si>
    <t>maitar.aicha@gmail.com</t>
  </si>
  <si>
    <t>oukacha.larabi@gmail.com</t>
  </si>
  <si>
    <t>berraali@yahoo.com</t>
  </si>
  <si>
    <t>karimsamer331@gmail.com</t>
  </si>
  <si>
    <t>sebatimourad853@gmail.com</t>
  </si>
  <si>
    <t>khoukhaseddiki@gmail.com</t>
  </si>
  <si>
    <t>abudorazaileg@gmail.com</t>
  </si>
  <si>
    <t>zafarouk@hotmail.fr</t>
  </si>
  <si>
    <t>zemmit22z@gmail.com</t>
  </si>
  <si>
    <t>aissauniv@gmail.com</t>
  </si>
  <si>
    <t>aissaoui.nadia@cuniv-naama.dz</t>
  </si>
  <si>
    <t>aitsidhoum.imene@cuniv-naama.dz</t>
  </si>
  <si>
    <t>alya.alioua@cuniv-naama.dz</t>
  </si>
  <si>
    <t>allioua.karima@cuniv-naama.dz</t>
  </si>
  <si>
    <t>amara.moussa@cuniv-naama.dz</t>
  </si>
  <si>
    <t>amara.zeyneb@cuniv-naama.dz</t>
  </si>
  <si>
    <t>amrani.soufiane@cuniv-naama.dz</t>
  </si>
  <si>
    <t>antar.kamel@cuniv-naama.dz</t>
  </si>
  <si>
    <t>cherif.beghni@cuniv-naama.dz</t>
  </si>
  <si>
    <t>belhachi.soufyane@cuniv-naama.dz</t>
  </si>
  <si>
    <t>bellaredj.a@cuniv-naama.dz</t>
  </si>
  <si>
    <t>Benanane.a@cuniv-naama.dz</t>
  </si>
  <si>
    <t>imene.benhabiba@cuniv-naama.dz</t>
  </si>
  <si>
    <t>Bessenouci.chahra@cuniv-naama.dz</t>
  </si>
  <si>
    <t>Abdelaziz.Boudouma@cuniv-naama.dz</t>
  </si>
  <si>
    <t>brahimi.abdelghani@cuniv-naama.dz</t>
  </si>
  <si>
    <t>daikh.ahmed@cuniv-naama.dz</t>
  </si>
  <si>
    <t>derdour.samir@cuniv-naama.dz</t>
  </si>
  <si>
    <t>d.norelhouda@cuniv-naama.dz</t>
  </si>
  <si>
    <t>gordo.belkacem@cuniv-naama.dz</t>
  </si>
  <si>
    <t>a.hadjazi@cuniv-naama.dz</t>
  </si>
  <si>
    <t>hallouz@cuniv-naama.dz</t>
  </si>
  <si>
    <t>haouam.imane@cuniv-naama.dz</t>
  </si>
  <si>
    <t>radjaa.imane@cuniv-naama.dz</t>
  </si>
  <si>
    <t>kebir.tayeb@cuniv-naama.dz</t>
  </si>
  <si>
    <t>kourichi.meryem@cuniv-naama.dz</t>
  </si>
  <si>
    <t>habib.marouf@cuniv-naama.dz</t>
  </si>
  <si>
    <t>menni.younes@cuniv-naama.dz</t>
  </si>
  <si>
    <t>merine.brahim@cuniv-naama.dz</t>
  </si>
  <si>
    <t>Slimani.m@cuniv-naama.dz</t>
  </si>
  <si>
    <t>naimi.toufik@cuniv-naama.dz</t>
  </si>
  <si>
    <t>Senoussi.safia@cuniv-naama.dz</t>
  </si>
  <si>
    <t>amal.taibi@cuniv-naama.dz</t>
  </si>
  <si>
    <t>toumi.khalid@cuniv-naama.dz</t>
  </si>
  <si>
    <t>zahia.abdelaziz@univ-relizane.dz</t>
  </si>
  <si>
    <t>fouad.affane@univ-relizane.dz</t>
  </si>
  <si>
    <t>asma.boukhennoufa@univ-relizane.dz</t>
  </si>
  <si>
    <t>atika.azzeddine@univ-relizane.dz</t>
  </si>
  <si>
    <t>azizou.yacine83@gmail.com</t>
  </si>
  <si>
    <t>baaliamine370@gmail.com</t>
  </si>
  <si>
    <t>abdelhak.badache@univ-relizane.dz</t>
  </si>
  <si>
    <t>youcef.bekkouche@univ-relizane.dz</t>
  </si>
  <si>
    <t>djahiza.belhachemi@univ-relizane.dz</t>
  </si>
  <si>
    <t>norelhouda.benamor@univ-relizane.dz</t>
  </si>
  <si>
    <t>imen.benaouda@univ-relizane.dz</t>
  </si>
  <si>
    <t>lakehal.benchaa@univ-relizane.dz</t>
  </si>
  <si>
    <t>hocine.bendada@univ-relizane.dz</t>
  </si>
  <si>
    <t>salima.benzaama@univ-relizane.dz</t>
  </si>
  <si>
    <t>amel.bouteldji@univ-relizane.dz</t>
  </si>
  <si>
    <t>brahim.belouis@univ-relizane.dz</t>
  </si>
  <si>
    <t>mostapha.brahmi@univ-relizane.dz</t>
  </si>
  <si>
    <t>walid.chalabi@univ-relizane.dz</t>
  </si>
  <si>
    <t>rachida.cherrak@univ-relizane.dz</t>
  </si>
  <si>
    <t>abdelmalik.chihane@univ-relizane.dz</t>
  </si>
  <si>
    <t>mebrouk.chikhi@univ-relizane.dz</t>
  </si>
  <si>
    <t>djamel.boussif@univ-relizane.dz</t>
  </si>
  <si>
    <t>miloud.djebari@univ-relizane.dz</t>
  </si>
  <si>
    <t>fatiha.berrouba@univ-relizane.dz</t>
  </si>
  <si>
    <t>dalila.ferrag@univ-relizane.dz</t>
  </si>
  <si>
    <t>nadia.ghoual@univ-relizane.dz</t>
  </si>
  <si>
    <t>mohammed.hachemaoui@univ-relizane.dz</t>
  </si>
  <si>
    <t>hadjer.oueldhennia@univ-relizane.dz</t>
  </si>
  <si>
    <t>djillali.hamri@univ-relizane.dz</t>
  </si>
  <si>
    <t>amina.hanifi@univ-relizane.dz</t>
  </si>
  <si>
    <t>ikram.meliani@univ-relizane.dz</t>
  </si>
  <si>
    <t>abdelhak.ketficherif@univ-relizane.dz</t>
  </si>
  <si>
    <t>ahmed.khaldi@univ-relizane.dz</t>
  </si>
  <si>
    <t>kamel.khelifakerfa@univ-relizane.dz</t>
  </si>
  <si>
    <t>sarah.khettib@univ-relizane.dz</t>
  </si>
  <si>
    <t>redouane.laib@univ-relizane.dz</t>
  </si>
  <si>
    <t>charafeddine.malti@univ-relizane.dz</t>
  </si>
  <si>
    <t>ibrahim.mebrek@univ-relizane.dz</t>
  </si>
  <si>
    <t>messaoud.bouamra@univ-relizane.dz</t>
  </si>
  <si>
    <t>mohamed.lakehal@univ-relizane.dz</t>
  </si>
  <si>
    <t>mhhoua@gmail.com</t>
  </si>
  <si>
    <t>boudjellel.moulaiali@univ-relizane.dz</t>
  </si>
  <si>
    <t>hiba.naas@univ-relizane.dz</t>
  </si>
  <si>
    <t>ismahane.nabti@univ-relizane.dz</t>
  </si>
  <si>
    <t>nawel.kerrouche@univ-relizane.dz</t>
  </si>
  <si>
    <t>norinecharaf@gmail.com</t>
  </si>
  <si>
    <t>benyamina.rachedi@univ-relizane.dz</t>
  </si>
  <si>
    <t>salah.rittal@univ-relizane.dz</t>
  </si>
  <si>
    <t>sarah.bouamara@univ-relizane.dz</t>
  </si>
  <si>
    <t>sarah.boukhatem@univ-relizane.dz</t>
  </si>
  <si>
    <t>sarra.sebaa@univ-relizane.dz</t>
  </si>
  <si>
    <t>bendaoud.soufi@univ-relizane.dz</t>
  </si>
  <si>
    <t>souhila.ouadah@univ-relizane.dz</t>
  </si>
  <si>
    <t>tayeb.mekhazni@univ-relizane.dz</t>
  </si>
  <si>
    <t>mustapha.teffahi@univ-relizane.dz</t>
  </si>
  <si>
    <t>afaf.tlemsani@univ-relizane.dz</t>
  </si>
  <si>
    <t>djamila.yssaad@univ-relizane.dz</t>
  </si>
  <si>
    <t>Sarraameri@gmail.com</t>
  </si>
  <si>
    <t>safia_amir_2008@yahoo.fr</t>
  </si>
  <si>
    <t>bekhiraghani@gmail.com</t>
  </si>
  <si>
    <t>amino1962@hotmail.fr</t>
  </si>
  <si>
    <t>analilghizlene@outlook.fr</t>
  </si>
  <si>
    <t>mohamed.benazzouz27@gmail.com</t>
  </si>
  <si>
    <t>benmaghnia.souhila29@gmail.com</t>
  </si>
  <si>
    <t>souadbouchachia1@gmail.com</t>
  </si>
  <si>
    <t>lalia.bkh@gmail.com</t>
  </si>
  <si>
    <t>brahimsidiamar@gmail.com</t>
  </si>
  <si>
    <t>krimchar@gmail.com</t>
  </si>
  <si>
    <t>dellal.abbesdoc22@gmail.com</t>
  </si>
  <si>
    <t>chaabaneguessabi1983@gmail.com</t>
  </si>
  <si>
    <t>fatimacommerce1@hotmail.fr</t>
  </si>
  <si>
    <t>abdelkaderhacini22@gmail.com</t>
  </si>
  <si>
    <t>fethi2015hadji@hotmail.com</t>
  </si>
  <si>
    <t>a.hennane@cu-elbayadh.dz</t>
  </si>
  <si>
    <t>mostefarose@yahoo.fr</t>
  </si>
  <si>
    <t>messad.doctorant@gmail.com</t>
  </si>
  <si>
    <t>mezzikhedidja@gmail.com</t>
  </si>
  <si>
    <t>moussi.assia@hotmail.com</t>
  </si>
  <si>
    <t>kheiranouari40@gmail.com</t>
  </si>
  <si>
    <t>rayben43@gmail.com</t>
  </si>
  <si>
    <t>azzeddine_rittab@hotmail.fr</t>
  </si>
  <si>
    <t>Sakouchi.hassine@yahoo.com</t>
  </si>
  <si>
    <t>sekrihiba@gmail.com</t>
  </si>
  <si>
    <t>sifiyoucef79@gmail.com</t>
  </si>
  <si>
    <t>talbihafida84@gmail.com</t>
  </si>
  <si>
    <t>ziani.djamilla@gmail.com</t>
  </si>
  <si>
    <t>fatima_taleb@yahoo.com</t>
  </si>
  <si>
    <t>a.saiahmerzouk@univ-dbkm.dz</t>
  </si>
  <si>
    <t>addoudaabir@gmail.com</t>
  </si>
  <si>
    <t>aminalouache@yahoo.fr</t>
  </si>
  <si>
    <t>ahlembelaib@yahoo.fr</t>
  </si>
  <si>
    <t>esslihm1@gmail.com</t>
  </si>
  <si>
    <t>bouchra.boulkroun@yahoo.com</t>
  </si>
  <si>
    <t>boussadia_ahlem@umc.edu.dz</t>
  </si>
  <si>
    <t>norchadi15@gmail.com</t>
  </si>
  <si>
    <t>Dib_nidal@yahoo.com</t>
  </si>
  <si>
    <t>kemmouche.amina@gmail.com</t>
  </si>
  <si>
    <t>imane.lamraoui1@gmail.com</t>
  </si>
  <si>
    <t>s.maddi2011@yahoo.fr</t>
  </si>
  <si>
    <t>manaa.abderrahmen@gmail.com</t>
  </si>
  <si>
    <t>Mar-bio-tp@live.fr</t>
  </si>
  <si>
    <t>fatisakhri@yahoo.fr</t>
  </si>
  <si>
    <t>Ecole nationale supérieure de journalisme et des sciences de l'information d'Alger</t>
  </si>
  <si>
    <t>djouadmimouna@yahoo.com</t>
  </si>
  <si>
    <t>narimenhamdini@gmail.com</t>
  </si>
  <si>
    <t>sabrinataguemout@yahoo.fr</t>
  </si>
  <si>
    <t>merabetnarimene@yahoo.fr</t>
  </si>
  <si>
    <t>Ecole nationale supérieure des travaux publics d'Alger</t>
  </si>
  <si>
    <t>m.hachemi@enstp.edu.dz</t>
  </si>
  <si>
    <t>zinebhebache@gmail.com</t>
  </si>
  <si>
    <t>khodjamea@gmail.com</t>
  </si>
  <si>
    <t>selma.h.larbi@gmail.com</t>
  </si>
  <si>
    <t>amakhfi19@gmail.com</t>
  </si>
  <si>
    <t>fethiensa@gmail.com</t>
  </si>
  <si>
    <t>saraboughaba92@yahoo.fr</t>
  </si>
  <si>
    <t>daoudi84imen@gmail.com</t>
  </si>
  <si>
    <t>benalliam@yahoo.fr</t>
  </si>
  <si>
    <t>oustadaaicha@gmail.com</t>
  </si>
  <si>
    <t>kada28000@gmail.com</t>
  </si>
  <si>
    <t>nazihalaajal7@gmail.com</t>
  </si>
  <si>
    <t>fa.masmoudi@univ-biskra.dz</t>
  </si>
  <si>
    <t>rimas.meftah@gmail.com</t>
  </si>
  <si>
    <t>Ecole normale supérieure de Kouba</t>
  </si>
  <si>
    <t>sarah.aitbenali@g.ens-Kouba.dz</t>
  </si>
  <si>
    <t>mohamedanouar.rakdi@g.ens-kouba.dz</t>
  </si>
  <si>
    <t>aoualiaicha@yahoo.fr</t>
  </si>
  <si>
    <t>amel.bahfir@g.ens-kouba.dz</t>
  </si>
  <si>
    <t>karima.bentabet@g.ens-kouba.dz</t>
  </si>
  <si>
    <t>fatima.berrouane@g.ens-kouba.dz</t>
  </si>
  <si>
    <t>boumaza14@yahoo.com</t>
  </si>
  <si>
    <t>Hacene1703@gmail.com</t>
  </si>
  <si>
    <t>noureddine.derguini@g.ens-kouba.dz</t>
  </si>
  <si>
    <t>warda.esserhane@g.ens-kouba.dz</t>
  </si>
  <si>
    <t>fatima.kouri@g.ens-kouba.dz</t>
  </si>
  <si>
    <t>affaf.laassami@g.ens-kouba.dz</t>
  </si>
  <si>
    <t>Mohamed.latef@g.ens-kouba.dz</t>
  </si>
  <si>
    <t>amina.mezerket@g.ens-kouba.dz</t>
  </si>
  <si>
    <t>amina.missoum@g.ens-kouba.dz</t>
  </si>
  <si>
    <t>samira.tata@g.ens-kouba.dz</t>
  </si>
  <si>
    <t>omarchatta03@gmail.com</t>
  </si>
  <si>
    <t>atia.aissa@gmail.com</t>
  </si>
  <si>
    <t>f.barrarat@ens-lagh.dz</t>
  </si>
  <si>
    <t>benali.kade@gmail.com</t>
  </si>
  <si>
    <t>brahimalg3000@gmail.com</t>
  </si>
  <si>
    <t>d.bensafieddine@lagh-univ.dz</t>
  </si>
  <si>
    <t>djairanehanane03@gmail.com</t>
  </si>
  <si>
    <t>kdjeloud@gmail.com</t>
  </si>
  <si>
    <t>laminekha781@gmail.com</t>
  </si>
  <si>
    <t>o.merzougui@ens-lagh.dz</t>
  </si>
  <si>
    <t>ml.farsi@lagh-univ.dz</t>
  </si>
  <si>
    <t>rahmouneadem80@gmail.com</t>
  </si>
  <si>
    <t>be.taibi@univ-batna2.dz</t>
  </si>
  <si>
    <t>fzaabab@gmail.com</t>
  </si>
  <si>
    <t>aamina.latroch@gmail.com</t>
  </si>
  <si>
    <t>djamila1971@gmail.com</t>
  </si>
  <si>
    <t>imane.benyamina@univ-mosta.dz</t>
  </si>
  <si>
    <t>louginbouchenafa@gmail.com</t>
  </si>
  <si>
    <t>maabdeldjelil@gmail.com</t>
  </si>
  <si>
    <t>hr.rachid27@gmail.com</t>
  </si>
  <si>
    <t>Ecole normale supérieure de Ouargla</t>
  </si>
  <si>
    <t>amari.hichem@yahoo.fr</t>
  </si>
  <si>
    <t>a.zakia2015@gmail.com</t>
  </si>
  <si>
    <t>bazine.imane@gmail.com</t>
  </si>
  <si>
    <t>souadmohammed28@yahoo.com</t>
  </si>
  <si>
    <t>cheyma.bensaci30@gmail.com</t>
  </si>
  <si>
    <t>nasria.bouhyaoui@gmail.com</t>
  </si>
  <si>
    <t>ch.messaouda@yahoo.fr</t>
  </si>
  <si>
    <t>dridmed@gmail.com</t>
  </si>
  <si>
    <t>mahcene.zineb@gmail.com</t>
  </si>
  <si>
    <t>meriem.agrine@gmail.com</t>
  </si>
  <si>
    <t>omrani-amina06@gmail.com</t>
  </si>
  <si>
    <t>mimi.othmane1991@gmail.com</t>
  </si>
  <si>
    <t>aissa.toumi2012@gmail.com</t>
  </si>
  <si>
    <t>zergoune.ahmed@gmail.com</t>
  </si>
  <si>
    <t>Ecole normale supérieure d'enseignement technologique de Skikda</t>
  </si>
  <si>
    <t>safia.bekhouche@gmail.com</t>
  </si>
  <si>
    <t>rimabouhali.conf@gmail.com</t>
  </si>
  <si>
    <t>badreddine211@hotmail.fr</t>
  </si>
  <si>
    <t>mamine.hadjer@yahoo.fr</t>
  </si>
  <si>
    <t>halima_sallah@yahoo.fr</t>
  </si>
  <si>
    <t>ph_zenikheri@yahoo.fr</t>
  </si>
  <si>
    <t>Ecole Supérieure des Sciences appliquées d'Alger</t>
  </si>
  <si>
    <t>chihani.tarek@gmail.com</t>
  </si>
  <si>
    <t>roubache.lazhar@gmail.com</t>
  </si>
  <si>
    <t>Ecole Supérieure des Sciences Appliquées de Tlemcen</t>
  </si>
  <si>
    <t>khedim_zineb@yahoo.com</t>
  </si>
  <si>
    <t>fellah_wouroud@yahoo.fr</t>
  </si>
  <si>
    <t>Université Constantine 2</t>
  </si>
  <si>
    <t>Yazid.bensaoucha@univ-constantine2.dz</t>
  </si>
  <si>
    <t>imene.bouhreoud@gmail.com</t>
  </si>
  <si>
    <t>fellawahi@gmail.com</t>
  </si>
  <si>
    <t>wacihanane@yahoo.fr</t>
  </si>
  <si>
    <t>miloudsocio@gmail.com</t>
  </si>
  <si>
    <t>bilel.hadjez@univ-constantine2.dz</t>
  </si>
  <si>
    <t>amina.hafassa@yahoo.com</t>
  </si>
  <si>
    <t>oussama.hannache@univ.constantine2.dz</t>
  </si>
  <si>
    <t>touharcg@mail.com</t>
  </si>
  <si>
    <t>naila.marir@univ-constantine2.dz</t>
  </si>
  <si>
    <t>samirmechoucha@gmail.com</t>
  </si>
  <si>
    <t>Salah.wdh@gmail.com</t>
  </si>
  <si>
    <t>saraz.constantine@gmail.com</t>
  </si>
  <si>
    <t>roumeissa.soudous@univ-constantine2.dz</t>
  </si>
  <si>
    <t>nourelhouda.abdelhai@univ-alger2.dz</t>
  </si>
  <si>
    <t>abdelouahabberrahal@yahoo.fr</t>
  </si>
  <si>
    <t>akhribmoh@gmail.com</t>
  </si>
  <si>
    <t>kawther.benhammada@univ-alger2.dz</t>
  </si>
  <si>
    <t>lamia.boumaza@univ-alger2.dz</t>
  </si>
  <si>
    <t>chaouki.hamid@univ-alger2.dz</t>
  </si>
  <si>
    <t>djamila.charif@yahoo.com</t>
  </si>
  <si>
    <t>hamza.elgharbi@univ-alger2.dz</t>
  </si>
  <si>
    <t>hassan.ghodbane@univ-alger2.dz</t>
  </si>
  <si>
    <t>ghouli-narimane@hotmail.com</t>
  </si>
  <si>
    <t>guetran.r@gmail.com</t>
  </si>
  <si>
    <t>hadjirabenbouzid@gmail.com</t>
  </si>
  <si>
    <t>houssameddine.hanniche@univ-alger2.dz</t>
  </si>
  <si>
    <t>khalfimohamed82@gmail.com</t>
  </si>
  <si>
    <t>khadidja.lagoug@univ-alger2.dz</t>
  </si>
  <si>
    <t>ratiba.benamane@univ-alger2.dz</t>
  </si>
  <si>
    <t>rebadjabderrahmane@gmail.com</t>
  </si>
  <si>
    <t>loubna.sebbah@univ-alger2.dz</t>
  </si>
  <si>
    <t>amar.smaili@univ-alger2.dz</t>
  </si>
  <si>
    <t>hamida.tchikou@univ-alger2.dz</t>
  </si>
  <si>
    <t>Université de Aïn Timouchent</t>
  </si>
  <si>
    <t>hayat.abdelbaki@univ-temouchent.edu.dz</t>
  </si>
  <si>
    <t>mohamed.abid@univ-temouchent.edu.dz</t>
  </si>
  <si>
    <t>mohammed.beldjillali@univ-temouchent.edu.dz</t>
  </si>
  <si>
    <t>hamza.benazza@univ-temouchent.edu.dz</t>
  </si>
  <si>
    <t>amina.benhaddou@univ-temouchent.edu.dz</t>
  </si>
  <si>
    <t>fatima.benladghem@univ-temouchent.edu.dz</t>
  </si>
  <si>
    <t>imene.bensaid@univ-temouchent.edu.dz</t>
  </si>
  <si>
    <t>naima.bentouir@univ-temouchent.edu.dz</t>
  </si>
  <si>
    <t>fatima.bouchakour@univ-temouchent.edu.dz</t>
  </si>
  <si>
    <t>amina.bourtal@univ-temouchent.edu.dz</t>
  </si>
  <si>
    <t>abdelhafid.elguizi@univ-temouchent.edu.dz</t>
  </si>
  <si>
    <t>soumia.gaouar@univ-temouchent.edu.dz</t>
  </si>
  <si>
    <t>fadia.habchi@univ-temouchent.edu.dz</t>
  </si>
  <si>
    <t>hafida.marouf@univ-temouchent.edu.dz</t>
  </si>
  <si>
    <t>kamel.rouane@univ-temouchent.edu.dz</t>
  </si>
  <si>
    <t>khaled.rahmani@univ-temouchent.edu.dz</t>
  </si>
  <si>
    <t>lahcen.lakhdari@univ-temouchent.edu.dz</t>
  </si>
  <si>
    <t>leyla.habchi@univ-temouchent.edu.dz</t>
  </si>
  <si>
    <t>mohammed.makni@univ-temouchent.edu.dz</t>
  </si>
  <si>
    <t>sanaa.malti@univ-temouchent.edu.dz</t>
  </si>
  <si>
    <t>meriem.mansour@univ-temouchent.edu.dz</t>
  </si>
  <si>
    <t>mohammed.melouah@univ-temouchent.edu.dz</t>
  </si>
  <si>
    <t>oualid.mohammedi@univ-temouchent.edu.dz</t>
  </si>
  <si>
    <t>abdelhamid.ouissi@univ-temouchent.edu.dz</t>
  </si>
  <si>
    <t>ahmed.remlaoui@univ-temouchent.edu.dz</t>
  </si>
  <si>
    <t>yasmine.saidi@univ-temouchent.edu.dz</t>
  </si>
  <si>
    <t>khaldia.sediri@univ-temouchent.edu.dz</t>
  </si>
  <si>
    <t>imane.sibouazza@univ-temouchent.edu.dz</t>
  </si>
  <si>
    <t>wafa.cherifi@univ-temouchent.edu.dz</t>
  </si>
  <si>
    <t>oussama.zaidi@univ-temouchent.edu.dz</t>
  </si>
  <si>
    <t>Université de Blida 2</t>
  </si>
  <si>
    <t>abdelkadersoufi111@gmail.com</t>
  </si>
  <si>
    <t>ahmed.benabdenour@univ-alger2.dz</t>
  </si>
  <si>
    <t>belaoura.hadjira1990@gmail.com</t>
  </si>
  <si>
    <t>b.amroune@univ-blida2.dz</t>
  </si>
  <si>
    <t>bouabida.cherifa@gmail.com</t>
  </si>
  <si>
    <t>djamachouri@gmail.com</t>
  </si>
  <si>
    <t>saidid587@gmail.com</t>
  </si>
  <si>
    <t>fatimadahmoune25@gmail.com</t>
  </si>
  <si>
    <t>mekfella@gmail.com</t>
  </si>
  <si>
    <t>gasmilahasseniabdelmadjid@gmail.com</t>
  </si>
  <si>
    <t>ghaniacherif49@gmail.com</t>
  </si>
  <si>
    <t>mohamedkhenafif26@gmail.com</t>
  </si>
  <si>
    <t>meraimi.asmaa1989@gmail.com</t>
  </si>
  <si>
    <t>nadjetmino@gmail.com</t>
  </si>
  <si>
    <t>rachida.nadji87@gmail.com</t>
  </si>
  <si>
    <t>razika.ben2015@gmail.com</t>
  </si>
  <si>
    <t>nadiarouchou@outlook.sa</t>
  </si>
  <si>
    <t>ghania_saad@hotmail.fr</t>
  </si>
  <si>
    <t>soumia_fer@yahoo.com</t>
  </si>
  <si>
    <t>yasseragha32@yahoo.com</t>
  </si>
  <si>
    <t>zeguiebkheira@gmail.com</t>
  </si>
  <si>
    <t>zianmohamedamine09@gmail.com</t>
  </si>
  <si>
    <t>zitounizakaria184@gmail.com</t>
  </si>
  <si>
    <t>yacine.sed.31@gmail.com</t>
  </si>
  <si>
    <t>t.dennoukri@lagh-univ.dz</t>
  </si>
  <si>
    <t>Université de Médéa</t>
  </si>
  <si>
    <t>m.aliane@lagh-univ.dz</t>
  </si>
  <si>
    <t>amirat.hamza@gmail.com</t>
  </si>
  <si>
    <t>drabdelhak85@gmail.com</t>
  </si>
  <si>
    <t>hh9268177@gmail.com</t>
  </si>
  <si>
    <t>benrazekalaeddine@gmail.com</t>
  </si>
  <si>
    <t>nadjah.ch@gmail.com</t>
  </si>
  <si>
    <t>shiker.yasser@gmail.com</t>
  </si>
  <si>
    <t>mouhamed.dabouse@enst.dz</t>
  </si>
  <si>
    <t>ghalem.naima@yahoo.fr</t>
  </si>
  <si>
    <t>imane.hamza@umc.edu.dz</t>
  </si>
  <si>
    <t>hentabli_hamza@yahoo.fr</t>
  </si>
  <si>
    <t>houriakac246@gmail.com</t>
  </si>
  <si>
    <t>khaldi.naima@live.fr</t>
  </si>
  <si>
    <t>araihane01@yahoo.fr</t>
  </si>
  <si>
    <t>mohammedirazika86@gmail.com</t>
  </si>
  <si>
    <t>saidoune.fz@gmail.com</t>
  </si>
  <si>
    <t>sallebsidali@yahoo.fr</t>
  </si>
  <si>
    <t>mouh_cherfi@hotmail.fr</t>
  </si>
  <si>
    <t>oukili2213@gmail.com</t>
  </si>
  <si>
    <t>n.badi@univ-skikda.dz</t>
  </si>
  <si>
    <t>y.bedrani@univ-skikda.dz</t>
  </si>
  <si>
    <t>ys.beldjoudi@univ-skikda.dz</t>
  </si>
  <si>
    <t>ab.belhaoues@univ-skikda.dz</t>
  </si>
  <si>
    <t>s.benkacem@univ-skikda.dz</t>
  </si>
  <si>
    <t>s.benmelit@univ-skikda.dz</t>
  </si>
  <si>
    <t>ch.bensaci@univ-skikda.dz</t>
  </si>
  <si>
    <t>m.benssassi@univ-skikda.dz</t>
  </si>
  <si>
    <t>ms.bouabdallah@univ-skikda.dz</t>
  </si>
  <si>
    <t>a.bouafia@univ-skikda.dz</t>
  </si>
  <si>
    <t>ab.bouakkaz@univ-skikda.dz</t>
  </si>
  <si>
    <t>k.boudebbous@univ-skikda.dz</t>
  </si>
  <si>
    <t>m.bougherira@univ-skikda.dz</t>
  </si>
  <si>
    <t>f.boulkeroua@univ-skikda.dz</t>
  </si>
  <si>
    <t>i.boulnemour@univ-skikda.dz</t>
  </si>
  <si>
    <t>k.djemel@univ-skikda.dz</t>
  </si>
  <si>
    <t>s.kherissi@univ-skikda.dz</t>
  </si>
  <si>
    <t>i.lecheheb@univ-skikda.dz</t>
  </si>
  <si>
    <t>s.nouaoura@univ-skikda.dz</t>
  </si>
  <si>
    <t>h.omeiri@univ-skikda.dz</t>
  </si>
  <si>
    <t>a.simoud@univ-skikda.dz</t>
  </si>
  <si>
    <t>t.tabarkane@univ-skikda.dz</t>
  </si>
  <si>
    <t>Université de Souk Ahras</t>
  </si>
  <si>
    <t>Asma_adjabi@yahoo.fr</t>
  </si>
  <si>
    <t>amel_dzarch@yahoo.fr</t>
  </si>
  <si>
    <t>Hafida.bendjama@univ-constantine.dz</t>
  </si>
  <si>
    <t>Khemmarnerimene@gmail.com</t>
  </si>
  <si>
    <t>norelhoudakhiari@gmail.com</t>
  </si>
  <si>
    <t>f.sahtout@univ-soukahras.dz</t>
  </si>
  <si>
    <t>Seddouki11@hotmail.fr</t>
  </si>
  <si>
    <t>sid.madjed@gmail.com</t>
  </si>
  <si>
    <t>Dahmavet@yahoo.fr</t>
  </si>
  <si>
    <t>mayouchebrahim@gmail.com</t>
  </si>
  <si>
    <t>ferkachesarramenal@gmail.comTLEMCEN</t>
  </si>
  <si>
    <t>zmehellou@gmail.com</t>
  </si>
  <si>
    <t>toumihouda@outlook.com</t>
  </si>
  <si>
    <t>ahlemchelghoum@yahoo.fr</t>
  </si>
  <si>
    <t>r.abdelkader@univ-dbkm.dz</t>
  </si>
  <si>
    <t>abdelouahab.mohamed@univ-dbkm.dz</t>
  </si>
  <si>
    <t>s.abderrezzaq@univ-dbkm.dz</t>
  </si>
  <si>
    <t>ali.belghalem@univ-dbkm.dz</t>
  </si>
  <si>
    <t>h.belghalem@univ-dbkm.dz</t>
  </si>
  <si>
    <t>belhocine.nacera@univ-dbkm.dz</t>
  </si>
  <si>
    <t>benazzouksalima@yahoo.fr</t>
  </si>
  <si>
    <t>chaima.bensaid@univ-dbkm.dz</t>
  </si>
  <si>
    <t>a.bentardjallah@univ-dbkm.dz</t>
  </si>
  <si>
    <t>l.benzaaza@univ-dbkm.dz</t>
  </si>
  <si>
    <t>k.berkane@univ-dbkm.dz</t>
  </si>
  <si>
    <t>k.bokreta@univ-dbkm.dz</t>
  </si>
  <si>
    <t>l.bouaricha@univ-dbkm.dz</t>
  </si>
  <si>
    <t>f.bousbia@univ-dbkm.dz</t>
  </si>
  <si>
    <t>youssouf.bouzar@univ-dbkm.dz</t>
  </si>
  <si>
    <t>s.brahmi@univ-dbkm.dz</t>
  </si>
  <si>
    <t>d.yahmi@univ-dbkm.dz</t>
  </si>
  <si>
    <t>d.djemoui@univ-dbkm.dz</t>
  </si>
  <si>
    <t>f.elmekki@univ-dbkm.dz</t>
  </si>
  <si>
    <t>y.elbechir@univ-dbkm.dz</t>
  </si>
  <si>
    <t>n.elouid@univ-dbkm.dz</t>
  </si>
  <si>
    <t>hadia.delhoum@univ-dbkm.dz</t>
  </si>
  <si>
    <t>a.hariche@univ-dbkm.dz</t>
  </si>
  <si>
    <t>aitabderrahim_i@hotmail.fr</t>
  </si>
  <si>
    <t>a.karim@univ-dbkm.dz</t>
  </si>
  <si>
    <t>h.kassi@univ-dbkm.dz</t>
  </si>
  <si>
    <t>omar.kebour@univ-dbkm.dz</t>
  </si>
  <si>
    <t>imene.kolei@univ-dbkm.dz</t>
  </si>
  <si>
    <t>bakhtimsila@gmail.com</t>
  </si>
  <si>
    <t>z.lounaouci@univ-dbkm.dz</t>
  </si>
  <si>
    <t>f.louazani@univ-dbkm.dz</t>
  </si>
  <si>
    <t>a.mahammedi@univ-dbkm.dz</t>
  </si>
  <si>
    <t>malika.bakdi.AD@gmail.com</t>
  </si>
  <si>
    <t>h.meftah@univ-dbkm.dz</t>
  </si>
  <si>
    <t>k.mekheldi@univ-dbkm.dz</t>
  </si>
  <si>
    <t>Melaaz.kebbi@univ-bejaia.dz</t>
  </si>
  <si>
    <t>ben_nadjat@yahoo.com</t>
  </si>
  <si>
    <t>n.nakib@univ-dbkm.dz</t>
  </si>
  <si>
    <t>h.ouarad@univ-dbkm.dz</t>
  </si>
  <si>
    <t>rima.laoues@univ-dbkm.dz</t>
  </si>
  <si>
    <t>m.rouis@univ-dbkm.dz</t>
  </si>
  <si>
    <t>r.bachetarzi@univ-dbkm.dz</t>
  </si>
  <si>
    <t>s.sabour@univ-dbkm.dz</t>
  </si>
  <si>
    <t>d.sadfi@univ-dbkm.dz</t>
  </si>
  <si>
    <t>samiha.brahimi@univ-dbkm.dz</t>
  </si>
  <si>
    <t>abdelkader.souna@univ-dbkm.dz</t>
  </si>
  <si>
    <t>z.tafiani@univ-dbkm.dz</t>
  </si>
  <si>
    <t>b.tahi@univ-dbkm.dz</t>
  </si>
  <si>
    <t>d.toubrinet@univ-dbkm.dz</t>
  </si>
  <si>
    <t>wafia.ferroukhi25@outlook.fr</t>
  </si>
  <si>
    <t>o.ziouche@univ-dbkm.dz</t>
  </si>
  <si>
    <t>m.zouanti@univ-dbkm.dz</t>
  </si>
  <si>
    <t>i.zouarqui@univ-dbkm.dz</t>
  </si>
  <si>
    <t>abdo1980hanene@jmail.com</t>
  </si>
  <si>
    <t>Centre universitaire de Barika</t>
  </si>
  <si>
    <t>khawla.bahri38@gmail.com</t>
  </si>
  <si>
    <t>barsamir88@gmail.com</t>
  </si>
  <si>
    <t>tarek.bguesmi@gmail.com</t>
  </si>
  <si>
    <t>angel6hadjoura@gmail.com</t>
  </si>
  <si>
    <t>chadli.abderrahim@cu-barika.dz</t>
  </si>
  <si>
    <t>psysocio67@gmail.com</t>
  </si>
  <si>
    <t>diab.hicham@cu-barika.dz</t>
  </si>
  <si>
    <t>ebnkhaldoun7@yahoo.com</t>
  </si>
  <si>
    <t>faridaf2800@gmail.com</t>
  </si>
  <si>
    <t>manel.femmam@cu-barika.dz</t>
  </si>
  <si>
    <t>samahghogal@gmail.com</t>
  </si>
  <si>
    <t>maroua.grid@gmail.com</t>
  </si>
  <si>
    <t>amirhadfani@yahoo.fr</t>
  </si>
  <si>
    <t>saadlougl@gmail.com</t>
  </si>
  <si>
    <t>meliziyaakoub@yahoo.fr</t>
  </si>
  <si>
    <t>fatima.messaoudi@cu-barika.dz</t>
  </si>
  <si>
    <t>othmani.soraya@yahoo.fr</t>
  </si>
  <si>
    <t>toufik.rakeb@cu-barika.dz</t>
  </si>
  <si>
    <t>redjouhmounir@gmail.com</t>
  </si>
  <si>
    <t>selmabarkat6@gmail.com</t>
  </si>
  <si>
    <t>a.rebbah@centre-univ-mila.dz</t>
  </si>
  <si>
    <t>t.azzouzi@centre-univ-mila.dz</t>
  </si>
  <si>
    <t>halima.belalite@centre-univ-mila.dz</t>
  </si>
  <si>
    <t>bouadam.m@centre-univ-mila.dz</t>
  </si>
  <si>
    <t>sara.bouaroudj@centre-univ-mila.dz</t>
  </si>
  <si>
    <t>BOUDIAB.m@centre-univ-mila.dz</t>
  </si>
  <si>
    <t>n.braham@centre-univ-mila.dz</t>
  </si>
  <si>
    <t>Y.chellouf@centre-univ-mila.dz</t>
  </si>
  <si>
    <t>a.derdouri@centre-univ-mila.dz</t>
  </si>
  <si>
    <t>fathallah.fakiri@centre-univ-mila.dz</t>
  </si>
  <si>
    <t>o.guemri@centre-univ-mila.dz</t>
  </si>
  <si>
    <t>louafi.hamza@centre-univ-mila.dz</t>
  </si>
  <si>
    <t>r.khoula@centre-univ-mila.dz</t>
  </si>
  <si>
    <t>lal.meriem@centre-univ-mila.dz</t>
  </si>
  <si>
    <t>abdelhak.lefilef@centre-univ-mila.dz</t>
  </si>
  <si>
    <t>m.mouna@centre-univ-mila.dz</t>
  </si>
  <si>
    <t>mimoune.m@centre-univ-mila.dz</t>
  </si>
  <si>
    <t>zineb.moussa@centre-univ-mila.dz</t>
  </si>
  <si>
    <t>n.nourhane@centre-univ-mila.dz</t>
  </si>
  <si>
    <t>redh.dif@centre-univ-mila.dz</t>
  </si>
  <si>
    <t>fouzia.sayoud@centre-univ-mila.dz</t>
  </si>
  <si>
    <t>silini.m@centre-univ-mila.dz</t>
  </si>
  <si>
    <t>a.touahria@centre-univ-mila.dz</t>
  </si>
  <si>
    <t>sofiane.amara@univ-relizane.dz</t>
  </si>
  <si>
    <t>salima@univ-relizane.dz</t>
  </si>
  <si>
    <t>oussama.derni@univ-relizane.dz</t>
  </si>
  <si>
    <t>fatimazohra.mahdi@univ-relizane.dz</t>
  </si>
  <si>
    <t>adaa.medjeded@univ-relizane.dz</t>
  </si>
  <si>
    <t>soumia.tayebi@univ-relizane.dz</t>
  </si>
  <si>
    <t>mohamed.yousfi@univ-relizane.dz</t>
  </si>
  <si>
    <t>aissaouimed655@gmail.com</t>
  </si>
  <si>
    <t>Fayza.baba1@gmail.com</t>
  </si>
  <si>
    <t>Said_barek@yahoo.fr</t>
  </si>
  <si>
    <t>barkat.naoual@gmail.com</t>
  </si>
  <si>
    <t>ahbellali@yahoo.fr</t>
  </si>
  <si>
    <t>tarikben3@gmail.com</t>
  </si>
  <si>
    <t>benameurbekkara56@gmail.com</t>
  </si>
  <si>
    <t>benmalekahmed01@gmail.com</t>
  </si>
  <si>
    <t>bentata.ak@gmail.com</t>
  </si>
  <si>
    <t>naim.socio18@outlook.fr</t>
  </si>
  <si>
    <t>bouchami.abdelmoula784@gmail.com</t>
  </si>
  <si>
    <t>faresboukhouidem@gmail.com</t>
  </si>
  <si>
    <t>bouteguimokhtar@gmail.com</t>
  </si>
  <si>
    <t>djelloulkheira27@gmail.com</t>
  </si>
  <si>
    <t>m.etud.eco@gmail.com</t>
  </si>
  <si>
    <t>malokkeddi@yahoo.com</t>
  </si>
  <si>
    <t>meb_mehdi@hotmail.com</t>
  </si>
  <si>
    <t>Ahmed.nefis11tam@gmail.com</t>
  </si>
  <si>
    <t>ouaridhine707@gmail.com</t>
  </si>
  <si>
    <t>ouled_hacini_youcef@yahoo.com</t>
  </si>
  <si>
    <t>rahmani.b.e.91@gmail.com</t>
  </si>
  <si>
    <t>Reggani86@gmail.com</t>
  </si>
  <si>
    <t>ahmedseddiki_13@yahoo.com</t>
  </si>
  <si>
    <t>seghirimehdi25@gmail.com</t>
  </si>
  <si>
    <t>thiziri.sifaoui@gmail.com</t>
  </si>
  <si>
    <t>a.tamaarat@yahoo.fr</t>
  </si>
  <si>
    <t>meriemkhadidja23@gmail.com</t>
  </si>
  <si>
    <t>rezguihicham5@gmail.com</t>
  </si>
  <si>
    <t>azzizinorelhouda@yahoo.fr</t>
  </si>
  <si>
    <t>m.dahmane@ensh.dz</t>
  </si>
  <si>
    <t>c.hebchi@ensh.dz</t>
  </si>
  <si>
    <t>m.titraoui@ensh.dz</t>
  </si>
  <si>
    <t>asmaherizi90@gmail.com</t>
  </si>
  <si>
    <t>khlmahdid89@yahoo.fr</t>
  </si>
  <si>
    <t>dzemmit05@gmail.com</t>
  </si>
  <si>
    <t>abdelghani.allal@ensb.dz</t>
  </si>
  <si>
    <t>brahim.ait-amokrane@ensb.dz</t>
  </si>
  <si>
    <t>borhane.beldjezzar@ensb.dz</t>
  </si>
  <si>
    <t>phenixdor@yahoo.fr</t>
  </si>
  <si>
    <t>lydia.guenoune@ensb.dz</t>
  </si>
  <si>
    <t>fatiha.hazel@ensb.dz</t>
  </si>
  <si>
    <t>wafa.herihiri@ensb.dz</t>
  </si>
  <si>
    <t>taous.iftissen@ensb.dz</t>
  </si>
  <si>
    <t>mohamed.sakou@ensb.dz</t>
  </si>
  <si>
    <t>lazhar.feliachi.1961@gmail.com</t>
  </si>
  <si>
    <t>m.marwa@epau-alger.edu.dz</t>
  </si>
  <si>
    <t>a.boudjada@epau-alger.edu.dz</t>
  </si>
  <si>
    <t>m.boulahia@epau-alger.edu.dz</t>
  </si>
  <si>
    <t>bousmahasaid@gmail.com</t>
  </si>
  <si>
    <t>minachebli@gmail.com</t>
  </si>
  <si>
    <t>Ecole Supérieure de Comptabilité et de Finance de Constantine</t>
  </si>
  <si>
    <t>lbenaouag@escf-constantine.dz</t>
  </si>
  <si>
    <t>lboutemine@escf-constantine.dz</t>
  </si>
  <si>
    <t>nzeghbid@escf-constantine.dz</t>
  </si>
  <si>
    <t>alkama@estin.dz</t>
  </si>
  <si>
    <t>benslimane@estin.dz</t>
  </si>
  <si>
    <t>berbague@estin.dz</t>
  </si>
  <si>
    <t>bouchoucha@estin.dz</t>
  </si>
  <si>
    <t>djabri@estin.dz</t>
  </si>
  <si>
    <t>djenadi@estin.dz</t>
  </si>
  <si>
    <t>lekhali@estin.dz</t>
  </si>
  <si>
    <t>meziani@estin.dz</t>
  </si>
  <si>
    <t>toulou@estin.dz</t>
  </si>
  <si>
    <t>mansorabdenor@gmail.com</t>
  </si>
  <si>
    <t>abdelouahab.elhachmi@gmail.com</t>
  </si>
  <si>
    <t>sardi1971mohamed@gmail.com</t>
  </si>
  <si>
    <t>fatima.elouali@univ-temouchent.edu.dz</t>
  </si>
  <si>
    <t>abderrezak.bouziane@univ-bejaia.dz</t>
  </si>
  <si>
    <t>taous.aissani@univ-bejaia.dz</t>
  </si>
  <si>
    <t>sihem.aitatmane@yahoo.com</t>
  </si>
  <si>
    <t>sabrina.aitbraham@univ-bejaia.dz</t>
  </si>
  <si>
    <t>stytyme@hotmail.fr</t>
  </si>
  <si>
    <t>lilazib@hotmail.fr</t>
  </si>
  <si>
    <t>zahraazzouz@yahoo.fr</t>
  </si>
  <si>
    <t>Nassima.belkacem@gmail.com</t>
  </si>
  <si>
    <t>benaddameriem@hotmail.com</t>
  </si>
  <si>
    <t>benbouyaamel@gmail.com</t>
  </si>
  <si>
    <t>benkhalednaceur@gmail.com</t>
  </si>
  <si>
    <t>Amina_boudjada@yahoo.com</t>
  </si>
  <si>
    <t>siha_boughani@live.fr</t>
  </si>
  <si>
    <t>chergui_thiziri@yahoo.fr</t>
  </si>
  <si>
    <t>cherififeriel@gmail.com</t>
  </si>
  <si>
    <t>houssamelt@yahoo.fr</t>
  </si>
  <si>
    <t>kahinaadjaoud10@gmail.com</t>
  </si>
  <si>
    <t>djennadismina1992@gmail.com</t>
  </si>
  <si>
    <t>Ghellab.fouzia@hotmail.com</t>
  </si>
  <si>
    <t>hamourkhaled@gmail.com</t>
  </si>
  <si>
    <t>ichalalk@gmail.com</t>
  </si>
  <si>
    <t>abdelhek.idir@univ-bejaia.dz</t>
  </si>
  <si>
    <t>idjouadiene.lynda@gmail.com</t>
  </si>
  <si>
    <t>makacimi@yahoo.fr</t>
  </si>
  <si>
    <t>nawal.k.09@hotmail.fr</t>
  </si>
  <si>
    <t>Oussamalaiche1@gmail.com</t>
  </si>
  <si>
    <t>lakaour.lamia@gmail.com</t>
  </si>
  <si>
    <t>roza8013@gmail.com</t>
  </si>
  <si>
    <t>naima.mehenaoui@yahoo.com</t>
  </si>
  <si>
    <t>melilia.mesbah@univ-bejaia.dz</t>
  </si>
  <si>
    <t>methia.mounir@gmail.com</t>
  </si>
  <si>
    <t>moulaifatsah@gmail.com</t>
  </si>
  <si>
    <t>nawalirzi15@gmail.com</t>
  </si>
  <si>
    <t>otmaniamar1990@gmail.com</t>
  </si>
  <si>
    <t>liza.ouarabi@univ-Bejaia.dz</t>
  </si>
  <si>
    <t>ahmed.ouaret@univ-bejaia.dz</t>
  </si>
  <si>
    <t>saad_narimen@live.fr</t>
  </si>
  <si>
    <t>houssam.slimanou@univ-bejaia.dz</t>
  </si>
  <si>
    <t>nassimalydia35@gmail.com</t>
  </si>
  <si>
    <t>f.zaidi@hotmail.fr</t>
  </si>
  <si>
    <t>halim.zidelkhil@univ-bejaia.dz</t>
  </si>
  <si>
    <t>Université de Boumerdès</t>
  </si>
  <si>
    <t>boubakeuraribi@gmail.com</t>
  </si>
  <si>
    <t>w.belaoura@univ-boumerdes.dz</t>
  </si>
  <si>
    <t>benamara.nassima@gmail.com</t>
  </si>
  <si>
    <t>binaanouna@outlook.com</t>
  </si>
  <si>
    <t>boubeniaa@univ-boumerdes.dz</t>
  </si>
  <si>
    <t>k.boudieb@univ-boumerdes.dz</t>
  </si>
  <si>
    <t>re.tahar@yahoo.com</t>
  </si>
  <si>
    <t>hanane.boughelamallah@gmail.com</t>
  </si>
  <si>
    <t>hboutellaa@gmail.com</t>
  </si>
  <si>
    <t>aminacherchali2012@gmail.com</t>
  </si>
  <si>
    <t>cherratnidhal@yahoo.fr</t>
  </si>
  <si>
    <t>Lynda.djoudir@gmail.com</t>
  </si>
  <si>
    <t>ferroudji.h@univ-boumerdes.dz</t>
  </si>
  <si>
    <t>f.fertas@univ-boumerdes.dz</t>
  </si>
  <si>
    <t>Nour_el_houda.gabour@g.enp.edu.dz</t>
  </si>
  <si>
    <t>gacebpg@gmail.com</t>
  </si>
  <si>
    <t>guichi.fella@univ-boumerdes.dz</t>
  </si>
  <si>
    <t>Hamzanabila007@gmail.com</t>
  </si>
  <si>
    <t>yaminaharkat4@gmail.com</t>
  </si>
  <si>
    <t>a.jamous@univ-boumerdes.dz</t>
  </si>
  <si>
    <t>fa.khadraoui@univ-boumerdes.dz</t>
  </si>
  <si>
    <t>kharzi.rabeh@gmail.com</t>
  </si>
  <si>
    <t>s.kherif@univ-boumerdes.dz</t>
  </si>
  <si>
    <t>a.khireddine@univ-boumerdes.dz</t>
  </si>
  <si>
    <t>loubhoc@gmail.com</t>
  </si>
  <si>
    <t>K.mahdi@univ-boumerdes.dz</t>
  </si>
  <si>
    <t>f.mebtouche@univ-boumerdes.dz</t>
  </si>
  <si>
    <t>meziane.akila1981@gmail.com</t>
  </si>
  <si>
    <t>mougarin@gmail.com</t>
  </si>
  <si>
    <t>nebmokhtar@gmail.com</t>
  </si>
  <si>
    <t>oubahh73@gmail.com</t>
  </si>
  <si>
    <t>s.ouchikh@univ-boumerdes.dz</t>
  </si>
  <si>
    <t>rouabhiahalima69@gmail.com</t>
  </si>
  <si>
    <t>saidi.nour18@yahoo.com</t>
  </si>
  <si>
    <t>nessrinesmaili3@gmail.com</t>
  </si>
  <si>
    <t>telkhoukh.sd@gmail.com</t>
  </si>
  <si>
    <t>touati1sami@gmail.com</t>
  </si>
  <si>
    <t>w.touzout@univ-boumerdes.dz</t>
  </si>
  <si>
    <t>yasmine.yassa@yahoo.com</t>
  </si>
  <si>
    <t>djaloul.gc.soft@gmail.com</t>
  </si>
  <si>
    <t>zemouriyasmine@yahoo.com</t>
  </si>
  <si>
    <t>nadialife92@gmail.com</t>
  </si>
  <si>
    <t>ahmedduc@gmail.com</t>
  </si>
  <si>
    <t>imane.all.6266@gmail.com</t>
  </si>
  <si>
    <t>baalifaiza@hotmail.fr</t>
  </si>
  <si>
    <t>belarbi.mohammed@univ-ghardaia.dz</t>
  </si>
  <si>
    <t>Achrafman1@yahoo.com</t>
  </si>
  <si>
    <t>benoudinamhamed@gmail.com</t>
  </si>
  <si>
    <t>walid08ben@gmail.com</t>
  </si>
  <si>
    <t>Be.wassila@yahoo.fr</t>
  </si>
  <si>
    <t>Hadjsmail2010@gmail.com</t>
  </si>
  <si>
    <t>benoudinabouhafs@gmail.com</t>
  </si>
  <si>
    <t>benzinehamza@gmail.com</t>
  </si>
  <si>
    <t>ismail.bh47@gmail.com</t>
  </si>
  <si>
    <t>bouda.kamal@yahoo.fr</t>
  </si>
  <si>
    <t>boumaaza.mokhtar@yahoo.com</t>
  </si>
  <si>
    <t>bouterfaia.amira@gmail.com</t>
  </si>
  <si>
    <t>boutiara_a@yahoo.com</t>
  </si>
  <si>
    <t>chellaoua.houria@univ-ghardaia.dz</t>
  </si>
  <si>
    <t>marwandz1989@gmail.com</t>
  </si>
  <si>
    <t>fekharbahmedmol@gmail.com</t>
  </si>
  <si>
    <t>gherabsaida@gmail.com</t>
  </si>
  <si>
    <t>tarkghodbane@gmail.com</t>
  </si>
  <si>
    <t>oualid1989@gmail.com</t>
  </si>
  <si>
    <t>Hadjtraduction4@gmail.com</t>
  </si>
  <si>
    <t>hafsiradia@hotmail.fr</t>
  </si>
  <si>
    <t>hhowarih@hotmail.fr</t>
  </si>
  <si>
    <t>mounirkhat@gmail.com</t>
  </si>
  <si>
    <t>khouildi82@gmail.com</t>
  </si>
  <si>
    <t>f.laameche@gmail.com</t>
  </si>
  <si>
    <t>lag.lina@yahoo.fr</t>
  </si>
  <si>
    <t>hassen.mahma@yahoo.fr</t>
  </si>
  <si>
    <t>thameur24@gmail.com</t>
  </si>
  <si>
    <t>moussa.oussama@univ-ghardaia.dz</t>
  </si>
  <si>
    <t>Nourabio14@gmail.com</t>
  </si>
  <si>
    <t>lailaob2@gmail.com</t>
  </si>
  <si>
    <t>sekkouti.khaled@univ-ghardaia.dz</t>
  </si>
  <si>
    <t>youcef.zakariamohyeddine@univ-ghardaia.dz</t>
  </si>
  <si>
    <t>achouri.choukri@univ-khenchela.dz</t>
  </si>
  <si>
    <t>mohamedamine.aiche@univ-khenchela.dz</t>
  </si>
  <si>
    <t>rachipsy@yahoo.fr</t>
  </si>
  <si>
    <t>arouakhaoula@gmail.com</t>
  </si>
  <si>
    <t>imene.benghenissa@univ-biskra.dz</t>
  </si>
  <si>
    <t>zina.brahmia@univ-khenchela.dz</t>
  </si>
  <si>
    <t>sara.djabri@univ-khenchela.dz</t>
  </si>
  <si>
    <t>samira.douak@univ-khenchela.dz</t>
  </si>
  <si>
    <t>fourar.fatimazohra@univ-khenchela.dz</t>
  </si>
  <si>
    <t>hamza.guenfoud@univ-khenchela.dz</t>
  </si>
  <si>
    <t>loubna.hachouf@univ-khenchela.dz</t>
  </si>
  <si>
    <t>nabil.kellil@univ-khenchela.dz</t>
  </si>
  <si>
    <t>hiba.laouadi@univ-khenchela.dz</t>
  </si>
  <si>
    <t>akram.laouar@univ-khenchela.dz</t>
  </si>
  <si>
    <t>mahmoudidroit@yahoo.fr</t>
  </si>
  <si>
    <t>hanan1030@hotmail.fr</t>
  </si>
  <si>
    <t>khalil.mokhtari@univ-khenchela.dz</t>
  </si>
  <si>
    <t>nouarabderrahim@univ-khenchela.dz</t>
  </si>
  <si>
    <t>nounoueco@gmail.com</t>
  </si>
  <si>
    <t>rezzak.daoud@univ-khenchela.dz</t>
  </si>
  <si>
    <t>sihem.zerkane@univ-khenchela.dz</t>
  </si>
  <si>
    <t>abdellah.rahmani@lagh-univ.dz</t>
  </si>
  <si>
    <t>Ahmedamin.soltani@univ-msila.dz</t>
  </si>
  <si>
    <t>noureddine.amraoui@univ-msila.dz</t>
  </si>
  <si>
    <t>elhadj.benrezgua@univ-msila.dz</t>
  </si>
  <si>
    <t>mohamed.bentriou@univ-msila.dz</t>
  </si>
  <si>
    <t>imane.berrabah@univ-msila.dz</t>
  </si>
  <si>
    <t>Assam.boudia@univ-msila.dz</t>
  </si>
  <si>
    <t>djamel-eddine.boukhaf@univ-msila.dz</t>
  </si>
  <si>
    <t>ahmed.djoubar@univ-msila.dz</t>
  </si>
  <si>
    <t>abderrezzaq.ghafsi@univ-msila.dz</t>
  </si>
  <si>
    <t>guerminorelhouda@gmail.com</t>
  </si>
  <si>
    <t>Youcef.hamiche@univ-msila.dz</t>
  </si>
  <si>
    <t>Djelel.kherifi@univ-msila.dz</t>
  </si>
  <si>
    <t>Salheddine.mezbache@univ-msila.dz</t>
  </si>
  <si>
    <t>Ahmed.saad@univ-msila.dz</t>
  </si>
  <si>
    <t>Sarra.chabane@univ-msila.dz</t>
  </si>
  <si>
    <t>abdelkader.berrim@univ-tiaret.dz</t>
  </si>
  <si>
    <t>ammar.aichouba@univ-tiaret.dz</t>
  </si>
  <si>
    <t>tabetismail.ainad@univ-tiaret.dz</t>
  </si>
  <si>
    <t>rabah.araria@univ-tiaret.dz</t>
  </si>
  <si>
    <t>intissarnourelhouda.atioua@univ-tiaret.dz</t>
  </si>
  <si>
    <t>djamila.benarbia@univ-tiaret.dz</t>
  </si>
  <si>
    <t>fatiha.bensadoun@univ-tiaret.dz</t>
  </si>
  <si>
    <t>hiba.bensalah@univ-tiaret.dz</t>
  </si>
  <si>
    <t>bakhta.bettahar@univ-tiaret.dz</t>
  </si>
  <si>
    <t>hamid.bouchekifa@univ-tiaret.dz</t>
  </si>
  <si>
    <t>mohamedabdelkrim.boussaid@univ-tiaret.dz</t>
  </si>
  <si>
    <t>khadidja.djadili@univ-tiaret.dz</t>
  </si>
  <si>
    <t>fatiha.belblidia@univ-tiaret.dz</t>
  </si>
  <si>
    <t>nawel.ganaoui@univ-tiaret.dz</t>
  </si>
  <si>
    <t>abderrahim.guezouli@univ-tiaret.dz</t>
  </si>
  <si>
    <t>mustapha.hadjadj@univ-tiaret.dz</t>
  </si>
  <si>
    <t>salima.hasnaoui@univ-tiaret.dz</t>
  </si>
  <si>
    <t>hakim.heddachi@univ-tiaret.dz</t>
  </si>
  <si>
    <t>khaled.khaldi@univ-tiaret.dz</t>
  </si>
  <si>
    <t>khaled.khelifa@univ-tiaret.dz</t>
  </si>
  <si>
    <t>cheikh.kherici@univ-tiaret.dz</t>
  </si>
  <si>
    <t>meddah.larbi@univ-tiaret.dz</t>
  </si>
  <si>
    <t>yassine.merah@univ-tiaret.dz</t>
  </si>
  <si>
    <t>mphamed.soualah@univ-tiaret.dz</t>
  </si>
  <si>
    <t>mounir.benazoug@univ-tiaret.dz</t>
  </si>
  <si>
    <t>arezki.ouerdia@yahoo.com</t>
  </si>
  <si>
    <t>mostefaoui_amina@yahoo.fr</t>
  </si>
  <si>
    <t>benterkileila@yahoo.fr</t>
  </si>
  <si>
    <t>azilsouaad@outlook.fr</t>
  </si>
  <si>
    <t>abdelhadifatimazohra@outlook.fr</t>
  </si>
  <si>
    <t>docteurkhadouma@gmail.com</t>
  </si>
  <si>
    <t>bouchaala.abdelghani@gmail.com</t>
  </si>
  <si>
    <t>boumansour.rym@gmail.com</t>
  </si>
  <si>
    <t>djebbari_houda@yahoo.co.uk</t>
  </si>
  <si>
    <t>fehamaamina@rocketmail.com</t>
  </si>
  <si>
    <t>meherzimalika@yahoo.fr</t>
  </si>
  <si>
    <t>mohamedyac222@gmail.com</t>
  </si>
  <si>
    <t>tahar.sam@hotmail.fr</t>
  </si>
  <si>
    <t>tarfayaanis@gmail.com</t>
  </si>
  <si>
    <t>amina.benzouak@univ-dbkm.dz</t>
  </si>
  <si>
    <t>n.douaer@univ-dbkm.dz</t>
  </si>
  <si>
    <t>y.naas@univ-dbkm.dz</t>
  </si>
  <si>
    <t>h.zerrouki@univ-dbkm.dz</t>
  </si>
  <si>
    <t>mohameddebabi@gmail.com</t>
  </si>
  <si>
    <t>h.laouet@centre-univ-mila.dz</t>
  </si>
  <si>
    <t>nassima.benmebarek@univ-relizane.dz</t>
  </si>
  <si>
    <t>hamid.benmeriem@univ-relizane.dz</t>
  </si>
  <si>
    <t>nawal.kherbouche@univ-relizane.dz</t>
  </si>
  <si>
    <t>nabil.lazaar@univ-relizane.dz</t>
  </si>
  <si>
    <t>fatimazohra.rahmani@univ-relizane.dz</t>
  </si>
  <si>
    <t>souriya.lemdjadi@univ-relizane.dz</t>
  </si>
  <si>
    <t>Centre universitaire de Tindouf</t>
  </si>
  <si>
    <t>asmayyat@gmail.com</t>
  </si>
  <si>
    <t>a.guermache@univ-alger.dz</t>
  </si>
  <si>
    <t>mebarekjaafri9@gmail.com</t>
  </si>
  <si>
    <t>touhamiachouak66@gmail.com</t>
  </si>
  <si>
    <t>medhadji92@gmail.com</t>
  </si>
  <si>
    <t>Centre universitaire d'Illizi</t>
  </si>
  <si>
    <t>saadi.randa@cuillizi.dz</t>
  </si>
  <si>
    <t>Ecole Nationale Supérieure des Télécommunication et TIC</t>
  </si>
  <si>
    <t>abderrahim.wa@gmail.com</t>
  </si>
  <si>
    <t>meriembaghoussi@gmail.com</t>
  </si>
  <si>
    <t>raniaboudefla@gmail.com</t>
  </si>
  <si>
    <t>ikhlasse-ch@outlook.fr</t>
  </si>
  <si>
    <t>kadiri.nadia@yahoo.com</t>
  </si>
  <si>
    <t>sarra.mamechaoui@inttic.dz</t>
  </si>
  <si>
    <t>amina_zahafi@yahoo.com</t>
  </si>
  <si>
    <t>Ecole nationale supérieure d'informatique d'Alger</t>
  </si>
  <si>
    <t>m_abdmeziem@esi.dz</t>
  </si>
  <si>
    <t>r_benabidallah@esi.dz</t>
  </si>
  <si>
    <t>a_boudi@esi.dz</t>
  </si>
  <si>
    <t>w_boukellouze@esi.dz</t>
  </si>
  <si>
    <t>h_braham@esi.dz</t>
  </si>
  <si>
    <t>m_chouder@esi.dz</t>
  </si>
  <si>
    <t>a_derouiche@esi.dz</t>
  </si>
  <si>
    <t>z_kadi@esi.dz</t>
  </si>
  <si>
    <t>m_kara@esi.dz</t>
  </si>
  <si>
    <t>a_kechid@esi.dz</t>
  </si>
  <si>
    <t>f_lounis@esi.dz</t>
  </si>
  <si>
    <t>m_mekki@esi.dz</t>
  </si>
  <si>
    <t>m_rahmani@esi.dz</t>
  </si>
  <si>
    <t>w_sahraoui@esi.dz</t>
  </si>
  <si>
    <t>s_zouana@esi.dz</t>
  </si>
  <si>
    <t>Ecole Nationale Supérieure d'Intelligence Artificielle</t>
  </si>
  <si>
    <t>sami.belkacem@ensia.edu.dz</t>
  </si>
  <si>
    <t>ibtissem.benamer@ensb.dz</t>
  </si>
  <si>
    <t>oussama.mahboub@ensb.dz</t>
  </si>
  <si>
    <t>s.khelfi@ens-lagh.dz</t>
  </si>
  <si>
    <t>mari-pep@hotmail.fr</t>
  </si>
  <si>
    <t>mokhtarlensari@gmail.com</t>
  </si>
  <si>
    <t>mohamedtelli22@gmail.com</t>
  </si>
  <si>
    <t>aichadrici@live.fr</t>
  </si>
  <si>
    <t>afifaalmi@gmail.com</t>
  </si>
  <si>
    <t>ataouat87@gmail.com</t>
  </si>
  <si>
    <t>safiaraache85@gmail.com</t>
  </si>
  <si>
    <t>Ecole normale supérieure de Sétif</t>
  </si>
  <si>
    <t>a.bendjedi@ens-setif.dz</t>
  </si>
  <si>
    <t>l.bendjelloul@ens-setif.dz</t>
  </si>
  <si>
    <t>i.benmahammed@ens-setif.dz</t>
  </si>
  <si>
    <t>m.boubatra@ens-setif.dz</t>
  </si>
  <si>
    <t>z.chabbia@ens-setif.dz</t>
  </si>
  <si>
    <t>m.debabi@ens-setif.dz</t>
  </si>
  <si>
    <t>t.djedi@ens-setif.dz</t>
  </si>
  <si>
    <t>d.mellit@ens-setif.dz</t>
  </si>
  <si>
    <t>s.metrouche@ens-setif.dz</t>
  </si>
  <si>
    <t>m.rafa@ens-setif.dz</t>
  </si>
  <si>
    <t>m-t.rezzoug@ens-setif.dz</t>
  </si>
  <si>
    <t>k.zerouali@ens-setif.dz</t>
  </si>
  <si>
    <t>a.zitouni@ens-setif.dz</t>
  </si>
  <si>
    <t>fatima_guessoum@yahoo.fr</t>
  </si>
  <si>
    <t>Ecole Supérieure de Gestion et d'Economie Numérique</t>
  </si>
  <si>
    <t>azzazenssea@gmail.com</t>
  </si>
  <si>
    <t>mbouatelli@esgen.edu.dz</t>
  </si>
  <si>
    <t>bourenane.lydia@gmail.com</t>
  </si>
  <si>
    <t>souadboutrik@hotmail.fr</t>
  </si>
  <si>
    <t>leila.douidene@gmail.com</t>
  </si>
  <si>
    <t>waffa.hallil@gmail.com</t>
  </si>
  <si>
    <t>nourkouadri83@gmail.com</t>
  </si>
  <si>
    <t>ouazarlouisa@gmail.com</t>
  </si>
  <si>
    <t>oussama.for.search@gmail.com</t>
  </si>
  <si>
    <t>Khalfi@estin.dz</t>
  </si>
  <si>
    <t>aklouche.billel@gmail.com</t>
  </si>
  <si>
    <t>hassiba.alloune@gmail.com</t>
  </si>
  <si>
    <t>asma.hamane@yahoo.com</t>
  </si>
  <si>
    <t>djameleddine.beghoura@univ-alger2.dz</t>
  </si>
  <si>
    <t>saadouni.bouchra793@gmail.com</t>
  </si>
  <si>
    <t>nabil.benmoussat@univ-temouchent.edu.dz</t>
  </si>
  <si>
    <t>meriem.merabtene@univ-temouchent.edu.dz</t>
  </si>
  <si>
    <t>Université de Béchar</t>
  </si>
  <si>
    <t>meriem.hattab@univ-bechar.dz</t>
  </si>
  <si>
    <t>nebbou.khouloud@univ-bechar.dz</t>
  </si>
  <si>
    <t>halima.bouhali@univ-bejaia.dz</t>
  </si>
  <si>
    <t>hadjer_ji@live.fr</t>
  </si>
  <si>
    <t>halimabouhali@hotmail.fr</t>
  </si>
  <si>
    <t>ghedjatiabdeehkem@gmail.com</t>
  </si>
  <si>
    <t>ghedjatiabdelhamid@gmail.com</t>
  </si>
  <si>
    <t>aissataha86@yahoo.com</t>
  </si>
  <si>
    <t>islem.aitikhlef@gmail.com</t>
  </si>
  <si>
    <t>bouhouia.amel@gmail.com</t>
  </si>
  <si>
    <t>amelarabedz@gmail.com</t>
  </si>
  <si>
    <t>aminaars90@gmail.com</t>
  </si>
  <si>
    <t>asmaboukraidi@gmail.com</t>
  </si>
  <si>
    <t>ayechikr@gmail.com</t>
  </si>
  <si>
    <t>amalbenaouda@hotmail.com</t>
  </si>
  <si>
    <t>benaziza1994selma@gmail.com</t>
  </si>
  <si>
    <t>boualem.boussakra@yahoo.fr</t>
  </si>
  <si>
    <t>bouchiba.faiza@yahoo.fr</t>
  </si>
  <si>
    <t>da.boudjenah@gmail.com</t>
  </si>
  <si>
    <t>d_silini@hotmail.com</t>
  </si>
  <si>
    <t>espoire.bailiche@gmail.com</t>
  </si>
  <si>
    <t>hadjerhamioud@gmail.com</t>
  </si>
  <si>
    <t>ben.hamza@live.fr</t>
  </si>
  <si>
    <t>hichem-mrbt@hotmail.com</t>
  </si>
  <si>
    <t>achour-imane@live.fr</t>
  </si>
  <si>
    <t>ismahane_ouahchi888@yahoo.com</t>
  </si>
  <si>
    <t>boumedieneisra@gmail.com</t>
  </si>
  <si>
    <t>aoudiani.karima.en@gmail.com</t>
  </si>
  <si>
    <t>marichekarima16@gmail.com</t>
  </si>
  <si>
    <t>houbankhadidja09@gmail.com</t>
  </si>
  <si>
    <t>lamchahra10@gmail.com</t>
  </si>
  <si>
    <t>louisaah@outlook.fr</t>
  </si>
  <si>
    <t>hamidi.malika16@yahoo.fr</t>
  </si>
  <si>
    <t>maneldoctorat2015@hotmail.com</t>
  </si>
  <si>
    <t>benyoucefmeriem07@gmail.com</t>
  </si>
  <si>
    <t>mermeriemblida@gmail.com</t>
  </si>
  <si>
    <t>mm.brahmi46@gmail.com</t>
  </si>
  <si>
    <t>moulai.noussaiba@hotmail.com</t>
  </si>
  <si>
    <t>otahman.ai@gmail.com</t>
  </si>
  <si>
    <t>remadlia.amel@gmail.com</t>
  </si>
  <si>
    <t>salima.khennouchi36@gmail.com</t>
  </si>
  <si>
    <t>dr.boulares.s@gmail.com</t>
  </si>
  <si>
    <t>tiziri.bachir@univ-alger2.dz</t>
  </si>
  <si>
    <t>bachayoucef2016@gmail.com</t>
  </si>
  <si>
    <t>Université de Bordj Bou Arréridj</t>
  </si>
  <si>
    <t>achachehamza10@gmail.com</t>
  </si>
  <si>
    <t>maitre.zinebamara@gmail.com</t>
  </si>
  <si>
    <t>mounir.azouz@univ-bba.dz</t>
  </si>
  <si>
    <t>m.belazzoug@univ-bba.dz</t>
  </si>
  <si>
    <t>babdelhafid16@yahoo.fr</t>
  </si>
  <si>
    <t>nawel.benbouguerra@univ-bba.dz</t>
  </si>
  <si>
    <t>beng.abdollah@gmail.com</t>
  </si>
  <si>
    <t>ibtissem19932017@gmail.com</t>
  </si>
  <si>
    <t>benaf3637@gmail.com</t>
  </si>
  <si>
    <t>abdelatif.benouadah@yahoo.fr</t>
  </si>
  <si>
    <t>ahlem.benrabah@univ-bba.dz</t>
  </si>
  <si>
    <t>salahistoir2022@gmail.com</t>
  </si>
  <si>
    <t>tarekbensidhoum92@gmail.com</t>
  </si>
  <si>
    <t>imene.bentoumi@univ-bba.dz</t>
  </si>
  <si>
    <t>hichem.boukhari@univ-bba.dz</t>
  </si>
  <si>
    <t>mayamira694@gmail.com</t>
  </si>
  <si>
    <t>bounaya.m@gmail.com</t>
  </si>
  <si>
    <t>amoulabba3@gmail.com</t>
  </si>
  <si>
    <t>wissem.boutana@yahoo.fr</t>
  </si>
  <si>
    <t>mounir.bouzidi@univ-bba.dz</t>
  </si>
  <si>
    <t>guidoum.ikram@yahoo.com</t>
  </si>
  <si>
    <t>hadjihalim6@gmail.com</t>
  </si>
  <si>
    <t>nassim1986bba@gmail.com</t>
  </si>
  <si>
    <t>herizitoufik@yahoo.fr</t>
  </si>
  <si>
    <t>khelifihakima22@yahoo.fr</t>
  </si>
  <si>
    <t>yesitinot@hotmail.fr</t>
  </si>
  <si>
    <t>rima.louelhi@univ-bba.dz</t>
  </si>
  <si>
    <t>siham.mana@univ-bba.dz</t>
  </si>
  <si>
    <t>moufida_merzougui@univ-setif.dz</t>
  </si>
  <si>
    <t>fatihamessaoudene@yahoo.com</t>
  </si>
  <si>
    <t>meriemespoir2003@yahoo.fr</t>
  </si>
  <si>
    <t>mregouid@yahoo.com</t>
  </si>
  <si>
    <t>maro34ss@gmail.com</t>
  </si>
  <si>
    <t>samiha.laidoudi@yahoo.com</t>
  </si>
  <si>
    <t>t.sedrati@etud.ensv.dz</t>
  </si>
  <si>
    <t>sihem.talebhacine@univ-bba.dz</t>
  </si>
  <si>
    <t>t.milouda@yahoo.fr</t>
  </si>
  <si>
    <t>tiaibamohamed@hotmail.com</t>
  </si>
  <si>
    <t>anissa.ticherahine@univ-bba.dz</t>
  </si>
  <si>
    <t>djl010@hotmail.com</t>
  </si>
  <si>
    <t>fateh.zaiter@univ-bba.dz</t>
  </si>
  <si>
    <t>isak.barbarous@gmail.com</t>
  </si>
  <si>
    <t>HAMANI_STAPS@outlook.fr</t>
  </si>
  <si>
    <t>menzernoureddine@gmail.com</t>
  </si>
  <si>
    <t>aissat.sidali01@gmail.com</t>
  </si>
  <si>
    <t>atallaouisaid@gmail.com</t>
  </si>
  <si>
    <t>fleur212013@gmail.com</t>
  </si>
  <si>
    <t>ballafaiza668@gmail.com</t>
  </si>
  <si>
    <t>benharkat2011@yahoo.fr</t>
  </si>
  <si>
    <t>biomessaoud@gmail.com</t>
  </si>
  <si>
    <t>fbouziane42@gmail.com</t>
  </si>
  <si>
    <t>CHARBI.MAHMOUD17@GMAIL.COM</t>
  </si>
  <si>
    <t>Difsaida@gmail.com</t>
  </si>
  <si>
    <t>n.djeddaoui@univ-djelfa.dz</t>
  </si>
  <si>
    <t>garoudali17000@gmail.com</t>
  </si>
  <si>
    <t>Fbouiane42@gmail.com</t>
  </si>
  <si>
    <t>hamdiedp@gmail.com</t>
  </si>
  <si>
    <t>HamzaFatima1981@Gmail.com</t>
  </si>
  <si>
    <t>saadkhadar@yahoo.com</t>
  </si>
  <si>
    <t>Mahdid.kahina@gmail.com</t>
  </si>
  <si>
    <t>nouari.Kheira@gmail.com</t>
  </si>
  <si>
    <t>Rachid.omrani79@gmail.com</t>
  </si>
  <si>
    <t>rebizi-nadjib@hotmail.fr</t>
  </si>
  <si>
    <t>reggabmedo@gmail.com</t>
  </si>
  <si>
    <t>NAASS171986@GMAIL.COM</t>
  </si>
  <si>
    <t>Seltfle@gmail.com</t>
  </si>
  <si>
    <t>talebabdelaziz17@gmail.com</t>
  </si>
  <si>
    <t>tetaali@hotmail.com</t>
  </si>
  <si>
    <t>tayebyoucefi@gmail.com</t>
  </si>
  <si>
    <t>Zitounimac@hotmail.com</t>
  </si>
  <si>
    <t>harrouz69@gmail.com</t>
  </si>
  <si>
    <t>khirennas.yacine@univ-ghardaia.dz</t>
  </si>
  <si>
    <t>Université de Guelma</t>
  </si>
  <si>
    <t>aissaouinarimene@yahoo.com</t>
  </si>
  <si>
    <t>aouda.dellal.com@gmail.com</t>
  </si>
  <si>
    <t>asma_boudria@yahoo.ca</t>
  </si>
  <si>
    <t>bouteldja2021meryem@gmail.com</t>
  </si>
  <si>
    <t>chouini.al@univ-guelma.dz</t>
  </si>
  <si>
    <t>elbah_d@ahoo.com</t>
  </si>
  <si>
    <t>guerroui@yahoo.fr</t>
  </si>
  <si>
    <t>microbiologieimen@outlook.com</t>
  </si>
  <si>
    <t>ra.ouf1991@hotmail.com</t>
  </si>
  <si>
    <t>doctora2012farida@yahoo.fr</t>
  </si>
  <si>
    <t>laabniaradjabiblio@gmail.com</t>
  </si>
  <si>
    <t>insaf13malek@gmail.com</t>
  </si>
  <si>
    <t>touati-hassen@hotmail.com</t>
  </si>
  <si>
    <t>bady_25@hotmail.fr</t>
  </si>
  <si>
    <t>fayssal.ammar@univ-jijel.dz</t>
  </si>
  <si>
    <t>hicham.betahar@univ-jijel.dz</t>
  </si>
  <si>
    <t>amina.bounar@univ-jijel.dz</t>
  </si>
  <si>
    <t>samira.chaibeddra@univ-jijel.dz</t>
  </si>
  <si>
    <t>nadia.doukhane@univ-jijel.dz</t>
  </si>
  <si>
    <t>yaqouta.ghebghoub@univ-jijel.dz</t>
  </si>
  <si>
    <t>wissem.iffour@univ-jijel.dz</t>
  </si>
  <si>
    <t>lyes.khene@univ-jijel.dz</t>
  </si>
  <si>
    <t>hiba.yacef@univ-jijel.dz</t>
  </si>
  <si>
    <t>alimehamdia@univ-khenchela.dz</t>
  </si>
  <si>
    <t>zina.bel93@gmail.com</t>
  </si>
  <si>
    <t>Université de la formation continue</t>
  </si>
  <si>
    <t>Dochn.belal@yahoo.fr</t>
  </si>
  <si>
    <t>hassendroit@hotmail.fr</t>
  </si>
  <si>
    <t>Kaibiche.abdessalem@gmail.com</t>
  </si>
  <si>
    <t>Kedjamel22@gmail.com</t>
  </si>
  <si>
    <t>med.amri@lagh-univ.dz</t>
  </si>
  <si>
    <t>imene.hazem@yahoo.com</t>
  </si>
  <si>
    <t>mouhamed.dabouz@enst.dz</t>
  </si>
  <si>
    <t>rabahmenasri1989@gmail.com</t>
  </si>
  <si>
    <t>Université de Ouargala</t>
  </si>
  <si>
    <t>kemerchou.imad@univ-ouargla.dz</t>
  </si>
  <si>
    <t>achbi.mohammedsaid@univ-ouargla.dz</t>
  </si>
  <si>
    <t>ammari.chouaib@univ-ouargla.dz</t>
  </si>
  <si>
    <t>Aminaazizibadidja1992@gmail.com</t>
  </si>
  <si>
    <t>bansir.fateh@univ-ouargla.dz</t>
  </si>
  <si>
    <t>belatrache.djamel@univ-ouargla.dz</t>
  </si>
  <si>
    <t>benabidi.bilal@univ-ouargla.dz</t>
  </si>
  <si>
    <t>bekaidoc@gmail.com</t>
  </si>
  <si>
    <t>bengana.hanane@univ-ouargla.dz</t>
  </si>
  <si>
    <t>nejla.bettayeb@gmail.com</t>
  </si>
  <si>
    <t>boukaroura_abdelkader@yahoo.com</t>
  </si>
  <si>
    <t>boukhalfa.abdelkarim@univ-ouargla.dz</t>
  </si>
  <si>
    <t>boumelitibtissam@gmail.com</t>
  </si>
  <si>
    <t>aminebounadour14@gmail.com</t>
  </si>
  <si>
    <t>bounah.karam@hotmail.fr</t>
  </si>
  <si>
    <t>bousnane.bk@outlook.com</t>
  </si>
  <si>
    <t>chaich.zineb@univ-ouargla.dz</t>
  </si>
  <si>
    <t>Kira-18@live.fr</t>
  </si>
  <si>
    <t>hakim-kom@hotmail.com</t>
  </si>
  <si>
    <t>cherraye.ridha@univ-ouargla.dz</t>
  </si>
  <si>
    <t>cherifdardek@yahoo.fr</t>
  </si>
  <si>
    <t>fizi.hanina@univ-ouargla.dz</t>
  </si>
  <si>
    <t>haliminabil72@gmail.com</t>
  </si>
  <si>
    <t>hamchaoui.k88@gmail.com</t>
  </si>
  <si>
    <t>hakko1984@gmail.com</t>
  </si>
  <si>
    <t>Kasmi.lotfi39@gmail.com</t>
  </si>
  <si>
    <t>imade.phy1993@gmail.com</t>
  </si>
  <si>
    <t>meriem.kennaf@gmail.com</t>
  </si>
  <si>
    <t>kouskous.messaoud@univ-ouargla.dz</t>
  </si>
  <si>
    <t>latrach.ismail@univ-ouargla.dz</t>
  </si>
  <si>
    <t>mahdjoubi.nourelhouda@univ-ouargla.dz</t>
  </si>
  <si>
    <t>wafa.mahma@gmail.com</t>
  </si>
  <si>
    <t>mazouzi.khaled@univ-ouargla.dz</t>
  </si>
  <si>
    <t>Messaoudiabdeldjabbar@gmail.com</t>
  </si>
  <si>
    <t>mezoudjm@gmail.com</t>
  </si>
  <si>
    <t>naamaniaichsalam@gmail.com</t>
  </si>
  <si>
    <t>mna.algeria@gmail.com</t>
  </si>
  <si>
    <t>Amine.1eq.2020@gmail.com</t>
  </si>
  <si>
    <t>rihana.rezzag@gmail.com</t>
  </si>
  <si>
    <t>sahraoui.salah@univ-ouargla.dz</t>
  </si>
  <si>
    <t>saifi.hadjer@univ-ouargla.dz</t>
  </si>
  <si>
    <t>saifihasnia@gmail.com</t>
  </si>
  <si>
    <t>samiaouchene@yahoo.fr</t>
  </si>
  <si>
    <t>belkhir.settou@gmail.com</t>
  </si>
  <si>
    <t>souigat.mohammed@univ-ouargla.dz</t>
  </si>
  <si>
    <t>tebib.hawa@gmail.com</t>
  </si>
  <si>
    <t>houssameddine63@yahoo.fr</t>
  </si>
  <si>
    <t>khadidja_amirat@yahoo.fr</t>
  </si>
  <si>
    <t>ariane.khalissa@gmail.com</t>
  </si>
  <si>
    <t>azil.kenza@gmail.com</t>
  </si>
  <si>
    <t>badreddine.bouchama@gmail.com</t>
  </si>
  <si>
    <t>mouatez.boudjellal@gmail.com</t>
  </si>
  <si>
    <t>bouzidi.ahmed@outlook.com</t>
  </si>
  <si>
    <t>chenafikafia@yahoo.com</t>
  </si>
  <si>
    <t>abdoua.civil@gmail.com</t>
  </si>
  <si>
    <t>narimane_univsetif@yahoo.com</t>
  </si>
  <si>
    <t>gah.daziz@gmail.com</t>
  </si>
  <si>
    <t>gridioum@gmail.com</t>
  </si>
  <si>
    <t>naimahamidi@gmail.com</t>
  </si>
  <si>
    <t>meryoumamm2009@hotmail.fr</t>
  </si>
  <si>
    <t>harbi_yas@yahoo.com</t>
  </si>
  <si>
    <t>ahlem.karbab@univ-setif.dz</t>
  </si>
  <si>
    <t>kebailihakima@gmail.com</t>
  </si>
  <si>
    <t>halimasaadia.kidar@univ-setif.dz</t>
  </si>
  <si>
    <t>ramzikouadri@univ-setif.dz</t>
  </si>
  <si>
    <t>lakehal.abderrahim@gmail.com</t>
  </si>
  <si>
    <t>saralasmari90@gmail.com</t>
  </si>
  <si>
    <t>mertani.bmb@gmail.com</t>
  </si>
  <si>
    <t>abdelghafour-messalti@hotmail.com</t>
  </si>
  <si>
    <t>ihcenenaas@gmail.com</t>
  </si>
  <si>
    <t>sadi.imen.sa@gmail.com</t>
  </si>
  <si>
    <t>ilhem.sakhri@yahoo.fr</t>
  </si>
  <si>
    <t>wafatadrent@yahoo.fr</t>
  </si>
  <si>
    <t>y.tebbouche@gmail.com</t>
  </si>
  <si>
    <t>ramizegadi@yahoo.com</t>
  </si>
  <si>
    <t>zier_a@hotmail.fr</t>
  </si>
  <si>
    <t>zitouni19m@gmail.com</t>
  </si>
  <si>
    <t>aliouifaris@yahoo.com</t>
  </si>
  <si>
    <t>bbakarim2@gmail.com</t>
  </si>
  <si>
    <t>mbenkhelifa452@gmail.com</t>
  </si>
  <si>
    <t>salim192014@outlook.fr</t>
  </si>
  <si>
    <t>sabrinebens216@gmail.com</t>
  </si>
  <si>
    <t>nasrobenz@hotmail.fr</t>
  </si>
  <si>
    <t>bnassima2009@yahoo.fr</t>
  </si>
  <si>
    <t>boubayalynda@gmail.com</t>
  </si>
  <si>
    <t>azze1081@gmail.com</t>
  </si>
  <si>
    <t>mounir.ortho25@gmail.com</t>
  </si>
  <si>
    <t>bouldjadj80@gmail.com</t>
  </si>
  <si>
    <t>faresdaas3@gmail.com</t>
  </si>
  <si>
    <t>amiraamiration@yahoo.fr</t>
  </si>
  <si>
    <t>mahieguedjali1993@gmail.com</t>
  </si>
  <si>
    <t>haddid1985@gmail.com</t>
  </si>
  <si>
    <t>noureddine.hafidi@yahoo.com</t>
  </si>
  <si>
    <t>ikhlef.azza@gmail.com</t>
  </si>
  <si>
    <t>kamel.khelfat@gmail.com</t>
  </si>
  <si>
    <t>ismahenkharmouche@yahoo.fr</t>
  </si>
  <si>
    <t>lahoua.rabeh@gmail.com</t>
  </si>
  <si>
    <t>latafi.mustapha@yahoo.fr</t>
  </si>
  <si>
    <t>imedeps@gmail.com</t>
  </si>
  <si>
    <t>abdesselamlouati28@gmail.com</t>
  </si>
  <si>
    <t>lotfimadaci@gmail.com</t>
  </si>
  <si>
    <t>khadidjamerat@gmail.com</t>
  </si>
  <si>
    <t>hichemha@live.fr</t>
  </si>
  <si>
    <t>mokhcherif@gmail.com</t>
  </si>
  <si>
    <t>khouloudmokrani1988@gmail.com</t>
  </si>
  <si>
    <t>oumlergeubsoumia@gmail.com</t>
  </si>
  <si>
    <t>aminaounisnoussa@gmail.com</t>
  </si>
  <si>
    <t>jdgreguiai@gmail.com</t>
  </si>
  <si>
    <t>azzouz115@hotmail.fr</t>
  </si>
  <si>
    <t>nounousedrati25@gmail.com</t>
  </si>
  <si>
    <t>hadjira.tahri@gmail.com</t>
  </si>
  <si>
    <t>samiatebri@gmail.com</t>
  </si>
  <si>
    <t>sawssan.dz@gmail.com</t>
  </si>
  <si>
    <t>med_kara@yahoo.fr</t>
  </si>
  <si>
    <t>ameur.yahiaoui@univ-tiaret.dz</t>
  </si>
  <si>
    <t>amina.bouguessa@univ-tiaret.dz</t>
  </si>
  <si>
    <t>Assia.BOUZID@univ-tiaret.dz</t>
  </si>
  <si>
    <t>redha.dahmani@univ-tiaret.dz</t>
  </si>
  <si>
    <t>Hizia.KHELIFA@univ-tiaret.dz</t>
  </si>
  <si>
    <t>Mohamed.MAHFOUD@univ-tiaret.dz</t>
  </si>
  <si>
    <t>rachid.mahouz@univ-tiaret.dz</t>
  </si>
  <si>
    <t>radhouane.sahoune@univ-tiaret.dz</t>
  </si>
  <si>
    <t>alaaeddine.torchi@univ-tiaret.dz</t>
  </si>
  <si>
    <t>Fatima.YOUBI@univ-tiaret.dz</t>
  </si>
  <si>
    <t>fuladam@live.fr</t>
  </si>
  <si>
    <t>brahimachour@live.fr</t>
  </si>
  <si>
    <t>aitissadhassina@gmail.com</t>
  </si>
  <si>
    <t>tassakeb@hotmail.com</t>
  </si>
  <si>
    <t>amranesouad@yahoo.fr</t>
  </si>
  <si>
    <t>belghanema@yahoo.fr</t>
  </si>
  <si>
    <t>ghaliabenseba@yahoo.fr</t>
  </si>
  <si>
    <t>hadjer_nour_el_imane.beriala@ummto.dz</t>
  </si>
  <si>
    <t>berrouanenaoual@gmail.com</t>
  </si>
  <si>
    <t>bouhatemfariza@gmail.com</t>
  </si>
  <si>
    <t>mohamed.guendouzi@gmail.com</t>
  </si>
  <si>
    <t>zahiahocine84@gmail.com</t>
  </si>
  <si>
    <t>kalaichafika@gmail.com</t>
  </si>
  <si>
    <t>mayare7@hotmail.fr</t>
  </si>
  <si>
    <t>lazib71@yahoo.fr</t>
  </si>
  <si>
    <t>mansouri.naima08@yahoo.fr</t>
  </si>
  <si>
    <t>selmabiba01@gmail.com</t>
  </si>
  <si>
    <t>mitiche.ilyes@gmail.com</t>
  </si>
  <si>
    <t>hanifamokhtari@yahoo.fr</t>
  </si>
  <si>
    <t>rima.terkmani@ummto.dz</t>
  </si>
  <si>
    <t>titouni.salem@gmail.com</t>
  </si>
  <si>
    <t>yakoubisaida11@yahoo.com</t>
  </si>
  <si>
    <t>be.zouak@gmail.com</t>
  </si>
  <si>
    <t>abdellaouiwgp@gmail.com</t>
  </si>
  <si>
    <t>abibhocine@gmail.com</t>
  </si>
  <si>
    <t>amaria.benkaaba@univ-tlemcen.dz</t>
  </si>
  <si>
    <t>imanehammad679@gmail.com</t>
  </si>
  <si>
    <t>mhwissam@gmail.com</t>
  </si>
  <si>
    <t>houda.yahla@univ-tlemcen.dz</t>
  </si>
  <si>
    <t>aida-anouar@univ-eloued.dz</t>
  </si>
  <si>
    <t>djellaba.ali@gmail.com</t>
  </si>
  <si>
    <t>rachamoka23@gmail.com</t>
  </si>
  <si>
    <t>nouiriamine92@gmail.com</t>
  </si>
  <si>
    <t>tabirdz25@gmail.com</t>
  </si>
  <si>
    <t>bfiameriem.25@gmail.com</t>
  </si>
  <si>
    <t>Ibtissembouti84@gmail.com</t>
  </si>
  <si>
    <t>Fi.chouaib@gmail.com</t>
  </si>
  <si>
    <t>Teniou_kenza@hotmail.com</t>
  </si>
  <si>
    <t>kellouhichem@gmail.com</t>
  </si>
  <si>
    <t>karimanet79@yahoo.fr</t>
  </si>
  <si>
    <t>assia-31-@hotmail.fr</t>
  </si>
  <si>
    <t>beldjennaamel@gmail.com</t>
  </si>
  <si>
    <t>hbelouafi@yahoo.fr</t>
  </si>
  <si>
    <t>benabed.aicha@gmail.com</t>
  </si>
  <si>
    <t>m.benchedda@yahoo.com</t>
  </si>
  <si>
    <t>benkouamina@gmail.com</t>
  </si>
  <si>
    <t>nawelbenssalah@gmail.com</t>
  </si>
  <si>
    <t>beranikeltoum@hotmail.fr</t>
  </si>
  <si>
    <t>l_demographe@yahoo.fr</t>
  </si>
  <si>
    <t>chenafif@gmail.com</t>
  </si>
  <si>
    <t>hachemamel1@yahoo.fr</t>
  </si>
  <si>
    <t>zahia.hassaine@hotmail.fr</t>
  </si>
  <si>
    <t>belgandouzehebali77@gmail.com</t>
  </si>
  <si>
    <t>hbenmahamed@gmail.com</t>
  </si>
  <si>
    <t>khadidja-15@hotmail.fr</t>
  </si>
  <si>
    <t>amel_kel@hotmail.fr</t>
  </si>
  <si>
    <t>mel.khadidja@hotmail.fr</t>
  </si>
  <si>
    <t>safi_psy@live.fr</t>
  </si>
  <si>
    <t>mokadem68@yahoo.fr</t>
  </si>
  <si>
    <t>jadmostez@gmail.com</t>
  </si>
  <si>
    <t>salembenachourswass@gmail.com</t>
  </si>
  <si>
    <t>nberrouayelsebaa@gmail.com</t>
  </si>
  <si>
    <t>mehdi.souiah@gmail.com</t>
  </si>
  <si>
    <t>yacam0012@hotmail.fr</t>
  </si>
  <si>
    <t>zidnaima@yahoo.fr</t>
  </si>
  <si>
    <t>Université  d'Adrar</t>
  </si>
  <si>
    <t>fati.drim44@gmail.com</t>
  </si>
  <si>
    <t>radiaabdelaziz.15@gmail.com</t>
  </si>
  <si>
    <t>amamra02kamel@gmail.com</t>
  </si>
  <si>
    <t>sakinabenzamia@gmail.com</t>
  </si>
  <si>
    <t>chabni.fay@gmail.com</t>
  </si>
  <si>
    <t>h.dali@univ-chlef.dz</t>
  </si>
  <si>
    <t>a.rabehi@univ-chlef.dz</t>
  </si>
  <si>
    <t>y.saibazzouhoum@univ-chlef.dz</t>
  </si>
  <si>
    <t>Djamalists@hotmail.com</t>
  </si>
  <si>
    <t>a.salim@univ-chlef.dz</t>
  </si>
  <si>
    <t>i.sbaihia@univ-chlef.dz</t>
  </si>
  <si>
    <t>khaled_sk1@yahoo.fr</t>
  </si>
  <si>
    <t>zianinawal87@gmail.com</t>
  </si>
  <si>
    <t>r.belmokhtar@univ-dbkm.dz</t>
  </si>
  <si>
    <t>h.benlacheheb@univ-dbkm.dz</t>
  </si>
  <si>
    <t>h.saadi@univ-dbkm.dz</t>
  </si>
  <si>
    <t>yous.abd04@gmail.com</t>
  </si>
  <si>
    <t>souadboumad@gmail.com</t>
  </si>
  <si>
    <t>asmaa.sakri09@gmail.com</t>
  </si>
  <si>
    <t>tougguiyoussef@gmail.com</t>
  </si>
  <si>
    <t>asma.ammari@univ-biskra.dz</t>
  </si>
  <si>
    <t>Nombre d'enseignants/Nombre de sessions: 1773/04</t>
  </si>
  <si>
    <t>Début de la formation:  05 janvier 2022</t>
  </si>
  <si>
    <t>Centre_universitaire _de_Tipaza</t>
  </si>
  <si>
    <t>Université_de_Sidi_Bel_Abbès</t>
  </si>
  <si>
    <t>Université_de_Aïn_Timouchent</t>
  </si>
  <si>
    <t>Université _de_Khemis_Miliana</t>
  </si>
  <si>
    <t>Université de_Biskra</t>
  </si>
  <si>
    <t>Université Blida_1</t>
  </si>
  <si>
    <t>Université_Constantine_2</t>
  </si>
  <si>
    <t>Université_Oran_2</t>
  </si>
  <si>
    <t>Centre_universitaire_de_Tamanrasset</t>
  </si>
  <si>
    <t>Moy. des évaluations continues/Etab</t>
  </si>
  <si>
    <r>
      <t>Degré de compétence des participants:</t>
    </r>
    <r>
      <rPr>
        <b/>
        <sz val="12"/>
        <color rgb="FFFF0000"/>
        <rFont val="Calibri"/>
        <family val="2"/>
      </rPr>
      <t xml:space="preserve"> 85,03%</t>
    </r>
  </si>
  <si>
    <t>Rang de l'établissement</t>
  </si>
  <si>
    <t>S2</t>
  </si>
  <si>
    <t>S3</t>
  </si>
  <si>
    <t>S1</t>
  </si>
  <si>
    <t>Session</t>
  </si>
  <si>
    <t>S4</t>
  </si>
  <si>
    <t>Draifia alaeddine</t>
  </si>
  <si>
    <t>OTHMANI MARAOUT Soraya</t>
  </si>
  <si>
    <t>Université_Oran_1</t>
  </si>
  <si>
    <t>Ecole_Nationale_Supérieure_des Forêts</t>
  </si>
  <si>
    <t>Université_de_la_formation_continue</t>
  </si>
  <si>
    <t>Université_de_Boumerdès</t>
  </si>
  <si>
    <t>Université _de_Chlef</t>
  </si>
  <si>
    <t>Université_de_Ouargala</t>
  </si>
  <si>
    <t>Université _d_Adrar</t>
  </si>
  <si>
    <t>Université_de_M_sila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</si>
</sst>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</font>
    <font>
      <sz val="11"/>
      <color theme="1"/>
      <name val="Calibri"/>
      <family val="2"/>
      <charset val="178"/>
      <scheme val="minor"/>
    </font>
    <font>
      <sz val="20"/>
      <color theme="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  <font>
      <sz val="20"/>
      <color rgb="FFFF0000"/>
      <name val="Calibri"/>
      <family val="2"/>
    </font>
    <font>
      <sz val="11"/>
      <color rgb="FFFF0000"/>
      <name val="Calibri"/>
      <family val="2"/>
    </font>
    <font>
      <sz val="14"/>
      <color rgb="FFFF0000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FF0000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4"/>
      <color theme="1"/>
      <name val="Times New Roman"/>
      <family val="1"/>
    </font>
    <font>
      <sz val="8"/>
      <color rgb="FF000000"/>
      <name val="Calibri"/>
      <family val="2"/>
    </font>
    <font>
      <b/>
      <sz val="8"/>
      <color theme="1"/>
      <name val="Times New Roman"/>
      <family val="1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D8D8D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D8D8D8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B2A1C7"/>
        <bgColor rgb="FFB2A1C7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92CDDC"/>
        <bgColor rgb="FF92CDDC"/>
      </patternFill>
    </fill>
    <fill>
      <patternFill patternType="solid">
        <fgColor rgb="FF595959"/>
        <bgColor rgb="FF59595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5" tint="-0.249977111117893"/>
        <bgColor rgb="FFD8D8D8"/>
      </patternFill>
    </fill>
    <fill>
      <patternFill patternType="solid">
        <fgColor rgb="FF953734"/>
        <bgColor rgb="FF95373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9" fillId="0" borderId="29"/>
    <xf numFmtId="0" fontId="1" fillId="0" borderId="29"/>
    <xf numFmtId="0" fontId="1" fillId="0" borderId="29"/>
    <xf numFmtId="0" fontId="39" fillId="0" borderId="29"/>
    <xf numFmtId="0" fontId="1" fillId="0" borderId="29"/>
    <xf numFmtId="0" fontId="42" fillId="0" borderId="29"/>
    <xf numFmtId="0" fontId="1" fillId="0" borderId="29"/>
    <xf numFmtId="0" fontId="36" fillId="0" borderId="29"/>
    <xf numFmtId="0" fontId="36" fillId="0" borderId="29"/>
    <xf numFmtId="0" fontId="36" fillId="0" borderId="29"/>
    <xf numFmtId="0" fontId="36" fillId="0" borderId="29"/>
    <xf numFmtId="0" fontId="36" fillId="0" borderId="29"/>
    <xf numFmtId="0" fontId="43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0" borderId="0" xfId="0" applyFont="1" applyAlignment="1"/>
    <xf numFmtId="10" fontId="9" fillId="3" borderId="8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9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0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8" fillId="3" borderId="8" xfId="0" applyFont="1" applyFill="1" applyBorder="1" applyAlignment="1"/>
    <xf numFmtId="0" fontId="12" fillId="5" borderId="8" xfId="0" applyFont="1" applyFill="1" applyBorder="1" applyAlignment="1"/>
    <xf numFmtId="0" fontId="10" fillId="5" borderId="8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0" fontId="11" fillId="0" borderId="18" xfId="0" applyNumberFormat="1" applyFont="1" applyBorder="1" applyAlignment="1">
      <alignment vertical="center"/>
    </xf>
    <xf numFmtId="10" fontId="11" fillId="0" borderId="21" xfId="0" applyNumberFormat="1" applyFont="1" applyBorder="1" applyAlignment="1">
      <alignment vertical="center"/>
    </xf>
    <xf numFmtId="0" fontId="8" fillId="3" borderId="22" xfId="0" applyFont="1" applyFill="1" applyBorder="1" applyAlignment="1"/>
    <xf numFmtId="0" fontId="11" fillId="0" borderId="0" xfId="0" applyFont="1" applyAlignment="1"/>
    <xf numFmtId="10" fontId="11" fillId="0" borderId="26" xfId="0" applyNumberFormat="1" applyFont="1" applyBorder="1" applyAlignment="1">
      <alignment vertical="center"/>
    </xf>
    <xf numFmtId="10" fontId="11" fillId="0" borderId="32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20" fillId="3" borderId="38" xfId="0" applyFont="1" applyFill="1" applyBorder="1" applyAlignment="1">
      <alignment vertical="center" wrapText="1"/>
    </xf>
    <xf numFmtId="0" fontId="19" fillId="3" borderId="40" xfId="0" applyFont="1" applyFill="1" applyBorder="1" applyAlignment="1">
      <alignment vertical="center" wrapText="1"/>
    </xf>
    <xf numFmtId="0" fontId="20" fillId="3" borderId="41" xfId="0" applyFont="1" applyFill="1" applyBorder="1" applyAlignment="1">
      <alignment vertical="center" wrapText="1"/>
    </xf>
    <xf numFmtId="0" fontId="21" fillId="5" borderId="40" xfId="0" applyFont="1" applyFill="1" applyBorder="1" applyAlignment="1">
      <alignment vertical="center" wrapText="1"/>
    </xf>
    <xf numFmtId="2" fontId="20" fillId="5" borderId="38" xfId="0" applyNumberFormat="1" applyFont="1" applyFill="1" applyBorder="1" applyAlignment="1">
      <alignment vertical="center" wrapText="1"/>
    </xf>
    <xf numFmtId="2" fontId="20" fillId="5" borderId="43" xfId="0" applyNumberFormat="1" applyFont="1" applyFill="1" applyBorder="1" applyAlignment="1">
      <alignment vertical="center" wrapText="1"/>
    </xf>
    <xf numFmtId="2" fontId="20" fillId="5" borderId="41" xfId="0" applyNumberFormat="1" applyFont="1" applyFill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0" fontId="25" fillId="0" borderId="0" xfId="0" applyFont="1" applyAlignment="1">
      <alignment horizontal="center"/>
    </xf>
    <xf numFmtId="0" fontId="9" fillId="8" borderId="8" xfId="0" applyFont="1" applyFill="1" applyBorder="1" applyAlignment="1"/>
    <xf numFmtId="0" fontId="9" fillId="9" borderId="8" xfId="0" applyFont="1" applyFill="1" applyBorder="1" applyAlignment="1"/>
    <xf numFmtId="0" fontId="9" fillId="10" borderId="8" xfId="0" applyFont="1" applyFill="1" applyBorder="1" applyAlignment="1"/>
    <xf numFmtId="0" fontId="9" fillId="11" borderId="8" xfId="0" applyFont="1" applyFill="1" applyBorder="1" applyAlignment="1"/>
    <xf numFmtId="0" fontId="9" fillId="12" borderId="8" xfId="0" applyFont="1" applyFill="1" applyBorder="1" applyAlignment="1"/>
    <xf numFmtId="0" fontId="9" fillId="13" borderId="8" xfId="0" applyFont="1" applyFill="1" applyBorder="1" applyAlignment="1"/>
    <xf numFmtId="0" fontId="9" fillId="14" borderId="8" xfId="0" applyFont="1" applyFill="1" applyBorder="1" applyAlignment="1"/>
    <xf numFmtId="0" fontId="0" fillId="8" borderId="8" xfId="0" applyFont="1" applyFill="1" applyBorder="1" applyAlignment="1"/>
    <xf numFmtId="0" fontId="0" fillId="9" borderId="8" xfId="0" applyFont="1" applyFill="1" applyBorder="1" applyAlignment="1"/>
    <xf numFmtId="0" fontId="0" fillId="10" borderId="8" xfId="0" applyFont="1" applyFill="1" applyBorder="1" applyAlignment="1"/>
    <xf numFmtId="0" fontId="26" fillId="11" borderId="8" xfId="0" applyFont="1" applyFill="1" applyBorder="1" applyAlignment="1"/>
    <xf numFmtId="0" fontId="0" fillId="12" borderId="8" xfId="0" applyFont="1" applyFill="1" applyBorder="1" applyAlignment="1"/>
    <xf numFmtId="0" fontId="0" fillId="13" borderId="8" xfId="0" applyFont="1" applyFill="1" applyBorder="1" applyAlignment="1"/>
    <xf numFmtId="0" fontId="0" fillId="14" borderId="8" xfId="0" applyFont="1" applyFill="1" applyBorder="1" applyAlignment="1"/>
    <xf numFmtId="0" fontId="0" fillId="11" borderId="8" xfId="0" applyFont="1" applyFill="1" applyBorder="1" applyAlignment="1"/>
    <xf numFmtId="0" fontId="27" fillId="12" borderId="8" xfId="0" applyFont="1" applyFill="1" applyBorder="1" applyAlignment="1"/>
    <xf numFmtId="0" fontId="28" fillId="10" borderId="8" xfId="0" applyFont="1" applyFill="1" applyBorder="1" applyAlignment="1"/>
    <xf numFmtId="0" fontId="29" fillId="9" borderId="8" xfId="0" applyFont="1" applyFill="1" applyBorder="1" applyAlignment="1"/>
    <xf numFmtId="0" fontId="0" fillId="0" borderId="44" xfId="0" applyFont="1" applyBorder="1" applyAlignment="1"/>
    <xf numFmtId="0" fontId="8" fillId="15" borderId="40" xfId="0" applyFont="1" applyFill="1" applyBorder="1" applyAlignment="1"/>
    <xf numFmtId="0" fontId="0" fillId="15" borderId="40" xfId="0" applyFont="1" applyFill="1" applyBorder="1" applyAlignment="1"/>
    <xf numFmtId="0" fontId="0" fillId="9" borderId="40" xfId="0" applyFont="1" applyFill="1" applyBorder="1" applyAlignment="1"/>
    <xf numFmtId="0" fontId="0" fillId="4" borderId="40" xfId="0" applyFont="1" applyFill="1" applyBorder="1" applyAlignment="1"/>
    <xf numFmtId="0" fontId="30" fillId="15" borderId="40" xfId="0" applyFont="1" applyFill="1" applyBorder="1" applyAlignment="1"/>
    <xf numFmtId="0" fontId="8" fillId="16" borderId="40" xfId="0" applyFont="1" applyFill="1" applyBorder="1" applyAlignment="1"/>
    <xf numFmtId="0" fontId="0" fillId="4" borderId="40" xfId="0" applyFont="1" applyFill="1" applyBorder="1" applyAlignment="1"/>
    <xf numFmtId="0" fontId="0" fillId="17" borderId="8" xfId="0" applyFont="1" applyFill="1" applyBorder="1" applyAlignment="1"/>
    <xf numFmtId="0" fontId="31" fillId="0" borderId="0" xfId="0" applyFont="1"/>
    <xf numFmtId="10" fontId="8" fillId="0" borderId="40" xfId="0" applyNumberFormat="1" applyFont="1" applyBorder="1" applyAlignment="1"/>
    <xf numFmtId="0" fontId="4" fillId="0" borderId="0" xfId="0" applyFont="1" applyAlignment="1"/>
    <xf numFmtId="2" fontId="6" fillId="0" borderId="0" xfId="0" applyNumberFormat="1" applyFont="1" applyAlignment="1">
      <alignment horizontal="center" vertical="center"/>
    </xf>
    <xf numFmtId="10" fontId="0" fillId="0" borderId="0" xfId="0" applyNumberFormat="1" applyFont="1" applyAlignment="1"/>
    <xf numFmtId="0" fontId="0" fillId="0" borderId="0" xfId="0" applyFont="1" applyAlignment="1"/>
    <xf numFmtId="0" fontId="0" fillId="19" borderId="0" xfId="0" applyFont="1" applyFill="1" applyAlignment="1"/>
    <xf numFmtId="0" fontId="22" fillId="3" borderId="40" xfId="0" applyFont="1" applyFill="1" applyBorder="1" applyAlignment="1" applyProtection="1">
      <alignment vertical="center" wrapText="1"/>
      <protection locked="0"/>
    </xf>
    <xf numFmtId="0" fontId="0" fillId="3" borderId="40" xfId="0" applyFont="1" applyFill="1" applyBorder="1" applyAlignment="1" applyProtection="1">
      <protection locked="0"/>
    </xf>
    <xf numFmtId="0" fontId="12" fillId="0" borderId="0" xfId="0" applyFont="1" applyAlignment="1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35" fillId="0" borderId="0" xfId="0" applyFont="1" applyAlignment="1" applyProtection="1">
      <protection locked="0"/>
    </xf>
    <xf numFmtId="0" fontId="0" fillId="0" borderId="0" xfId="0" applyFont="1" applyAlignment="1"/>
    <xf numFmtId="10" fontId="0" fillId="0" borderId="40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3" fillId="0" borderId="40" xfId="0" applyFont="1" applyBorder="1" applyAlignment="1">
      <alignment horizontal="center"/>
    </xf>
    <xf numFmtId="2" fontId="31" fillId="2" borderId="40" xfId="0" applyNumberFormat="1" applyFont="1" applyFill="1" applyBorder="1" applyAlignment="1">
      <alignment horizontal="center" vertical="center"/>
    </xf>
    <xf numFmtId="0" fontId="0" fillId="14" borderId="29" xfId="0" applyFont="1" applyFill="1" applyBorder="1" applyAlignment="1"/>
    <xf numFmtId="2" fontId="36" fillId="2" borderId="40" xfId="0" applyNumberFormat="1" applyFont="1" applyFill="1" applyBorder="1" applyAlignment="1">
      <alignment horizontal="center" vertical="center"/>
    </xf>
    <xf numFmtId="0" fontId="37" fillId="0" borderId="40" xfId="0" applyFont="1" applyBorder="1" applyAlignment="1">
      <alignment horizontal="left"/>
    </xf>
    <xf numFmtId="0" fontId="37" fillId="0" borderId="29" xfId="0" applyFont="1" applyBorder="1"/>
    <xf numFmtId="0" fontId="0" fillId="4" borderId="40" xfId="0" applyFill="1" applyBorder="1" applyAlignment="1"/>
    <xf numFmtId="0" fontId="0" fillId="0" borderId="0" xfId="0" applyFont="1" applyAlignment="1"/>
    <xf numFmtId="2" fontId="38" fillId="18" borderId="40" xfId="0" applyNumberFormat="1" applyFont="1" applyFill="1" applyBorder="1" applyAlignment="1">
      <alignment horizontal="center" vertical="center"/>
    </xf>
    <xf numFmtId="11" fontId="0" fillId="9" borderId="40" xfId="0" applyNumberFormat="1" applyFont="1" applyFill="1" applyBorder="1" applyAlignment="1"/>
    <xf numFmtId="11" fontId="0" fillId="4" borderId="40" xfId="0" applyNumberFormat="1" applyFont="1" applyFill="1" applyBorder="1" applyAlignment="1"/>
    <xf numFmtId="2" fontId="38" fillId="18" borderId="40" xfId="1" applyNumberFormat="1" applyFont="1" applyFill="1" applyBorder="1" applyAlignment="1">
      <alignment horizontal="center" vertical="center"/>
    </xf>
    <xf numFmtId="2" fontId="41" fillId="18" borderId="40" xfId="1" applyNumberFormat="1" applyFont="1" applyFill="1" applyBorder="1" applyAlignment="1">
      <alignment horizontal="center" vertical="center"/>
    </xf>
    <xf numFmtId="10" fontId="13" fillId="0" borderId="40" xfId="0" applyNumberFormat="1" applyFont="1" applyBorder="1" applyAlignment="1">
      <alignment horizontal="center"/>
    </xf>
    <xf numFmtId="10" fontId="40" fillId="8" borderId="40" xfId="4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31" fillId="2" borderId="45" xfId="0" applyNumberFormat="1" applyFont="1" applyFill="1" applyBorder="1" applyAlignment="1">
      <alignment horizontal="center" vertical="center"/>
    </xf>
    <xf numFmtId="2" fontId="31" fillId="20" borderId="45" xfId="0" applyNumberFormat="1" applyFont="1" applyFill="1" applyBorder="1" applyAlignment="1">
      <alignment horizontal="center" vertical="center"/>
    </xf>
    <xf numFmtId="2" fontId="43" fillId="2" borderId="45" xfId="13" applyNumberFormat="1" applyFill="1" applyBorder="1" applyAlignment="1">
      <alignment horizontal="center" vertical="center"/>
    </xf>
    <xf numFmtId="2" fontId="31" fillId="21" borderId="45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0" fillId="0" borderId="29" xfId="0" applyFont="1" applyBorder="1" applyAlignment="1"/>
    <xf numFmtId="0" fontId="8" fillId="4" borderId="4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44" fillId="2" borderId="40" xfId="0" applyNumberFormat="1" applyFont="1" applyFill="1" applyBorder="1" applyAlignment="1">
      <alignment horizontal="center" vertical="center"/>
    </xf>
    <xf numFmtId="2" fontId="44" fillId="22" borderId="40" xfId="0" applyNumberFormat="1" applyFont="1" applyFill="1" applyBorder="1" applyAlignment="1">
      <alignment horizontal="center" vertical="center"/>
    </xf>
    <xf numFmtId="2" fontId="44" fillId="2" borderId="45" xfId="0" applyNumberFormat="1" applyFont="1" applyFill="1" applyBorder="1" applyAlignment="1">
      <alignment horizontal="center" vertical="center"/>
    </xf>
    <xf numFmtId="2" fontId="44" fillId="20" borderId="45" xfId="0" applyNumberFormat="1" applyFont="1" applyFill="1" applyBorder="1" applyAlignment="1">
      <alignment horizontal="center" vertical="center"/>
    </xf>
    <xf numFmtId="2" fontId="43" fillId="2" borderId="40" xfId="13" applyNumberFormat="1" applyFill="1" applyBorder="1" applyAlignment="1">
      <alignment horizontal="center" vertical="center"/>
    </xf>
    <xf numFmtId="0" fontId="45" fillId="0" borderId="0" xfId="0" applyFont="1"/>
    <xf numFmtId="0" fontId="44" fillId="0" borderId="40" xfId="0" applyFont="1" applyBorder="1" applyAlignment="1">
      <alignment horizontal="center" vertical="center"/>
    </xf>
    <xf numFmtId="0" fontId="46" fillId="0" borderId="0" xfId="0" applyFont="1"/>
    <xf numFmtId="0" fontId="44" fillId="0" borderId="0" xfId="0" applyFont="1"/>
    <xf numFmtId="0" fontId="19" fillId="3" borderId="34" xfId="0" applyFont="1" applyFill="1" applyBorder="1" applyAlignment="1">
      <alignment horizontal="center" vertical="center" wrapText="1"/>
    </xf>
    <xf numFmtId="0" fontId="3" fillId="0" borderId="39" xfId="0" applyFont="1" applyBorder="1"/>
    <xf numFmtId="10" fontId="19" fillId="5" borderId="34" xfId="0" applyNumberFormat="1" applyFont="1" applyFill="1" applyBorder="1" applyAlignment="1">
      <alignment horizontal="center" vertical="center" wrapText="1"/>
    </xf>
    <xf numFmtId="0" fontId="3" fillId="0" borderId="42" xfId="0" applyFont="1" applyBorder="1"/>
    <xf numFmtId="0" fontId="18" fillId="5" borderId="34" xfId="0" applyFont="1" applyFill="1" applyBorder="1" applyAlignment="1">
      <alignment horizontal="center" vertical="center" textRotation="90" wrapText="1"/>
    </xf>
    <xf numFmtId="0" fontId="11" fillId="6" borderId="13" xfId="0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Protection="1">
      <protection locked="0"/>
    </xf>
    <xf numFmtId="0" fontId="11" fillId="7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10" fontId="11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30" xfId="0" applyFont="1" applyBorder="1"/>
    <xf numFmtId="0" fontId="3" fillId="0" borderId="31" xfId="0" applyFont="1" applyBorder="1"/>
    <xf numFmtId="0" fontId="8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8" fillId="5" borderId="34" xfId="0" applyFont="1" applyFill="1" applyBorder="1" applyAlignment="1">
      <alignment horizontal="left" vertical="center" textRotation="90" wrapText="1"/>
    </xf>
    <xf numFmtId="0" fontId="19" fillId="3" borderId="35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37" xfId="0" applyFont="1" applyBorder="1"/>
    <xf numFmtId="0" fontId="22" fillId="2" borderId="34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Border="1" applyProtection="1">
      <protection locked="0"/>
    </xf>
    <xf numFmtId="0" fontId="3" fillId="0" borderId="39" xfId="0" applyFont="1" applyBorder="1" applyProtection="1">
      <protection locked="0"/>
    </xf>
    <xf numFmtId="0" fontId="11" fillId="6" borderId="45" xfId="0" applyFont="1" applyFill="1" applyBorder="1" applyAlignment="1" applyProtection="1">
      <alignment horizontal="center" vertical="center"/>
      <protection locked="0"/>
    </xf>
    <xf numFmtId="0" fontId="3" fillId="0" borderId="45" xfId="0" applyFont="1" applyBorder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11" fillId="4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11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16" fillId="6" borderId="13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>
      <alignment horizontal="center" vertical="center"/>
    </xf>
    <xf numFmtId="0" fontId="3" fillId="0" borderId="15" xfId="0" applyFont="1" applyBorder="1"/>
    <xf numFmtId="0" fontId="11" fillId="3" borderId="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1" fontId="11" fillId="0" borderId="19" xfId="0" applyNumberFormat="1" applyFont="1" applyBorder="1" applyAlignment="1">
      <alignment horizontal="center" vertical="center"/>
    </xf>
    <xf numFmtId="0" fontId="3" fillId="0" borderId="20" xfId="0" applyFont="1" applyBorder="1"/>
    <xf numFmtId="0" fontId="9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9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3" fillId="0" borderId="35" xfId="0" applyFont="1" applyBorder="1" applyAlignment="1">
      <alignment horizontal="center" vertical="top" textRotation="90" wrapText="1"/>
    </xf>
    <xf numFmtId="0" fontId="19" fillId="0" borderId="3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0" fillId="2" borderId="34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17" fillId="3" borderId="3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8" fillId="3" borderId="34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4">
    <cellStyle name="Lien hypertexte" xfId="13" builtinId="8"/>
    <cellStyle name="Normal" xfId="0" builtinId="0"/>
    <cellStyle name="Normal 2" xfId="1"/>
    <cellStyle name="Normal 2 2" xfId="2"/>
    <cellStyle name="Normal 2 3" xfId="3"/>
    <cellStyle name="Normal 2 4" xfId="5"/>
    <cellStyle name="Normal 2 5" xfId="7"/>
    <cellStyle name="Normal 3" xfId="8"/>
    <cellStyle name="Normal 4" xfId="4"/>
    <cellStyle name="Normal 5" xfId="6"/>
    <cellStyle name="Normal 6" xfId="10"/>
    <cellStyle name="Normal 7" xfId="11"/>
    <cellStyle name="Normal 8" xfId="12"/>
    <cellStyle name="Normal 9" xfId="9"/>
  </cellStyles>
  <dxfs count="2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none"/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1504950" cy="371475"/>
    <xdr:sp macro="" textlink="">
      <xdr:nvSpPr>
        <xdr:cNvPr id="3" name="Shape 3"/>
        <xdr:cNvSpPr/>
      </xdr:nvSpPr>
      <xdr:spPr>
        <a:xfrm>
          <a:off x="4598288" y="3594263"/>
          <a:ext cx="1495425" cy="371475"/>
        </a:xfrm>
        <a:prstGeom prst="rect">
          <a:avLst/>
        </a:prstGeom>
        <a:gradFill>
          <a:gsLst>
            <a:gs pos="0">
              <a:srgbClr val="CB6C1D"/>
            </a:gs>
            <a:gs pos="80000">
              <a:srgbClr val="FF8F2A"/>
            </a:gs>
            <a:gs pos="100000">
              <a:srgbClr val="FF8F26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Etablissement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</xdr:row>
      <xdr:rowOff>180975</xdr:rowOff>
    </xdr:from>
    <xdr:ext cx="1495425" cy="381000"/>
    <xdr:sp macro="" textlink="">
      <xdr:nvSpPr>
        <xdr:cNvPr id="4" name="Shape 4"/>
        <xdr:cNvSpPr/>
      </xdr:nvSpPr>
      <xdr:spPr>
        <a:xfrm>
          <a:off x="0" y="6268692"/>
          <a:ext cx="1495425" cy="381000"/>
        </a:xfrm>
        <a:prstGeom prst="rect">
          <a:avLst/>
        </a:prstGeom>
        <a:gradFill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Candidat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1485900" cy="333375"/>
    <xdr:sp macro="" textlink="">
      <xdr:nvSpPr>
        <xdr:cNvPr id="5" name="Shape 5"/>
        <xdr:cNvSpPr/>
      </xdr:nvSpPr>
      <xdr:spPr>
        <a:xfrm>
          <a:off x="4603050" y="3618075"/>
          <a:ext cx="1485900" cy="323850"/>
        </a:xfrm>
        <a:prstGeom prst="rect">
          <a:avLst/>
        </a:prstGeom>
        <a:gradFill>
          <a:gsLst>
            <a:gs pos="0">
              <a:srgbClr val="2787A0"/>
            </a:gs>
            <a:gs pos="80000">
              <a:srgbClr val="36B1D2"/>
            </a:gs>
            <a:gs pos="100000">
              <a:srgbClr val="34B3D6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Région/statut</a:t>
          </a:r>
          <a:endParaRPr sz="1400"/>
        </a:p>
      </xdr:txBody>
    </xdr:sp>
    <xdr:clientData fLocksWithSheet="0"/>
  </xdr:oneCellAnchor>
  <xdr:twoCellAnchor>
    <xdr:from>
      <xdr:col>8</xdr:col>
      <xdr:colOff>173931</xdr:colOff>
      <xdr:row>59</xdr:row>
      <xdr:rowOff>41413</xdr:rowOff>
    </xdr:from>
    <xdr:to>
      <xdr:col>11</xdr:col>
      <xdr:colOff>10153</xdr:colOff>
      <xdr:row>61</xdr:row>
      <xdr:rowOff>3848</xdr:rowOff>
    </xdr:to>
    <xdr:sp macro="[1]!Bouton1_Clic" textlink="">
      <xdr:nvSpPr>
        <xdr:cNvPr id="7" name="Rectangle à coins arrondis 6"/>
        <xdr:cNvSpPr/>
      </xdr:nvSpPr>
      <xdr:spPr>
        <a:xfrm>
          <a:off x="10038518" y="17774478"/>
          <a:ext cx="1202852" cy="36000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Imprimer la décision</a:t>
          </a:r>
        </a:p>
      </xdr:txBody>
    </xdr:sp>
    <xdr:clientData fPrintsWithSheet="0"/>
  </xdr:twoCellAnchor>
  <xdr:twoCellAnchor>
    <xdr:from>
      <xdr:col>8</xdr:col>
      <xdr:colOff>91101</xdr:colOff>
      <xdr:row>61</xdr:row>
      <xdr:rowOff>123564</xdr:rowOff>
    </xdr:from>
    <xdr:to>
      <xdr:col>11</xdr:col>
      <xdr:colOff>10153</xdr:colOff>
      <xdr:row>63</xdr:row>
      <xdr:rowOff>85998</xdr:rowOff>
    </xdr:to>
    <xdr:sp macro="[1]!enregistersous" textlink="">
      <xdr:nvSpPr>
        <xdr:cNvPr id="8" name="Rectangle à coins arrondis 7"/>
        <xdr:cNvSpPr/>
      </xdr:nvSpPr>
      <xdr:spPr>
        <a:xfrm>
          <a:off x="9955688" y="18254194"/>
          <a:ext cx="1285682" cy="36000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 b="1">
              <a:solidFill>
                <a:sysClr val="windowText" lastClr="000000"/>
              </a:solidFill>
            </a:rPr>
            <a:t>Enregistrer la décisio</a:t>
          </a:r>
          <a:r>
            <a:rPr lang="fr-FR" sz="1100" b="1" baseline="0">
              <a:solidFill>
                <a:sysClr val="windowText" lastClr="000000"/>
              </a:solidFill>
            </a:rPr>
            <a:t>n</a:t>
          </a:r>
          <a:endParaRPr lang="fr-FR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oneCellAnchor>
    <xdr:from>
      <xdr:col>0</xdr:col>
      <xdr:colOff>0</xdr:colOff>
      <xdr:row>28</xdr:row>
      <xdr:rowOff>48452</xdr:rowOff>
    </xdr:from>
    <xdr:ext cx="1495425" cy="332547"/>
    <xdr:sp macro="" textlink="">
      <xdr:nvSpPr>
        <xdr:cNvPr id="9" name="Shape 4"/>
        <xdr:cNvSpPr/>
      </xdr:nvSpPr>
      <xdr:spPr>
        <a:xfrm>
          <a:off x="0" y="6674539"/>
          <a:ext cx="1495425" cy="332547"/>
        </a:xfrm>
        <a:prstGeom prst="rect">
          <a:avLst/>
        </a:prstGeom>
        <a:gradFill>
          <a:gsLst>
            <a:gs pos="0">
              <a:srgbClr val="769535"/>
            </a:gs>
            <a:gs pos="80000">
              <a:srgbClr val="9BC348"/>
            </a:gs>
            <a:gs pos="100000">
              <a:srgbClr val="9CC746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Session de formation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motion%202019-2020\semaine%20du%20num&#233;rique\Appllication_FES_version_2018_2019_corrig&#233;e_18%20s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S"/>
      <sheetName val="Liste  des établissements"/>
      <sheetName val="Centre-Ecoles"/>
      <sheetName val="Ouest-Ecoles"/>
      <sheetName val="Est-Ecole"/>
      <sheetName val="Centre-univ"/>
      <sheetName val="Ouest-univ"/>
      <sheetName val="Est-univ"/>
      <sheetName val="Mention"/>
      <sheetName val="Taux_participation_enseignant"/>
      <sheetName val="Taux_participation_étab"/>
      <sheetName val="Appllication_FES_version_2018_2"/>
    </sheetNames>
    <definedNames>
      <definedName name="Bouton1_Clic"/>
      <definedName name="enregistersou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eniki.karim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s-lagh.dz/" TargetMode="External"/><Relationship Id="rId3" Type="http://schemas.openxmlformats.org/officeDocument/2006/relationships/hyperlink" Target="http://www.ens-lagh.dz/" TargetMode="External"/><Relationship Id="rId7" Type="http://schemas.openxmlformats.org/officeDocument/2006/relationships/hyperlink" Target="http://www.ens-lagh.dz/" TargetMode="External"/><Relationship Id="rId2" Type="http://schemas.openxmlformats.org/officeDocument/2006/relationships/hyperlink" Target="http://www.cuillizi.dz/?page_id=528&amp;lang=fr" TargetMode="External"/><Relationship Id="rId1" Type="http://schemas.openxmlformats.org/officeDocument/2006/relationships/hyperlink" Target="http://www.enset-oran.dz/" TargetMode="External"/><Relationship Id="rId6" Type="http://schemas.openxmlformats.org/officeDocument/2006/relationships/hyperlink" Target="http://www.ens-lagh.dz/" TargetMode="External"/><Relationship Id="rId5" Type="http://schemas.openxmlformats.org/officeDocument/2006/relationships/hyperlink" Target="http://www.ens-lagh.dz/" TargetMode="External"/><Relationship Id="rId4" Type="http://schemas.openxmlformats.org/officeDocument/2006/relationships/hyperlink" Target="http://www.cu-tamanrasset.dz/fr" TargetMode="External"/><Relationship Id="rId9" Type="http://schemas.openxmlformats.org/officeDocument/2006/relationships/hyperlink" Target="http://www.ens-lagh.dz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ns-lagh.dz/" TargetMode="External"/><Relationship Id="rId1" Type="http://schemas.openxmlformats.org/officeDocument/2006/relationships/hyperlink" Target="http://www.ens-lagh.dz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Z1000"/>
  <sheetViews>
    <sheetView showGridLines="0" tabSelected="1" view="pageBreakPreview" topLeftCell="A40" zoomScale="115" zoomScaleNormal="110" zoomScaleSheetLayoutView="115" workbookViewId="0">
      <selection activeCell="F37" sqref="F37"/>
    </sheetView>
  </sheetViews>
  <sheetFormatPr baseColWidth="10" defaultColWidth="14.42578125" defaultRowHeight="15" customHeight="1" x14ac:dyDescent="0.25"/>
  <cols>
    <col min="1" max="1" width="12.85546875" customWidth="1"/>
    <col min="2" max="2" width="9.42578125" customWidth="1"/>
    <col min="3" max="3" width="71" customWidth="1"/>
    <col min="4" max="4" width="12.5703125" customWidth="1"/>
    <col min="5" max="5" width="13.85546875" customWidth="1"/>
    <col min="6" max="6" width="10" customWidth="1"/>
    <col min="7" max="7" width="8.5703125" customWidth="1"/>
    <col min="8" max="8" width="9.42578125" customWidth="1"/>
    <col min="9" max="9" width="10.42578125" customWidth="1"/>
    <col min="10" max="10" width="10" customWidth="1"/>
    <col min="11" max="11" width="17.42578125" hidden="1" customWidth="1"/>
    <col min="12" max="12" width="48" customWidth="1"/>
    <col min="13" max="13" width="54.85546875" customWidth="1"/>
    <col min="14" max="14" width="52.5703125" customWidth="1"/>
    <col min="15" max="15" width="11.42578125" hidden="1" customWidth="1"/>
    <col min="16" max="16" width="11.42578125" customWidth="1"/>
    <col min="17" max="17" width="10.85546875" customWidth="1"/>
    <col min="18" max="18" width="0.140625" hidden="1" customWidth="1"/>
    <col min="19" max="25" width="11.42578125" hidden="1" customWidth="1"/>
    <col min="26" max="26" width="10" hidden="1" customWidth="1"/>
  </cols>
  <sheetData>
    <row r="1" spans="1:26" ht="26.25" customHeight="1" x14ac:dyDescent="0.4">
      <c r="A1" s="173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74" t="s">
        <v>1</v>
      </c>
      <c r="M1" s="175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 x14ac:dyDescent="0.3">
      <c r="A3" s="144" t="s">
        <v>2</v>
      </c>
      <c r="B3" s="145"/>
      <c r="C3" s="145"/>
      <c r="D3" s="145"/>
      <c r="E3" s="145"/>
      <c r="F3" s="145"/>
      <c r="G3" s="145"/>
      <c r="H3" s="145"/>
      <c r="I3" s="145"/>
      <c r="J3" s="146"/>
      <c r="K3" s="6"/>
      <c r="L3" s="176" t="s">
        <v>3</v>
      </c>
      <c r="M3" s="160"/>
      <c r="N3" s="7" t="str">
        <f>C27</f>
        <v>ZIGHEM Yamina</v>
      </c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3">
      <c r="A4" s="8"/>
      <c r="B4" s="8"/>
      <c r="C4" s="8"/>
      <c r="D4" s="8"/>
      <c r="E4" s="8"/>
      <c r="F4" s="8"/>
      <c r="G4" s="8"/>
      <c r="H4" s="8"/>
      <c r="I4" s="8"/>
      <c r="J4" s="2"/>
      <c r="K4" s="9"/>
      <c r="L4" s="176" t="s">
        <v>4</v>
      </c>
      <c r="M4" s="160"/>
      <c r="N4" s="10">
        <f>D56</f>
        <v>0.51368342609771178</v>
      </c>
      <c r="O4" s="1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1" customHeight="1" x14ac:dyDescent="0.3">
      <c r="A5" s="161" t="s">
        <v>5</v>
      </c>
      <c r="B5" s="159"/>
      <c r="C5" s="159"/>
      <c r="D5" s="159"/>
      <c r="E5" s="159"/>
      <c r="F5" s="159"/>
      <c r="G5" s="159"/>
      <c r="H5" s="159"/>
      <c r="I5" s="159"/>
      <c r="J5" s="160"/>
      <c r="K5" s="9"/>
      <c r="L5" s="172" t="s">
        <v>6</v>
      </c>
      <c r="M5" s="160"/>
      <c r="N5" s="10" t="str">
        <f>IF(N4&gt;=50%,"Compétence validée","Compétence non validée")</f>
        <v>Compétence validée</v>
      </c>
      <c r="O5" s="1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5" customHeight="1" x14ac:dyDescent="0.35">
      <c r="A6" s="158" t="s">
        <v>7</v>
      </c>
      <c r="B6" s="159"/>
      <c r="C6" s="159"/>
      <c r="D6" s="159"/>
      <c r="E6" s="159"/>
      <c r="F6" s="159"/>
      <c r="G6" s="159"/>
      <c r="H6" s="159"/>
      <c r="I6" s="159"/>
      <c r="J6" s="160"/>
      <c r="K6" s="9"/>
      <c r="L6" s="11"/>
      <c r="M6" s="11"/>
      <c r="N6" s="11"/>
      <c r="O6" s="1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1" customHeight="1" x14ac:dyDescent="0.35">
      <c r="A7" s="161" t="s">
        <v>217</v>
      </c>
      <c r="B7" s="159"/>
      <c r="C7" s="159"/>
      <c r="D7" s="159"/>
      <c r="E7" s="159"/>
      <c r="F7" s="159"/>
      <c r="G7" s="159"/>
      <c r="H7" s="159"/>
      <c r="I7" s="159"/>
      <c r="J7" s="160"/>
      <c r="K7" s="9"/>
      <c r="L7" s="11"/>
      <c r="M7" s="11"/>
      <c r="N7" s="11"/>
      <c r="O7" s="1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1" customHeight="1" x14ac:dyDescent="0.35">
      <c r="A8" s="161" t="s">
        <v>3819</v>
      </c>
      <c r="B8" s="159"/>
      <c r="C8" s="159"/>
      <c r="D8" s="159"/>
      <c r="E8" s="159"/>
      <c r="F8" s="159"/>
      <c r="G8" s="159"/>
      <c r="H8" s="159"/>
      <c r="I8" s="159"/>
      <c r="J8" s="160"/>
      <c r="K8" s="9"/>
      <c r="L8" s="11"/>
      <c r="M8" s="11"/>
      <c r="N8" s="11"/>
      <c r="O8" s="1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1" customHeight="1" x14ac:dyDescent="0.35">
      <c r="A9" s="161" t="s">
        <v>3820</v>
      </c>
      <c r="B9" s="159"/>
      <c r="C9" s="159"/>
      <c r="D9" s="159"/>
      <c r="E9" s="159"/>
      <c r="F9" s="159"/>
      <c r="G9" s="159"/>
      <c r="H9" s="159"/>
      <c r="I9" s="159"/>
      <c r="J9" s="160"/>
      <c r="K9" s="9"/>
      <c r="L9" s="11"/>
      <c r="M9" s="11"/>
      <c r="N9" s="11"/>
      <c r="O9" s="1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7" customHeight="1" x14ac:dyDescent="0.35">
      <c r="A10" s="158" t="s">
        <v>8</v>
      </c>
      <c r="B10" s="159"/>
      <c r="C10" s="159"/>
      <c r="D10" s="159"/>
      <c r="E10" s="159"/>
      <c r="F10" s="159"/>
      <c r="G10" s="159"/>
      <c r="H10" s="159"/>
      <c r="I10" s="159"/>
      <c r="J10" s="160"/>
      <c r="K10" s="9"/>
      <c r="L10" s="167" t="s">
        <v>9</v>
      </c>
      <c r="M10" s="168"/>
      <c r="N10" s="169"/>
      <c r="O10" s="1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4.5" customHeight="1" x14ac:dyDescent="0.3">
      <c r="A11" s="158" t="s">
        <v>10</v>
      </c>
      <c r="B11" s="159"/>
      <c r="C11" s="159"/>
      <c r="D11" s="159"/>
      <c r="E11" s="159"/>
      <c r="F11" s="159"/>
      <c r="G11" s="159"/>
      <c r="H11" s="159"/>
      <c r="I11" s="159"/>
      <c r="J11" s="160"/>
      <c r="K11" s="9"/>
      <c r="L11" s="162" t="s">
        <v>11</v>
      </c>
      <c r="M11" s="159"/>
      <c r="N11" s="160"/>
      <c r="O11" s="1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1" x14ac:dyDescent="0.25">
      <c r="A12" s="161" t="s">
        <v>3831</v>
      </c>
      <c r="B12" s="159"/>
      <c r="C12" s="159"/>
      <c r="D12" s="159"/>
      <c r="E12" s="159"/>
      <c r="F12" s="159"/>
      <c r="G12" s="159"/>
      <c r="H12" s="159"/>
      <c r="I12" s="159"/>
      <c r="J12" s="160"/>
      <c r="K12" s="9"/>
      <c r="L12" s="12" t="s">
        <v>12</v>
      </c>
      <c r="M12" s="12" t="s">
        <v>13</v>
      </c>
      <c r="N12" s="12" t="s">
        <v>14</v>
      </c>
      <c r="O12" s="13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9"/>
      <c r="K13" s="9"/>
      <c r="L13" s="79"/>
      <c r="M13" s="79"/>
      <c r="N13" s="79"/>
      <c r="O13" s="15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9"/>
      <c r="K14" s="9"/>
      <c r="L14" s="80"/>
      <c r="M14" s="80"/>
      <c r="N14" s="8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9"/>
      <c r="K15" s="9"/>
      <c r="L15" s="16"/>
      <c r="M15" s="16"/>
      <c r="N15" s="16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1"/>
      <c r="M16" s="11"/>
      <c r="N16" s="1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1" x14ac:dyDescent="0.35">
      <c r="A17" s="144" t="s">
        <v>15</v>
      </c>
      <c r="B17" s="145"/>
      <c r="C17" s="145"/>
      <c r="D17" s="145"/>
      <c r="E17" s="145"/>
      <c r="F17" s="145"/>
      <c r="G17" s="145"/>
      <c r="H17" s="145"/>
      <c r="I17" s="145"/>
      <c r="J17" s="146"/>
      <c r="K17" s="17"/>
      <c r="L17" s="11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.75" customHeight="1" x14ac:dyDescent="0.35">
      <c r="A18" s="9"/>
      <c r="B18" s="9"/>
      <c r="C18" s="9"/>
      <c r="D18" s="9"/>
      <c r="E18" s="21"/>
      <c r="F18" s="21"/>
      <c r="G18" s="21"/>
      <c r="H18" s="21"/>
      <c r="I18" s="21"/>
      <c r="J18" s="21"/>
      <c r="K18" s="9"/>
      <c r="L18" s="18"/>
      <c r="M18" s="18"/>
      <c r="N18" s="1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9"/>
    </row>
    <row r="19" spans="1:26" ht="12.75" customHeight="1" x14ac:dyDescent="0.25">
      <c r="A19" s="20"/>
      <c r="B19" s="20"/>
      <c r="C19" s="132" t="s">
        <v>72</v>
      </c>
      <c r="D19" s="21"/>
      <c r="E19" s="21"/>
      <c r="F19" s="21"/>
      <c r="G19" s="21"/>
      <c r="H19" s="21"/>
      <c r="I19" s="21"/>
      <c r="J19" s="21"/>
      <c r="K19" s="9"/>
      <c r="L19" s="162" t="s">
        <v>17</v>
      </c>
      <c r="M19" s="159"/>
      <c r="N19" s="16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 x14ac:dyDescent="0.25">
      <c r="A20" s="20"/>
      <c r="B20" s="20"/>
      <c r="C20" s="133"/>
      <c r="D20" s="21"/>
      <c r="E20" s="21"/>
      <c r="F20" s="21"/>
      <c r="G20" s="21"/>
      <c r="H20" s="21"/>
      <c r="I20" s="21"/>
      <c r="J20" s="21"/>
      <c r="K20" s="9"/>
      <c r="L20" s="22"/>
      <c r="M20" s="16"/>
      <c r="N20" s="16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23"/>
      <c r="B21" s="20"/>
      <c r="C21" s="21"/>
      <c r="D21" s="21"/>
      <c r="E21" s="21"/>
      <c r="F21" s="21"/>
      <c r="G21" s="21"/>
      <c r="H21" s="21"/>
      <c r="I21" s="21"/>
      <c r="J21" s="21"/>
      <c r="K21" s="9"/>
      <c r="L21" s="12" t="s">
        <v>12</v>
      </c>
      <c r="M21" s="12" t="s">
        <v>13</v>
      </c>
      <c r="N21" s="12" t="s">
        <v>14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24"/>
      <c r="B22" s="20"/>
      <c r="C22" s="163" t="s">
        <v>147</v>
      </c>
      <c r="D22" s="21"/>
      <c r="E22" s="164" t="s">
        <v>3830</v>
      </c>
      <c r="F22" s="159"/>
      <c r="G22" s="159"/>
      <c r="H22" s="165"/>
      <c r="I22" s="140">
        <f>SUMIFS(Taux_participation_étab!C2:C100,Taux_participation_étab!B2:B100,C22)</f>
        <v>0.90481918890633173</v>
      </c>
      <c r="J22" s="141"/>
      <c r="K22" s="25"/>
      <c r="L22" s="156"/>
      <c r="M22" s="81"/>
      <c r="N22" s="8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5">
      <c r="A23" s="20"/>
      <c r="B23" s="20"/>
      <c r="C23" s="133"/>
      <c r="D23" s="21"/>
      <c r="E23" s="164" t="s">
        <v>3832</v>
      </c>
      <c r="F23" s="159"/>
      <c r="G23" s="159"/>
      <c r="H23" s="165"/>
      <c r="I23" s="170">
        <f>SUMIF(Taux_participation_étab!B2:B100,C22,Taux_participation_étab!A2:A100)</f>
        <v>24</v>
      </c>
      <c r="J23" s="171"/>
      <c r="K23" s="26"/>
      <c r="L23" s="157"/>
      <c r="M23" s="81"/>
      <c r="N23" s="8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25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9"/>
      <c r="L24" s="156"/>
      <c r="M24" s="156"/>
      <c r="N24" s="156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25">
      <c r="A25" s="166" t="s">
        <v>19</v>
      </c>
      <c r="B25" s="145"/>
      <c r="C25" s="145"/>
      <c r="D25" s="145"/>
      <c r="E25" s="145"/>
      <c r="F25" s="145"/>
      <c r="G25" s="145"/>
      <c r="H25" s="145"/>
      <c r="I25" s="145"/>
      <c r="J25" s="146"/>
      <c r="K25" s="27"/>
      <c r="L25" s="157"/>
      <c r="M25" s="157"/>
      <c r="N25" s="157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 x14ac:dyDescent="0.25">
      <c r="A26" s="21"/>
      <c r="B26" s="21"/>
      <c r="C26" s="28"/>
      <c r="D26" s="21"/>
      <c r="E26" s="21"/>
      <c r="F26" s="21"/>
      <c r="G26" s="21"/>
      <c r="H26" s="21"/>
      <c r="I26" s="21"/>
      <c r="J26" s="21"/>
      <c r="K26" s="9"/>
      <c r="L26" s="82"/>
      <c r="M26" s="82"/>
      <c r="N26" s="82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21"/>
      <c r="B27" s="21"/>
      <c r="C27" s="132" t="s">
        <v>959</v>
      </c>
      <c r="D27" s="21"/>
      <c r="E27" s="134" t="s">
        <v>20</v>
      </c>
      <c r="F27" s="135"/>
      <c r="G27" s="135"/>
      <c r="H27" s="136"/>
      <c r="I27" s="140">
        <f>SUMIFS(Taux_participation_enseignant!B2:B2091,Taux_participation_enseignant!A2:A2091,FES!C27)</f>
        <v>0.9091850340136054</v>
      </c>
      <c r="J27" s="141"/>
      <c r="K27" s="29"/>
      <c r="L27" s="82"/>
      <c r="M27" s="82"/>
      <c r="N27" s="82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5">
      <c r="A28" s="21"/>
      <c r="B28" s="21"/>
      <c r="C28" s="133"/>
      <c r="D28" s="21"/>
      <c r="E28" s="137"/>
      <c r="F28" s="138"/>
      <c r="G28" s="138"/>
      <c r="H28" s="139"/>
      <c r="I28" s="142"/>
      <c r="J28" s="143"/>
      <c r="K28" s="30"/>
      <c r="L28" s="83"/>
      <c r="M28" s="83"/>
      <c r="N28" s="8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2"/>
      <c r="B29" s="2"/>
      <c r="C29" s="154" t="str">
        <f>VLOOKUP(C27,Taux_participation_enseignant!A1:E1770,5,0)</f>
        <v>S1</v>
      </c>
      <c r="D29" s="113"/>
      <c r="E29" s="113"/>
      <c r="F29" s="113"/>
      <c r="G29" s="113"/>
      <c r="H29" s="113"/>
      <c r="I29" s="113"/>
      <c r="J29" s="113"/>
      <c r="K29" s="113"/>
      <c r="L29" s="84"/>
      <c r="M29" s="84"/>
      <c r="N29" s="8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155"/>
      <c r="D30" s="31"/>
      <c r="E30" s="31"/>
      <c r="F30" s="31"/>
      <c r="G30" s="31"/>
      <c r="H30" s="31"/>
      <c r="I30" s="112"/>
      <c r="J30" s="112"/>
      <c r="K30" s="31"/>
      <c r="L30" s="84"/>
      <c r="M30" s="84"/>
      <c r="N30" s="8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31"/>
      <c r="D31" s="31"/>
      <c r="E31" s="31"/>
      <c r="F31" s="31"/>
      <c r="G31" s="31"/>
      <c r="H31" s="31"/>
      <c r="I31" s="31"/>
      <c r="J31" s="31"/>
      <c r="K31" s="31"/>
      <c r="L31" s="84"/>
      <c r="M31" s="84"/>
      <c r="N31" s="8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44" t="s">
        <v>21</v>
      </c>
      <c r="B32" s="145"/>
      <c r="C32" s="145"/>
      <c r="D32" s="145"/>
      <c r="E32" s="145"/>
      <c r="F32" s="145"/>
      <c r="G32" s="145"/>
      <c r="H32" s="145"/>
      <c r="I32" s="145"/>
      <c r="J32" s="146"/>
      <c r="K32" s="32"/>
      <c r="L32" s="84"/>
      <c r="M32" s="84"/>
      <c r="N32" s="8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84"/>
      <c r="M33" s="84"/>
      <c r="N33" s="8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.5" customHeight="1" x14ac:dyDescent="0.25">
      <c r="A34" s="185" t="s">
        <v>22</v>
      </c>
      <c r="B34" s="185" t="s">
        <v>23</v>
      </c>
      <c r="C34" s="188" t="s">
        <v>24</v>
      </c>
      <c r="D34" s="148" t="s">
        <v>25</v>
      </c>
      <c r="E34" s="149"/>
      <c r="F34" s="149"/>
      <c r="G34" s="149"/>
      <c r="H34" s="149"/>
      <c r="I34" s="150"/>
      <c r="J34" s="127" t="s">
        <v>26</v>
      </c>
      <c r="K34" s="3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.5" customHeight="1" x14ac:dyDescent="0.25">
      <c r="A35" s="128"/>
      <c r="B35" s="128"/>
      <c r="C35" s="128"/>
      <c r="D35" s="34" t="s">
        <v>27</v>
      </c>
      <c r="E35" s="34" t="s">
        <v>28</v>
      </c>
      <c r="F35" s="34" t="s">
        <v>29</v>
      </c>
      <c r="G35" s="34" t="s">
        <v>30</v>
      </c>
      <c r="H35" s="34" t="s">
        <v>31</v>
      </c>
      <c r="I35" s="34" t="s">
        <v>32</v>
      </c>
      <c r="J35" s="128"/>
      <c r="K35" s="3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0.5" customHeight="1" x14ac:dyDescent="0.25">
      <c r="A36" s="131" t="s">
        <v>33</v>
      </c>
      <c r="B36" s="131" t="s">
        <v>34</v>
      </c>
      <c r="C36" s="36" t="s">
        <v>35</v>
      </c>
      <c r="D36" s="151" t="s">
        <v>36</v>
      </c>
      <c r="E36" s="77" t="s">
        <v>195</v>
      </c>
      <c r="F36" s="77" t="s">
        <v>195</v>
      </c>
      <c r="G36" s="77" t="s">
        <v>36</v>
      </c>
      <c r="H36" s="77" t="s">
        <v>195</v>
      </c>
      <c r="I36" s="77" t="s">
        <v>195</v>
      </c>
      <c r="J36" s="129">
        <f>1*IF(D36="oui",((1*COUNTIF(E36:E46,"oui")+2*COUNTIF(F36:F46,"oui")+3*COUNTIF(G36:G46,"oui")+4*COUNTIF(H36:H46,"oui")+5*COUNTIF(I36:I46,"oui"))/55),0)</f>
        <v>0.23636363636363636</v>
      </c>
      <c r="K36" s="3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6.75" customHeight="1" x14ac:dyDescent="0.25">
      <c r="A37" s="130"/>
      <c r="B37" s="130"/>
      <c r="C37" s="36" t="s">
        <v>37</v>
      </c>
      <c r="D37" s="152"/>
      <c r="E37" s="77" t="s">
        <v>36</v>
      </c>
      <c r="F37" s="77"/>
      <c r="G37" s="77"/>
      <c r="H37" s="77"/>
      <c r="I37" s="77"/>
      <c r="J37" s="130"/>
      <c r="K37" s="3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 x14ac:dyDescent="0.25">
      <c r="A38" s="130"/>
      <c r="B38" s="130"/>
      <c r="C38" s="36" t="s">
        <v>38</v>
      </c>
      <c r="D38" s="152"/>
      <c r="E38" s="77" t="s">
        <v>36</v>
      </c>
      <c r="F38" s="77"/>
      <c r="G38" s="77"/>
      <c r="H38" s="77"/>
      <c r="I38" s="77"/>
      <c r="J38" s="130"/>
      <c r="K38" s="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7.5" customHeight="1" x14ac:dyDescent="0.25">
      <c r="A39" s="130"/>
      <c r="B39" s="130"/>
      <c r="C39" s="36" t="s">
        <v>39</v>
      </c>
      <c r="D39" s="152"/>
      <c r="E39" s="77" t="s">
        <v>36</v>
      </c>
      <c r="F39" s="77"/>
      <c r="G39" s="77"/>
      <c r="H39" s="77"/>
      <c r="I39" s="77"/>
      <c r="J39" s="130"/>
      <c r="K39" s="3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7.5" customHeight="1" x14ac:dyDescent="0.25">
      <c r="A40" s="130"/>
      <c r="B40" s="128"/>
      <c r="C40" s="36" t="s">
        <v>40</v>
      </c>
      <c r="D40" s="152"/>
      <c r="E40" s="77" t="s">
        <v>36</v>
      </c>
      <c r="F40" s="77"/>
      <c r="G40" s="77"/>
      <c r="H40" s="77"/>
      <c r="I40" s="77"/>
      <c r="J40" s="130"/>
      <c r="K40" s="3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56.25" customHeight="1" x14ac:dyDescent="0.25">
      <c r="A41" s="130"/>
      <c r="B41" s="131" t="s">
        <v>41</v>
      </c>
      <c r="C41" s="36" t="s">
        <v>42</v>
      </c>
      <c r="D41" s="152"/>
      <c r="E41" s="77" t="s">
        <v>36</v>
      </c>
      <c r="F41" s="77"/>
      <c r="G41" s="77"/>
      <c r="H41" s="77"/>
      <c r="I41" s="77"/>
      <c r="J41" s="130"/>
      <c r="K41" s="3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47.25" customHeight="1" x14ac:dyDescent="0.25">
      <c r="A42" s="130"/>
      <c r="B42" s="128"/>
      <c r="C42" s="36" t="s">
        <v>43</v>
      </c>
      <c r="D42" s="152"/>
      <c r="E42" s="77" t="s">
        <v>36</v>
      </c>
      <c r="F42" s="77"/>
      <c r="G42" s="77"/>
      <c r="H42" s="77"/>
      <c r="I42" s="77"/>
      <c r="J42" s="130"/>
      <c r="K42" s="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56.25" customHeight="1" x14ac:dyDescent="0.25">
      <c r="A43" s="130"/>
      <c r="B43" s="131" t="s">
        <v>44</v>
      </c>
      <c r="C43" s="36" t="s">
        <v>45</v>
      </c>
      <c r="D43" s="152"/>
      <c r="E43" s="77" t="s">
        <v>36</v>
      </c>
      <c r="F43" s="77" t="s">
        <v>195</v>
      </c>
      <c r="G43" s="77" t="s">
        <v>195</v>
      </c>
      <c r="H43" s="77" t="s">
        <v>195</v>
      </c>
      <c r="I43" s="77" t="s">
        <v>195</v>
      </c>
      <c r="J43" s="130"/>
      <c r="K43" s="3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5.75" customHeight="1" x14ac:dyDescent="0.25">
      <c r="A44" s="128"/>
      <c r="B44" s="128"/>
      <c r="C44" s="36" t="s">
        <v>46</v>
      </c>
      <c r="D44" s="152"/>
      <c r="E44" s="77" t="s">
        <v>36</v>
      </c>
      <c r="F44" s="77" t="s">
        <v>195</v>
      </c>
      <c r="G44" s="77" t="s">
        <v>195</v>
      </c>
      <c r="H44" s="77" t="s">
        <v>195</v>
      </c>
      <c r="I44" s="77" t="s">
        <v>195</v>
      </c>
      <c r="J44" s="130"/>
      <c r="K44" s="3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8" customHeight="1" x14ac:dyDescent="0.25">
      <c r="A45" s="147" t="s">
        <v>47</v>
      </c>
      <c r="B45" s="131" t="s">
        <v>48</v>
      </c>
      <c r="C45" s="36" t="s">
        <v>49</v>
      </c>
      <c r="D45" s="152"/>
      <c r="E45" s="77" t="s">
        <v>36</v>
      </c>
      <c r="F45" s="77" t="s">
        <v>195</v>
      </c>
      <c r="G45" s="77" t="s">
        <v>195</v>
      </c>
      <c r="H45" s="77" t="s">
        <v>195</v>
      </c>
      <c r="I45" s="77" t="s">
        <v>195</v>
      </c>
      <c r="J45" s="130"/>
      <c r="K45" s="3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51.75" customHeight="1" x14ac:dyDescent="0.25">
      <c r="A46" s="128"/>
      <c r="B46" s="128"/>
      <c r="C46" s="36" t="s">
        <v>50</v>
      </c>
      <c r="D46" s="153"/>
      <c r="E46" s="77" t="s">
        <v>36</v>
      </c>
      <c r="F46" s="77" t="s">
        <v>195</v>
      </c>
      <c r="G46" s="77" t="s">
        <v>195</v>
      </c>
      <c r="H46" s="77" t="s">
        <v>195</v>
      </c>
      <c r="I46" s="77" t="s">
        <v>195</v>
      </c>
      <c r="J46" s="128"/>
      <c r="K46" s="3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5.75" customHeight="1" x14ac:dyDescent="0.25">
      <c r="A47" s="178"/>
      <c r="B47" s="149"/>
      <c r="C47" s="149"/>
      <c r="D47" s="149"/>
      <c r="E47" s="149"/>
      <c r="F47" s="149"/>
      <c r="G47" s="149"/>
      <c r="H47" s="149"/>
      <c r="I47" s="14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.5" customHeight="1" x14ac:dyDescent="0.25">
      <c r="A48" s="185" t="s">
        <v>22</v>
      </c>
      <c r="B48" s="185" t="s">
        <v>23</v>
      </c>
      <c r="C48" s="188" t="s">
        <v>24</v>
      </c>
      <c r="D48" s="148" t="s">
        <v>51</v>
      </c>
      <c r="E48" s="149"/>
      <c r="F48" s="149"/>
      <c r="G48" s="149"/>
      <c r="H48" s="149"/>
      <c r="I48" s="150"/>
      <c r="J48" s="179" t="s">
        <v>52</v>
      </c>
      <c r="K48" s="4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25">
      <c r="A49" s="128"/>
      <c r="B49" s="128"/>
      <c r="C49" s="128"/>
      <c r="D49" s="34" t="s">
        <v>53</v>
      </c>
      <c r="E49" s="34" t="s">
        <v>28</v>
      </c>
      <c r="F49" s="34" t="s">
        <v>29</v>
      </c>
      <c r="G49" s="34" t="s">
        <v>30</v>
      </c>
      <c r="H49" s="34" t="s">
        <v>31</v>
      </c>
      <c r="I49" s="34" t="s">
        <v>32</v>
      </c>
      <c r="J49" s="128"/>
      <c r="K49" s="4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.75" customHeight="1" x14ac:dyDescent="0.25">
      <c r="A50" s="189" t="s">
        <v>54</v>
      </c>
      <c r="B50" s="189" t="s">
        <v>55</v>
      </c>
      <c r="C50" s="36" t="s">
        <v>56</v>
      </c>
      <c r="D50" s="182" t="s">
        <v>36</v>
      </c>
      <c r="E50" s="78"/>
      <c r="F50" s="78"/>
      <c r="G50" s="78"/>
      <c r="H50" s="78"/>
      <c r="I50" s="78"/>
      <c r="J50" s="129">
        <f>1*IF(D50="non",0,(1*COUNTIF(E50:E51,"oui")+2*COUNTIF(F50:F51,"oui")+3*COUNTIF(G50:G51,"oui")+4*COUNTIF(H50:H51,"oui")+5*COUNTIF(I50:I51,"oui"))/10)</f>
        <v>0</v>
      </c>
      <c r="K50" s="3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.75" customHeight="1" x14ac:dyDescent="0.25">
      <c r="A51" s="128"/>
      <c r="B51" s="128"/>
      <c r="C51" s="36" t="s">
        <v>57</v>
      </c>
      <c r="D51" s="153"/>
      <c r="E51" s="78"/>
      <c r="F51" s="78"/>
      <c r="G51" s="78"/>
      <c r="H51" s="78"/>
      <c r="I51" s="78"/>
      <c r="J51" s="128"/>
      <c r="K51" s="3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44" t="s">
        <v>58</v>
      </c>
      <c r="B53" s="145"/>
      <c r="C53" s="145"/>
      <c r="D53" s="145"/>
      <c r="E53" s="145"/>
      <c r="F53" s="145"/>
      <c r="G53" s="145"/>
      <c r="H53" s="145"/>
      <c r="I53" s="145"/>
      <c r="J53" s="146"/>
      <c r="K53" s="3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25">
      <c r="A55" s="190" t="s">
        <v>59</v>
      </c>
      <c r="B55" s="175"/>
      <c r="C55" s="175"/>
      <c r="D55" s="180" t="str">
        <f>IF(ISERROR(SEARCH("CHAOUA Ali",C27)),C27,"CHAOUA Ali")</f>
        <v>ZIGHEM Yamina</v>
      </c>
      <c r="E55" s="175"/>
      <c r="F55" s="175"/>
      <c r="G55" s="175"/>
      <c r="H55" s="17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86" t="s">
        <v>60</v>
      </c>
      <c r="B56" s="175"/>
      <c r="C56" s="175"/>
      <c r="D56" s="181">
        <f>(((J36+J50)/2)+I27)/2</f>
        <v>0.51368342609771178</v>
      </c>
      <c r="E56" s="175"/>
      <c r="F56" s="175"/>
      <c r="G56" s="175"/>
      <c r="H56" s="17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87" t="s">
        <v>61</v>
      </c>
      <c r="B57" s="175"/>
      <c r="C57" s="175"/>
      <c r="D57" s="180" t="str">
        <f>IF(D56&gt;=90%,"Excellent",IF(D56&gt;=80%,"Très bien",IF(D56&gt;=70%,"Bien",IF(D56&gt;=60%,"Assez bien",IF(D56&gt;=50%,"Passable","Insuffisant")))))</f>
        <v>Passable</v>
      </c>
      <c r="E57" s="175"/>
      <c r="F57" s="175"/>
      <c r="G57" s="175"/>
      <c r="H57" s="17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80" t="s">
        <v>62</v>
      </c>
      <c r="B58" s="175"/>
      <c r="C58" s="175"/>
      <c r="D58" s="180" t="str">
        <f>IF(D57="insuffisant","N'a pas validé les compétences visées ci-dessus","A validé les compétences visées ci-dessus")</f>
        <v>A validé les compétences visées ci-dessus</v>
      </c>
      <c r="E58" s="175"/>
      <c r="F58" s="175"/>
      <c r="G58" s="175"/>
      <c r="H58" s="17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80" t="s">
        <v>63</v>
      </c>
      <c r="B59" s="175"/>
      <c r="C59" s="175"/>
      <c r="D59" s="183"/>
      <c r="E59" s="157"/>
      <c r="F59" s="157"/>
      <c r="G59" s="157"/>
      <c r="H59" s="15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84" t="str">
        <f>IF(ISERROR(SEARCH("réserve",D59)),"","Les réserves sont adresées au candidat sur une feuille séparée, une attestation de levée de réserves lui est attribuée après les réctifications demandées")</f>
        <v/>
      </c>
      <c r="B61" s="157"/>
      <c r="C61" s="157"/>
      <c r="D61" s="157"/>
      <c r="E61" s="157"/>
      <c r="F61" s="157"/>
      <c r="G61" s="157"/>
      <c r="H61" s="157"/>
      <c r="I61" s="157"/>
      <c r="J61" s="15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77" t="s">
        <v>65</v>
      </c>
      <c r="B66" s="175"/>
      <c r="C66" s="175"/>
      <c r="D66" s="177" t="s">
        <v>66</v>
      </c>
      <c r="E66" s="175"/>
      <c r="F66" s="175"/>
      <c r="G66" s="175"/>
      <c r="H66" s="175"/>
      <c r="I66" s="175"/>
      <c r="J66" s="17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85"/>
      <c r="D67" s="84"/>
      <c r="E67" s="84"/>
      <c r="F67" s="84"/>
      <c r="G67" s="84"/>
      <c r="H67" s="84"/>
      <c r="I67" s="84"/>
      <c r="J67" s="8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10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10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10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sheetProtection password="848C" sheet="1" objects="1" scenarios="1"/>
  <mergeCells count="71">
    <mergeCell ref="A56:C56"/>
    <mergeCell ref="A57:C57"/>
    <mergeCell ref="A58:C58"/>
    <mergeCell ref="A34:A35"/>
    <mergeCell ref="B34:B35"/>
    <mergeCell ref="C34:C35"/>
    <mergeCell ref="A36:A44"/>
    <mergeCell ref="B36:B40"/>
    <mergeCell ref="B48:B49"/>
    <mergeCell ref="C48:C49"/>
    <mergeCell ref="A50:A51"/>
    <mergeCell ref="B50:B51"/>
    <mergeCell ref="A55:C55"/>
    <mergeCell ref="D66:J66"/>
    <mergeCell ref="A47:I47"/>
    <mergeCell ref="D48:I48"/>
    <mergeCell ref="J48:J49"/>
    <mergeCell ref="J50:J51"/>
    <mergeCell ref="A53:J53"/>
    <mergeCell ref="D55:H55"/>
    <mergeCell ref="D56:H56"/>
    <mergeCell ref="D50:D51"/>
    <mergeCell ref="D57:H57"/>
    <mergeCell ref="D58:H58"/>
    <mergeCell ref="D59:H59"/>
    <mergeCell ref="A61:J61"/>
    <mergeCell ref="A59:C59"/>
    <mergeCell ref="A66:C66"/>
    <mergeCell ref="A48:A49"/>
    <mergeCell ref="A1:K1"/>
    <mergeCell ref="L1:M1"/>
    <mergeCell ref="A3:J3"/>
    <mergeCell ref="L3:M3"/>
    <mergeCell ref="L4:M4"/>
    <mergeCell ref="A5:J5"/>
    <mergeCell ref="L5:M5"/>
    <mergeCell ref="A6:J6"/>
    <mergeCell ref="A7:J7"/>
    <mergeCell ref="A8:J8"/>
    <mergeCell ref="A9:J9"/>
    <mergeCell ref="A10:J10"/>
    <mergeCell ref="L10:N10"/>
    <mergeCell ref="L11:N11"/>
    <mergeCell ref="I22:J22"/>
    <mergeCell ref="L22:L23"/>
    <mergeCell ref="I23:J23"/>
    <mergeCell ref="L24:L25"/>
    <mergeCell ref="M24:M25"/>
    <mergeCell ref="N24:N25"/>
    <mergeCell ref="A11:J11"/>
    <mergeCell ref="A12:J12"/>
    <mergeCell ref="A17:J17"/>
    <mergeCell ref="C19:C20"/>
    <mergeCell ref="L19:N19"/>
    <mergeCell ref="C22:C23"/>
    <mergeCell ref="E22:H22"/>
    <mergeCell ref="E23:H23"/>
    <mergeCell ref="A25:J25"/>
    <mergeCell ref="J34:J35"/>
    <mergeCell ref="J36:J46"/>
    <mergeCell ref="B41:B42"/>
    <mergeCell ref="B43:B44"/>
    <mergeCell ref="C27:C28"/>
    <mergeCell ref="E27:H28"/>
    <mergeCell ref="I27:J28"/>
    <mergeCell ref="A32:J32"/>
    <mergeCell ref="A45:A46"/>
    <mergeCell ref="B45:B46"/>
    <mergeCell ref="D34:I34"/>
    <mergeCell ref="D36:D46"/>
    <mergeCell ref="C29:C30"/>
  </mergeCells>
  <conditionalFormatting sqref="D57:D58 D55">
    <cfRule type="containsText" dxfId="21" priority="11" operator="containsText" text="&quot;exclu&quot;">
      <formula>NOT(ISERROR(SEARCH(("""exclu"""),(D57))))</formula>
    </cfRule>
  </conditionalFormatting>
  <conditionalFormatting sqref="D57:D58 D55">
    <cfRule type="containsText" dxfId="20" priority="12" operator="containsText" text="&quot;exclus&quot;">
      <formula>NOT(ISERROR(SEARCH(("""exclus"""),(D57))))</formula>
    </cfRule>
  </conditionalFormatting>
  <conditionalFormatting sqref="D57:D58 D55">
    <cfRule type="containsText" dxfId="19" priority="13" operator="containsText" text="&quot;déciso,&quot;">
      <formula>NOT(ISERROR(SEARCH(("""déciso,"""),(D57))))</formula>
    </cfRule>
  </conditionalFormatting>
  <conditionalFormatting sqref="D55">
    <cfRule type="containsText" dxfId="18" priority="14" operator="containsText" text="&quot;chaoua&quot;">
      <formula>NOT(ISERROR(SEARCH(("""chaoua"""),(D55))))</formula>
    </cfRule>
  </conditionalFormatting>
  <conditionalFormatting sqref="D58 D55">
    <cfRule type="containsText" dxfId="17" priority="15" operator="containsText" text="&quot;exclus&quot;">
      <formula>NOT(ISERROR(SEARCH(("""exclus"""),(D58))))</formula>
    </cfRule>
  </conditionalFormatting>
  <conditionalFormatting sqref="C31:K31 D29:K30">
    <cfRule type="containsText" dxfId="16" priority="16" operator="containsText" text="&quot;discipline&quot;">
      <formula>NOT(ISERROR(SEARCH(("""discipline"""),(C29))))</formula>
    </cfRule>
  </conditionalFormatting>
  <conditionalFormatting sqref="C31:K31 D29:K30">
    <cfRule type="containsText" dxfId="15" priority="17" operator="containsText" text="&quot;discipline&quot;">
      <formula>NOT(ISERROR(SEARCH(("""discipline"""),(C29))))</formula>
    </cfRule>
  </conditionalFormatting>
  <conditionalFormatting sqref="C31:K31 D29:K30">
    <cfRule type="containsText" dxfId="14" priority="18" operator="containsText" text="&quot;Chaoua ali&quot;">
      <formula>NOT(ISERROR(SEARCH(("""Chaoua ali"""),(C29))))</formula>
    </cfRule>
  </conditionalFormatting>
  <conditionalFormatting sqref="K27:K28 I27">
    <cfRule type="cellIs" dxfId="13" priority="19" operator="between">
      <formula>0.7</formula>
      <formula>1</formula>
    </cfRule>
  </conditionalFormatting>
  <conditionalFormatting sqref="K27:K28 I27">
    <cfRule type="cellIs" dxfId="12" priority="20" operator="between">
      <formula>0.5</formula>
      <formula>69.99</formula>
    </cfRule>
  </conditionalFormatting>
  <conditionalFormatting sqref="K27:K28 I27">
    <cfRule type="cellIs" dxfId="11" priority="21" operator="between">
      <formula>0</formula>
      <formula>"49,99%"</formula>
    </cfRule>
  </conditionalFormatting>
  <conditionalFormatting sqref="O12:O13 I27 K22:K23 I22">
    <cfRule type="cellIs" dxfId="10" priority="22" operator="greaterThan">
      <formula>0.5</formula>
    </cfRule>
  </conditionalFormatting>
  <conditionalFormatting sqref="I27:J28 I22">
    <cfRule type="cellIs" dxfId="9" priority="23" operator="greaterThan">
      <formula>0.7</formula>
    </cfRule>
  </conditionalFormatting>
  <conditionalFormatting sqref="I27:J28 I22">
    <cfRule type="cellIs" dxfId="8" priority="24" operator="greaterThan">
      <formula>0.7</formula>
    </cfRule>
  </conditionalFormatting>
  <conditionalFormatting sqref="I27:J28 I22">
    <cfRule type="cellIs" dxfId="7" priority="25" operator="between">
      <formula>0.5</formula>
      <formula>0.6999</formula>
    </cfRule>
  </conditionalFormatting>
  <conditionalFormatting sqref="I22">
    <cfRule type="cellIs" dxfId="6" priority="26" operator="between">
      <formula>0.7</formula>
      <formula>1</formula>
    </cfRule>
  </conditionalFormatting>
  <conditionalFormatting sqref="I22">
    <cfRule type="cellIs" dxfId="5" priority="27" operator="between">
      <formula>0.5</formula>
      <formula>69.99</formula>
    </cfRule>
  </conditionalFormatting>
  <conditionalFormatting sqref="I22">
    <cfRule type="cellIs" dxfId="4" priority="28" operator="between">
      <formula>0</formula>
      <formula>"49,99%"</formula>
    </cfRule>
  </conditionalFormatting>
  <conditionalFormatting sqref="I23">
    <cfRule type="cellIs" dxfId="3" priority="29" operator="greaterThan">
      <formula>20</formula>
    </cfRule>
  </conditionalFormatting>
  <conditionalFormatting sqref="I23">
    <cfRule type="cellIs" dxfId="2" priority="30" operator="between">
      <formula>11</formula>
      <formula>20</formula>
    </cfRule>
  </conditionalFormatting>
  <conditionalFormatting sqref="I23">
    <cfRule type="cellIs" dxfId="1" priority="31" operator="between">
      <formula>1</formula>
      <formula>10</formula>
    </cfRule>
  </conditionalFormatting>
  <dataValidations xWindow="941" yWindow="531" count="9">
    <dataValidation type="list" allowBlank="1" showInputMessage="1" showErrorMessage="1" prompt=" - " sqref="C19">
      <formula1>Structure_Région</formula1>
    </dataValidation>
    <dataValidation type="list" allowBlank="1" showInputMessage="1" showErrorMessage="1" prompt=" - " sqref="C27">
      <formula1>INDIRECT($C$22)</formula1>
    </dataValidation>
    <dataValidation type="list" allowBlank="1" showInputMessage="1" showErrorMessage="1" prompt=" - Si le candidat n'a pas déposé le portfolio, un &quot;zéro&quot; lui sera automatiquement attribué" sqref="D50 D52">
      <formula1>critères</formula1>
    </dataValidation>
    <dataValidation type="list" allowBlank="1" showInputMessage="1" showErrorMessage="1" prompt=" - Cliquer sur la flèche pour sélectionner" sqref="D59">
      <formula1>cours_en_ligne</formula1>
    </dataValidation>
    <dataValidation type="list" allowBlank="1" showInputMessage="1" showErrorMessage="1" prompt=" - Attention: Un seul &quot;Oui&quot; par critère" sqref="E36:I46">
      <formula1>critères</formula1>
    </dataValidation>
    <dataValidation type="list" allowBlank="1" showInputMessage="1" showErrorMessage="1" prompt=" - Attention: Un seul &quot;Oui&quot; par critères" sqref="D36">
      <formula1>critères</formula1>
    </dataValidation>
    <dataValidation type="list" allowBlank="1" showInputMessage="1" showErrorMessage="1" prompt=" - " sqref="K19:K20">
      <formula1>Région</formula1>
    </dataValidation>
    <dataValidation type="list" allowBlank="1" showInputMessage="1" showErrorMessage="1" prompt=" - " sqref="C22 C24:K24">
      <formula1>INDIRECT($C$19)</formula1>
    </dataValidation>
    <dataValidation type="list" allowBlank="1" showInputMessage="1" showErrorMessage="1" prompt=" - Attention: Un seul &quot;OUI&quot;i par critères" sqref="E50:I52">
      <formula1>critères</formula1>
    </dataValidation>
  </dataValidations>
  <pageMargins left="0.70866141732283472" right="0.70866141732283472" top="0.19685039370078741" bottom="0.19685039370078741" header="0" footer="0"/>
  <pageSetup paperSize="9" scale="50" orientation="portrait" r:id="rId1"/>
  <headerFooter>
    <oddHeader>&amp;CVeuillez, SVP, remplir les deux pages et imprimer en Recto-Verso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1000"/>
  <sheetViews>
    <sheetView workbookViewId="0">
      <selection activeCell="E1" sqref="E1:I1048576"/>
    </sheetView>
  </sheetViews>
  <sheetFormatPr baseColWidth="10" defaultColWidth="14.42578125" defaultRowHeight="15" customHeight="1" x14ac:dyDescent="0.25"/>
  <cols>
    <col min="1" max="1" width="11.42578125" style="117" customWidth="1"/>
    <col min="2" max="2" width="81.5703125" style="117" customWidth="1"/>
    <col min="3" max="3" width="11.42578125" style="117" customWidth="1"/>
    <col min="4" max="4" width="30.85546875" customWidth="1"/>
  </cols>
  <sheetData>
    <row r="1" spans="1:4" ht="18.75" customHeight="1" x14ac:dyDescent="0.3">
      <c r="A1" s="123" t="s">
        <v>196</v>
      </c>
      <c r="B1" s="124" t="s">
        <v>197</v>
      </c>
      <c r="C1" s="71" t="s">
        <v>198</v>
      </c>
      <c r="D1" s="72" t="s">
        <v>199</v>
      </c>
    </row>
    <row r="2" spans="1:4" ht="18.75" customHeight="1" x14ac:dyDescent="0.25">
      <c r="A2" s="125">
        <v>1</v>
      </c>
      <c r="B2" s="118" t="s">
        <v>108</v>
      </c>
      <c r="C2" s="87">
        <v>0.9961942857142857</v>
      </c>
      <c r="D2" s="87">
        <f>AVERAGE(C2:C61)</f>
        <v>0.89235928461065817</v>
      </c>
    </row>
    <row r="3" spans="1:4" x14ac:dyDescent="0.25">
      <c r="A3" s="125">
        <v>2</v>
      </c>
      <c r="B3" s="118" t="s">
        <v>3846</v>
      </c>
      <c r="C3" s="87">
        <v>0.99237714285714285</v>
      </c>
      <c r="D3" s="2"/>
    </row>
    <row r="4" spans="1:4" x14ac:dyDescent="0.25">
      <c r="A4" s="123">
        <v>3</v>
      </c>
      <c r="B4" s="118" t="s">
        <v>98</v>
      </c>
      <c r="C4" s="87">
        <v>0.981880544217687</v>
      </c>
      <c r="D4" s="2"/>
    </row>
    <row r="5" spans="1:4" x14ac:dyDescent="0.25">
      <c r="A5" s="123">
        <v>4</v>
      </c>
      <c r="B5" s="118" t="s">
        <v>137</v>
      </c>
      <c r="C5" s="87">
        <v>0.96406931972789123</v>
      </c>
      <c r="D5" s="73"/>
    </row>
    <row r="6" spans="1:4" x14ac:dyDescent="0.25">
      <c r="A6" s="123">
        <v>5</v>
      </c>
      <c r="B6" s="118" t="s">
        <v>3840</v>
      </c>
      <c r="C6" s="87">
        <v>0.95585714285714285</v>
      </c>
      <c r="D6" s="73"/>
    </row>
    <row r="7" spans="1:4" x14ac:dyDescent="0.25">
      <c r="A7" s="123">
        <v>6</v>
      </c>
      <c r="B7" s="118" t="s">
        <v>129</v>
      </c>
      <c r="C7" s="87">
        <v>0.95295938775510214</v>
      </c>
      <c r="D7" s="2"/>
    </row>
    <row r="8" spans="1:4" x14ac:dyDescent="0.25">
      <c r="A8" s="123">
        <v>7</v>
      </c>
      <c r="B8" s="118" t="s">
        <v>169</v>
      </c>
      <c r="C8" s="87">
        <v>0.94703020408163274</v>
      </c>
      <c r="D8" s="2"/>
    </row>
    <row r="9" spans="1:4" x14ac:dyDescent="0.25">
      <c r="A9" s="123">
        <v>8</v>
      </c>
      <c r="B9" s="118" t="s">
        <v>113</v>
      </c>
      <c r="C9" s="87">
        <v>0.94615343915343897</v>
      </c>
      <c r="D9" s="2"/>
    </row>
    <row r="10" spans="1:4" x14ac:dyDescent="0.25">
      <c r="A10" s="123">
        <v>9</v>
      </c>
      <c r="B10" s="118" t="s">
        <v>117</v>
      </c>
      <c r="C10" s="87">
        <v>0.94395918367346932</v>
      </c>
      <c r="D10" s="4"/>
    </row>
    <row r="11" spans="1:4" x14ac:dyDescent="0.25">
      <c r="A11" s="123">
        <v>10</v>
      </c>
      <c r="B11" s="118" t="s">
        <v>135</v>
      </c>
      <c r="C11" s="87">
        <v>0.94360806122448981</v>
      </c>
      <c r="D11" s="2"/>
    </row>
    <row r="12" spans="1:4" x14ac:dyDescent="0.25">
      <c r="A12" s="123">
        <v>11</v>
      </c>
      <c r="B12" s="118" t="s">
        <v>110</v>
      </c>
      <c r="C12" s="87">
        <v>0.94328903790087448</v>
      </c>
      <c r="D12" s="2"/>
    </row>
    <row r="13" spans="1:4" x14ac:dyDescent="0.25">
      <c r="A13" s="123">
        <v>12</v>
      </c>
      <c r="B13" s="118" t="s">
        <v>74</v>
      </c>
      <c r="C13" s="87">
        <v>0.94207519274376406</v>
      </c>
      <c r="D13" s="73"/>
    </row>
    <row r="14" spans="1:4" x14ac:dyDescent="0.25">
      <c r="A14" s="123">
        <v>13</v>
      </c>
      <c r="B14" s="118" t="s">
        <v>2006</v>
      </c>
      <c r="C14" s="87">
        <v>0.94115442176870767</v>
      </c>
      <c r="D14" s="73"/>
    </row>
    <row r="15" spans="1:4" x14ac:dyDescent="0.25">
      <c r="A15" s="123">
        <v>14</v>
      </c>
      <c r="B15" s="118" t="s">
        <v>122</v>
      </c>
      <c r="C15" s="87">
        <v>0.9405079516250946</v>
      </c>
      <c r="D15" s="4"/>
    </row>
    <row r="16" spans="1:4" x14ac:dyDescent="0.25">
      <c r="A16" s="123">
        <v>15</v>
      </c>
      <c r="B16" s="118" t="s">
        <v>80</v>
      </c>
      <c r="C16" s="87">
        <v>0.94020021164021172</v>
      </c>
      <c r="D16" s="2"/>
    </row>
    <row r="17" spans="1:4" x14ac:dyDescent="0.25">
      <c r="A17" s="123">
        <v>16</v>
      </c>
      <c r="B17" s="118" t="s">
        <v>93</v>
      </c>
      <c r="C17" s="87">
        <v>0.92447948601662888</v>
      </c>
      <c r="D17" s="2"/>
    </row>
    <row r="18" spans="1:4" x14ac:dyDescent="0.25">
      <c r="A18" s="123">
        <v>17</v>
      </c>
      <c r="B18" s="118" t="s">
        <v>82</v>
      </c>
      <c r="C18" s="87">
        <v>0.92409973312401883</v>
      </c>
      <c r="D18" s="2"/>
    </row>
    <row r="19" spans="1:4" x14ac:dyDescent="0.25">
      <c r="A19" s="123">
        <v>18</v>
      </c>
      <c r="B19" s="118" t="s">
        <v>114</v>
      </c>
      <c r="C19" s="87">
        <v>0.92095981566820262</v>
      </c>
      <c r="D19" s="2"/>
    </row>
    <row r="20" spans="1:4" x14ac:dyDescent="0.25">
      <c r="A20" s="123">
        <v>19</v>
      </c>
      <c r="B20" s="118" t="s">
        <v>107</v>
      </c>
      <c r="C20" s="87">
        <v>0.9198954884353745</v>
      </c>
      <c r="D20" s="2"/>
    </row>
    <row r="21" spans="1:4" ht="15.75" customHeight="1" x14ac:dyDescent="0.25">
      <c r="A21" s="123">
        <v>20</v>
      </c>
      <c r="B21" s="118" t="s">
        <v>173</v>
      </c>
      <c r="C21" s="87">
        <v>0.91540555349412489</v>
      </c>
      <c r="D21" s="2"/>
    </row>
    <row r="22" spans="1:4" ht="15.75" customHeight="1" x14ac:dyDescent="0.25">
      <c r="A22" s="123">
        <v>21</v>
      </c>
      <c r="B22" s="118" t="s">
        <v>88</v>
      </c>
      <c r="C22" s="87">
        <v>0.91539117913832191</v>
      </c>
      <c r="D22" s="4"/>
    </row>
    <row r="23" spans="1:4" ht="15.75" customHeight="1" x14ac:dyDescent="0.25">
      <c r="A23" s="123">
        <v>22</v>
      </c>
      <c r="B23" s="118" t="s">
        <v>2008</v>
      </c>
      <c r="C23" s="87">
        <v>0.91358121598639475</v>
      </c>
      <c r="D23" s="2"/>
    </row>
    <row r="24" spans="1:4" ht="15.75" customHeight="1" x14ac:dyDescent="0.25">
      <c r="A24" s="123">
        <v>23</v>
      </c>
      <c r="B24" s="118" t="s">
        <v>3841</v>
      </c>
      <c r="C24" s="87">
        <v>0.90713641025641012</v>
      </c>
      <c r="D24" s="2"/>
    </row>
    <row r="25" spans="1:4" ht="15.75" customHeight="1" x14ac:dyDescent="0.25">
      <c r="A25" s="123">
        <v>24</v>
      </c>
      <c r="B25" s="118" t="s">
        <v>147</v>
      </c>
      <c r="C25" s="87">
        <v>0.90481918890633173</v>
      </c>
      <c r="D25" s="2"/>
    </row>
    <row r="26" spans="1:4" ht="15.75" customHeight="1" x14ac:dyDescent="0.25">
      <c r="A26" s="123">
        <v>25</v>
      </c>
      <c r="B26" s="118" t="s">
        <v>157</v>
      </c>
      <c r="C26" s="87">
        <v>0.90375225806451609</v>
      </c>
      <c r="D26" s="2"/>
    </row>
    <row r="27" spans="1:4" ht="15.75" customHeight="1" x14ac:dyDescent="0.25">
      <c r="A27" s="123">
        <v>26</v>
      </c>
      <c r="B27" s="118" t="s">
        <v>167</v>
      </c>
      <c r="C27" s="87">
        <v>0.9011615027829315</v>
      </c>
      <c r="D27" s="2"/>
    </row>
    <row r="28" spans="1:4" ht="15.75" customHeight="1" x14ac:dyDescent="0.25">
      <c r="A28" s="123">
        <v>27</v>
      </c>
      <c r="B28" s="118" t="s">
        <v>125</v>
      </c>
      <c r="C28" s="87">
        <v>0.89565711175898954</v>
      </c>
      <c r="D28" s="2"/>
    </row>
    <row r="29" spans="1:4" ht="15.75" customHeight="1" x14ac:dyDescent="0.25">
      <c r="A29" s="123">
        <v>28</v>
      </c>
      <c r="B29" s="118" t="s">
        <v>2010</v>
      </c>
      <c r="C29" s="87">
        <v>0.89325492063492062</v>
      </c>
      <c r="D29" s="2"/>
    </row>
    <row r="30" spans="1:4" ht="15.75" customHeight="1" x14ac:dyDescent="0.25">
      <c r="A30" s="123">
        <v>29</v>
      </c>
      <c r="B30" s="118" t="s">
        <v>115</v>
      </c>
      <c r="C30" s="87">
        <v>0.89300544217687061</v>
      </c>
      <c r="D30" s="2"/>
    </row>
    <row r="31" spans="1:4" ht="15.75" customHeight="1" x14ac:dyDescent="0.25">
      <c r="A31" s="123">
        <v>30</v>
      </c>
      <c r="B31" s="118" t="s">
        <v>148</v>
      </c>
      <c r="C31" s="87">
        <v>0.88894249149659887</v>
      </c>
      <c r="D31" s="2"/>
    </row>
    <row r="32" spans="1:4" ht="15.75" customHeight="1" x14ac:dyDescent="0.25">
      <c r="A32" s="123">
        <v>31</v>
      </c>
      <c r="B32" s="118" t="s">
        <v>138</v>
      </c>
      <c r="C32" s="87">
        <v>0.8884851300520209</v>
      </c>
      <c r="D32" s="2"/>
    </row>
    <row r="33" spans="1:4" ht="15.75" customHeight="1" x14ac:dyDescent="0.25">
      <c r="A33" s="123">
        <v>32</v>
      </c>
      <c r="B33" s="118" t="s">
        <v>133</v>
      </c>
      <c r="C33" s="87">
        <v>0.88767714285714305</v>
      </c>
      <c r="D33" s="2"/>
    </row>
    <row r="34" spans="1:4" ht="15.75" customHeight="1" x14ac:dyDescent="0.25">
      <c r="A34" s="123">
        <v>33</v>
      </c>
      <c r="B34" s="118" t="s">
        <v>3842</v>
      </c>
      <c r="C34" s="87">
        <v>0.88569840136054412</v>
      </c>
      <c r="D34" s="2"/>
    </row>
    <row r="35" spans="1:4" ht="15.75" customHeight="1" x14ac:dyDescent="0.25">
      <c r="A35" s="123">
        <v>34</v>
      </c>
      <c r="B35" s="118" t="s">
        <v>78</v>
      </c>
      <c r="C35" s="87">
        <v>0.88390486194477802</v>
      </c>
      <c r="D35" s="2"/>
    </row>
    <row r="36" spans="1:4" ht="15.75" customHeight="1" x14ac:dyDescent="0.25">
      <c r="A36" s="123">
        <v>35</v>
      </c>
      <c r="B36" s="118" t="s">
        <v>18</v>
      </c>
      <c r="C36" s="87">
        <v>0.8825670476190477</v>
      </c>
      <c r="D36" s="2"/>
    </row>
    <row r="37" spans="1:4" ht="15.75" customHeight="1" x14ac:dyDescent="0.25">
      <c r="A37" s="123">
        <v>36</v>
      </c>
      <c r="B37" s="118" t="s">
        <v>161</v>
      </c>
      <c r="C37" s="87">
        <v>0.87961459331558733</v>
      </c>
      <c r="D37" s="2"/>
    </row>
    <row r="38" spans="1:4" ht="15.75" customHeight="1" x14ac:dyDescent="0.25">
      <c r="A38" s="123">
        <v>37</v>
      </c>
      <c r="B38" s="118" t="s">
        <v>76</v>
      </c>
      <c r="C38" s="87">
        <v>0.8790970359572402</v>
      </c>
      <c r="D38" s="2"/>
    </row>
    <row r="39" spans="1:4" ht="15.75" customHeight="1" x14ac:dyDescent="0.25">
      <c r="A39" s="123">
        <v>38</v>
      </c>
      <c r="B39" s="118" t="s">
        <v>118</v>
      </c>
      <c r="C39" s="87">
        <v>0.87835300207039335</v>
      </c>
      <c r="D39" s="2"/>
    </row>
    <row r="40" spans="1:4" ht="15.75" customHeight="1" x14ac:dyDescent="0.25">
      <c r="A40" s="123">
        <v>39</v>
      </c>
      <c r="B40" s="118" t="s">
        <v>3847</v>
      </c>
      <c r="C40" s="87">
        <v>0.87008745578231295</v>
      </c>
      <c r="D40" s="2"/>
    </row>
    <row r="41" spans="1:4" ht="15.75" customHeight="1" x14ac:dyDescent="0.25">
      <c r="A41" s="123">
        <v>40</v>
      </c>
      <c r="B41" s="118" t="s">
        <v>109</v>
      </c>
      <c r="C41" s="87">
        <v>0.86983648202138009</v>
      </c>
      <c r="D41" s="2"/>
    </row>
    <row r="42" spans="1:4" ht="15.75" customHeight="1" x14ac:dyDescent="0.25">
      <c r="A42" s="123">
        <v>41</v>
      </c>
      <c r="B42" s="118" t="s">
        <v>3826</v>
      </c>
      <c r="C42" s="87">
        <v>0.86784512274475001</v>
      </c>
      <c r="D42" s="2"/>
    </row>
    <row r="43" spans="1:4" ht="15.75" customHeight="1" x14ac:dyDescent="0.25">
      <c r="A43" s="123">
        <v>42</v>
      </c>
      <c r="B43" s="118" t="s">
        <v>116</v>
      </c>
      <c r="C43" s="87">
        <v>0.86770839002267575</v>
      </c>
      <c r="D43" s="2"/>
    </row>
    <row r="44" spans="1:4" ht="15.75" customHeight="1" x14ac:dyDescent="0.25">
      <c r="A44" s="123">
        <v>43</v>
      </c>
      <c r="B44" s="118" t="s">
        <v>139</v>
      </c>
      <c r="C44" s="87">
        <v>0.86675706195991908</v>
      </c>
      <c r="D44" s="2"/>
    </row>
    <row r="45" spans="1:4" ht="15.75" customHeight="1" x14ac:dyDescent="0.25">
      <c r="A45" s="123">
        <v>44</v>
      </c>
      <c r="B45" s="118" t="s">
        <v>154</v>
      </c>
      <c r="C45" s="87">
        <v>0.8655302380952381</v>
      </c>
      <c r="D45" s="2"/>
    </row>
    <row r="46" spans="1:4" ht="15.75" customHeight="1" x14ac:dyDescent="0.25">
      <c r="A46" s="123">
        <v>45</v>
      </c>
      <c r="B46" s="118" t="s">
        <v>152</v>
      </c>
      <c r="C46" s="87">
        <v>0.864642993197279</v>
      </c>
      <c r="D46" s="2"/>
    </row>
    <row r="47" spans="1:4" ht="15.75" customHeight="1" x14ac:dyDescent="0.25">
      <c r="A47" s="123">
        <v>46</v>
      </c>
      <c r="B47" s="118" t="s">
        <v>127</v>
      </c>
      <c r="C47" s="87">
        <v>0.86150718065003773</v>
      </c>
      <c r="D47" s="2"/>
    </row>
    <row r="48" spans="1:4" ht="15.75" customHeight="1" x14ac:dyDescent="0.25">
      <c r="A48" s="123">
        <v>47</v>
      </c>
      <c r="B48" s="118" t="s">
        <v>3822</v>
      </c>
      <c r="C48" s="87">
        <v>0.85831718367346954</v>
      </c>
      <c r="D48" s="2"/>
    </row>
    <row r="49" spans="1:4" ht="15.75" customHeight="1" x14ac:dyDescent="0.25">
      <c r="A49" s="123">
        <v>48</v>
      </c>
      <c r="B49" s="118" t="s">
        <v>73</v>
      </c>
      <c r="C49" s="87">
        <v>0.85019023431594876</v>
      </c>
      <c r="D49" s="2"/>
    </row>
    <row r="50" spans="1:4" ht="15.75" customHeight="1" x14ac:dyDescent="0.25">
      <c r="A50" s="123">
        <v>49</v>
      </c>
      <c r="B50" s="118" t="s">
        <v>3821</v>
      </c>
      <c r="C50" s="87">
        <v>0.84996020156210605</v>
      </c>
      <c r="D50" s="2"/>
    </row>
    <row r="51" spans="1:4" ht="15.75" customHeight="1" x14ac:dyDescent="0.25">
      <c r="A51" s="123">
        <v>50</v>
      </c>
      <c r="B51" s="118" t="s">
        <v>3824</v>
      </c>
      <c r="C51" s="87">
        <v>0.8461394780863164</v>
      </c>
      <c r="D51" s="2"/>
    </row>
    <row r="52" spans="1:4" ht="15.75" customHeight="1" x14ac:dyDescent="0.25">
      <c r="A52" s="123">
        <v>51</v>
      </c>
      <c r="B52" s="118" t="s">
        <v>3823</v>
      </c>
      <c r="C52" s="87">
        <v>0.84417460729746452</v>
      </c>
      <c r="D52" s="2"/>
    </row>
    <row r="53" spans="1:4" ht="15.75" customHeight="1" x14ac:dyDescent="0.25">
      <c r="A53" s="123">
        <v>52</v>
      </c>
      <c r="B53" s="118" t="s">
        <v>144</v>
      </c>
      <c r="C53" s="87">
        <v>0.82855290043290042</v>
      </c>
      <c r="D53" s="2"/>
    </row>
    <row r="54" spans="1:4" ht="15.75" customHeight="1" x14ac:dyDescent="0.25">
      <c r="A54" s="123">
        <v>53</v>
      </c>
      <c r="B54" s="118" t="s">
        <v>91</v>
      </c>
      <c r="C54" s="87">
        <v>0.82809399222546176</v>
      </c>
      <c r="D54" s="2"/>
    </row>
    <row r="55" spans="1:4" ht="15.75" customHeight="1" x14ac:dyDescent="0.25">
      <c r="A55" s="123">
        <v>54</v>
      </c>
      <c r="B55" s="118" t="s">
        <v>3827</v>
      </c>
      <c r="C55" s="87">
        <v>0.8217325595238093</v>
      </c>
      <c r="D55" s="2"/>
    </row>
    <row r="56" spans="1:4" ht="15.75" customHeight="1" x14ac:dyDescent="0.25">
      <c r="A56" s="123">
        <v>55</v>
      </c>
      <c r="B56" s="118" t="s">
        <v>160</v>
      </c>
      <c r="C56" s="87">
        <v>0.81750882896015542</v>
      </c>
      <c r="D56" s="2"/>
    </row>
    <row r="57" spans="1:4" ht="15.75" customHeight="1" x14ac:dyDescent="0.25">
      <c r="A57" s="123">
        <v>56</v>
      </c>
      <c r="B57" s="118" t="s">
        <v>172</v>
      </c>
      <c r="C57" s="87">
        <v>0.81633707148433166</v>
      </c>
      <c r="D57" s="2"/>
    </row>
    <row r="58" spans="1:4" ht="15.75" customHeight="1" x14ac:dyDescent="0.25">
      <c r="A58" s="123">
        <v>57</v>
      </c>
      <c r="B58" s="118" t="s">
        <v>3829</v>
      </c>
      <c r="C58" s="87">
        <v>0.81476207683073254</v>
      </c>
      <c r="D58" s="2"/>
    </row>
    <row r="59" spans="1:4" ht="15.75" customHeight="1" x14ac:dyDescent="0.25">
      <c r="A59" s="123">
        <v>58</v>
      </c>
      <c r="B59" s="118" t="s">
        <v>170</v>
      </c>
      <c r="C59" s="87">
        <v>0.80795388555422176</v>
      </c>
      <c r="D59" s="2"/>
    </row>
    <row r="60" spans="1:4" ht="15.75" customHeight="1" x14ac:dyDescent="0.25">
      <c r="A60" s="123">
        <v>59</v>
      </c>
      <c r="B60" s="118" t="s">
        <v>155</v>
      </c>
      <c r="C60" s="87">
        <v>0.80401589115646255</v>
      </c>
      <c r="D60" s="2"/>
    </row>
    <row r="61" spans="1:4" ht="15.75" customHeight="1" x14ac:dyDescent="0.25">
      <c r="A61" s="123">
        <v>60</v>
      </c>
      <c r="B61" s="118" t="s">
        <v>77</v>
      </c>
      <c r="C61" s="87">
        <v>0.80164870100421126</v>
      </c>
      <c r="D61" s="2"/>
    </row>
    <row r="62" spans="1:4" ht="15.75" customHeight="1" x14ac:dyDescent="0.25">
      <c r="A62" s="123">
        <v>61</v>
      </c>
      <c r="B62" s="118" t="s">
        <v>83</v>
      </c>
      <c r="C62" s="87">
        <v>0.799438850698174</v>
      </c>
      <c r="D62" s="2"/>
    </row>
    <row r="63" spans="1:4" ht="15.75" customHeight="1" x14ac:dyDescent="0.25">
      <c r="A63" s="123">
        <v>62</v>
      </c>
      <c r="B63" s="118" t="s">
        <v>3825</v>
      </c>
      <c r="C63" s="74">
        <v>0.79710749271137038</v>
      </c>
      <c r="D63" s="2"/>
    </row>
    <row r="64" spans="1:4" ht="15.75" customHeight="1" x14ac:dyDescent="0.25">
      <c r="A64" s="123">
        <v>63</v>
      </c>
      <c r="B64" s="118" t="s">
        <v>102</v>
      </c>
      <c r="C64" s="74">
        <v>0.79344448331713668</v>
      </c>
      <c r="D64" s="2"/>
    </row>
    <row r="65" spans="1:4" ht="15.75" customHeight="1" x14ac:dyDescent="0.25">
      <c r="A65" s="123">
        <v>64</v>
      </c>
      <c r="B65" s="118" t="s">
        <v>92</v>
      </c>
      <c r="C65" s="74">
        <v>0.78224798185941058</v>
      </c>
      <c r="D65" s="2"/>
    </row>
    <row r="66" spans="1:4" ht="15.75" customHeight="1" x14ac:dyDescent="0.25">
      <c r="A66" s="123">
        <v>65</v>
      </c>
      <c r="B66" s="118" t="s">
        <v>149</v>
      </c>
      <c r="C66" s="74">
        <v>0.76697342705971294</v>
      </c>
      <c r="D66" s="2"/>
    </row>
    <row r="67" spans="1:4" ht="15.75" customHeight="1" x14ac:dyDescent="0.25">
      <c r="A67" s="123">
        <v>66</v>
      </c>
      <c r="B67" s="118" t="s">
        <v>151</v>
      </c>
      <c r="C67" s="74">
        <v>0.76138918725384896</v>
      </c>
      <c r="D67" s="2"/>
    </row>
    <row r="68" spans="1:4" ht="15.75" customHeight="1" x14ac:dyDescent="0.25">
      <c r="A68" s="123">
        <v>67</v>
      </c>
      <c r="B68" s="118" t="s">
        <v>166</v>
      </c>
      <c r="C68" s="74">
        <v>0.75798149659863934</v>
      </c>
      <c r="D68" s="2"/>
    </row>
    <row r="69" spans="1:4" ht="15.75" customHeight="1" x14ac:dyDescent="0.25">
      <c r="A69" s="123">
        <v>68</v>
      </c>
      <c r="B69" s="118" t="s">
        <v>124</v>
      </c>
      <c r="C69" s="74">
        <v>0.75663606539389971</v>
      </c>
      <c r="D69" s="2"/>
    </row>
    <row r="70" spans="1:4" ht="15.75" customHeight="1" x14ac:dyDescent="0.25">
      <c r="A70" s="123">
        <v>69</v>
      </c>
      <c r="B70" s="118" t="s">
        <v>153</v>
      </c>
      <c r="C70" s="74">
        <v>0.75597991253644314</v>
      </c>
      <c r="D70" s="2"/>
    </row>
    <row r="71" spans="1:4" ht="15.75" customHeight="1" x14ac:dyDescent="0.25">
      <c r="A71" s="123">
        <v>70</v>
      </c>
      <c r="B71" s="118" t="s">
        <v>121</v>
      </c>
      <c r="C71" s="74">
        <v>0.75395804988662141</v>
      </c>
      <c r="D71" s="2"/>
    </row>
    <row r="72" spans="1:4" ht="15.75" customHeight="1" x14ac:dyDescent="0.25">
      <c r="A72" s="123">
        <v>71</v>
      </c>
      <c r="B72" s="118" t="s">
        <v>3843</v>
      </c>
      <c r="C72" s="74">
        <v>0.74840984126984123</v>
      </c>
      <c r="D72" s="2"/>
    </row>
    <row r="73" spans="1:4" ht="15.75" customHeight="1" x14ac:dyDescent="0.25">
      <c r="A73" s="123">
        <v>72</v>
      </c>
      <c r="B73" s="118" t="s">
        <v>2011</v>
      </c>
      <c r="C73" s="74">
        <v>0.74663364749536176</v>
      </c>
      <c r="D73" s="2"/>
    </row>
    <row r="74" spans="1:4" ht="15.75" customHeight="1" x14ac:dyDescent="0.25">
      <c r="A74" s="123">
        <v>73</v>
      </c>
      <c r="B74" s="118" t="s">
        <v>97</v>
      </c>
      <c r="C74" s="74">
        <v>0.74110959183673475</v>
      </c>
      <c r="D74" s="2"/>
    </row>
    <row r="75" spans="1:4" ht="15.75" customHeight="1" x14ac:dyDescent="0.25">
      <c r="A75" s="123">
        <v>74</v>
      </c>
      <c r="B75" s="118" t="s">
        <v>99</v>
      </c>
      <c r="C75" s="74">
        <v>0.72704015753669893</v>
      </c>
      <c r="D75" s="2"/>
    </row>
    <row r="76" spans="1:4" ht="15.75" customHeight="1" x14ac:dyDescent="0.25">
      <c r="A76" s="123">
        <v>75</v>
      </c>
      <c r="B76" s="118" t="s">
        <v>130</v>
      </c>
      <c r="C76" s="74">
        <v>0.69034427855352642</v>
      </c>
      <c r="D76" s="2"/>
    </row>
    <row r="77" spans="1:4" ht="15.75" customHeight="1" x14ac:dyDescent="0.25">
      <c r="A77" s="123">
        <v>76</v>
      </c>
      <c r="B77" s="118" t="s">
        <v>2005</v>
      </c>
      <c r="C77" s="74">
        <v>0.68632013605442177</v>
      </c>
      <c r="D77" s="2"/>
    </row>
    <row r="78" spans="1:4" ht="15.75" customHeight="1" x14ac:dyDescent="0.25">
      <c r="A78" s="123">
        <v>77</v>
      </c>
      <c r="B78" s="118" t="s">
        <v>3844</v>
      </c>
      <c r="C78" s="74">
        <v>0.67599254595455205</v>
      </c>
      <c r="D78" s="2"/>
    </row>
    <row r="79" spans="1:4" ht="15.75" customHeight="1" x14ac:dyDescent="0.25">
      <c r="A79" s="123">
        <v>78</v>
      </c>
      <c r="B79" s="118" t="s">
        <v>120</v>
      </c>
      <c r="C79" s="74">
        <v>0.65719346938775514</v>
      </c>
      <c r="D79" s="2"/>
    </row>
    <row r="80" spans="1:4" ht="15.75" customHeight="1" x14ac:dyDescent="0.25">
      <c r="A80" s="123">
        <v>79</v>
      </c>
      <c r="B80" s="118" t="s">
        <v>101</v>
      </c>
      <c r="C80" s="74">
        <v>0.64492843537414957</v>
      </c>
      <c r="D80" s="2"/>
    </row>
    <row r="81" spans="1:4" ht="15.75" customHeight="1" x14ac:dyDescent="0.25">
      <c r="A81" s="123">
        <v>80</v>
      </c>
      <c r="B81" s="118" t="s">
        <v>3828</v>
      </c>
      <c r="C81" s="74">
        <v>0.61899587886767593</v>
      </c>
      <c r="D81" s="2"/>
    </row>
    <row r="82" spans="1:4" ht="15.75" customHeight="1" x14ac:dyDescent="0.25">
      <c r="A82" s="123">
        <v>81</v>
      </c>
      <c r="B82" s="118" t="s">
        <v>100</v>
      </c>
      <c r="C82" s="74">
        <v>0.54596190476190476</v>
      </c>
      <c r="D82" s="2"/>
    </row>
    <row r="83" spans="1:4" ht="15.75" customHeight="1" x14ac:dyDescent="0.25">
      <c r="A83" s="123">
        <v>82</v>
      </c>
      <c r="B83" s="118" t="s">
        <v>79</v>
      </c>
      <c r="C83" s="74">
        <v>0.53857142857142859</v>
      </c>
      <c r="D83" s="2"/>
    </row>
    <row r="84" spans="1:4" ht="15.75" customHeight="1" x14ac:dyDescent="0.25">
      <c r="A84" s="123">
        <v>83</v>
      </c>
      <c r="B84" s="118" t="s">
        <v>3845</v>
      </c>
      <c r="C84" s="74">
        <v>0.50897255841467015</v>
      </c>
      <c r="D84" s="2"/>
    </row>
    <row r="85" spans="1:4" ht="15.75" customHeight="1" x14ac:dyDescent="0.25">
      <c r="A85" s="123">
        <v>84</v>
      </c>
      <c r="B85" s="118" t="s">
        <v>260</v>
      </c>
      <c r="C85" s="74">
        <v>0.47570181167203734</v>
      </c>
      <c r="D85" s="2"/>
    </row>
    <row r="86" spans="1:4" ht="15.75" customHeight="1" x14ac:dyDescent="0.25">
      <c r="A86" s="123">
        <v>85</v>
      </c>
      <c r="B86" s="118" t="s">
        <v>132</v>
      </c>
      <c r="C86" s="74">
        <v>0.44332346485260776</v>
      </c>
      <c r="D86" s="2"/>
    </row>
    <row r="87" spans="1:4" ht="15.75" customHeight="1" x14ac:dyDescent="0.25">
      <c r="A87" s="123">
        <v>86</v>
      </c>
      <c r="B87" s="118" t="s">
        <v>105</v>
      </c>
      <c r="C87" s="74">
        <v>4.3956043956043953E-2</v>
      </c>
      <c r="D87" s="2"/>
    </row>
    <row r="88" spans="1:4" ht="15.75" customHeight="1" x14ac:dyDescent="0.25">
      <c r="A88" s="123"/>
      <c r="B88" s="126"/>
      <c r="C88" s="74"/>
      <c r="D88" s="2"/>
    </row>
    <row r="89" spans="1:4" ht="15.75" customHeight="1" x14ac:dyDescent="0.25">
      <c r="A89" s="123"/>
      <c r="B89" s="126"/>
      <c r="C89" s="74"/>
      <c r="D89" s="2"/>
    </row>
    <row r="90" spans="1:4" ht="15.75" customHeight="1" x14ac:dyDescent="0.25">
      <c r="A90" s="123"/>
      <c r="B90" s="126"/>
      <c r="C90" s="74"/>
      <c r="D90" s="2"/>
    </row>
    <row r="91" spans="1:4" ht="15.75" customHeight="1" x14ac:dyDescent="0.25">
      <c r="A91" s="123"/>
      <c r="B91" s="126"/>
      <c r="C91" s="74"/>
      <c r="D91" s="2"/>
    </row>
    <row r="92" spans="1:4" ht="15.75" customHeight="1" x14ac:dyDescent="0.25">
      <c r="A92" s="123"/>
      <c r="B92" s="126"/>
      <c r="C92" s="74"/>
      <c r="D92" s="2"/>
    </row>
    <row r="93" spans="1:4" ht="15.75" customHeight="1" x14ac:dyDescent="0.25">
      <c r="A93" s="123"/>
      <c r="B93" s="126"/>
      <c r="C93" s="74"/>
      <c r="D93" s="2"/>
    </row>
    <row r="94" spans="1:4" ht="15.75" customHeight="1" x14ac:dyDescent="0.25">
      <c r="A94" s="123"/>
      <c r="B94" s="126"/>
      <c r="C94" s="74"/>
      <c r="D94" s="2"/>
    </row>
    <row r="95" spans="1:4" ht="15.75" customHeight="1" x14ac:dyDescent="0.25">
      <c r="A95" s="123"/>
      <c r="B95" s="126"/>
      <c r="C95" s="74"/>
      <c r="D95" s="2"/>
    </row>
    <row r="96" spans="1:4" ht="15.75" customHeight="1" x14ac:dyDescent="0.25">
      <c r="A96" s="123"/>
      <c r="B96" s="126"/>
      <c r="C96" s="74"/>
      <c r="D96" s="2"/>
    </row>
    <row r="97" spans="1:4" ht="15.75" customHeight="1" x14ac:dyDescent="0.25">
      <c r="A97" s="123"/>
      <c r="B97" s="126"/>
      <c r="C97" s="74"/>
      <c r="D97" s="2"/>
    </row>
    <row r="98" spans="1:4" ht="15.75" customHeight="1" x14ac:dyDescent="0.25">
      <c r="A98" s="123"/>
      <c r="B98" s="126"/>
      <c r="C98" s="74"/>
      <c r="D98" s="2"/>
    </row>
    <row r="99" spans="1:4" ht="15.75" customHeight="1" x14ac:dyDescent="0.25">
      <c r="A99" s="123"/>
      <c r="B99" s="126"/>
      <c r="C99" s="74"/>
      <c r="D99" s="2"/>
    </row>
    <row r="100" spans="1:4" ht="15.75" customHeight="1" x14ac:dyDescent="0.25">
      <c r="A100" s="123"/>
      <c r="B100" s="126"/>
      <c r="C100" s="74"/>
      <c r="D100" s="2"/>
    </row>
    <row r="101" spans="1:4" ht="15.75" customHeight="1" x14ac:dyDescent="0.25">
      <c r="A101" s="123"/>
      <c r="B101" s="126"/>
      <c r="C101" s="74"/>
      <c r="D101" s="2"/>
    </row>
    <row r="102" spans="1:4" ht="15.75" customHeight="1" x14ac:dyDescent="0.25">
      <c r="A102" s="123"/>
      <c r="B102" s="126"/>
      <c r="C102" s="74"/>
      <c r="D102" s="2"/>
    </row>
    <row r="103" spans="1:4" ht="15.75" customHeight="1" x14ac:dyDescent="0.25">
      <c r="A103" s="123"/>
      <c r="B103" s="126"/>
      <c r="C103" s="74"/>
      <c r="D103" s="2"/>
    </row>
    <row r="104" spans="1:4" ht="15.75" customHeight="1" x14ac:dyDescent="0.25">
      <c r="A104" s="123"/>
      <c r="B104" s="126"/>
      <c r="C104" s="74"/>
      <c r="D104" s="2"/>
    </row>
    <row r="105" spans="1:4" ht="15.75" customHeight="1" x14ac:dyDescent="0.25">
      <c r="A105" s="123"/>
      <c r="B105" s="126"/>
      <c r="C105" s="74"/>
      <c r="D105" s="2"/>
    </row>
    <row r="106" spans="1:4" ht="15.75" customHeight="1" x14ac:dyDescent="0.25">
      <c r="A106" s="123"/>
      <c r="B106" s="126"/>
      <c r="C106" s="74"/>
      <c r="D106" s="2"/>
    </row>
    <row r="107" spans="1:4" ht="15.75" customHeight="1" x14ac:dyDescent="0.25">
      <c r="A107" s="123"/>
      <c r="B107" s="126"/>
      <c r="C107" s="74"/>
      <c r="D107" s="2"/>
    </row>
    <row r="108" spans="1:4" ht="15.75" customHeight="1" x14ac:dyDescent="0.25">
      <c r="A108" s="123"/>
      <c r="B108" s="126"/>
      <c r="C108" s="74"/>
      <c r="D108" s="2"/>
    </row>
    <row r="109" spans="1:4" ht="15.75" customHeight="1" x14ac:dyDescent="0.25">
      <c r="A109" s="123"/>
      <c r="B109" s="126"/>
      <c r="C109" s="74"/>
      <c r="D109" s="2"/>
    </row>
    <row r="110" spans="1:4" ht="15.75" customHeight="1" x14ac:dyDescent="0.25">
      <c r="A110" s="123"/>
      <c r="B110" s="126"/>
      <c r="C110" s="74"/>
      <c r="D110" s="2"/>
    </row>
    <row r="111" spans="1:4" ht="15.75" customHeight="1" x14ac:dyDescent="0.25">
      <c r="A111" s="123"/>
      <c r="B111" s="126"/>
      <c r="C111" s="74"/>
      <c r="D111" s="2"/>
    </row>
    <row r="112" spans="1:4" ht="15.75" customHeight="1" x14ac:dyDescent="0.25">
      <c r="A112" s="123"/>
      <c r="B112" s="126"/>
      <c r="C112" s="74"/>
      <c r="D112" s="2"/>
    </row>
    <row r="113" spans="1:4" ht="15.75" customHeight="1" x14ac:dyDescent="0.25">
      <c r="A113" s="123"/>
      <c r="B113" s="126"/>
      <c r="C113" s="74"/>
      <c r="D113" s="2"/>
    </row>
    <row r="114" spans="1:4" ht="15.75" customHeight="1" x14ac:dyDescent="0.25">
      <c r="A114" s="123"/>
      <c r="B114" s="126"/>
      <c r="C114" s="74"/>
      <c r="D114" s="2"/>
    </row>
    <row r="115" spans="1:4" ht="15.75" customHeight="1" x14ac:dyDescent="0.25">
      <c r="A115" s="123"/>
      <c r="B115" s="126"/>
      <c r="C115" s="74"/>
      <c r="D115" s="2"/>
    </row>
    <row r="116" spans="1:4" ht="15.75" customHeight="1" x14ac:dyDescent="0.25">
      <c r="A116" s="123"/>
      <c r="B116" s="126"/>
      <c r="C116" s="74"/>
      <c r="D116" s="2"/>
    </row>
    <row r="117" spans="1:4" ht="15.75" customHeight="1" x14ac:dyDescent="0.25">
      <c r="A117" s="123"/>
      <c r="B117" s="126"/>
      <c r="C117" s="74"/>
      <c r="D117" s="2"/>
    </row>
    <row r="118" spans="1:4" ht="15.75" customHeight="1" x14ac:dyDescent="0.25">
      <c r="A118" s="123"/>
      <c r="B118" s="126"/>
      <c r="C118" s="74"/>
      <c r="D118" s="2"/>
    </row>
    <row r="119" spans="1:4" ht="15.75" customHeight="1" x14ac:dyDescent="0.25">
      <c r="A119" s="123"/>
      <c r="B119" s="126"/>
      <c r="C119" s="74"/>
      <c r="D119" s="2"/>
    </row>
    <row r="120" spans="1:4" ht="15.75" customHeight="1" x14ac:dyDescent="0.25">
      <c r="A120" s="123"/>
      <c r="B120" s="126"/>
      <c r="C120" s="74"/>
      <c r="D120" s="2"/>
    </row>
    <row r="121" spans="1:4" ht="15.75" customHeight="1" x14ac:dyDescent="0.25">
      <c r="A121" s="123"/>
      <c r="B121" s="126"/>
      <c r="C121" s="74"/>
      <c r="D121" s="2"/>
    </row>
    <row r="122" spans="1:4" ht="15.75" customHeight="1" x14ac:dyDescent="0.25">
      <c r="A122" s="123"/>
      <c r="B122" s="126"/>
      <c r="C122" s="74"/>
      <c r="D122" s="2"/>
    </row>
    <row r="123" spans="1:4" ht="15.75" customHeight="1" x14ac:dyDescent="0.25">
      <c r="A123" s="123"/>
      <c r="B123" s="126"/>
      <c r="C123" s="74"/>
      <c r="D123" s="2"/>
    </row>
    <row r="124" spans="1:4" ht="15.75" customHeight="1" x14ac:dyDescent="0.25">
      <c r="A124" s="123"/>
      <c r="B124" s="126"/>
      <c r="C124" s="74"/>
      <c r="D124" s="2"/>
    </row>
    <row r="125" spans="1:4" ht="15.75" customHeight="1" x14ac:dyDescent="0.25">
      <c r="A125" s="123"/>
      <c r="B125" s="126"/>
      <c r="C125" s="74"/>
      <c r="D125" s="2"/>
    </row>
    <row r="126" spans="1:4" ht="15.75" customHeight="1" x14ac:dyDescent="0.25">
      <c r="A126" s="123"/>
      <c r="B126" s="126"/>
      <c r="C126" s="74"/>
      <c r="D126" s="2"/>
    </row>
    <row r="127" spans="1:4" ht="15.75" customHeight="1" x14ac:dyDescent="0.25">
      <c r="A127" s="123"/>
      <c r="B127" s="126"/>
      <c r="C127" s="74"/>
      <c r="D127" s="2"/>
    </row>
    <row r="128" spans="1:4" ht="15.75" customHeight="1" x14ac:dyDescent="0.25">
      <c r="A128" s="123"/>
      <c r="B128" s="126"/>
      <c r="C128" s="74"/>
      <c r="D128" s="2"/>
    </row>
    <row r="129" spans="1:4" ht="15.75" customHeight="1" x14ac:dyDescent="0.25">
      <c r="A129" s="123"/>
      <c r="B129" s="126"/>
      <c r="C129" s="74"/>
      <c r="D129" s="2"/>
    </row>
    <row r="130" spans="1:4" ht="15.75" customHeight="1" x14ac:dyDescent="0.25">
      <c r="A130" s="123"/>
      <c r="B130" s="126"/>
      <c r="C130" s="74"/>
      <c r="D130" s="2"/>
    </row>
    <row r="131" spans="1:4" ht="15.75" customHeight="1" x14ac:dyDescent="0.25">
      <c r="A131" s="123"/>
      <c r="B131" s="126"/>
      <c r="C131" s="74"/>
      <c r="D131" s="2"/>
    </row>
    <row r="132" spans="1:4" ht="15.75" customHeight="1" x14ac:dyDescent="0.25">
      <c r="A132" s="123"/>
      <c r="B132" s="126"/>
      <c r="C132" s="74"/>
      <c r="D132" s="2"/>
    </row>
    <row r="133" spans="1:4" ht="15.75" customHeight="1" x14ac:dyDescent="0.25">
      <c r="A133" s="123"/>
      <c r="B133" s="126"/>
      <c r="C133" s="74"/>
      <c r="D133" s="2"/>
    </row>
    <row r="134" spans="1:4" ht="15.75" customHeight="1" x14ac:dyDescent="0.25">
      <c r="A134" s="123"/>
      <c r="B134" s="126"/>
      <c r="C134" s="74"/>
      <c r="D134" s="2"/>
    </row>
    <row r="135" spans="1:4" ht="15.75" customHeight="1" x14ac:dyDescent="0.25">
      <c r="A135" s="123"/>
      <c r="B135" s="126"/>
      <c r="C135" s="74"/>
      <c r="D135" s="2"/>
    </row>
    <row r="136" spans="1:4" ht="15.75" customHeight="1" x14ac:dyDescent="0.25">
      <c r="A136" s="123"/>
      <c r="B136" s="126"/>
      <c r="C136" s="74"/>
      <c r="D136" s="2"/>
    </row>
    <row r="137" spans="1:4" ht="15.75" customHeight="1" x14ac:dyDescent="0.25">
      <c r="A137" s="123"/>
      <c r="B137" s="126"/>
      <c r="C137" s="74"/>
      <c r="D137" s="2"/>
    </row>
    <row r="138" spans="1:4" ht="15.75" customHeight="1" x14ac:dyDescent="0.25">
      <c r="A138" s="123"/>
      <c r="B138" s="126"/>
      <c r="C138" s="74"/>
      <c r="D138" s="2"/>
    </row>
    <row r="139" spans="1:4" ht="15.75" customHeight="1" x14ac:dyDescent="0.25">
      <c r="A139" s="123"/>
      <c r="B139" s="126"/>
      <c r="C139" s="74"/>
      <c r="D139" s="2"/>
    </row>
    <row r="140" spans="1:4" ht="15.75" customHeight="1" x14ac:dyDescent="0.25">
      <c r="A140" s="123"/>
      <c r="B140" s="126"/>
      <c r="C140" s="74"/>
      <c r="D140" s="2"/>
    </row>
    <row r="141" spans="1:4" ht="15.75" customHeight="1" x14ac:dyDescent="0.25">
      <c r="A141" s="123"/>
      <c r="B141" s="126"/>
      <c r="C141" s="74"/>
      <c r="D141" s="2"/>
    </row>
    <row r="142" spans="1:4" ht="15.75" customHeight="1" x14ac:dyDescent="0.25">
      <c r="A142" s="123"/>
      <c r="B142" s="126"/>
      <c r="C142" s="74"/>
      <c r="D142" s="2"/>
    </row>
    <row r="143" spans="1:4" ht="15.75" customHeight="1" x14ac:dyDescent="0.25">
      <c r="A143" s="123"/>
      <c r="B143" s="126"/>
      <c r="C143" s="74"/>
      <c r="D143" s="2"/>
    </row>
    <row r="144" spans="1:4" ht="15.75" customHeight="1" x14ac:dyDescent="0.25">
      <c r="A144" s="123"/>
      <c r="B144" s="126"/>
      <c r="C144" s="74"/>
      <c r="D144" s="2"/>
    </row>
    <row r="145" spans="1:4" ht="15.75" customHeight="1" x14ac:dyDescent="0.25">
      <c r="A145" s="123"/>
      <c r="B145" s="126"/>
      <c r="C145" s="74"/>
      <c r="D145" s="2"/>
    </row>
    <row r="146" spans="1:4" ht="15.75" customHeight="1" x14ac:dyDescent="0.25">
      <c r="A146" s="123"/>
      <c r="B146" s="126"/>
      <c r="C146" s="74"/>
      <c r="D146" s="2"/>
    </row>
    <row r="147" spans="1:4" ht="15.75" customHeight="1" x14ac:dyDescent="0.25">
      <c r="A147" s="123"/>
      <c r="B147" s="126"/>
      <c r="C147" s="74"/>
      <c r="D147" s="2"/>
    </row>
    <row r="148" spans="1:4" ht="15.75" customHeight="1" x14ac:dyDescent="0.25">
      <c r="A148" s="123"/>
      <c r="B148" s="126"/>
      <c r="C148" s="74"/>
      <c r="D148" s="2"/>
    </row>
    <row r="149" spans="1:4" ht="15.75" customHeight="1" x14ac:dyDescent="0.25">
      <c r="A149" s="123"/>
      <c r="B149" s="126"/>
      <c r="C149" s="74"/>
      <c r="D149" s="2"/>
    </row>
    <row r="150" spans="1:4" ht="15.75" customHeight="1" x14ac:dyDescent="0.25">
      <c r="A150" s="123"/>
      <c r="B150" s="126"/>
      <c r="C150" s="74"/>
      <c r="D150" s="2"/>
    </row>
    <row r="151" spans="1:4" ht="15.75" customHeight="1" x14ac:dyDescent="0.25">
      <c r="A151" s="123"/>
      <c r="B151" s="126"/>
      <c r="C151" s="74"/>
      <c r="D151" s="2"/>
    </row>
    <row r="152" spans="1:4" ht="15.75" customHeight="1" x14ac:dyDescent="0.25">
      <c r="A152" s="123"/>
      <c r="B152" s="126"/>
      <c r="C152" s="74"/>
      <c r="D152" s="2"/>
    </row>
    <row r="153" spans="1:4" ht="15.75" customHeight="1" x14ac:dyDescent="0.25">
      <c r="A153" s="123"/>
      <c r="B153" s="126"/>
      <c r="C153" s="74"/>
      <c r="D153" s="2"/>
    </row>
    <row r="154" spans="1:4" ht="15.75" customHeight="1" x14ac:dyDescent="0.25">
      <c r="A154" s="123"/>
      <c r="B154" s="126"/>
      <c r="C154" s="74"/>
      <c r="D154" s="2"/>
    </row>
    <row r="155" spans="1:4" ht="15.75" customHeight="1" x14ac:dyDescent="0.25">
      <c r="A155" s="123"/>
      <c r="B155" s="126"/>
      <c r="C155" s="74"/>
      <c r="D155" s="2"/>
    </row>
    <row r="156" spans="1:4" ht="15.75" customHeight="1" x14ac:dyDescent="0.25">
      <c r="A156" s="123"/>
      <c r="B156" s="126"/>
      <c r="C156" s="74"/>
      <c r="D156" s="2"/>
    </row>
    <row r="157" spans="1:4" ht="15.75" customHeight="1" x14ac:dyDescent="0.25">
      <c r="A157" s="123"/>
      <c r="B157" s="126"/>
      <c r="C157" s="74"/>
      <c r="D157" s="2"/>
    </row>
    <row r="158" spans="1:4" ht="15.75" customHeight="1" x14ac:dyDescent="0.25">
      <c r="A158" s="123"/>
      <c r="B158" s="126"/>
      <c r="C158" s="74"/>
      <c r="D158" s="2"/>
    </row>
    <row r="159" spans="1:4" ht="15.75" customHeight="1" x14ac:dyDescent="0.25">
      <c r="A159" s="123"/>
      <c r="B159" s="126"/>
      <c r="C159" s="74"/>
      <c r="D159" s="2"/>
    </row>
    <row r="160" spans="1:4" ht="15.75" customHeight="1" x14ac:dyDescent="0.25">
      <c r="A160" s="123"/>
      <c r="B160" s="126"/>
      <c r="C160" s="74"/>
      <c r="D160" s="2"/>
    </row>
    <row r="161" spans="1:4" ht="15.75" customHeight="1" x14ac:dyDescent="0.25">
      <c r="A161" s="123"/>
      <c r="B161" s="126"/>
      <c r="C161" s="74"/>
      <c r="D161" s="2"/>
    </row>
    <row r="162" spans="1:4" ht="15.75" customHeight="1" x14ac:dyDescent="0.25">
      <c r="A162" s="123"/>
      <c r="B162" s="126"/>
      <c r="C162" s="74"/>
      <c r="D162" s="2"/>
    </row>
    <row r="163" spans="1:4" ht="15.75" customHeight="1" x14ac:dyDescent="0.25">
      <c r="A163" s="123"/>
      <c r="B163" s="126"/>
      <c r="C163" s="74"/>
      <c r="D163" s="2"/>
    </row>
    <row r="164" spans="1:4" ht="15.75" customHeight="1" x14ac:dyDescent="0.25">
      <c r="A164" s="123"/>
      <c r="B164" s="126"/>
      <c r="C164" s="74"/>
      <c r="D164" s="2"/>
    </row>
    <row r="165" spans="1:4" ht="15.75" customHeight="1" x14ac:dyDescent="0.25">
      <c r="A165" s="123"/>
      <c r="B165" s="126"/>
      <c r="C165" s="74"/>
      <c r="D165" s="2"/>
    </row>
    <row r="166" spans="1:4" ht="15.75" customHeight="1" x14ac:dyDescent="0.25">
      <c r="A166" s="123"/>
      <c r="B166" s="126"/>
      <c r="C166" s="74"/>
      <c r="D166" s="2"/>
    </row>
    <row r="167" spans="1:4" ht="15.75" customHeight="1" x14ac:dyDescent="0.25">
      <c r="A167" s="123"/>
      <c r="B167" s="126"/>
      <c r="C167" s="74"/>
      <c r="D167" s="2"/>
    </row>
    <row r="168" spans="1:4" ht="15.75" customHeight="1" x14ac:dyDescent="0.25">
      <c r="A168" s="123"/>
      <c r="B168" s="126"/>
      <c r="C168" s="74"/>
      <c r="D168" s="2"/>
    </row>
    <row r="169" spans="1:4" ht="15.75" customHeight="1" x14ac:dyDescent="0.25">
      <c r="A169" s="123"/>
      <c r="B169" s="126"/>
      <c r="C169" s="74"/>
      <c r="D169" s="2"/>
    </row>
    <row r="170" spans="1:4" ht="15.75" customHeight="1" x14ac:dyDescent="0.25">
      <c r="A170" s="123"/>
      <c r="B170" s="126"/>
      <c r="C170" s="74"/>
      <c r="D170" s="2"/>
    </row>
    <row r="171" spans="1:4" ht="15.75" customHeight="1" x14ac:dyDescent="0.25">
      <c r="A171" s="123"/>
      <c r="B171" s="126"/>
      <c r="C171" s="74"/>
      <c r="D171" s="2"/>
    </row>
    <row r="172" spans="1:4" ht="15.75" customHeight="1" x14ac:dyDescent="0.25">
      <c r="A172" s="123"/>
      <c r="B172" s="126"/>
      <c r="C172" s="74"/>
      <c r="D172" s="2"/>
    </row>
    <row r="173" spans="1:4" ht="15.75" customHeight="1" x14ac:dyDescent="0.25">
      <c r="A173" s="123"/>
      <c r="B173" s="126"/>
      <c r="C173" s="74"/>
      <c r="D173" s="2"/>
    </row>
    <row r="174" spans="1:4" ht="15.75" customHeight="1" x14ac:dyDescent="0.25">
      <c r="A174" s="123"/>
      <c r="B174" s="126"/>
      <c r="C174" s="74"/>
      <c r="D174" s="2"/>
    </row>
    <row r="175" spans="1:4" ht="15.75" customHeight="1" x14ac:dyDescent="0.25">
      <c r="A175" s="123"/>
      <c r="B175" s="126"/>
      <c r="C175" s="74"/>
      <c r="D175" s="2"/>
    </row>
    <row r="176" spans="1:4" ht="15.75" customHeight="1" x14ac:dyDescent="0.25">
      <c r="A176" s="123"/>
      <c r="B176" s="126"/>
      <c r="C176" s="74"/>
      <c r="D176" s="2"/>
    </row>
    <row r="177" spans="1:4" ht="15.75" customHeight="1" x14ac:dyDescent="0.25">
      <c r="A177" s="123"/>
      <c r="B177" s="126"/>
      <c r="C177" s="74"/>
      <c r="D177" s="2"/>
    </row>
    <row r="178" spans="1:4" ht="15.75" customHeight="1" x14ac:dyDescent="0.25">
      <c r="A178" s="123"/>
      <c r="B178" s="126"/>
      <c r="C178" s="74"/>
      <c r="D178" s="2"/>
    </row>
    <row r="179" spans="1:4" ht="15.75" customHeight="1" x14ac:dyDescent="0.25">
      <c r="A179" s="123"/>
      <c r="B179" s="126"/>
      <c r="C179" s="74"/>
      <c r="D179" s="2"/>
    </row>
    <row r="180" spans="1:4" ht="15.75" customHeight="1" x14ac:dyDescent="0.25">
      <c r="A180" s="123"/>
      <c r="B180" s="126"/>
      <c r="C180" s="74"/>
      <c r="D180" s="2"/>
    </row>
    <row r="181" spans="1:4" ht="15.75" customHeight="1" x14ac:dyDescent="0.25">
      <c r="A181" s="123"/>
      <c r="B181" s="126"/>
      <c r="C181" s="74"/>
      <c r="D181" s="2"/>
    </row>
    <row r="182" spans="1:4" ht="15.75" customHeight="1" x14ac:dyDescent="0.25">
      <c r="A182" s="123"/>
      <c r="B182" s="126"/>
      <c r="C182" s="74"/>
      <c r="D182" s="2"/>
    </row>
    <row r="183" spans="1:4" ht="15.75" customHeight="1" x14ac:dyDescent="0.25">
      <c r="A183" s="123"/>
      <c r="B183" s="126"/>
      <c r="C183" s="74"/>
      <c r="D183" s="2"/>
    </row>
    <row r="184" spans="1:4" ht="15.75" customHeight="1" x14ac:dyDescent="0.25">
      <c r="A184" s="123"/>
      <c r="B184" s="126"/>
      <c r="C184" s="74"/>
      <c r="D184" s="2"/>
    </row>
    <row r="185" spans="1:4" ht="15.75" customHeight="1" x14ac:dyDescent="0.25">
      <c r="A185" s="123"/>
      <c r="B185" s="126"/>
      <c r="C185" s="74"/>
      <c r="D185" s="2"/>
    </row>
    <row r="186" spans="1:4" ht="15.75" customHeight="1" x14ac:dyDescent="0.25">
      <c r="A186" s="123"/>
      <c r="B186" s="126"/>
      <c r="C186" s="74"/>
      <c r="D186" s="2"/>
    </row>
    <row r="187" spans="1:4" ht="15.75" customHeight="1" x14ac:dyDescent="0.25">
      <c r="A187" s="123"/>
      <c r="B187" s="126"/>
      <c r="C187" s="74"/>
      <c r="D187" s="2"/>
    </row>
    <row r="188" spans="1:4" ht="15.75" customHeight="1" x14ac:dyDescent="0.25">
      <c r="A188" s="123"/>
      <c r="B188" s="126"/>
      <c r="C188" s="74"/>
      <c r="D188" s="2"/>
    </row>
    <row r="189" spans="1:4" ht="15.75" customHeight="1" x14ac:dyDescent="0.25">
      <c r="A189" s="123"/>
      <c r="B189" s="126"/>
      <c r="C189" s="74"/>
      <c r="D189" s="2"/>
    </row>
    <row r="190" spans="1:4" ht="15.75" customHeight="1" x14ac:dyDescent="0.25">
      <c r="A190" s="123"/>
      <c r="B190" s="126"/>
      <c r="C190" s="74"/>
      <c r="D190" s="2"/>
    </row>
    <row r="191" spans="1:4" ht="15.75" customHeight="1" x14ac:dyDescent="0.25">
      <c r="A191" s="123"/>
      <c r="B191" s="126"/>
      <c r="C191" s="74"/>
      <c r="D191" s="2"/>
    </row>
    <row r="192" spans="1:4" ht="15.75" customHeight="1" x14ac:dyDescent="0.25">
      <c r="A192" s="123"/>
      <c r="B192" s="126"/>
      <c r="C192" s="74"/>
      <c r="D192" s="2"/>
    </row>
    <row r="193" spans="1:4" ht="15.75" customHeight="1" x14ac:dyDescent="0.25">
      <c r="A193" s="123"/>
      <c r="B193" s="126"/>
      <c r="C193" s="74"/>
      <c r="D193" s="2"/>
    </row>
    <row r="194" spans="1:4" ht="15.75" customHeight="1" x14ac:dyDescent="0.25">
      <c r="A194" s="123"/>
      <c r="B194" s="126"/>
      <c r="C194" s="74"/>
      <c r="D194" s="2"/>
    </row>
    <row r="195" spans="1:4" ht="15.75" customHeight="1" x14ac:dyDescent="0.25">
      <c r="A195" s="123"/>
      <c r="B195" s="126"/>
      <c r="C195" s="74"/>
      <c r="D195" s="2"/>
    </row>
    <row r="196" spans="1:4" ht="15.75" customHeight="1" x14ac:dyDescent="0.25">
      <c r="A196" s="123"/>
      <c r="B196" s="126"/>
      <c r="C196" s="74"/>
      <c r="D196" s="2"/>
    </row>
    <row r="197" spans="1:4" ht="15.75" customHeight="1" x14ac:dyDescent="0.25">
      <c r="A197" s="123"/>
      <c r="B197" s="126"/>
      <c r="C197" s="74"/>
      <c r="D197" s="2"/>
    </row>
    <row r="198" spans="1:4" ht="15.75" customHeight="1" x14ac:dyDescent="0.25">
      <c r="A198" s="123"/>
      <c r="B198" s="126"/>
      <c r="C198" s="74"/>
      <c r="D198" s="2"/>
    </row>
    <row r="199" spans="1:4" ht="15.75" customHeight="1" x14ac:dyDescent="0.25">
      <c r="A199" s="123"/>
      <c r="B199" s="126"/>
      <c r="C199" s="74"/>
      <c r="D199" s="2"/>
    </row>
    <row r="200" spans="1:4" ht="15.75" customHeight="1" x14ac:dyDescent="0.25">
      <c r="A200" s="123"/>
      <c r="B200" s="126"/>
      <c r="C200" s="74"/>
      <c r="D200" s="2"/>
    </row>
    <row r="201" spans="1:4" ht="15.75" customHeight="1" x14ac:dyDescent="0.25">
      <c r="A201" s="123"/>
      <c r="B201" s="126"/>
      <c r="C201" s="74"/>
      <c r="D201" s="2"/>
    </row>
    <row r="202" spans="1:4" ht="15.75" customHeight="1" x14ac:dyDescent="0.25">
      <c r="A202" s="123"/>
      <c r="B202" s="126"/>
      <c r="C202" s="74"/>
      <c r="D202" s="2"/>
    </row>
    <row r="203" spans="1:4" ht="15.75" customHeight="1" x14ac:dyDescent="0.25">
      <c r="A203" s="123"/>
      <c r="B203" s="126"/>
      <c r="C203" s="74"/>
      <c r="D203" s="2"/>
    </row>
    <row r="204" spans="1:4" ht="15.75" customHeight="1" x14ac:dyDescent="0.25">
      <c r="A204" s="123"/>
      <c r="B204" s="126"/>
      <c r="C204" s="74"/>
      <c r="D204" s="2"/>
    </row>
    <row r="205" spans="1:4" ht="15.75" customHeight="1" x14ac:dyDescent="0.25">
      <c r="A205" s="123"/>
      <c r="B205" s="126"/>
      <c r="C205" s="74"/>
      <c r="D205" s="2"/>
    </row>
    <row r="206" spans="1:4" ht="15.75" customHeight="1" x14ac:dyDescent="0.25">
      <c r="A206" s="123"/>
      <c r="B206" s="126"/>
      <c r="C206" s="74"/>
      <c r="D206" s="2"/>
    </row>
    <row r="207" spans="1:4" ht="15.75" customHeight="1" x14ac:dyDescent="0.25">
      <c r="A207" s="123"/>
      <c r="B207" s="126"/>
      <c r="C207" s="74"/>
      <c r="D207" s="2"/>
    </row>
    <row r="208" spans="1:4" ht="15.75" customHeight="1" x14ac:dyDescent="0.25">
      <c r="A208" s="123"/>
      <c r="B208" s="126"/>
      <c r="C208" s="74"/>
      <c r="D208" s="2"/>
    </row>
    <row r="209" spans="1:4" ht="15.75" customHeight="1" x14ac:dyDescent="0.25">
      <c r="A209" s="123"/>
      <c r="B209" s="126"/>
      <c r="C209" s="74"/>
      <c r="D209" s="2"/>
    </row>
    <row r="210" spans="1:4" ht="15.75" customHeight="1" x14ac:dyDescent="0.25">
      <c r="A210" s="123"/>
      <c r="B210" s="126"/>
      <c r="C210" s="74"/>
      <c r="D210" s="2"/>
    </row>
    <row r="211" spans="1:4" ht="15.75" customHeight="1" x14ac:dyDescent="0.25">
      <c r="A211" s="123"/>
      <c r="B211" s="126"/>
      <c r="C211" s="74"/>
      <c r="D211" s="2"/>
    </row>
    <row r="212" spans="1:4" ht="15.75" customHeight="1" x14ac:dyDescent="0.25">
      <c r="A212" s="123"/>
      <c r="B212" s="126"/>
      <c r="C212" s="74"/>
      <c r="D212" s="2"/>
    </row>
    <row r="213" spans="1:4" ht="15.75" customHeight="1" x14ac:dyDescent="0.25">
      <c r="A213" s="123"/>
      <c r="B213" s="126"/>
      <c r="C213" s="74"/>
      <c r="D213" s="2"/>
    </row>
    <row r="214" spans="1:4" ht="15.75" customHeight="1" x14ac:dyDescent="0.25">
      <c r="A214" s="123"/>
      <c r="B214" s="126"/>
      <c r="C214" s="74"/>
      <c r="D214" s="2"/>
    </row>
    <row r="215" spans="1:4" ht="15.75" customHeight="1" x14ac:dyDescent="0.25">
      <c r="A215" s="123"/>
      <c r="B215" s="126"/>
      <c r="C215" s="74"/>
      <c r="D215" s="2"/>
    </row>
    <row r="216" spans="1:4" ht="15.75" customHeight="1" x14ac:dyDescent="0.25">
      <c r="A216" s="123"/>
      <c r="B216" s="126"/>
      <c r="C216" s="74"/>
      <c r="D216" s="2"/>
    </row>
    <row r="217" spans="1:4" ht="15.75" customHeight="1" x14ac:dyDescent="0.25">
      <c r="A217" s="123"/>
      <c r="B217" s="126"/>
      <c r="C217" s="74"/>
      <c r="D217" s="2"/>
    </row>
    <row r="218" spans="1:4" ht="15.75" customHeight="1" x14ac:dyDescent="0.25">
      <c r="A218" s="123"/>
      <c r="B218" s="126"/>
      <c r="C218" s="74"/>
      <c r="D218" s="2"/>
    </row>
    <row r="219" spans="1:4" ht="15.75" customHeight="1" x14ac:dyDescent="0.25">
      <c r="A219" s="123"/>
      <c r="B219" s="126"/>
      <c r="C219" s="74"/>
      <c r="D219" s="2"/>
    </row>
    <row r="220" spans="1:4" ht="15.75" customHeight="1" x14ac:dyDescent="0.25">
      <c r="A220" s="123"/>
      <c r="B220" s="126"/>
      <c r="C220" s="74"/>
      <c r="D220" s="2"/>
    </row>
    <row r="221" spans="1:4" ht="15.75" customHeight="1" x14ac:dyDescent="0.25">
      <c r="A221" s="123"/>
      <c r="B221" s="126"/>
      <c r="C221" s="74"/>
      <c r="D221" s="2"/>
    </row>
    <row r="222" spans="1:4" ht="15.75" customHeight="1" x14ac:dyDescent="0.25">
      <c r="A222" s="123"/>
      <c r="B222" s="126"/>
      <c r="C222" s="74"/>
      <c r="D222" s="2"/>
    </row>
    <row r="223" spans="1:4" ht="15.75" customHeight="1" x14ac:dyDescent="0.25">
      <c r="A223" s="123"/>
      <c r="B223" s="126"/>
      <c r="C223" s="74"/>
      <c r="D223" s="2"/>
    </row>
    <row r="224" spans="1:4" ht="15.75" customHeight="1" x14ac:dyDescent="0.25">
      <c r="A224" s="123"/>
      <c r="B224" s="126"/>
      <c r="C224" s="74"/>
      <c r="D224" s="2"/>
    </row>
    <row r="225" spans="1:4" ht="15.75" customHeight="1" x14ac:dyDescent="0.25">
      <c r="A225" s="123"/>
      <c r="B225" s="126"/>
      <c r="C225" s="74"/>
      <c r="D225" s="2"/>
    </row>
    <row r="226" spans="1:4" ht="15.75" customHeight="1" x14ac:dyDescent="0.25">
      <c r="A226" s="123"/>
      <c r="B226" s="126"/>
      <c r="C226" s="74"/>
      <c r="D226" s="2"/>
    </row>
    <row r="227" spans="1:4" ht="15.75" customHeight="1" x14ac:dyDescent="0.25">
      <c r="A227" s="123"/>
      <c r="B227" s="126"/>
      <c r="C227" s="74"/>
      <c r="D227" s="2"/>
    </row>
    <row r="228" spans="1:4" ht="15.75" customHeight="1" x14ac:dyDescent="0.25">
      <c r="A228" s="123"/>
      <c r="B228" s="126"/>
      <c r="C228" s="74"/>
      <c r="D228" s="2"/>
    </row>
    <row r="229" spans="1:4" ht="15.75" customHeight="1" x14ac:dyDescent="0.25">
      <c r="B229" s="126"/>
      <c r="C229" s="74"/>
      <c r="D229" s="2"/>
    </row>
    <row r="230" spans="1:4" ht="15.75" customHeight="1" x14ac:dyDescent="0.25">
      <c r="B230" s="126"/>
      <c r="C230" s="74"/>
      <c r="D230" s="2"/>
    </row>
    <row r="231" spans="1:4" ht="15.75" customHeight="1" x14ac:dyDescent="0.25">
      <c r="B231" s="126"/>
      <c r="C231" s="74"/>
      <c r="D231" s="2"/>
    </row>
    <row r="232" spans="1:4" ht="15.75" customHeight="1" x14ac:dyDescent="0.25">
      <c r="B232" s="126"/>
      <c r="C232" s="74"/>
      <c r="D232" s="2"/>
    </row>
    <row r="233" spans="1:4" ht="15.75" customHeight="1" x14ac:dyDescent="0.25">
      <c r="B233" s="126"/>
      <c r="C233" s="74"/>
      <c r="D233" s="2"/>
    </row>
    <row r="234" spans="1:4" ht="15.75" customHeight="1" x14ac:dyDescent="0.25">
      <c r="B234" s="126"/>
      <c r="C234" s="74"/>
      <c r="D234" s="2"/>
    </row>
    <row r="235" spans="1:4" ht="15.75" customHeight="1" x14ac:dyDescent="0.25">
      <c r="B235" s="126"/>
      <c r="C235" s="74"/>
      <c r="D235" s="2"/>
    </row>
    <row r="236" spans="1:4" ht="15.75" customHeight="1" x14ac:dyDescent="0.25">
      <c r="B236" s="126"/>
      <c r="C236" s="74"/>
      <c r="D236" s="2"/>
    </row>
    <row r="237" spans="1:4" ht="15.75" customHeight="1" x14ac:dyDescent="0.25">
      <c r="B237" s="126"/>
      <c r="C237" s="74"/>
      <c r="D237" s="2"/>
    </row>
    <row r="238" spans="1:4" ht="15.75" customHeight="1" x14ac:dyDescent="0.25">
      <c r="B238" s="126"/>
      <c r="C238" s="74"/>
      <c r="D238" s="2"/>
    </row>
    <row r="239" spans="1:4" ht="15.75" customHeight="1" x14ac:dyDescent="0.25">
      <c r="B239" s="126"/>
      <c r="C239" s="74"/>
      <c r="D239" s="2"/>
    </row>
    <row r="240" spans="1:4" ht="15.75" customHeight="1" x14ac:dyDescent="0.25">
      <c r="B240" s="126"/>
      <c r="C240" s="74"/>
      <c r="D240" s="2"/>
    </row>
    <row r="241" spans="2:4" ht="15.75" customHeight="1" x14ac:dyDescent="0.25">
      <c r="B241" s="126"/>
      <c r="C241" s="74"/>
      <c r="D241" s="2"/>
    </row>
    <row r="242" spans="2:4" ht="15.75" customHeight="1" x14ac:dyDescent="0.25">
      <c r="B242" s="126"/>
      <c r="C242" s="74"/>
      <c r="D242" s="2"/>
    </row>
    <row r="243" spans="2:4" ht="15.75" customHeight="1" x14ac:dyDescent="0.25">
      <c r="B243" s="126"/>
      <c r="C243" s="74"/>
      <c r="D243" s="2"/>
    </row>
    <row r="244" spans="2:4" ht="15.75" customHeight="1" x14ac:dyDescent="0.25">
      <c r="B244" s="126"/>
      <c r="C244" s="74"/>
      <c r="D244" s="2"/>
    </row>
    <row r="245" spans="2:4" ht="15.75" customHeight="1" x14ac:dyDescent="0.25">
      <c r="B245" s="126"/>
      <c r="C245" s="74"/>
      <c r="D245" s="2"/>
    </row>
    <row r="246" spans="2:4" ht="15.75" customHeight="1" x14ac:dyDescent="0.25">
      <c r="B246" s="126"/>
      <c r="C246" s="74"/>
      <c r="D246" s="2"/>
    </row>
    <row r="247" spans="2:4" ht="15.75" customHeight="1" x14ac:dyDescent="0.25">
      <c r="B247" s="126"/>
      <c r="C247" s="74"/>
      <c r="D247" s="2"/>
    </row>
    <row r="248" spans="2:4" ht="15.75" customHeight="1" x14ac:dyDescent="0.25">
      <c r="B248" s="126"/>
      <c r="C248" s="74"/>
      <c r="D248" s="2"/>
    </row>
    <row r="249" spans="2:4" ht="15.75" customHeight="1" x14ac:dyDescent="0.25">
      <c r="B249" s="126"/>
      <c r="C249" s="74"/>
      <c r="D249" s="2"/>
    </row>
    <row r="250" spans="2:4" ht="15.75" customHeight="1" x14ac:dyDescent="0.25">
      <c r="B250" s="126"/>
      <c r="C250" s="74"/>
      <c r="D250" s="2"/>
    </row>
    <row r="251" spans="2:4" ht="15.75" customHeight="1" x14ac:dyDescent="0.25">
      <c r="B251" s="126"/>
      <c r="C251" s="74"/>
      <c r="D251" s="2"/>
    </row>
    <row r="252" spans="2:4" ht="15.75" customHeight="1" x14ac:dyDescent="0.25">
      <c r="B252" s="126"/>
      <c r="C252" s="74"/>
      <c r="D252" s="2"/>
    </row>
    <row r="253" spans="2:4" ht="15.75" customHeight="1" x14ac:dyDescent="0.25">
      <c r="B253" s="126"/>
      <c r="C253" s="74"/>
      <c r="D253" s="2"/>
    </row>
    <row r="254" spans="2:4" ht="15.75" customHeight="1" x14ac:dyDescent="0.25">
      <c r="B254" s="126"/>
      <c r="C254" s="74"/>
      <c r="D254" s="2"/>
    </row>
    <row r="255" spans="2:4" ht="15.75" customHeight="1" x14ac:dyDescent="0.25">
      <c r="B255" s="126"/>
      <c r="C255" s="74"/>
      <c r="D255" s="2"/>
    </row>
    <row r="256" spans="2:4" ht="15.75" customHeight="1" x14ac:dyDescent="0.25">
      <c r="B256" s="126"/>
      <c r="C256" s="74"/>
      <c r="D256" s="2"/>
    </row>
    <row r="257" spans="2:4" ht="15.75" customHeight="1" x14ac:dyDescent="0.25">
      <c r="B257" s="126"/>
      <c r="C257" s="74"/>
      <c r="D257" s="2"/>
    </row>
    <row r="258" spans="2:4" ht="15.75" customHeight="1" x14ac:dyDescent="0.25">
      <c r="B258" s="126"/>
      <c r="C258" s="74"/>
      <c r="D258" s="2"/>
    </row>
    <row r="259" spans="2:4" ht="15.75" customHeight="1" x14ac:dyDescent="0.25">
      <c r="B259" s="126"/>
      <c r="C259" s="74"/>
      <c r="D259" s="2"/>
    </row>
    <row r="260" spans="2:4" ht="15.75" customHeight="1" x14ac:dyDescent="0.25">
      <c r="B260" s="126"/>
      <c r="C260" s="74"/>
      <c r="D260" s="2"/>
    </row>
    <row r="261" spans="2:4" ht="15.75" customHeight="1" x14ac:dyDescent="0.25">
      <c r="B261" s="126"/>
      <c r="C261" s="74"/>
      <c r="D261" s="2"/>
    </row>
    <row r="262" spans="2:4" ht="15.75" customHeight="1" x14ac:dyDescent="0.25">
      <c r="B262" s="126"/>
      <c r="C262" s="74"/>
      <c r="D262" s="2"/>
    </row>
    <row r="263" spans="2:4" ht="15.75" customHeight="1" x14ac:dyDescent="0.25">
      <c r="B263" s="126"/>
      <c r="C263" s="74"/>
      <c r="D263" s="2"/>
    </row>
    <row r="264" spans="2:4" ht="15.75" customHeight="1" x14ac:dyDescent="0.25">
      <c r="B264" s="126"/>
      <c r="C264" s="74"/>
      <c r="D264" s="2"/>
    </row>
    <row r="265" spans="2:4" ht="15.75" customHeight="1" x14ac:dyDescent="0.25">
      <c r="B265" s="126"/>
      <c r="C265" s="74"/>
      <c r="D265" s="2"/>
    </row>
    <row r="266" spans="2:4" ht="15.75" customHeight="1" x14ac:dyDescent="0.25">
      <c r="B266" s="126"/>
      <c r="C266" s="74"/>
      <c r="D266" s="2"/>
    </row>
    <row r="267" spans="2:4" ht="15.75" customHeight="1" x14ac:dyDescent="0.25">
      <c r="B267" s="126"/>
      <c r="C267" s="74"/>
      <c r="D267" s="2"/>
    </row>
    <row r="268" spans="2:4" ht="15.75" customHeight="1" x14ac:dyDescent="0.25">
      <c r="B268" s="126"/>
      <c r="C268" s="74"/>
      <c r="D268" s="2"/>
    </row>
    <row r="269" spans="2:4" ht="15.75" customHeight="1" x14ac:dyDescent="0.25">
      <c r="B269" s="126"/>
      <c r="C269" s="74"/>
      <c r="D269" s="2"/>
    </row>
    <row r="270" spans="2:4" ht="15.75" customHeight="1" x14ac:dyDescent="0.25">
      <c r="B270" s="126"/>
      <c r="C270" s="74"/>
      <c r="D270" s="2"/>
    </row>
    <row r="271" spans="2:4" ht="15.75" customHeight="1" x14ac:dyDescent="0.25">
      <c r="B271" s="126"/>
      <c r="C271" s="74"/>
      <c r="D271" s="2"/>
    </row>
    <row r="272" spans="2:4" ht="15.75" customHeight="1" x14ac:dyDescent="0.25">
      <c r="B272" s="126"/>
      <c r="C272" s="74"/>
      <c r="D272" s="2"/>
    </row>
    <row r="273" spans="2:4" ht="15.75" customHeight="1" x14ac:dyDescent="0.25">
      <c r="B273" s="126"/>
      <c r="C273" s="74"/>
      <c r="D273" s="2"/>
    </row>
    <row r="274" spans="2:4" ht="15.75" customHeight="1" x14ac:dyDescent="0.25">
      <c r="B274" s="126"/>
      <c r="C274" s="74"/>
      <c r="D274" s="2"/>
    </row>
    <row r="275" spans="2:4" ht="15.75" customHeight="1" x14ac:dyDescent="0.25">
      <c r="B275" s="126"/>
      <c r="C275" s="74"/>
      <c r="D275" s="2"/>
    </row>
    <row r="276" spans="2:4" ht="15.75" customHeight="1" x14ac:dyDescent="0.25">
      <c r="B276" s="126"/>
      <c r="C276" s="74"/>
      <c r="D276" s="2"/>
    </row>
    <row r="277" spans="2:4" ht="15.75" customHeight="1" x14ac:dyDescent="0.25">
      <c r="B277" s="126"/>
      <c r="C277" s="74"/>
      <c r="D277" s="2"/>
    </row>
    <row r="278" spans="2:4" ht="15.75" customHeight="1" x14ac:dyDescent="0.25">
      <c r="B278" s="126"/>
      <c r="C278" s="74"/>
      <c r="D278" s="2"/>
    </row>
    <row r="279" spans="2:4" ht="15.75" customHeight="1" x14ac:dyDescent="0.25">
      <c r="B279" s="126"/>
      <c r="C279" s="74"/>
      <c r="D279" s="2"/>
    </row>
    <row r="280" spans="2:4" ht="15.75" customHeight="1" x14ac:dyDescent="0.25">
      <c r="B280" s="126"/>
      <c r="C280" s="74"/>
      <c r="D280" s="2"/>
    </row>
    <row r="281" spans="2:4" ht="15.75" customHeight="1" x14ac:dyDescent="0.25">
      <c r="B281" s="126"/>
      <c r="C281" s="74"/>
      <c r="D281" s="2"/>
    </row>
    <row r="282" spans="2:4" ht="15.75" customHeight="1" x14ac:dyDescent="0.25">
      <c r="B282" s="126"/>
      <c r="C282" s="74"/>
      <c r="D282" s="2"/>
    </row>
    <row r="283" spans="2:4" ht="15.75" customHeight="1" x14ac:dyDescent="0.25">
      <c r="B283" s="126"/>
      <c r="C283" s="74"/>
      <c r="D283" s="2"/>
    </row>
    <row r="284" spans="2:4" ht="15.75" customHeight="1" x14ac:dyDescent="0.25">
      <c r="B284" s="126"/>
      <c r="C284" s="74"/>
      <c r="D284" s="2"/>
    </row>
    <row r="285" spans="2:4" ht="15.75" customHeight="1" x14ac:dyDescent="0.25">
      <c r="B285" s="126"/>
      <c r="C285" s="74"/>
      <c r="D285" s="2"/>
    </row>
    <row r="286" spans="2:4" ht="15.75" customHeight="1" x14ac:dyDescent="0.25">
      <c r="B286" s="126"/>
      <c r="C286" s="74"/>
      <c r="D286" s="2"/>
    </row>
    <row r="287" spans="2:4" ht="15.75" customHeight="1" x14ac:dyDescent="0.25">
      <c r="B287" s="126"/>
      <c r="C287" s="74"/>
      <c r="D287" s="2"/>
    </row>
    <row r="288" spans="2:4" ht="15.75" customHeight="1" x14ac:dyDescent="0.25">
      <c r="B288" s="126"/>
      <c r="C288" s="74"/>
      <c r="D288" s="2"/>
    </row>
    <row r="289" spans="2:4" ht="15.75" customHeight="1" x14ac:dyDescent="0.25">
      <c r="B289" s="126"/>
      <c r="C289" s="74"/>
      <c r="D289" s="2"/>
    </row>
    <row r="290" spans="2:4" ht="15.75" customHeight="1" x14ac:dyDescent="0.25">
      <c r="B290" s="126"/>
      <c r="C290" s="74"/>
      <c r="D290" s="2"/>
    </row>
    <row r="291" spans="2:4" ht="15.75" customHeight="1" x14ac:dyDescent="0.25">
      <c r="B291" s="126"/>
      <c r="C291" s="74"/>
      <c r="D291" s="2"/>
    </row>
    <row r="292" spans="2:4" ht="15.75" customHeight="1" x14ac:dyDescent="0.25">
      <c r="B292" s="126"/>
      <c r="C292" s="74"/>
      <c r="D292" s="2"/>
    </row>
    <row r="293" spans="2:4" ht="15.75" customHeight="1" x14ac:dyDescent="0.25">
      <c r="B293" s="126"/>
      <c r="C293" s="74"/>
      <c r="D293" s="2"/>
    </row>
    <row r="294" spans="2:4" ht="15.75" customHeight="1" x14ac:dyDescent="0.25">
      <c r="B294" s="126"/>
      <c r="C294" s="74"/>
      <c r="D294" s="2"/>
    </row>
    <row r="295" spans="2:4" ht="15.75" customHeight="1" x14ac:dyDescent="0.25">
      <c r="B295" s="126"/>
      <c r="C295" s="74"/>
      <c r="D295" s="2"/>
    </row>
    <row r="296" spans="2:4" ht="15.75" customHeight="1" x14ac:dyDescent="0.25">
      <c r="B296" s="126"/>
      <c r="C296" s="74"/>
      <c r="D296" s="2"/>
    </row>
    <row r="297" spans="2:4" ht="15.75" customHeight="1" x14ac:dyDescent="0.25">
      <c r="B297" s="126"/>
      <c r="C297" s="74"/>
      <c r="D297" s="2"/>
    </row>
    <row r="298" spans="2:4" ht="15.75" customHeight="1" x14ac:dyDescent="0.25">
      <c r="B298" s="126"/>
      <c r="C298" s="74"/>
      <c r="D298" s="2"/>
    </row>
    <row r="299" spans="2:4" ht="15.75" customHeight="1" x14ac:dyDescent="0.25">
      <c r="B299" s="126"/>
      <c r="C299" s="74"/>
      <c r="D299" s="2"/>
    </row>
    <row r="300" spans="2:4" ht="15.75" customHeight="1" x14ac:dyDescent="0.25">
      <c r="B300" s="126"/>
      <c r="C300" s="74"/>
      <c r="D300" s="2"/>
    </row>
    <row r="301" spans="2:4" ht="15.75" customHeight="1" x14ac:dyDescent="0.25">
      <c r="B301" s="126"/>
      <c r="C301" s="74"/>
      <c r="D301" s="2"/>
    </row>
    <row r="302" spans="2:4" ht="15.75" customHeight="1" x14ac:dyDescent="0.25">
      <c r="B302" s="126"/>
      <c r="C302" s="74"/>
      <c r="D302" s="2"/>
    </row>
    <row r="303" spans="2:4" ht="15.75" customHeight="1" x14ac:dyDescent="0.25">
      <c r="B303" s="126"/>
      <c r="C303" s="74"/>
      <c r="D303" s="2"/>
    </row>
    <row r="304" spans="2:4" ht="15.75" customHeight="1" x14ac:dyDescent="0.25">
      <c r="B304" s="126"/>
      <c r="C304" s="74"/>
      <c r="D304" s="2"/>
    </row>
    <row r="305" spans="2:4" ht="15.75" customHeight="1" x14ac:dyDescent="0.25">
      <c r="B305" s="126"/>
      <c r="C305" s="74"/>
      <c r="D305" s="2"/>
    </row>
    <row r="306" spans="2:4" ht="15.75" customHeight="1" x14ac:dyDescent="0.25">
      <c r="B306" s="126"/>
      <c r="C306" s="74"/>
      <c r="D306" s="2"/>
    </row>
    <row r="307" spans="2:4" ht="15.75" customHeight="1" x14ac:dyDescent="0.25">
      <c r="B307" s="126"/>
      <c r="C307" s="74"/>
      <c r="D307" s="2"/>
    </row>
    <row r="308" spans="2:4" ht="15.75" customHeight="1" x14ac:dyDescent="0.25">
      <c r="B308" s="126"/>
      <c r="C308" s="74"/>
      <c r="D308" s="2"/>
    </row>
    <row r="309" spans="2:4" ht="15.75" customHeight="1" x14ac:dyDescent="0.25">
      <c r="B309" s="126"/>
      <c r="C309" s="74"/>
      <c r="D309" s="2"/>
    </row>
    <row r="310" spans="2:4" ht="15.75" customHeight="1" x14ac:dyDescent="0.25">
      <c r="B310" s="126"/>
      <c r="C310" s="74"/>
      <c r="D310" s="2"/>
    </row>
    <row r="311" spans="2:4" ht="15.75" customHeight="1" x14ac:dyDescent="0.25">
      <c r="B311" s="126"/>
      <c r="C311" s="74"/>
      <c r="D311" s="2"/>
    </row>
    <row r="312" spans="2:4" ht="15.75" customHeight="1" x14ac:dyDescent="0.25">
      <c r="B312" s="126"/>
      <c r="C312" s="74"/>
      <c r="D312" s="2"/>
    </row>
    <row r="313" spans="2:4" ht="15.75" customHeight="1" x14ac:dyDescent="0.25">
      <c r="B313" s="126"/>
      <c r="C313" s="74"/>
      <c r="D313" s="2"/>
    </row>
    <row r="314" spans="2:4" ht="15.75" customHeight="1" x14ac:dyDescent="0.25">
      <c r="B314" s="126"/>
      <c r="C314" s="74"/>
      <c r="D314" s="2"/>
    </row>
    <row r="315" spans="2:4" ht="15.75" customHeight="1" x14ac:dyDescent="0.25">
      <c r="B315" s="126"/>
      <c r="C315" s="74"/>
      <c r="D315" s="2"/>
    </row>
    <row r="316" spans="2:4" ht="15.75" customHeight="1" x14ac:dyDescent="0.25">
      <c r="B316" s="126"/>
      <c r="C316" s="74"/>
      <c r="D316" s="2"/>
    </row>
    <row r="317" spans="2:4" ht="15.75" customHeight="1" x14ac:dyDescent="0.25">
      <c r="B317" s="126"/>
      <c r="C317" s="74"/>
      <c r="D317" s="2"/>
    </row>
    <row r="318" spans="2:4" ht="15.75" customHeight="1" x14ac:dyDescent="0.25">
      <c r="B318" s="126"/>
      <c r="C318" s="74"/>
      <c r="D318" s="2"/>
    </row>
    <row r="319" spans="2:4" ht="15.75" customHeight="1" x14ac:dyDescent="0.25">
      <c r="B319" s="126"/>
      <c r="C319" s="74"/>
      <c r="D319" s="2"/>
    </row>
    <row r="320" spans="2:4" ht="15.75" customHeight="1" x14ac:dyDescent="0.25">
      <c r="B320" s="126"/>
      <c r="C320" s="74"/>
      <c r="D320" s="2"/>
    </row>
    <row r="321" spans="2:4" ht="15.75" customHeight="1" x14ac:dyDescent="0.25">
      <c r="B321" s="126"/>
      <c r="C321" s="74"/>
      <c r="D321" s="2"/>
    </row>
    <row r="322" spans="2:4" ht="15.75" customHeight="1" x14ac:dyDescent="0.25">
      <c r="B322" s="126"/>
      <c r="C322" s="74"/>
      <c r="D322" s="2"/>
    </row>
    <row r="323" spans="2:4" ht="15.75" customHeight="1" x14ac:dyDescent="0.25">
      <c r="B323" s="126"/>
      <c r="C323" s="74"/>
      <c r="D323" s="2"/>
    </row>
    <row r="324" spans="2:4" ht="15.75" customHeight="1" x14ac:dyDescent="0.25">
      <c r="B324" s="126"/>
      <c r="C324" s="74"/>
      <c r="D324" s="2"/>
    </row>
    <row r="325" spans="2:4" ht="15.75" customHeight="1" x14ac:dyDescent="0.25">
      <c r="B325" s="126"/>
      <c r="C325" s="74"/>
      <c r="D325" s="2"/>
    </row>
    <row r="326" spans="2:4" ht="15.75" customHeight="1" x14ac:dyDescent="0.25">
      <c r="B326" s="126"/>
      <c r="C326" s="74"/>
      <c r="D326" s="2"/>
    </row>
    <row r="327" spans="2:4" ht="15.75" customHeight="1" x14ac:dyDescent="0.25">
      <c r="B327" s="126"/>
      <c r="C327" s="74"/>
      <c r="D327" s="2"/>
    </row>
    <row r="328" spans="2:4" ht="15.75" customHeight="1" x14ac:dyDescent="0.25">
      <c r="B328" s="126"/>
      <c r="C328" s="74"/>
      <c r="D328" s="2"/>
    </row>
    <row r="329" spans="2:4" ht="15.75" customHeight="1" x14ac:dyDescent="0.25">
      <c r="B329" s="126"/>
      <c r="C329" s="74"/>
      <c r="D329" s="2"/>
    </row>
    <row r="330" spans="2:4" ht="15.75" customHeight="1" x14ac:dyDescent="0.25">
      <c r="B330" s="126"/>
      <c r="C330" s="74"/>
      <c r="D330" s="2"/>
    </row>
    <row r="331" spans="2:4" ht="15.75" customHeight="1" x14ac:dyDescent="0.25">
      <c r="B331" s="126"/>
      <c r="C331" s="74"/>
      <c r="D331" s="2"/>
    </row>
    <row r="332" spans="2:4" ht="15.75" customHeight="1" x14ac:dyDescent="0.25">
      <c r="B332" s="126"/>
      <c r="C332" s="74"/>
      <c r="D332" s="2"/>
    </row>
    <row r="333" spans="2:4" ht="15.75" customHeight="1" x14ac:dyDescent="0.25">
      <c r="B333" s="126"/>
      <c r="C333" s="74"/>
      <c r="D333" s="2"/>
    </row>
    <row r="334" spans="2:4" ht="15.75" customHeight="1" x14ac:dyDescent="0.25">
      <c r="B334" s="126"/>
      <c r="C334" s="74"/>
      <c r="D334" s="2"/>
    </row>
    <row r="335" spans="2:4" ht="15.75" customHeight="1" x14ac:dyDescent="0.25">
      <c r="B335" s="126"/>
      <c r="C335" s="74"/>
      <c r="D335" s="2"/>
    </row>
    <row r="336" spans="2:4" ht="15.75" customHeight="1" x14ac:dyDescent="0.25">
      <c r="B336" s="126"/>
      <c r="C336" s="74"/>
      <c r="D336" s="2"/>
    </row>
    <row r="337" spans="2:4" ht="15.75" customHeight="1" x14ac:dyDescent="0.25">
      <c r="B337" s="126"/>
      <c r="C337" s="74"/>
      <c r="D337" s="2"/>
    </row>
    <row r="338" spans="2:4" ht="15.75" customHeight="1" x14ac:dyDescent="0.25">
      <c r="B338" s="126"/>
      <c r="C338" s="74"/>
      <c r="D338" s="2"/>
    </row>
    <row r="339" spans="2:4" ht="15.75" customHeight="1" x14ac:dyDescent="0.25">
      <c r="B339" s="126"/>
      <c r="C339" s="74"/>
      <c r="D339" s="2"/>
    </row>
    <row r="340" spans="2:4" ht="15.75" customHeight="1" x14ac:dyDescent="0.25">
      <c r="B340" s="126"/>
      <c r="C340" s="74"/>
      <c r="D340" s="2"/>
    </row>
    <row r="341" spans="2:4" ht="15.75" customHeight="1" x14ac:dyDescent="0.25">
      <c r="B341" s="126"/>
      <c r="C341" s="74"/>
      <c r="D341" s="2"/>
    </row>
    <row r="342" spans="2:4" ht="15.75" customHeight="1" x14ac:dyDescent="0.25">
      <c r="B342" s="126"/>
      <c r="C342" s="74"/>
      <c r="D342" s="2"/>
    </row>
    <row r="343" spans="2:4" ht="15.75" customHeight="1" x14ac:dyDescent="0.25">
      <c r="B343" s="126"/>
      <c r="C343" s="74"/>
      <c r="D343" s="2"/>
    </row>
    <row r="344" spans="2:4" ht="15.75" customHeight="1" x14ac:dyDescent="0.25">
      <c r="B344" s="126"/>
      <c r="C344" s="74"/>
      <c r="D344" s="2"/>
    </row>
    <row r="345" spans="2:4" ht="15.75" customHeight="1" x14ac:dyDescent="0.25">
      <c r="B345" s="126"/>
      <c r="C345" s="74"/>
      <c r="D345" s="2"/>
    </row>
    <row r="346" spans="2:4" ht="15.75" customHeight="1" x14ac:dyDescent="0.25">
      <c r="B346" s="126"/>
      <c r="C346" s="74"/>
      <c r="D346" s="2"/>
    </row>
    <row r="347" spans="2:4" ht="15.75" customHeight="1" x14ac:dyDescent="0.25">
      <c r="B347" s="126"/>
      <c r="C347" s="74"/>
      <c r="D347" s="2"/>
    </row>
    <row r="348" spans="2:4" ht="15.75" customHeight="1" x14ac:dyDescent="0.25">
      <c r="B348" s="126"/>
      <c r="C348" s="74"/>
      <c r="D348" s="2"/>
    </row>
    <row r="349" spans="2:4" ht="15.75" customHeight="1" x14ac:dyDescent="0.25">
      <c r="B349" s="126"/>
      <c r="C349" s="74"/>
      <c r="D349" s="2"/>
    </row>
    <row r="350" spans="2:4" ht="15.75" customHeight="1" x14ac:dyDescent="0.25">
      <c r="B350" s="126"/>
      <c r="C350" s="74"/>
      <c r="D350" s="2"/>
    </row>
    <row r="351" spans="2:4" ht="15.75" customHeight="1" x14ac:dyDescent="0.25">
      <c r="B351" s="126"/>
      <c r="C351" s="74"/>
      <c r="D351" s="2"/>
    </row>
    <row r="352" spans="2:4" ht="15.75" customHeight="1" x14ac:dyDescent="0.25">
      <c r="B352" s="126"/>
      <c r="C352" s="74"/>
      <c r="D352" s="2"/>
    </row>
    <row r="353" spans="2:4" ht="15.75" customHeight="1" x14ac:dyDescent="0.25">
      <c r="B353" s="126"/>
      <c r="C353" s="74"/>
      <c r="D353" s="2"/>
    </row>
    <row r="354" spans="2:4" ht="15.75" customHeight="1" x14ac:dyDescent="0.25">
      <c r="B354" s="126"/>
      <c r="C354" s="74"/>
      <c r="D354" s="2"/>
    </row>
    <row r="355" spans="2:4" ht="15.75" customHeight="1" x14ac:dyDescent="0.25">
      <c r="B355" s="126"/>
      <c r="C355" s="74"/>
      <c r="D355" s="2"/>
    </row>
    <row r="356" spans="2:4" ht="15.75" customHeight="1" x14ac:dyDescent="0.25">
      <c r="B356" s="126"/>
      <c r="C356" s="74"/>
      <c r="D356" s="2"/>
    </row>
    <row r="357" spans="2:4" ht="15.75" customHeight="1" x14ac:dyDescent="0.25">
      <c r="B357" s="126"/>
      <c r="C357" s="74"/>
      <c r="D357" s="2"/>
    </row>
    <row r="358" spans="2:4" ht="15.75" customHeight="1" x14ac:dyDescent="0.25">
      <c r="B358" s="126"/>
      <c r="C358" s="74"/>
      <c r="D358" s="2"/>
    </row>
    <row r="359" spans="2:4" ht="15.75" customHeight="1" x14ac:dyDescent="0.25">
      <c r="B359" s="126"/>
      <c r="C359" s="74"/>
      <c r="D359" s="2"/>
    </row>
    <row r="360" spans="2:4" ht="15.75" customHeight="1" x14ac:dyDescent="0.25">
      <c r="B360" s="126"/>
      <c r="C360" s="74"/>
      <c r="D360" s="2"/>
    </row>
    <row r="361" spans="2:4" ht="15.75" customHeight="1" x14ac:dyDescent="0.25">
      <c r="B361" s="126"/>
      <c r="C361" s="74"/>
      <c r="D361" s="2"/>
    </row>
    <row r="362" spans="2:4" ht="15.75" customHeight="1" x14ac:dyDescent="0.25">
      <c r="B362" s="126"/>
      <c r="C362" s="74"/>
      <c r="D362" s="2"/>
    </row>
    <row r="363" spans="2:4" ht="15.75" customHeight="1" x14ac:dyDescent="0.25">
      <c r="B363" s="126"/>
      <c r="C363" s="74"/>
      <c r="D363" s="2"/>
    </row>
    <row r="364" spans="2:4" ht="15.75" customHeight="1" x14ac:dyDescent="0.25">
      <c r="B364" s="126"/>
      <c r="C364" s="74"/>
      <c r="D364" s="2"/>
    </row>
    <row r="365" spans="2:4" ht="15.75" customHeight="1" x14ac:dyDescent="0.25">
      <c r="B365" s="126"/>
      <c r="C365" s="74"/>
      <c r="D365" s="2"/>
    </row>
    <row r="366" spans="2:4" ht="15.75" customHeight="1" x14ac:dyDescent="0.25">
      <c r="B366" s="126"/>
      <c r="C366" s="74"/>
      <c r="D366" s="2"/>
    </row>
    <row r="367" spans="2:4" ht="15.75" customHeight="1" x14ac:dyDescent="0.25">
      <c r="B367" s="126"/>
      <c r="C367" s="74"/>
      <c r="D367" s="2"/>
    </row>
    <row r="368" spans="2:4" ht="15.75" customHeight="1" x14ac:dyDescent="0.25">
      <c r="B368" s="126"/>
      <c r="C368" s="74"/>
      <c r="D368" s="2"/>
    </row>
    <row r="369" spans="2:4" ht="15.75" customHeight="1" x14ac:dyDescent="0.25">
      <c r="B369" s="126"/>
      <c r="C369" s="74"/>
      <c r="D369" s="2"/>
    </row>
    <row r="370" spans="2:4" ht="15.75" customHeight="1" x14ac:dyDescent="0.25">
      <c r="B370" s="126"/>
      <c r="C370" s="74"/>
      <c r="D370" s="2"/>
    </row>
    <row r="371" spans="2:4" ht="15.75" customHeight="1" x14ac:dyDescent="0.25">
      <c r="B371" s="126"/>
      <c r="C371" s="74"/>
      <c r="D371" s="2"/>
    </row>
    <row r="372" spans="2:4" ht="15.75" customHeight="1" x14ac:dyDescent="0.25">
      <c r="B372" s="126"/>
      <c r="C372" s="74"/>
      <c r="D372" s="2"/>
    </row>
    <row r="373" spans="2:4" ht="15.75" customHeight="1" x14ac:dyDescent="0.25">
      <c r="B373" s="126"/>
      <c r="C373" s="74"/>
      <c r="D373" s="2"/>
    </row>
    <row r="374" spans="2:4" ht="15.75" customHeight="1" x14ac:dyDescent="0.25">
      <c r="B374" s="126"/>
      <c r="C374" s="74"/>
      <c r="D374" s="2"/>
    </row>
    <row r="375" spans="2:4" ht="15.75" customHeight="1" x14ac:dyDescent="0.25">
      <c r="B375" s="126"/>
      <c r="C375" s="74"/>
      <c r="D375" s="2"/>
    </row>
    <row r="376" spans="2:4" ht="15.75" customHeight="1" x14ac:dyDescent="0.25">
      <c r="B376" s="126"/>
      <c r="C376" s="74"/>
      <c r="D376" s="2"/>
    </row>
    <row r="377" spans="2:4" ht="15.75" customHeight="1" x14ac:dyDescent="0.25">
      <c r="B377" s="126"/>
      <c r="C377" s="74"/>
      <c r="D377" s="2"/>
    </row>
    <row r="378" spans="2:4" ht="15.75" customHeight="1" x14ac:dyDescent="0.25">
      <c r="B378" s="126"/>
      <c r="C378" s="74"/>
      <c r="D378" s="2"/>
    </row>
    <row r="379" spans="2:4" ht="15.75" customHeight="1" x14ac:dyDescent="0.25">
      <c r="B379" s="126"/>
      <c r="C379" s="74"/>
      <c r="D379" s="2"/>
    </row>
    <row r="380" spans="2:4" ht="15.75" customHeight="1" x14ac:dyDescent="0.25">
      <c r="B380" s="126"/>
      <c r="C380" s="74"/>
      <c r="D380" s="2"/>
    </row>
    <row r="381" spans="2:4" ht="15.75" customHeight="1" x14ac:dyDescent="0.25">
      <c r="B381" s="126"/>
      <c r="C381" s="74"/>
      <c r="D381" s="2"/>
    </row>
    <row r="382" spans="2:4" ht="15.75" customHeight="1" x14ac:dyDescent="0.25">
      <c r="B382" s="126"/>
      <c r="C382" s="74"/>
      <c r="D382" s="2"/>
    </row>
    <row r="383" spans="2:4" ht="15.75" customHeight="1" x14ac:dyDescent="0.25">
      <c r="B383" s="126"/>
      <c r="C383" s="74"/>
      <c r="D383" s="2"/>
    </row>
    <row r="384" spans="2:4" ht="15.75" customHeight="1" x14ac:dyDescent="0.25">
      <c r="B384" s="126"/>
      <c r="C384" s="74"/>
      <c r="D384" s="2"/>
    </row>
    <row r="385" spans="2:4" ht="15.75" customHeight="1" x14ac:dyDescent="0.25">
      <c r="B385" s="126"/>
      <c r="C385" s="74"/>
      <c r="D385" s="2"/>
    </row>
    <row r="386" spans="2:4" ht="15.75" customHeight="1" x14ac:dyDescent="0.25">
      <c r="B386" s="126"/>
      <c r="C386" s="74"/>
      <c r="D386" s="2"/>
    </row>
    <row r="387" spans="2:4" ht="15.75" customHeight="1" x14ac:dyDescent="0.25">
      <c r="B387" s="126"/>
      <c r="C387" s="74"/>
      <c r="D387" s="2"/>
    </row>
    <row r="388" spans="2:4" ht="15.75" customHeight="1" x14ac:dyDescent="0.25">
      <c r="B388" s="126"/>
      <c r="C388" s="74"/>
      <c r="D388" s="2"/>
    </row>
    <row r="389" spans="2:4" ht="15.75" customHeight="1" x14ac:dyDescent="0.25">
      <c r="B389" s="126"/>
      <c r="C389" s="74"/>
      <c r="D389" s="2"/>
    </row>
    <row r="390" spans="2:4" ht="15.75" customHeight="1" x14ac:dyDescent="0.25">
      <c r="B390" s="126"/>
      <c r="C390" s="74"/>
      <c r="D390" s="2"/>
    </row>
    <row r="391" spans="2:4" ht="15.75" customHeight="1" x14ac:dyDescent="0.25">
      <c r="B391" s="126"/>
      <c r="C391" s="74"/>
      <c r="D391" s="2"/>
    </row>
    <row r="392" spans="2:4" ht="15.75" customHeight="1" x14ac:dyDescent="0.25">
      <c r="B392" s="126"/>
      <c r="C392" s="74"/>
      <c r="D392" s="2"/>
    </row>
    <row r="393" spans="2:4" ht="15.75" customHeight="1" x14ac:dyDescent="0.25">
      <c r="B393" s="126"/>
      <c r="C393" s="74"/>
      <c r="D393" s="2"/>
    </row>
    <row r="394" spans="2:4" ht="15.75" customHeight="1" x14ac:dyDescent="0.25">
      <c r="B394" s="126"/>
      <c r="C394" s="74"/>
      <c r="D394" s="2"/>
    </row>
    <row r="395" spans="2:4" ht="15.75" customHeight="1" x14ac:dyDescent="0.25">
      <c r="B395" s="126"/>
      <c r="C395" s="74"/>
      <c r="D395" s="2"/>
    </row>
    <row r="396" spans="2:4" ht="15.75" customHeight="1" x14ac:dyDescent="0.25">
      <c r="B396" s="126"/>
      <c r="C396" s="74"/>
      <c r="D396" s="2"/>
    </row>
    <row r="397" spans="2:4" ht="15.75" customHeight="1" x14ac:dyDescent="0.25">
      <c r="B397" s="126"/>
      <c r="C397" s="74"/>
      <c r="D397" s="2"/>
    </row>
    <row r="398" spans="2:4" ht="15.75" customHeight="1" x14ac:dyDescent="0.25">
      <c r="B398" s="126"/>
      <c r="C398" s="74"/>
      <c r="D398" s="2"/>
    </row>
    <row r="399" spans="2:4" ht="15.75" customHeight="1" x14ac:dyDescent="0.25">
      <c r="B399" s="126"/>
      <c r="C399" s="74"/>
      <c r="D399" s="2"/>
    </row>
    <row r="400" spans="2:4" ht="15.75" customHeight="1" x14ac:dyDescent="0.25">
      <c r="B400" s="126"/>
      <c r="C400" s="74"/>
      <c r="D400" s="2"/>
    </row>
    <row r="401" spans="2:4" ht="15.75" customHeight="1" x14ac:dyDescent="0.25">
      <c r="B401" s="126"/>
      <c r="C401" s="74"/>
      <c r="D401" s="2"/>
    </row>
    <row r="402" spans="2:4" ht="15.75" customHeight="1" x14ac:dyDescent="0.25">
      <c r="B402" s="126"/>
      <c r="C402" s="74"/>
      <c r="D402" s="2"/>
    </row>
    <row r="403" spans="2:4" ht="15.75" customHeight="1" x14ac:dyDescent="0.25">
      <c r="B403" s="126"/>
      <c r="C403" s="74"/>
      <c r="D403" s="2"/>
    </row>
    <row r="404" spans="2:4" ht="15.75" customHeight="1" x14ac:dyDescent="0.25">
      <c r="B404" s="126"/>
      <c r="C404" s="74"/>
      <c r="D404" s="2"/>
    </row>
    <row r="405" spans="2:4" ht="15.75" customHeight="1" x14ac:dyDescent="0.25">
      <c r="B405" s="126"/>
      <c r="C405" s="74"/>
      <c r="D405" s="2"/>
    </row>
    <row r="406" spans="2:4" ht="15.75" customHeight="1" x14ac:dyDescent="0.25">
      <c r="B406" s="126"/>
      <c r="C406" s="74"/>
      <c r="D406" s="2"/>
    </row>
    <row r="407" spans="2:4" ht="15.75" customHeight="1" x14ac:dyDescent="0.25">
      <c r="B407" s="126"/>
      <c r="C407" s="74"/>
      <c r="D407" s="2"/>
    </row>
    <row r="408" spans="2:4" ht="15.75" customHeight="1" x14ac:dyDescent="0.25">
      <c r="B408" s="126"/>
      <c r="C408" s="74"/>
      <c r="D408" s="2"/>
    </row>
    <row r="409" spans="2:4" ht="15.75" customHeight="1" x14ac:dyDescent="0.25">
      <c r="B409" s="126"/>
      <c r="C409" s="74"/>
      <c r="D409" s="2"/>
    </row>
    <row r="410" spans="2:4" ht="15.75" customHeight="1" x14ac:dyDescent="0.25">
      <c r="B410" s="126"/>
      <c r="C410" s="74"/>
      <c r="D410" s="2"/>
    </row>
    <row r="411" spans="2:4" ht="15.75" customHeight="1" x14ac:dyDescent="0.25">
      <c r="B411" s="126"/>
      <c r="C411" s="74"/>
      <c r="D411" s="2"/>
    </row>
    <row r="412" spans="2:4" ht="15.75" customHeight="1" x14ac:dyDescent="0.25">
      <c r="B412" s="126"/>
      <c r="C412" s="74"/>
      <c r="D412" s="2"/>
    </row>
    <row r="413" spans="2:4" ht="15.75" customHeight="1" x14ac:dyDescent="0.25">
      <c r="B413" s="126"/>
      <c r="C413" s="74"/>
      <c r="D413" s="2"/>
    </row>
    <row r="414" spans="2:4" ht="15.75" customHeight="1" x14ac:dyDescent="0.25">
      <c r="B414" s="126"/>
      <c r="C414" s="74"/>
      <c r="D414" s="2"/>
    </row>
    <row r="415" spans="2:4" ht="15.75" customHeight="1" x14ac:dyDescent="0.25">
      <c r="B415" s="126"/>
      <c r="C415" s="74"/>
      <c r="D415" s="2"/>
    </row>
    <row r="416" spans="2:4" ht="15.75" customHeight="1" x14ac:dyDescent="0.25">
      <c r="B416" s="126"/>
      <c r="C416" s="74"/>
      <c r="D416" s="2"/>
    </row>
    <row r="417" spans="2:4" ht="15.75" customHeight="1" x14ac:dyDescent="0.25">
      <c r="B417" s="126"/>
      <c r="C417" s="74"/>
      <c r="D417" s="2"/>
    </row>
    <row r="418" spans="2:4" ht="15.75" customHeight="1" x14ac:dyDescent="0.25">
      <c r="B418" s="126"/>
      <c r="C418" s="74"/>
      <c r="D418" s="2"/>
    </row>
    <row r="419" spans="2:4" ht="15.75" customHeight="1" x14ac:dyDescent="0.25">
      <c r="B419" s="126"/>
      <c r="C419" s="74"/>
      <c r="D419" s="2"/>
    </row>
    <row r="420" spans="2:4" ht="15.75" customHeight="1" x14ac:dyDescent="0.25">
      <c r="B420" s="126"/>
      <c r="C420" s="74"/>
      <c r="D420" s="2"/>
    </row>
    <row r="421" spans="2:4" ht="15.75" customHeight="1" x14ac:dyDescent="0.25">
      <c r="B421" s="126"/>
      <c r="C421" s="74"/>
      <c r="D421" s="2"/>
    </row>
    <row r="422" spans="2:4" ht="15.75" customHeight="1" x14ac:dyDescent="0.25">
      <c r="B422" s="126"/>
      <c r="C422" s="74"/>
      <c r="D422" s="2"/>
    </row>
    <row r="423" spans="2:4" ht="15.75" customHeight="1" x14ac:dyDescent="0.25">
      <c r="B423" s="126"/>
      <c r="C423" s="74"/>
      <c r="D423" s="2"/>
    </row>
    <row r="424" spans="2:4" ht="15.75" customHeight="1" x14ac:dyDescent="0.25">
      <c r="B424" s="126"/>
      <c r="C424" s="74"/>
      <c r="D424" s="2"/>
    </row>
    <row r="425" spans="2:4" ht="15.75" customHeight="1" x14ac:dyDescent="0.25">
      <c r="B425" s="126"/>
      <c r="C425" s="74"/>
      <c r="D425" s="2"/>
    </row>
    <row r="426" spans="2:4" ht="15.75" customHeight="1" x14ac:dyDescent="0.25">
      <c r="B426" s="126"/>
      <c r="C426" s="74"/>
      <c r="D426" s="2"/>
    </row>
    <row r="427" spans="2:4" ht="15.75" customHeight="1" x14ac:dyDescent="0.25">
      <c r="B427" s="126"/>
      <c r="C427" s="74"/>
      <c r="D427" s="2"/>
    </row>
    <row r="428" spans="2:4" ht="15.75" customHeight="1" x14ac:dyDescent="0.25">
      <c r="B428" s="126"/>
      <c r="C428" s="74"/>
      <c r="D428" s="2"/>
    </row>
    <row r="429" spans="2:4" ht="15.75" customHeight="1" x14ac:dyDescent="0.25">
      <c r="B429" s="126"/>
      <c r="C429" s="74"/>
      <c r="D429" s="2"/>
    </row>
    <row r="430" spans="2:4" ht="15.75" customHeight="1" x14ac:dyDescent="0.25">
      <c r="B430" s="126"/>
      <c r="C430" s="74"/>
      <c r="D430" s="2"/>
    </row>
    <row r="431" spans="2:4" ht="15.75" customHeight="1" x14ac:dyDescent="0.25">
      <c r="B431" s="126"/>
      <c r="C431" s="74"/>
      <c r="D431" s="2"/>
    </row>
    <row r="432" spans="2:4" ht="15.75" customHeight="1" x14ac:dyDescent="0.25">
      <c r="B432" s="126"/>
      <c r="C432" s="74"/>
      <c r="D432" s="2"/>
    </row>
    <row r="433" spans="2:4" ht="15.75" customHeight="1" x14ac:dyDescent="0.25">
      <c r="B433" s="126"/>
      <c r="C433" s="74"/>
      <c r="D433" s="2"/>
    </row>
    <row r="434" spans="2:4" ht="15.75" customHeight="1" x14ac:dyDescent="0.25">
      <c r="B434" s="126"/>
      <c r="C434" s="74"/>
      <c r="D434" s="2"/>
    </row>
    <row r="435" spans="2:4" ht="15.75" customHeight="1" x14ac:dyDescent="0.25">
      <c r="B435" s="126"/>
      <c r="C435" s="74"/>
      <c r="D435" s="2"/>
    </row>
    <row r="436" spans="2:4" ht="15.75" customHeight="1" x14ac:dyDescent="0.25">
      <c r="B436" s="126"/>
      <c r="C436" s="74"/>
      <c r="D436" s="2"/>
    </row>
    <row r="437" spans="2:4" ht="15.75" customHeight="1" x14ac:dyDescent="0.25">
      <c r="B437" s="126"/>
      <c r="C437" s="74"/>
      <c r="D437" s="2"/>
    </row>
    <row r="438" spans="2:4" ht="15.75" customHeight="1" x14ac:dyDescent="0.25">
      <c r="B438" s="126"/>
      <c r="C438" s="74"/>
      <c r="D438" s="2"/>
    </row>
    <row r="439" spans="2:4" ht="15.75" customHeight="1" x14ac:dyDescent="0.25">
      <c r="B439" s="126"/>
      <c r="C439" s="74"/>
      <c r="D439" s="2"/>
    </row>
    <row r="440" spans="2:4" ht="15.75" customHeight="1" x14ac:dyDescent="0.25">
      <c r="B440" s="126"/>
      <c r="C440" s="74"/>
      <c r="D440" s="2"/>
    </row>
    <row r="441" spans="2:4" ht="15.75" customHeight="1" x14ac:dyDescent="0.25">
      <c r="B441" s="126"/>
      <c r="C441" s="74"/>
      <c r="D441" s="2"/>
    </row>
    <row r="442" spans="2:4" ht="15.75" customHeight="1" x14ac:dyDescent="0.25">
      <c r="B442" s="126"/>
      <c r="C442" s="74"/>
      <c r="D442" s="2"/>
    </row>
    <row r="443" spans="2:4" ht="15.75" customHeight="1" x14ac:dyDescent="0.25">
      <c r="B443" s="126"/>
      <c r="C443" s="74"/>
      <c r="D443" s="2"/>
    </row>
    <row r="444" spans="2:4" ht="15.75" customHeight="1" x14ac:dyDescent="0.25">
      <c r="B444" s="126"/>
      <c r="C444" s="74"/>
      <c r="D444" s="2"/>
    </row>
    <row r="445" spans="2:4" ht="15.75" customHeight="1" x14ac:dyDescent="0.25">
      <c r="B445" s="126"/>
      <c r="C445" s="74"/>
      <c r="D445" s="2"/>
    </row>
    <row r="446" spans="2:4" ht="15.75" customHeight="1" x14ac:dyDescent="0.25">
      <c r="B446" s="126"/>
      <c r="C446" s="74"/>
      <c r="D446" s="2"/>
    </row>
    <row r="447" spans="2:4" ht="15.75" customHeight="1" x14ac:dyDescent="0.25">
      <c r="B447" s="126"/>
      <c r="C447" s="74"/>
      <c r="D447" s="2"/>
    </row>
    <row r="448" spans="2:4" ht="15.75" customHeight="1" x14ac:dyDescent="0.25">
      <c r="B448" s="126"/>
      <c r="C448" s="74"/>
      <c r="D448" s="2"/>
    </row>
    <row r="449" spans="2:4" ht="15.75" customHeight="1" x14ac:dyDescent="0.25">
      <c r="B449" s="126"/>
      <c r="C449" s="74"/>
      <c r="D449" s="2"/>
    </row>
    <row r="450" spans="2:4" ht="15.75" customHeight="1" x14ac:dyDescent="0.25">
      <c r="B450" s="126"/>
      <c r="C450" s="74"/>
      <c r="D450" s="2"/>
    </row>
    <row r="451" spans="2:4" ht="15.75" customHeight="1" x14ac:dyDescent="0.25">
      <c r="B451" s="126"/>
      <c r="C451" s="74"/>
      <c r="D451" s="2"/>
    </row>
    <row r="452" spans="2:4" ht="15.75" customHeight="1" x14ac:dyDescent="0.25">
      <c r="B452" s="126"/>
      <c r="C452" s="74"/>
      <c r="D452" s="2"/>
    </row>
    <row r="453" spans="2:4" ht="15.75" customHeight="1" x14ac:dyDescent="0.25">
      <c r="B453" s="126"/>
      <c r="C453" s="74"/>
      <c r="D453" s="2"/>
    </row>
    <row r="454" spans="2:4" ht="15.75" customHeight="1" x14ac:dyDescent="0.25">
      <c r="B454" s="126"/>
      <c r="C454" s="74"/>
      <c r="D454" s="2"/>
    </row>
    <row r="455" spans="2:4" ht="15.75" customHeight="1" x14ac:dyDescent="0.25">
      <c r="B455" s="126"/>
      <c r="C455" s="74"/>
      <c r="D455" s="2"/>
    </row>
    <row r="456" spans="2:4" ht="15.75" customHeight="1" x14ac:dyDescent="0.25">
      <c r="B456" s="126"/>
      <c r="C456" s="74"/>
      <c r="D456" s="2"/>
    </row>
    <row r="457" spans="2:4" ht="15.75" customHeight="1" x14ac:dyDescent="0.25">
      <c r="B457" s="126"/>
      <c r="C457" s="74"/>
      <c r="D457" s="2"/>
    </row>
    <row r="458" spans="2:4" ht="15.75" customHeight="1" x14ac:dyDescent="0.25">
      <c r="B458" s="126"/>
      <c r="C458" s="74"/>
      <c r="D458" s="2"/>
    </row>
    <row r="459" spans="2:4" ht="15.75" customHeight="1" x14ac:dyDescent="0.25">
      <c r="B459" s="126"/>
      <c r="C459" s="74"/>
      <c r="D459" s="2"/>
    </row>
    <row r="460" spans="2:4" ht="15.75" customHeight="1" x14ac:dyDescent="0.25">
      <c r="B460" s="126"/>
      <c r="C460" s="74"/>
      <c r="D460" s="2"/>
    </row>
    <row r="461" spans="2:4" ht="15.75" customHeight="1" x14ac:dyDescent="0.25">
      <c r="B461" s="126"/>
      <c r="C461" s="74"/>
      <c r="D461" s="2"/>
    </row>
    <row r="462" spans="2:4" ht="15.75" customHeight="1" x14ac:dyDescent="0.25">
      <c r="B462" s="126"/>
      <c r="C462" s="74"/>
      <c r="D462" s="2"/>
    </row>
    <row r="463" spans="2:4" ht="15.75" customHeight="1" x14ac:dyDescent="0.25">
      <c r="B463" s="126"/>
      <c r="C463" s="74"/>
      <c r="D463" s="2"/>
    </row>
    <row r="464" spans="2:4" ht="15.75" customHeight="1" x14ac:dyDescent="0.25">
      <c r="B464" s="126"/>
      <c r="C464" s="74"/>
      <c r="D464" s="2"/>
    </row>
    <row r="465" spans="2:4" ht="15.75" customHeight="1" x14ac:dyDescent="0.25">
      <c r="B465" s="126"/>
      <c r="C465" s="74"/>
      <c r="D465" s="2"/>
    </row>
    <row r="466" spans="2:4" ht="15.75" customHeight="1" x14ac:dyDescent="0.25">
      <c r="B466" s="126"/>
      <c r="C466" s="74"/>
      <c r="D466" s="2"/>
    </row>
    <row r="467" spans="2:4" ht="15.75" customHeight="1" x14ac:dyDescent="0.25">
      <c r="B467" s="126"/>
      <c r="C467" s="74"/>
      <c r="D467" s="2"/>
    </row>
    <row r="468" spans="2:4" ht="15.75" customHeight="1" x14ac:dyDescent="0.25">
      <c r="B468" s="126"/>
      <c r="C468" s="74"/>
      <c r="D468" s="2"/>
    </row>
    <row r="469" spans="2:4" ht="15.75" customHeight="1" x14ac:dyDescent="0.25">
      <c r="B469" s="126"/>
      <c r="C469" s="74"/>
      <c r="D469" s="2"/>
    </row>
    <row r="470" spans="2:4" ht="15.75" customHeight="1" x14ac:dyDescent="0.25">
      <c r="B470" s="126"/>
      <c r="C470" s="74"/>
      <c r="D470" s="2"/>
    </row>
    <row r="471" spans="2:4" ht="15.75" customHeight="1" x14ac:dyDescent="0.25">
      <c r="B471" s="126"/>
      <c r="C471" s="74"/>
      <c r="D471" s="2"/>
    </row>
    <row r="472" spans="2:4" ht="15.75" customHeight="1" x14ac:dyDescent="0.25">
      <c r="B472" s="126"/>
      <c r="C472" s="74"/>
      <c r="D472" s="2"/>
    </row>
    <row r="473" spans="2:4" ht="15.75" customHeight="1" x14ac:dyDescent="0.25">
      <c r="B473" s="126"/>
      <c r="C473" s="74"/>
      <c r="D473" s="2"/>
    </row>
    <row r="474" spans="2:4" ht="15.75" customHeight="1" x14ac:dyDescent="0.25">
      <c r="B474" s="126"/>
      <c r="C474" s="74"/>
      <c r="D474" s="2"/>
    </row>
    <row r="475" spans="2:4" ht="15.75" customHeight="1" x14ac:dyDescent="0.25">
      <c r="B475" s="126"/>
      <c r="C475" s="74"/>
      <c r="D475" s="2"/>
    </row>
    <row r="476" spans="2:4" ht="15.75" customHeight="1" x14ac:dyDescent="0.25">
      <c r="B476" s="126"/>
      <c r="C476" s="74"/>
      <c r="D476" s="2"/>
    </row>
    <row r="477" spans="2:4" ht="15.75" customHeight="1" x14ac:dyDescent="0.25">
      <c r="B477" s="126"/>
      <c r="C477" s="74"/>
      <c r="D477" s="2"/>
    </row>
    <row r="478" spans="2:4" ht="15.75" customHeight="1" x14ac:dyDescent="0.25">
      <c r="B478" s="126"/>
      <c r="C478" s="74"/>
      <c r="D478" s="2"/>
    </row>
    <row r="479" spans="2:4" ht="15.75" customHeight="1" x14ac:dyDescent="0.25">
      <c r="B479" s="126"/>
      <c r="C479" s="74"/>
      <c r="D479" s="2"/>
    </row>
    <row r="480" spans="2:4" ht="15.75" customHeight="1" x14ac:dyDescent="0.25">
      <c r="B480" s="126"/>
      <c r="C480" s="74"/>
      <c r="D480" s="2"/>
    </row>
    <row r="481" spans="2:4" ht="15.75" customHeight="1" x14ac:dyDescent="0.25">
      <c r="B481" s="126"/>
      <c r="C481" s="74"/>
      <c r="D481" s="2"/>
    </row>
    <row r="482" spans="2:4" ht="15.75" customHeight="1" x14ac:dyDescent="0.25">
      <c r="B482" s="126"/>
      <c r="C482" s="74"/>
      <c r="D482" s="2"/>
    </row>
    <row r="483" spans="2:4" ht="15.75" customHeight="1" x14ac:dyDescent="0.25">
      <c r="B483" s="126"/>
      <c r="C483" s="74"/>
      <c r="D483" s="2"/>
    </row>
    <row r="484" spans="2:4" ht="15.75" customHeight="1" x14ac:dyDescent="0.25">
      <c r="B484" s="126"/>
      <c r="C484" s="74"/>
      <c r="D484" s="2"/>
    </row>
    <row r="485" spans="2:4" ht="15.75" customHeight="1" x14ac:dyDescent="0.25">
      <c r="B485" s="126"/>
      <c r="C485" s="74"/>
      <c r="D485" s="2"/>
    </row>
    <row r="486" spans="2:4" ht="15.75" customHeight="1" x14ac:dyDescent="0.25">
      <c r="B486" s="126"/>
      <c r="C486" s="74"/>
      <c r="D486" s="2"/>
    </row>
    <row r="487" spans="2:4" ht="15.75" customHeight="1" x14ac:dyDescent="0.25">
      <c r="B487" s="126"/>
      <c r="C487" s="74"/>
      <c r="D487" s="2"/>
    </row>
    <row r="488" spans="2:4" ht="15.75" customHeight="1" x14ac:dyDescent="0.25">
      <c r="B488" s="126"/>
      <c r="C488" s="74"/>
      <c r="D488" s="2"/>
    </row>
    <row r="489" spans="2:4" ht="15.75" customHeight="1" x14ac:dyDescent="0.25">
      <c r="B489" s="126"/>
      <c r="C489" s="74"/>
      <c r="D489" s="2"/>
    </row>
    <row r="490" spans="2:4" ht="15.75" customHeight="1" x14ac:dyDescent="0.25">
      <c r="B490" s="126"/>
      <c r="C490" s="74"/>
      <c r="D490" s="2"/>
    </row>
    <row r="491" spans="2:4" ht="15.75" customHeight="1" x14ac:dyDescent="0.25">
      <c r="B491" s="126"/>
      <c r="C491" s="74"/>
      <c r="D491" s="2"/>
    </row>
    <row r="492" spans="2:4" ht="15.75" customHeight="1" x14ac:dyDescent="0.25">
      <c r="B492" s="126"/>
      <c r="C492" s="74"/>
      <c r="D492" s="2"/>
    </row>
    <row r="493" spans="2:4" ht="15.75" customHeight="1" x14ac:dyDescent="0.25">
      <c r="B493" s="126"/>
      <c r="C493" s="74"/>
      <c r="D493" s="2"/>
    </row>
    <row r="494" spans="2:4" ht="15.75" customHeight="1" x14ac:dyDescent="0.25">
      <c r="B494" s="126"/>
      <c r="C494" s="74"/>
      <c r="D494" s="2"/>
    </row>
    <row r="495" spans="2:4" ht="15.75" customHeight="1" x14ac:dyDescent="0.25">
      <c r="B495" s="126"/>
      <c r="C495" s="74"/>
      <c r="D495" s="2"/>
    </row>
    <row r="496" spans="2:4" ht="15.75" customHeight="1" x14ac:dyDescent="0.25">
      <c r="B496" s="126"/>
      <c r="C496" s="74"/>
      <c r="D496" s="2"/>
    </row>
    <row r="497" spans="2:4" ht="15.75" customHeight="1" x14ac:dyDescent="0.25">
      <c r="B497" s="126"/>
      <c r="C497" s="74"/>
      <c r="D497" s="2"/>
    </row>
    <row r="498" spans="2:4" ht="15.75" customHeight="1" x14ac:dyDescent="0.25">
      <c r="B498" s="126"/>
      <c r="C498" s="74"/>
      <c r="D498" s="2"/>
    </row>
    <row r="499" spans="2:4" ht="15.75" customHeight="1" x14ac:dyDescent="0.25">
      <c r="B499" s="126"/>
      <c r="C499" s="74"/>
      <c r="D499" s="2"/>
    </row>
    <row r="500" spans="2:4" ht="15.75" customHeight="1" x14ac:dyDescent="0.25">
      <c r="B500" s="126"/>
      <c r="C500" s="74"/>
      <c r="D500" s="2"/>
    </row>
    <row r="501" spans="2:4" ht="15.75" customHeight="1" x14ac:dyDescent="0.25">
      <c r="B501" s="126"/>
      <c r="C501" s="74"/>
      <c r="D501" s="2"/>
    </row>
    <row r="502" spans="2:4" ht="15.75" customHeight="1" x14ac:dyDescent="0.25">
      <c r="B502" s="126"/>
      <c r="C502" s="74"/>
      <c r="D502" s="2"/>
    </row>
    <row r="503" spans="2:4" ht="15.75" customHeight="1" x14ac:dyDescent="0.25">
      <c r="B503" s="126"/>
      <c r="C503" s="74"/>
      <c r="D503" s="2"/>
    </row>
    <row r="504" spans="2:4" ht="15.75" customHeight="1" x14ac:dyDescent="0.25">
      <c r="B504" s="126"/>
      <c r="C504" s="74"/>
      <c r="D504" s="2"/>
    </row>
    <row r="505" spans="2:4" ht="15.75" customHeight="1" x14ac:dyDescent="0.25">
      <c r="B505" s="126"/>
      <c r="C505" s="74"/>
      <c r="D505" s="2"/>
    </row>
    <row r="506" spans="2:4" ht="15.75" customHeight="1" x14ac:dyDescent="0.25">
      <c r="B506" s="126"/>
      <c r="C506" s="74"/>
      <c r="D506" s="2"/>
    </row>
    <row r="507" spans="2:4" ht="15.75" customHeight="1" x14ac:dyDescent="0.25">
      <c r="B507" s="126"/>
      <c r="C507" s="74"/>
      <c r="D507" s="2"/>
    </row>
    <row r="508" spans="2:4" ht="15.75" customHeight="1" x14ac:dyDescent="0.25">
      <c r="B508" s="126"/>
      <c r="C508" s="74"/>
      <c r="D508" s="2"/>
    </row>
    <row r="509" spans="2:4" ht="15.75" customHeight="1" x14ac:dyDescent="0.25">
      <c r="B509" s="126"/>
      <c r="C509" s="74"/>
      <c r="D509" s="2"/>
    </row>
    <row r="510" spans="2:4" ht="15.75" customHeight="1" x14ac:dyDescent="0.25">
      <c r="B510" s="126"/>
      <c r="C510" s="74"/>
      <c r="D510" s="2"/>
    </row>
    <row r="511" spans="2:4" ht="15.75" customHeight="1" x14ac:dyDescent="0.25">
      <c r="B511" s="126"/>
      <c r="C511" s="74"/>
      <c r="D511" s="2"/>
    </row>
    <row r="512" spans="2:4" ht="15.75" customHeight="1" x14ac:dyDescent="0.25">
      <c r="B512" s="126"/>
      <c r="C512" s="74"/>
      <c r="D512" s="2"/>
    </row>
    <row r="513" spans="2:4" ht="15.75" customHeight="1" x14ac:dyDescent="0.25">
      <c r="B513" s="126"/>
      <c r="C513" s="74"/>
      <c r="D513" s="2"/>
    </row>
    <row r="514" spans="2:4" ht="15.75" customHeight="1" x14ac:dyDescent="0.25">
      <c r="B514" s="126"/>
      <c r="C514" s="74"/>
      <c r="D514" s="2"/>
    </row>
    <row r="515" spans="2:4" ht="15.75" customHeight="1" x14ac:dyDescent="0.25">
      <c r="B515" s="126"/>
      <c r="C515" s="74"/>
      <c r="D515" s="2"/>
    </row>
    <row r="516" spans="2:4" ht="15.75" customHeight="1" x14ac:dyDescent="0.25">
      <c r="B516" s="126"/>
      <c r="C516" s="74"/>
      <c r="D516" s="2"/>
    </row>
    <row r="517" spans="2:4" ht="15.75" customHeight="1" x14ac:dyDescent="0.25">
      <c r="B517" s="126"/>
      <c r="C517" s="74"/>
      <c r="D517" s="2"/>
    </row>
    <row r="518" spans="2:4" ht="15.75" customHeight="1" x14ac:dyDescent="0.25">
      <c r="B518" s="126"/>
      <c r="C518" s="74"/>
      <c r="D518" s="2"/>
    </row>
    <row r="519" spans="2:4" ht="15.75" customHeight="1" x14ac:dyDescent="0.25">
      <c r="B519" s="126"/>
      <c r="C519" s="74"/>
      <c r="D519" s="2"/>
    </row>
    <row r="520" spans="2:4" ht="15.75" customHeight="1" x14ac:dyDescent="0.25">
      <c r="B520" s="126"/>
      <c r="C520" s="74"/>
      <c r="D520" s="2"/>
    </row>
    <row r="521" spans="2:4" ht="15.75" customHeight="1" x14ac:dyDescent="0.25">
      <c r="B521" s="126"/>
      <c r="C521" s="74"/>
      <c r="D521" s="2"/>
    </row>
    <row r="522" spans="2:4" ht="15.75" customHeight="1" x14ac:dyDescent="0.25">
      <c r="B522" s="126"/>
      <c r="C522" s="74"/>
      <c r="D522" s="2"/>
    </row>
    <row r="523" spans="2:4" ht="15.75" customHeight="1" x14ac:dyDescent="0.25">
      <c r="B523" s="126"/>
      <c r="C523" s="74"/>
      <c r="D523" s="2"/>
    </row>
    <row r="524" spans="2:4" ht="15.75" customHeight="1" x14ac:dyDescent="0.25">
      <c r="B524" s="126"/>
      <c r="C524" s="74"/>
      <c r="D524" s="2"/>
    </row>
    <row r="525" spans="2:4" ht="15.75" customHeight="1" x14ac:dyDescent="0.25">
      <c r="B525" s="126"/>
      <c r="C525" s="74"/>
      <c r="D525" s="2"/>
    </row>
    <row r="526" spans="2:4" ht="15.75" customHeight="1" x14ac:dyDescent="0.25">
      <c r="B526" s="126"/>
      <c r="C526" s="74"/>
      <c r="D526" s="2"/>
    </row>
    <row r="527" spans="2:4" ht="15.75" customHeight="1" x14ac:dyDescent="0.25">
      <c r="B527" s="126"/>
      <c r="C527" s="74"/>
      <c r="D527" s="2"/>
    </row>
    <row r="528" spans="2:4" ht="15.75" customHeight="1" x14ac:dyDescent="0.25">
      <c r="B528" s="126"/>
      <c r="C528" s="74"/>
      <c r="D528" s="2"/>
    </row>
    <row r="529" spans="2:4" ht="15.75" customHeight="1" x14ac:dyDescent="0.25">
      <c r="B529" s="126"/>
      <c r="C529" s="74"/>
      <c r="D529" s="2"/>
    </row>
    <row r="530" spans="2:4" ht="15.75" customHeight="1" x14ac:dyDescent="0.25">
      <c r="B530" s="126"/>
      <c r="C530" s="74"/>
      <c r="D530" s="2"/>
    </row>
    <row r="531" spans="2:4" ht="15.75" customHeight="1" x14ac:dyDescent="0.25">
      <c r="B531" s="126"/>
      <c r="C531" s="74"/>
      <c r="D531" s="2"/>
    </row>
    <row r="532" spans="2:4" ht="15.75" customHeight="1" x14ac:dyDescent="0.25">
      <c r="B532" s="126"/>
      <c r="C532" s="74"/>
      <c r="D532" s="2"/>
    </row>
    <row r="533" spans="2:4" ht="15.75" customHeight="1" x14ac:dyDescent="0.25">
      <c r="B533" s="126"/>
      <c r="C533" s="74"/>
      <c r="D533" s="2"/>
    </row>
    <row r="534" spans="2:4" ht="15.75" customHeight="1" x14ac:dyDescent="0.25">
      <c r="B534" s="126"/>
      <c r="C534" s="74"/>
      <c r="D534" s="2"/>
    </row>
    <row r="535" spans="2:4" ht="15.75" customHeight="1" x14ac:dyDescent="0.25">
      <c r="B535" s="126"/>
      <c r="C535" s="74"/>
      <c r="D535" s="2"/>
    </row>
    <row r="536" spans="2:4" ht="15.75" customHeight="1" x14ac:dyDescent="0.25">
      <c r="B536" s="126"/>
      <c r="C536" s="74"/>
      <c r="D536" s="2"/>
    </row>
    <row r="537" spans="2:4" ht="15.75" customHeight="1" x14ac:dyDescent="0.25">
      <c r="B537" s="126"/>
      <c r="C537" s="74"/>
      <c r="D537" s="2"/>
    </row>
    <row r="538" spans="2:4" ht="15.75" customHeight="1" x14ac:dyDescent="0.25">
      <c r="B538" s="126"/>
      <c r="C538" s="74"/>
      <c r="D538" s="2"/>
    </row>
    <row r="539" spans="2:4" ht="15.75" customHeight="1" x14ac:dyDescent="0.25">
      <c r="B539" s="126"/>
      <c r="C539" s="74"/>
      <c r="D539" s="2"/>
    </row>
    <row r="540" spans="2:4" ht="15.75" customHeight="1" x14ac:dyDescent="0.25">
      <c r="B540" s="126"/>
      <c r="C540" s="74"/>
      <c r="D540" s="2"/>
    </row>
    <row r="541" spans="2:4" ht="15.75" customHeight="1" x14ac:dyDescent="0.25">
      <c r="B541" s="126"/>
      <c r="C541" s="74"/>
      <c r="D541" s="2"/>
    </row>
    <row r="542" spans="2:4" ht="15.75" customHeight="1" x14ac:dyDescent="0.25">
      <c r="B542" s="126"/>
      <c r="C542" s="74"/>
      <c r="D542" s="2"/>
    </row>
    <row r="543" spans="2:4" ht="15.75" customHeight="1" x14ac:dyDescent="0.25">
      <c r="B543" s="126"/>
      <c r="C543" s="74"/>
      <c r="D543" s="2"/>
    </row>
    <row r="544" spans="2:4" ht="15.75" customHeight="1" x14ac:dyDescent="0.25">
      <c r="B544" s="126"/>
      <c r="C544" s="74"/>
      <c r="D544" s="2"/>
    </row>
    <row r="545" spans="2:4" ht="15.75" customHeight="1" x14ac:dyDescent="0.25">
      <c r="B545" s="126"/>
      <c r="C545" s="74"/>
      <c r="D545" s="2"/>
    </row>
    <row r="546" spans="2:4" ht="15.75" customHeight="1" x14ac:dyDescent="0.25">
      <c r="B546" s="126"/>
      <c r="C546" s="74"/>
      <c r="D546" s="2"/>
    </row>
    <row r="547" spans="2:4" ht="15.75" customHeight="1" x14ac:dyDescent="0.25">
      <c r="B547" s="126"/>
      <c r="C547" s="74"/>
      <c r="D547" s="2"/>
    </row>
    <row r="548" spans="2:4" ht="15.75" customHeight="1" x14ac:dyDescent="0.25">
      <c r="B548" s="126"/>
      <c r="C548" s="74"/>
      <c r="D548" s="2"/>
    </row>
    <row r="549" spans="2:4" ht="15.75" customHeight="1" x14ac:dyDescent="0.25">
      <c r="B549" s="126"/>
      <c r="C549" s="74"/>
      <c r="D549" s="2"/>
    </row>
    <row r="550" spans="2:4" ht="15.75" customHeight="1" x14ac:dyDescent="0.25">
      <c r="B550" s="126"/>
      <c r="C550" s="74"/>
      <c r="D550" s="2"/>
    </row>
    <row r="551" spans="2:4" ht="15.75" customHeight="1" x14ac:dyDescent="0.25">
      <c r="B551" s="126"/>
      <c r="C551" s="74"/>
      <c r="D551" s="2"/>
    </row>
    <row r="552" spans="2:4" ht="15.75" customHeight="1" x14ac:dyDescent="0.25">
      <c r="B552" s="126"/>
      <c r="C552" s="74"/>
      <c r="D552" s="2"/>
    </row>
    <row r="553" spans="2:4" ht="15.75" customHeight="1" x14ac:dyDescent="0.25">
      <c r="B553" s="126"/>
      <c r="C553" s="74"/>
      <c r="D553" s="2"/>
    </row>
    <row r="554" spans="2:4" ht="15.75" customHeight="1" x14ac:dyDescent="0.25">
      <c r="B554" s="126"/>
      <c r="C554" s="74"/>
      <c r="D554" s="2"/>
    </row>
    <row r="555" spans="2:4" ht="15.75" customHeight="1" x14ac:dyDescent="0.25">
      <c r="B555" s="126"/>
      <c r="C555" s="74"/>
      <c r="D555" s="2"/>
    </row>
    <row r="556" spans="2:4" ht="15.75" customHeight="1" x14ac:dyDescent="0.25">
      <c r="B556" s="126"/>
      <c r="C556" s="74"/>
      <c r="D556" s="2"/>
    </row>
    <row r="557" spans="2:4" ht="15.75" customHeight="1" x14ac:dyDescent="0.25">
      <c r="B557" s="126"/>
      <c r="C557" s="74"/>
      <c r="D557" s="2"/>
    </row>
    <row r="558" spans="2:4" ht="15.75" customHeight="1" x14ac:dyDescent="0.25">
      <c r="B558" s="126"/>
      <c r="C558" s="74"/>
      <c r="D558" s="2"/>
    </row>
    <row r="559" spans="2:4" ht="15.75" customHeight="1" x14ac:dyDescent="0.25">
      <c r="B559" s="126"/>
      <c r="C559" s="74"/>
      <c r="D559" s="2"/>
    </row>
    <row r="560" spans="2:4" ht="15.75" customHeight="1" x14ac:dyDescent="0.25">
      <c r="B560" s="126"/>
      <c r="C560" s="74"/>
      <c r="D560" s="2"/>
    </row>
    <row r="561" spans="2:4" ht="15.75" customHeight="1" x14ac:dyDescent="0.25">
      <c r="B561" s="126"/>
      <c r="C561" s="74"/>
      <c r="D561" s="2"/>
    </row>
    <row r="562" spans="2:4" ht="15.75" customHeight="1" x14ac:dyDescent="0.25">
      <c r="B562" s="126"/>
      <c r="C562" s="74"/>
      <c r="D562" s="2"/>
    </row>
    <row r="563" spans="2:4" ht="15.75" customHeight="1" x14ac:dyDescent="0.25">
      <c r="B563" s="126"/>
      <c r="C563" s="74"/>
      <c r="D563" s="2"/>
    </row>
    <row r="564" spans="2:4" ht="15.75" customHeight="1" x14ac:dyDescent="0.25">
      <c r="B564" s="126"/>
      <c r="C564" s="74"/>
      <c r="D564" s="2"/>
    </row>
    <row r="565" spans="2:4" ht="15.75" customHeight="1" x14ac:dyDescent="0.25">
      <c r="B565" s="126"/>
      <c r="C565" s="74"/>
      <c r="D565" s="2"/>
    </row>
    <row r="566" spans="2:4" ht="15.75" customHeight="1" x14ac:dyDescent="0.25">
      <c r="B566" s="126"/>
      <c r="C566" s="74"/>
      <c r="D566" s="2"/>
    </row>
    <row r="567" spans="2:4" ht="15.75" customHeight="1" x14ac:dyDescent="0.25">
      <c r="B567" s="126"/>
      <c r="C567" s="74"/>
      <c r="D567" s="2"/>
    </row>
    <row r="568" spans="2:4" ht="15.75" customHeight="1" x14ac:dyDescent="0.25">
      <c r="B568" s="126"/>
      <c r="C568" s="74"/>
      <c r="D568" s="2"/>
    </row>
    <row r="569" spans="2:4" ht="15.75" customHeight="1" x14ac:dyDescent="0.25">
      <c r="B569" s="126"/>
      <c r="C569" s="74"/>
      <c r="D569" s="2"/>
    </row>
    <row r="570" spans="2:4" ht="15.75" customHeight="1" x14ac:dyDescent="0.25">
      <c r="B570" s="126"/>
      <c r="C570" s="74"/>
      <c r="D570" s="2"/>
    </row>
    <row r="571" spans="2:4" ht="15.75" customHeight="1" x14ac:dyDescent="0.25">
      <c r="B571" s="126"/>
      <c r="C571" s="74"/>
      <c r="D571" s="2"/>
    </row>
    <row r="572" spans="2:4" ht="15.75" customHeight="1" x14ac:dyDescent="0.25">
      <c r="B572" s="126"/>
      <c r="C572" s="74"/>
      <c r="D572" s="2"/>
    </row>
    <row r="573" spans="2:4" ht="15.75" customHeight="1" x14ac:dyDescent="0.25">
      <c r="B573" s="126"/>
      <c r="C573" s="74"/>
      <c r="D573" s="2"/>
    </row>
    <row r="574" spans="2:4" ht="15.75" customHeight="1" x14ac:dyDescent="0.25">
      <c r="B574" s="126"/>
      <c r="C574" s="74"/>
      <c r="D574" s="2"/>
    </row>
    <row r="575" spans="2:4" ht="15.75" customHeight="1" x14ac:dyDescent="0.25">
      <c r="B575" s="126"/>
      <c r="C575" s="74"/>
      <c r="D575" s="2"/>
    </row>
    <row r="576" spans="2:4" ht="15.75" customHeight="1" x14ac:dyDescent="0.25">
      <c r="B576" s="126"/>
      <c r="C576" s="74"/>
      <c r="D576" s="2"/>
    </row>
    <row r="577" spans="2:4" ht="15.75" customHeight="1" x14ac:dyDescent="0.25">
      <c r="B577" s="126"/>
      <c r="C577" s="74"/>
      <c r="D577" s="2"/>
    </row>
    <row r="578" spans="2:4" ht="15.75" customHeight="1" x14ac:dyDescent="0.25">
      <c r="B578" s="126"/>
      <c r="C578" s="74"/>
      <c r="D578" s="2"/>
    </row>
    <row r="579" spans="2:4" ht="15.75" customHeight="1" x14ac:dyDescent="0.25">
      <c r="B579" s="126"/>
      <c r="C579" s="74"/>
      <c r="D579" s="2"/>
    </row>
    <row r="580" spans="2:4" ht="15.75" customHeight="1" x14ac:dyDescent="0.25">
      <c r="B580" s="126"/>
      <c r="C580" s="74"/>
      <c r="D580" s="2"/>
    </row>
    <row r="581" spans="2:4" ht="15.75" customHeight="1" x14ac:dyDescent="0.25">
      <c r="B581" s="126"/>
      <c r="C581" s="74"/>
      <c r="D581" s="2"/>
    </row>
    <row r="582" spans="2:4" ht="15.75" customHeight="1" x14ac:dyDescent="0.25">
      <c r="B582" s="126"/>
      <c r="C582" s="74"/>
      <c r="D582" s="2"/>
    </row>
    <row r="583" spans="2:4" ht="15.75" customHeight="1" x14ac:dyDescent="0.25">
      <c r="B583" s="126"/>
      <c r="C583" s="74"/>
      <c r="D583" s="2"/>
    </row>
    <row r="584" spans="2:4" ht="15.75" customHeight="1" x14ac:dyDescent="0.25">
      <c r="B584" s="126"/>
      <c r="C584" s="74"/>
      <c r="D584" s="2"/>
    </row>
    <row r="585" spans="2:4" ht="15.75" customHeight="1" x14ac:dyDescent="0.25">
      <c r="B585" s="126"/>
      <c r="C585" s="74"/>
      <c r="D585" s="2"/>
    </row>
    <row r="586" spans="2:4" ht="15.75" customHeight="1" x14ac:dyDescent="0.25">
      <c r="B586" s="126"/>
      <c r="C586" s="74"/>
      <c r="D586" s="2"/>
    </row>
    <row r="587" spans="2:4" ht="15.75" customHeight="1" x14ac:dyDescent="0.25">
      <c r="B587" s="126"/>
      <c r="C587" s="74"/>
      <c r="D587" s="2"/>
    </row>
    <row r="588" spans="2:4" ht="15.75" customHeight="1" x14ac:dyDescent="0.25">
      <c r="B588" s="126"/>
      <c r="C588" s="74"/>
      <c r="D588" s="2"/>
    </row>
    <row r="589" spans="2:4" ht="15.75" customHeight="1" x14ac:dyDescent="0.25">
      <c r="B589" s="126"/>
      <c r="C589" s="74"/>
      <c r="D589" s="2"/>
    </row>
    <row r="590" spans="2:4" ht="15.75" customHeight="1" x14ac:dyDescent="0.25">
      <c r="B590" s="126"/>
      <c r="C590" s="74"/>
      <c r="D590" s="2"/>
    </row>
    <row r="591" spans="2:4" ht="15.75" customHeight="1" x14ac:dyDescent="0.25">
      <c r="B591" s="126"/>
      <c r="C591" s="74"/>
      <c r="D591" s="2"/>
    </row>
    <row r="592" spans="2:4" ht="15.75" customHeight="1" x14ac:dyDescent="0.25">
      <c r="B592" s="126"/>
      <c r="C592" s="74"/>
      <c r="D592" s="2"/>
    </row>
    <row r="593" spans="2:4" ht="15.75" customHeight="1" x14ac:dyDescent="0.25">
      <c r="B593" s="126"/>
      <c r="C593" s="74"/>
      <c r="D593" s="2"/>
    </row>
    <row r="594" spans="2:4" ht="15.75" customHeight="1" x14ac:dyDescent="0.25">
      <c r="B594" s="126"/>
      <c r="C594" s="74"/>
      <c r="D594" s="2"/>
    </row>
    <row r="595" spans="2:4" ht="15.75" customHeight="1" x14ac:dyDescent="0.25">
      <c r="B595" s="126"/>
      <c r="C595" s="74"/>
      <c r="D595" s="2"/>
    </row>
    <row r="596" spans="2:4" ht="15.75" customHeight="1" x14ac:dyDescent="0.25">
      <c r="B596" s="126"/>
      <c r="C596" s="74"/>
      <c r="D596" s="2"/>
    </row>
    <row r="597" spans="2:4" ht="15.75" customHeight="1" x14ac:dyDescent="0.25">
      <c r="B597" s="126"/>
      <c r="C597" s="74"/>
      <c r="D597" s="2"/>
    </row>
    <row r="598" spans="2:4" ht="15.75" customHeight="1" x14ac:dyDescent="0.25">
      <c r="B598" s="126"/>
      <c r="C598" s="74"/>
      <c r="D598" s="2"/>
    </row>
    <row r="599" spans="2:4" ht="15.75" customHeight="1" x14ac:dyDescent="0.25">
      <c r="B599" s="126"/>
      <c r="C599" s="74"/>
      <c r="D599" s="2"/>
    </row>
    <row r="600" spans="2:4" ht="15.75" customHeight="1" x14ac:dyDescent="0.25">
      <c r="B600" s="126"/>
      <c r="C600" s="74"/>
      <c r="D600" s="2"/>
    </row>
    <row r="601" spans="2:4" ht="15.75" customHeight="1" x14ac:dyDescent="0.25">
      <c r="B601" s="126"/>
      <c r="C601" s="74"/>
      <c r="D601" s="2"/>
    </row>
    <row r="602" spans="2:4" ht="15.75" customHeight="1" x14ac:dyDescent="0.25">
      <c r="B602" s="126"/>
      <c r="C602" s="74"/>
      <c r="D602" s="2"/>
    </row>
    <row r="603" spans="2:4" ht="15.75" customHeight="1" x14ac:dyDescent="0.25">
      <c r="B603" s="126"/>
      <c r="C603" s="74"/>
      <c r="D603" s="2"/>
    </row>
    <row r="604" spans="2:4" ht="15.75" customHeight="1" x14ac:dyDescent="0.25">
      <c r="B604" s="126"/>
      <c r="C604" s="74"/>
      <c r="D604" s="2"/>
    </row>
    <row r="605" spans="2:4" ht="15.75" customHeight="1" x14ac:dyDescent="0.25">
      <c r="B605" s="126"/>
      <c r="C605" s="74"/>
      <c r="D605" s="2"/>
    </row>
    <row r="606" spans="2:4" ht="15.75" customHeight="1" x14ac:dyDescent="0.25">
      <c r="B606" s="126"/>
      <c r="C606" s="74"/>
      <c r="D606" s="2"/>
    </row>
    <row r="607" spans="2:4" ht="15.75" customHeight="1" x14ac:dyDescent="0.25">
      <c r="B607" s="126"/>
      <c r="C607" s="74"/>
      <c r="D607" s="2"/>
    </row>
    <row r="608" spans="2:4" ht="15.75" customHeight="1" x14ac:dyDescent="0.25">
      <c r="B608" s="126"/>
      <c r="C608" s="74"/>
      <c r="D608" s="2"/>
    </row>
    <row r="609" spans="2:4" ht="15.75" customHeight="1" x14ac:dyDescent="0.25">
      <c r="B609" s="126"/>
      <c r="C609" s="74"/>
      <c r="D609" s="2"/>
    </row>
    <row r="610" spans="2:4" ht="15.75" customHeight="1" x14ac:dyDescent="0.25">
      <c r="B610" s="126"/>
      <c r="C610" s="74"/>
      <c r="D610" s="2"/>
    </row>
    <row r="611" spans="2:4" ht="15.75" customHeight="1" x14ac:dyDescent="0.25">
      <c r="B611" s="126"/>
      <c r="C611" s="74"/>
      <c r="D611" s="2"/>
    </row>
    <row r="612" spans="2:4" ht="15.75" customHeight="1" x14ac:dyDescent="0.25">
      <c r="B612" s="126"/>
      <c r="C612" s="74"/>
      <c r="D612" s="2"/>
    </row>
    <row r="613" spans="2:4" ht="15.75" customHeight="1" x14ac:dyDescent="0.25">
      <c r="B613" s="126"/>
      <c r="C613" s="74"/>
      <c r="D613" s="2"/>
    </row>
    <row r="614" spans="2:4" ht="15.75" customHeight="1" x14ac:dyDescent="0.25">
      <c r="B614" s="126"/>
      <c r="C614" s="74"/>
      <c r="D614" s="2"/>
    </row>
    <row r="615" spans="2:4" ht="15.75" customHeight="1" x14ac:dyDescent="0.25">
      <c r="B615" s="126"/>
      <c r="C615" s="74"/>
      <c r="D615" s="2"/>
    </row>
    <row r="616" spans="2:4" ht="15.75" customHeight="1" x14ac:dyDescent="0.25">
      <c r="B616" s="126"/>
      <c r="C616" s="74"/>
      <c r="D616" s="2"/>
    </row>
    <row r="617" spans="2:4" ht="15.75" customHeight="1" x14ac:dyDescent="0.25">
      <c r="B617" s="126"/>
      <c r="C617" s="74"/>
      <c r="D617" s="2"/>
    </row>
    <row r="618" spans="2:4" ht="15.75" customHeight="1" x14ac:dyDescent="0.25">
      <c r="B618" s="126"/>
      <c r="C618" s="74"/>
      <c r="D618" s="2"/>
    </row>
    <row r="619" spans="2:4" ht="15.75" customHeight="1" x14ac:dyDescent="0.25">
      <c r="B619" s="126"/>
      <c r="C619" s="74"/>
      <c r="D619" s="2"/>
    </row>
    <row r="620" spans="2:4" ht="15.75" customHeight="1" x14ac:dyDescent="0.25">
      <c r="B620" s="126"/>
      <c r="C620" s="74"/>
      <c r="D620" s="2"/>
    </row>
    <row r="621" spans="2:4" ht="15.75" customHeight="1" x14ac:dyDescent="0.25">
      <c r="B621" s="126"/>
      <c r="C621" s="74"/>
      <c r="D621" s="2"/>
    </row>
    <row r="622" spans="2:4" ht="15.75" customHeight="1" x14ac:dyDescent="0.25">
      <c r="B622" s="126"/>
      <c r="C622" s="74"/>
      <c r="D622" s="2"/>
    </row>
    <row r="623" spans="2:4" ht="15.75" customHeight="1" x14ac:dyDescent="0.25">
      <c r="B623" s="126"/>
      <c r="C623" s="74"/>
      <c r="D623" s="2"/>
    </row>
    <row r="624" spans="2:4" ht="15.75" customHeight="1" x14ac:dyDescent="0.25">
      <c r="B624" s="126"/>
      <c r="C624" s="74"/>
      <c r="D624" s="2"/>
    </row>
    <row r="625" spans="2:4" ht="15.75" customHeight="1" x14ac:dyDescent="0.25">
      <c r="B625" s="126"/>
      <c r="C625" s="74"/>
      <c r="D625" s="2"/>
    </row>
    <row r="626" spans="2:4" ht="15.75" customHeight="1" x14ac:dyDescent="0.25">
      <c r="B626" s="126"/>
      <c r="C626" s="74"/>
      <c r="D626" s="2"/>
    </row>
    <row r="627" spans="2:4" ht="15.75" customHeight="1" x14ac:dyDescent="0.25">
      <c r="B627" s="126"/>
      <c r="C627" s="74"/>
      <c r="D627" s="2"/>
    </row>
    <row r="628" spans="2:4" ht="15.75" customHeight="1" x14ac:dyDescent="0.25">
      <c r="B628" s="126"/>
      <c r="C628" s="74"/>
      <c r="D628" s="2"/>
    </row>
    <row r="629" spans="2:4" ht="15.75" customHeight="1" x14ac:dyDescent="0.25">
      <c r="B629" s="126"/>
      <c r="C629" s="74"/>
      <c r="D629" s="2"/>
    </row>
    <row r="630" spans="2:4" ht="15.75" customHeight="1" x14ac:dyDescent="0.25">
      <c r="B630" s="126"/>
      <c r="C630" s="74"/>
      <c r="D630" s="2"/>
    </row>
    <row r="631" spans="2:4" ht="15.75" customHeight="1" x14ac:dyDescent="0.25">
      <c r="B631" s="126"/>
      <c r="C631" s="74"/>
      <c r="D631" s="2"/>
    </row>
    <row r="632" spans="2:4" ht="15.75" customHeight="1" x14ac:dyDescent="0.25">
      <c r="B632" s="126"/>
      <c r="C632" s="74"/>
      <c r="D632" s="2"/>
    </row>
    <row r="633" spans="2:4" ht="15.75" customHeight="1" x14ac:dyDescent="0.25">
      <c r="B633" s="126"/>
      <c r="C633" s="74"/>
      <c r="D633" s="2"/>
    </row>
    <row r="634" spans="2:4" ht="15.75" customHeight="1" x14ac:dyDescent="0.25">
      <c r="B634" s="126"/>
      <c r="C634" s="74"/>
      <c r="D634" s="2"/>
    </row>
    <row r="635" spans="2:4" ht="15.75" customHeight="1" x14ac:dyDescent="0.25">
      <c r="B635" s="126"/>
      <c r="C635" s="74"/>
      <c r="D635" s="2"/>
    </row>
    <row r="636" spans="2:4" ht="15.75" customHeight="1" x14ac:dyDescent="0.25">
      <c r="B636" s="126"/>
      <c r="C636" s="74"/>
      <c r="D636" s="2"/>
    </row>
    <row r="637" spans="2:4" ht="15.75" customHeight="1" x14ac:dyDescent="0.25">
      <c r="B637" s="126"/>
      <c r="C637" s="74"/>
      <c r="D637" s="2"/>
    </row>
    <row r="638" spans="2:4" ht="15.75" customHeight="1" x14ac:dyDescent="0.25">
      <c r="B638" s="126"/>
      <c r="C638" s="74"/>
      <c r="D638" s="2"/>
    </row>
    <row r="639" spans="2:4" ht="15.75" customHeight="1" x14ac:dyDescent="0.25">
      <c r="B639" s="126"/>
      <c r="C639" s="74"/>
      <c r="D639" s="2"/>
    </row>
    <row r="640" spans="2:4" ht="15.75" customHeight="1" x14ac:dyDescent="0.25">
      <c r="B640" s="126"/>
      <c r="C640" s="74"/>
      <c r="D640" s="2"/>
    </row>
    <row r="641" spans="2:4" ht="15.75" customHeight="1" x14ac:dyDescent="0.25">
      <c r="B641" s="126"/>
      <c r="C641" s="74"/>
      <c r="D641" s="2"/>
    </row>
    <row r="642" spans="2:4" ht="15.75" customHeight="1" x14ac:dyDescent="0.25">
      <c r="B642" s="126"/>
      <c r="C642" s="74"/>
      <c r="D642" s="2"/>
    </row>
    <row r="643" spans="2:4" ht="15.75" customHeight="1" x14ac:dyDescent="0.25">
      <c r="B643" s="126"/>
      <c r="C643" s="74"/>
      <c r="D643" s="2"/>
    </row>
    <row r="644" spans="2:4" ht="15.75" customHeight="1" x14ac:dyDescent="0.25">
      <c r="B644" s="126"/>
      <c r="C644" s="74"/>
      <c r="D644" s="2"/>
    </row>
    <row r="645" spans="2:4" ht="15.75" customHeight="1" x14ac:dyDescent="0.25">
      <c r="B645" s="126"/>
      <c r="C645" s="74"/>
      <c r="D645" s="2"/>
    </row>
    <row r="646" spans="2:4" ht="15.75" customHeight="1" x14ac:dyDescent="0.25">
      <c r="B646" s="126"/>
      <c r="C646" s="74"/>
      <c r="D646" s="2"/>
    </row>
    <row r="647" spans="2:4" ht="15.75" customHeight="1" x14ac:dyDescent="0.25">
      <c r="B647" s="126"/>
      <c r="C647" s="74"/>
      <c r="D647" s="2"/>
    </row>
    <row r="648" spans="2:4" ht="15.75" customHeight="1" x14ac:dyDescent="0.25">
      <c r="B648" s="126"/>
      <c r="C648" s="74"/>
      <c r="D648" s="2"/>
    </row>
    <row r="649" spans="2:4" ht="15.75" customHeight="1" x14ac:dyDescent="0.25">
      <c r="B649" s="126"/>
      <c r="C649" s="74"/>
      <c r="D649" s="2"/>
    </row>
    <row r="650" spans="2:4" ht="15.75" customHeight="1" x14ac:dyDescent="0.25">
      <c r="B650" s="126"/>
      <c r="C650" s="74"/>
      <c r="D650" s="2"/>
    </row>
    <row r="651" spans="2:4" ht="15.75" customHeight="1" x14ac:dyDescent="0.25">
      <c r="B651" s="126"/>
      <c r="C651" s="74"/>
      <c r="D651" s="2"/>
    </row>
    <row r="652" spans="2:4" ht="15.75" customHeight="1" x14ac:dyDescent="0.25">
      <c r="B652" s="126"/>
      <c r="C652" s="74"/>
      <c r="D652" s="2"/>
    </row>
    <row r="653" spans="2:4" ht="15.75" customHeight="1" x14ac:dyDescent="0.25">
      <c r="B653" s="126"/>
      <c r="C653" s="74"/>
      <c r="D653" s="2"/>
    </row>
    <row r="654" spans="2:4" ht="15.75" customHeight="1" x14ac:dyDescent="0.25">
      <c r="B654" s="126"/>
      <c r="C654" s="74"/>
      <c r="D654" s="2"/>
    </row>
    <row r="655" spans="2:4" ht="15.75" customHeight="1" x14ac:dyDescent="0.25">
      <c r="B655" s="126"/>
      <c r="C655" s="74"/>
      <c r="D655" s="2"/>
    </row>
    <row r="656" spans="2:4" ht="15.75" customHeight="1" x14ac:dyDescent="0.25">
      <c r="B656" s="126"/>
      <c r="C656" s="74"/>
      <c r="D656" s="2"/>
    </row>
    <row r="657" spans="2:4" ht="15.75" customHeight="1" x14ac:dyDescent="0.25">
      <c r="B657" s="126"/>
      <c r="C657" s="74"/>
      <c r="D657" s="2"/>
    </row>
    <row r="658" spans="2:4" ht="15.75" customHeight="1" x14ac:dyDescent="0.25">
      <c r="B658" s="126"/>
      <c r="C658" s="74"/>
      <c r="D658" s="2"/>
    </row>
    <row r="659" spans="2:4" ht="15.75" customHeight="1" x14ac:dyDescent="0.25">
      <c r="B659" s="126"/>
      <c r="C659" s="74"/>
      <c r="D659" s="2"/>
    </row>
    <row r="660" spans="2:4" ht="15.75" customHeight="1" x14ac:dyDescent="0.25">
      <c r="B660" s="126"/>
      <c r="C660" s="74"/>
      <c r="D660" s="2"/>
    </row>
    <row r="661" spans="2:4" ht="15.75" customHeight="1" x14ac:dyDescent="0.25">
      <c r="B661" s="126"/>
      <c r="C661" s="74"/>
      <c r="D661" s="2"/>
    </row>
    <row r="662" spans="2:4" ht="15.75" customHeight="1" x14ac:dyDescent="0.25">
      <c r="B662" s="126"/>
      <c r="C662" s="74"/>
      <c r="D662" s="2"/>
    </row>
    <row r="663" spans="2:4" ht="15.75" customHeight="1" x14ac:dyDescent="0.25">
      <c r="B663" s="126"/>
      <c r="C663" s="74"/>
      <c r="D663" s="2"/>
    </row>
    <row r="664" spans="2:4" ht="15.75" customHeight="1" x14ac:dyDescent="0.25">
      <c r="B664" s="126"/>
      <c r="C664" s="74"/>
      <c r="D664" s="2"/>
    </row>
    <row r="665" spans="2:4" ht="15.75" customHeight="1" x14ac:dyDescent="0.25">
      <c r="B665" s="126"/>
      <c r="C665" s="74"/>
      <c r="D665" s="2"/>
    </row>
    <row r="666" spans="2:4" ht="15.75" customHeight="1" x14ac:dyDescent="0.25">
      <c r="B666" s="126"/>
      <c r="C666" s="74"/>
      <c r="D666" s="2"/>
    </row>
    <row r="667" spans="2:4" ht="15.75" customHeight="1" x14ac:dyDescent="0.25">
      <c r="B667" s="126"/>
      <c r="C667" s="74"/>
      <c r="D667" s="2"/>
    </row>
    <row r="668" spans="2:4" ht="15.75" customHeight="1" x14ac:dyDescent="0.25">
      <c r="B668" s="126"/>
      <c r="C668" s="74"/>
      <c r="D668" s="2"/>
    </row>
    <row r="669" spans="2:4" ht="15.75" customHeight="1" x14ac:dyDescent="0.25">
      <c r="B669" s="126"/>
      <c r="C669" s="74"/>
      <c r="D669" s="2"/>
    </row>
    <row r="670" spans="2:4" ht="15.75" customHeight="1" x14ac:dyDescent="0.25">
      <c r="B670" s="126"/>
      <c r="C670" s="74"/>
      <c r="D670" s="2"/>
    </row>
    <row r="671" spans="2:4" ht="15.75" customHeight="1" x14ac:dyDescent="0.25">
      <c r="B671" s="126"/>
      <c r="C671" s="74"/>
      <c r="D671" s="2"/>
    </row>
    <row r="672" spans="2:4" ht="15.75" customHeight="1" x14ac:dyDescent="0.25">
      <c r="B672" s="126"/>
      <c r="C672" s="74"/>
      <c r="D672" s="2"/>
    </row>
    <row r="673" spans="2:4" ht="15.75" customHeight="1" x14ac:dyDescent="0.25">
      <c r="B673" s="126"/>
      <c r="C673" s="74"/>
      <c r="D673" s="2"/>
    </row>
    <row r="674" spans="2:4" ht="15.75" customHeight="1" x14ac:dyDescent="0.25">
      <c r="B674" s="126"/>
      <c r="C674" s="74"/>
      <c r="D674" s="2"/>
    </row>
    <row r="675" spans="2:4" ht="15.75" customHeight="1" x14ac:dyDescent="0.25">
      <c r="B675" s="126"/>
      <c r="C675" s="74"/>
      <c r="D675" s="2"/>
    </row>
    <row r="676" spans="2:4" ht="15.75" customHeight="1" x14ac:dyDescent="0.25">
      <c r="B676" s="126"/>
      <c r="C676" s="74"/>
      <c r="D676" s="2"/>
    </row>
    <row r="677" spans="2:4" ht="15.75" customHeight="1" x14ac:dyDescent="0.25">
      <c r="B677" s="126"/>
      <c r="C677" s="74"/>
      <c r="D677" s="2"/>
    </row>
    <row r="678" spans="2:4" ht="15.75" customHeight="1" x14ac:dyDescent="0.25">
      <c r="B678" s="126"/>
      <c r="C678" s="74"/>
      <c r="D678" s="2"/>
    </row>
    <row r="679" spans="2:4" ht="15.75" customHeight="1" x14ac:dyDescent="0.25">
      <c r="B679" s="126"/>
      <c r="C679" s="74"/>
      <c r="D679" s="2"/>
    </row>
    <row r="680" spans="2:4" ht="15.75" customHeight="1" x14ac:dyDescent="0.25">
      <c r="B680" s="126"/>
      <c r="C680" s="74"/>
      <c r="D680" s="2"/>
    </row>
    <row r="681" spans="2:4" ht="15.75" customHeight="1" x14ac:dyDescent="0.25">
      <c r="B681" s="126"/>
      <c r="C681" s="74"/>
      <c r="D681" s="2"/>
    </row>
    <row r="682" spans="2:4" ht="15.75" customHeight="1" x14ac:dyDescent="0.25">
      <c r="B682" s="126"/>
      <c r="C682" s="74"/>
      <c r="D682" s="2"/>
    </row>
    <row r="683" spans="2:4" ht="15.75" customHeight="1" x14ac:dyDescent="0.25">
      <c r="B683" s="126"/>
      <c r="C683" s="74"/>
      <c r="D683" s="2"/>
    </row>
    <row r="684" spans="2:4" ht="15.75" customHeight="1" x14ac:dyDescent="0.25">
      <c r="B684" s="126"/>
      <c r="C684" s="74"/>
      <c r="D684" s="2"/>
    </row>
    <row r="685" spans="2:4" ht="15.75" customHeight="1" x14ac:dyDescent="0.25">
      <c r="B685" s="126"/>
      <c r="C685" s="74"/>
      <c r="D685" s="2"/>
    </row>
    <row r="686" spans="2:4" ht="15.75" customHeight="1" x14ac:dyDescent="0.25">
      <c r="B686" s="126"/>
      <c r="C686" s="74"/>
      <c r="D686" s="2"/>
    </row>
    <row r="687" spans="2:4" ht="15.75" customHeight="1" x14ac:dyDescent="0.25">
      <c r="B687" s="126"/>
      <c r="C687" s="74"/>
      <c r="D687" s="2"/>
    </row>
    <row r="688" spans="2:4" ht="15.75" customHeight="1" x14ac:dyDescent="0.25">
      <c r="B688" s="126"/>
      <c r="C688" s="74"/>
      <c r="D688" s="2"/>
    </row>
    <row r="689" spans="2:4" ht="15.75" customHeight="1" x14ac:dyDescent="0.25">
      <c r="B689" s="126"/>
      <c r="C689" s="74"/>
      <c r="D689" s="2"/>
    </row>
    <row r="690" spans="2:4" ht="15.75" customHeight="1" x14ac:dyDescent="0.25">
      <c r="B690" s="126"/>
      <c r="C690" s="74"/>
      <c r="D690" s="2"/>
    </row>
    <row r="691" spans="2:4" ht="15.75" customHeight="1" x14ac:dyDescent="0.25">
      <c r="B691" s="126"/>
      <c r="C691" s="74"/>
      <c r="D691" s="2"/>
    </row>
    <row r="692" spans="2:4" ht="15.75" customHeight="1" x14ac:dyDescent="0.25">
      <c r="B692" s="126"/>
      <c r="C692" s="74"/>
      <c r="D692" s="2"/>
    </row>
    <row r="693" spans="2:4" ht="15.75" customHeight="1" x14ac:dyDescent="0.25">
      <c r="B693" s="126"/>
      <c r="C693" s="74"/>
      <c r="D693" s="2"/>
    </row>
    <row r="694" spans="2:4" ht="15.75" customHeight="1" x14ac:dyDescent="0.25">
      <c r="B694" s="126"/>
      <c r="C694" s="74"/>
      <c r="D694" s="2"/>
    </row>
    <row r="695" spans="2:4" ht="15.75" customHeight="1" x14ac:dyDescent="0.25">
      <c r="B695" s="126"/>
      <c r="C695" s="74"/>
      <c r="D695" s="2"/>
    </row>
    <row r="696" spans="2:4" ht="15.75" customHeight="1" x14ac:dyDescent="0.25">
      <c r="B696" s="126"/>
      <c r="C696" s="74"/>
      <c r="D696" s="2"/>
    </row>
    <row r="697" spans="2:4" ht="15.75" customHeight="1" x14ac:dyDescent="0.25">
      <c r="B697" s="126"/>
      <c r="C697" s="74"/>
      <c r="D697" s="2"/>
    </row>
    <row r="698" spans="2:4" ht="15.75" customHeight="1" x14ac:dyDescent="0.25">
      <c r="B698" s="126"/>
      <c r="C698" s="74"/>
      <c r="D698" s="2"/>
    </row>
    <row r="699" spans="2:4" ht="15.75" customHeight="1" x14ac:dyDescent="0.25">
      <c r="B699" s="126"/>
      <c r="C699" s="74"/>
      <c r="D699" s="2"/>
    </row>
    <row r="700" spans="2:4" ht="15.75" customHeight="1" x14ac:dyDescent="0.25">
      <c r="B700" s="126"/>
      <c r="C700" s="74"/>
      <c r="D700" s="2"/>
    </row>
    <row r="701" spans="2:4" ht="15.75" customHeight="1" x14ac:dyDescent="0.25">
      <c r="B701" s="126"/>
      <c r="C701" s="74"/>
      <c r="D701" s="2"/>
    </row>
    <row r="702" spans="2:4" ht="15.75" customHeight="1" x14ac:dyDescent="0.25">
      <c r="B702" s="126"/>
      <c r="C702" s="74"/>
      <c r="D702" s="2"/>
    </row>
    <row r="703" spans="2:4" ht="15.75" customHeight="1" x14ac:dyDescent="0.25">
      <c r="B703" s="126"/>
      <c r="C703" s="74"/>
      <c r="D703" s="2"/>
    </row>
    <row r="704" spans="2:4" ht="15.75" customHeight="1" x14ac:dyDescent="0.25">
      <c r="B704" s="126"/>
      <c r="C704" s="74"/>
      <c r="D704" s="2"/>
    </row>
    <row r="705" spans="2:4" ht="15.75" customHeight="1" x14ac:dyDescent="0.25">
      <c r="B705" s="126"/>
      <c r="C705" s="74"/>
      <c r="D705" s="2"/>
    </row>
    <row r="706" spans="2:4" ht="15.75" customHeight="1" x14ac:dyDescent="0.25">
      <c r="B706" s="126"/>
      <c r="C706" s="74"/>
      <c r="D706" s="2"/>
    </row>
    <row r="707" spans="2:4" ht="15.75" customHeight="1" x14ac:dyDescent="0.25">
      <c r="B707" s="126"/>
      <c r="C707" s="74"/>
      <c r="D707" s="2"/>
    </row>
    <row r="708" spans="2:4" ht="15.75" customHeight="1" x14ac:dyDescent="0.25">
      <c r="B708" s="126"/>
      <c r="C708" s="74"/>
      <c r="D708" s="2"/>
    </row>
    <row r="709" spans="2:4" ht="15.75" customHeight="1" x14ac:dyDescent="0.25">
      <c r="B709" s="126"/>
      <c r="C709" s="74"/>
      <c r="D709" s="2"/>
    </row>
    <row r="710" spans="2:4" ht="15.75" customHeight="1" x14ac:dyDescent="0.25">
      <c r="B710" s="126"/>
      <c r="C710" s="74"/>
      <c r="D710" s="2"/>
    </row>
    <row r="711" spans="2:4" ht="15.75" customHeight="1" x14ac:dyDescent="0.25">
      <c r="B711" s="126"/>
      <c r="C711" s="74"/>
      <c r="D711" s="2"/>
    </row>
    <row r="712" spans="2:4" ht="15.75" customHeight="1" x14ac:dyDescent="0.25">
      <c r="B712" s="126"/>
      <c r="C712" s="74"/>
      <c r="D712" s="2"/>
    </row>
    <row r="713" spans="2:4" ht="15.75" customHeight="1" x14ac:dyDescent="0.25">
      <c r="B713" s="126"/>
      <c r="C713" s="74"/>
      <c r="D713" s="2"/>
    </row>
    <row r="714" spans="2:4" ht="15.75" customHeight="1" x14ac:dyDescent="0.25">
      <c r="B714" s="126"/>
      <c r="C714" s="74"/>
      <c r="D714" s="2"/>
    </row>
    <row r="715" spans="2:4" ht="15.75" customHeight="1" x14ac:dyDescent="0.25">
      <c r="B715" s="126"/>
      <c r="C715" s="74"/>
      <c r="D715" s="2"/>
    </row>
    <row r="716" spans="2:4" ht="15.75" customHeight="1" x14ac:dyDescent="0.25">
      <c r="B716" s="126"/>
      <c r="C716" s="74"/>
      <c r="D716" s="2"/>
    </row>
    <row r="717" spans="2:4" ht="15.75" customHeight="1" x14ac:dyDescent="0.25">
      <c r="B717" s="126"/>
      <c r="C717" s="74"/>
      <c r="D717" s="2"/>
    </row>
    <row r="718" spans="2:4" ht="15.75" customHeight="1" x14ac:dyDescent="0.25">
      <c r="B718" s="126"/>
      <c r="C718" s="74"/>
      <c r="D718" s="2"/>
    </row>
    <row r="719" spans="2:4" ht="15.75" customHeight="1" x14ac:dyDescent="0.25">
      <c r="B719" s="126"/>
      <c r="C719" s="74"/>
      <c r="D719" s="2"/>
    </row>
    <row r="720" spans="2:4" ht="15.75" customHeight="1" x14ac:dyDescent="0.25">
      <c r="B720" s="126"/>
      <c r="C720" s="74"/>
      <c r="D720" s="2"/>
    </row>
    <row r="721" spans="2:4" ht="15.75" customHeight="1" x14ac:dyDescent="0.25">
      <c r="B721" s="126"/>
      <c r="C721" s="74"/>
      <c r="D721" s="2"/>
    </row>
    <row r="722" spans="2:4" ht="15.75" customHeight="1" x14ac:dyDescent="0.25">
      <c r="B722" s="126"/>
      <c r="C722" s="74"/>
      <c r="D722" s="2"/>
    </row>
    <row r="723" spans="2:4" ht="15.75" customHeight="1" x14ac:dyDescent="0.25">
      <c r="B723" s="126"/>
      <c r="C723" s="74"/>
      <c r="D723" s="2"/>
    </row>
    <row r="724" spans="2:4" ht="15.75" customHeight="1" x14ac:dyDescent="0.25">
      <c r="B724" s="126"/>
      <c r="C724" s="74"/>
      <c r="D724" s="2"/>
    </row>
    <row r="725" spans="2:4" ht="15.75" customHeight="1" x14ac:dyDescent="0.25">
      <c r="B725" s="126"/>
      <c r="C725" s="74"/>
      <c r="D725" s="2"/>
    </row>
    <row r="726" spans="2:4" ht="15.75" customHeight="1" x14ac:dyDescent="0.25">
      <c r="B726" s="126"/>
      <c r="C726" s="74"/>
      <c r="D726" s="2"/>
    </row>
    <row r="727" spans="2:4" ht="15.75" customHeight="1" x14ac:dyDescent="0.25">
      <c r="B727" s="126"/>
      <c r="C727" s="74"/>
      <c r="D727" s="2"/>
    </row>
    <row r="728" spans="2:4" ht="15.75" customHeight="1" x14ac:dyDescent="0.25">
      <c r="B728" s="126"/>
      <c r="C728" s="74"/>
      <c r="D728" s="2"/>
    </row>
    <row r="729" spans="2:4" ht="15.75" customHeight="1" x14ac:dyDescent="0.25">
      <c r="B729" s="126"/>
      <c r="C729" s="74"/>
      <c r="D729" s="2"/>
    </row>
    <row r="730" spans="2:4" ht="15.75" customHeight="1" x14ac:dyDescent="0.25">
      <c r="B730" s="126"/>
      <c r="C730" s="74"/>
      <c r="D730" s="2"/>
    </row>
    <row r="731" spans="2:4" ht="15.75" customHeight="1" x14ac:dyDescent="0.25">
      <c r="B731" s="126"/>
      <c r="C731" s="74"/>
      <c r="D731" s="2"/>
    </row>
    <row r="732" spans="2:4" ht="15.75" customHeight="1" x14ac:dyDescent="0.25">
      <c r="B732" s="126"/>
      <c r="C732" s="74"/>
      <c r="D732" s="2"/>
    </row>
    <row r="733" spans="2:4" ht="15.75" customHeight="1" x14ac:dyDescent="0.25">
      <c r="B733" s="126"/>
      <c r="C733" s="74"/>
      <c r="D733" s="2"/>
    </row>
    <row r="734" spans="2:4" ht="15.75" customHeight="1" x14ac:dyDescent="0.25">
      <c r="B734" s="126"/>
      <c r="C734" s="74"/>
      <c r="D734" s="2"/>
    </row>
    <row r="735" spans="2:4" ht="15.75" customHeight="1" x14ac:dyDescent="0.25">
      <c r="B735" s="126"/>
      <c r="C735" s="74"/>
      <c r="D735" s="2"/>
    </row>
    <row r="736" spans="2:4" ht="15.75" customHeight="1" x14ac:dyDescent="0.25">
      <c r="B736" s="126"/>
      <c r="C736" s="74"/>
      <c r="D736" s="2"/>
    </row>
    <row r="737" spans="2:4" ht="15.75" customHeight="1" x14ac:dyDescent="0.25">
      <c r="B737" s="126"/>
      <c r="C737" s="74"/>
      <c r="D737" s="2"/>
    </row>
    <row r="738" spans="2:4" ht="15.75" customHeight="1" x14ac:dyDescent="0.25">
      <c r="B738" s="126"/>
      <c r="C738" s="74"/>
      <c r="D738" s="2"/>
    </row>
    <row r="739" spans="2:4" ht="15.75" customHeight="1" x14ac:dyDescent="0.25">
      <c r="B739" s="126"/>
      <c r="C739" s="74"/>
      <c r="D739" s="2"/>
    </row>
    <row r="740" spans="2:4" ht="15.75" customHeight="1" x14ac:dyDescent="0.25">
      <c r="B740" s="126"/>
      <c r="C740" s="74"/>
      <c r="D740" s="2"/>
    </row>
    <row r="741" spans="2:4" ht="15.75" customHeight="1" x14ac:dyDescent="0.25">
      <c r="B741" s="126"/>
      <c r="C741" s="74"/>
      <c r="D741" s="2"/>
    </row>
    <row r="742" spans="2:4" ht="15.75" customHeight="1" x14ac:dyDescent="0.25">
      <c r="B742" s="126"/>
      <c r="C742" s="74"/>
      <c r="D742" s="2"/>
    </row>
    <row r="743" spans="2:4" ht="15.75" customHeight="1" x14ac:dyDescent="0.25">
      <c r="B743" s="126"/>
      <c r="C743" s="74"/>
      <c r="D743" s="2"/>
    </row>
    <row r="744" spans="2:4" ht="15.75" customHeight="1" x14ac:dyDescent="0.25">
      <c r="B744" s="126"/>
      <c r="C744" s="74"/>
      <c r="D744" s="2"/>
    </row>
    <row r="745" spans="2:4" ht="15.75" customHeight="1" x14ac:dyDescent="0.25">
      <c r="B745" s="126"/>
      <c r="C745" s="74"/>
      <c r="D745" s="2"/>
    </row>
    <row r="746" spans="2:4" ht="15.75" customHeight="1" x14ac:dyDescent="0.25">
      <c r="B746" s="126"/>
      <c r="C746" s="74"/>
      <c r="D746" s="2"/>
    </row>
    <row r="747" spans="2:4" ht="15.75" customHeight="1" x14ac:dyDescent="0.25">
      <c r="B747" s="126"/>
      <c r="C747" s="74"/>
      <c r="D747" s="2"/>
    </row>
    <row r="748" spans="2:4" ht="15.75" customHeight="1" x14ac:dyDescent="0.25">
      <c r="B748" s="126"/>
      <c r="C748" s="74"/>
      <c r="D748" s="2"/>
    </row>
    <row r="749" spans="2:4" ht="15.75" customHeight="1" x14ac:dyDescent="0.25">
      <c r="B749" s="126"/>
      <c r="C749" s="74"/>
      <c r="D749" s="2"/>
    </row>
    <row r="750" spans="2:4" ht="15.75" customHeight="1" x14ac:dyDescent="0.25">
      <c r="B750" s="126"/>
      <c r="C750" s="74"/>
      <c r="D750" s="2"/>
    </row>
    <row r="751" spans="2:4" ht="15.75" customHeight="1" x14ac:dyDescent="0.25">
      <c r="B751" s="126"/>
      <c r="C751" s="74"/>
      <c r="D751" s="2"/>
    </row>
    <row r="752" spans="2:4" ht="15.75" customHeight="1" x14ac:dyDescent="0.25">
      <c r="B752" s="126"/>
      <c r="C752" s="74"/>
      <c r="D752" s="2"/>
    </row>
    <row r="753" spans="2:4" ht="15.75" customHeight="1" x14ac:dyDescent="0.25">
      <c r="B753" s="126"/>
      <c r="C753" s="74"/>
      <c r="D753" s="2"/>
    </row>
    <row r="754" spans="2:4" ht="15.75" customHeight="1" x14ac:dyDescent="0.25">
      <c r="B754" s="126"/>
      <c r="C754" s="74"/>
      <c r="D754" s="2"/>
    </row>
    <row r="755" spans="2:4" ht="15.75" customHeight="1" x14ac:dyDescent="0.25">
      <c r="B755" s="126"/>
      <c r="C755" s="74"/>
      <c r="D755" s="2"/>
    </row>
    <row r="756" spans="2:4" ht="15.75" customHeight="1" x14ac:dyDescent="0.25">
      <c r="B756" s="126"/>
      <c r="C756" s="74"/>
      <c r="D756" s="2"/>
    </row>
    <row r="757" spans="2:4" ht="15.75" customHeight="1" x14ac:dyDescent="0.25">
      <c r="B757" s="126"/>
      <c r="C757" s="74"/>
      <c r="D757" s="2"/>
    </row>
    <row r="758" spans="2:4" ht="15.75" customHeight="1" x14ac:dyDescent="0.25">
      <c r="B758" s="126"/>
      <c r="C758" s="74"/>
      <c r="D758" s="2"/>
    </row>
    <row r="759" spans="2:4" ht="15.75" customHeight="1" x14ac:dyDescent="0.25">
      <c r="B759" s="126"/>
      <c r="C759" s="74"/>
      <c r="D759" s="2"/>
    </row>
    <row r="760" spans="2:4" ht="15.75" customHeight="1" x14ac:dyDescent="0.25">
      <c r="B760" s="126"/>
      <c r="C760" s="74"/>
      <c r="D760" s="2"/>
    </row>
    <row r="761" spans="2:4" ht="15.75" customHeight="1" x14ac:dyDescent="0.25">
      <c r="B761" s="126"/>
      <c r="C761" s="74"/>
      <c r="D761" s="2"/>
    </row>
    <row r="762" spans="2:4" ht="15.75" customHeight="1" x14ac:dyDescent="0.25">
      <c r="B762" s="126"/>
      <c r="C762" s="74"/>
      <c r="D762" s="2"/>
    </row>
    <row r="763" spans="2:4" ht="15.75" customHeight="1" x14ac:dyDescent="0.25">
      <c r="B763" s="126"/>
      <c r="C763" s="74"/>
      <c r="D763" s="2"/>
    </row>
    <row r="764" spans="2:4" ht="15.75" customHeight="1" x14ac:dyDescent="0.25">
      <c r="B764" s="126"/>
      <c r="C764" s="74"/>
      <c r="D764" s="2"/>
    </row>
    <row r="765" spans="2:4" ht="15.75" customHeight="1" x14ac:dyDescent="0.25">
      <c r="B765" s="126"/>
      <c r="C765" s="74"/>
      <c r="D765" s="2"/>
    </row>
    <row r="766" spans="2:4" ht="15.75" customHeight="1" x14ac:dyDescent="0.25">
      <c r="B766" s="126"/>
      <c r="C766" s="74"/>
      <c r="D766" s="2"/>
    </row>
    <row r="767" spans="2:4" ht="15.75" customHeight="1" x14ac:dyDescent="0.25">
      <c r="B767" s="126"/>
      <c r="C767" s="74"/>
      <c r="D767" s="2"/>
    </row>
    <row r="768" spans="2:4" ht="15.75" customHeight="1" x14ac:dyDescent="0.25">
      <c r="B768" s="126"/>
      <c r="C768" s="74"/>
      <c r="D768" s="2"/>
    </row>
    <row r="769" spans="2:4" ht="15.75" customHeight="1" x14ac:dyDescent="0.25">
      <c r="B769" s="126"/>
      <c r="C769" s="74"/>
      <c r="D769" s="2"/>
    </row>
    <row r="770" spans="2:4" ht="15.75" customHeight="1" x14ac:dyDescent="0.25">
      <c r="B770" s="126"/>
      <c r="C770" s="74"/>
      <c r="D770" s="2"/>
    </row>
    <row r="771" spans="2:4" ht="15.75" customHeight="1" x14ac:dyDescent="0.25">
      <c r="B771" s="126"/>
      <c r="C771" s="74"/>
      <c r="D771" s="2"/>
    </row>
    <row r="772" spans="2:4" ht="15.75" customHeight="1" x14ac:dyDescent="0.25">
      <c r="B772" s="126"/>
      <c r="C772" s="74"/>
      <c r="D772" s="2"/>
    </row>
    <row r="773" spans="2:4" ht="15.75" customHeight="1" x14ac:dyDescent="0.25">
      <c r="B773" s="126"/>
      <c r="C773" s="74"/>
      <c r="D773" s="2"/>
    </row>
    <row r="774" spans="2:4" ht="15.75" customHeight="1" x14ac:dyDescent="0.25">
      <c r="B774" s="126"/>
      <c r="C774" s="74"/>
      <c r="D774" s="2"/>
    </row>
    <row r="775" spans="2:4" ht="15.75" customHeight="1" x14ac:dyDescent="0.25">
      <c r="B775" s="126"/>
      <c r="C775" s="74"/>
      <c r="D775" s="2"/>
    </row>
    <row r="776" spans="2:4" ht="15.75" customHeight="1" x14ac:dyDescent="0.25">
      <c r="B776" s="126"/>
      <c r="C776" s="74"/>
      <c r="D776" s="2"/>
    </row>
    <row r="777" spans="2:4" ht="15.75" customHeight="1" x14ac:dyDescent="0.25">
      <c r="B777" s="126"/>
      <c r="C777" s="74"/>
      <c r="D777" s="2"/>
    </row>
    <row r="778" spans="2:4" ht="15.75" customHeight="1" x14ac:dyDescent="0.25">
      <c r="B778" s="126"/>
      <c r="C778" s="74"/>
      <c r="D778" s="2"/>
    </row>
    <row r="779" spans="2:4" ht="15.75" customHeight="1" x14ac:dyDescent="0.25">
      <c r="B779" s="126"/>
      <c r="C779" s="74"/>
      <c r="D779" s="2"/>
    </row>
    <row r="780" spans="2:4" ht="15.75" customHeight="1" x14ac:dyDescent="0.25">
      <c r="B780" s="126"/>
      <c r="C780" s="74"/>
      <c r="D780" s="2"/>
    </row>
    <row r="781" spans="2:4" ht="15.75" customHeight="1" x14ac:dyDescent="0.25">
      <c r="B781" s="126"/>
      <c r="C781" s="74"/>
      <c r="D781" s="2"/>
    </row>
    <row r="782" spans="2:4" ht="15.75" customHeight="1" x14ac:dyDescent="0.25">
      <c r="B782" s="126"/>
      <c r="C782" s="74"/>
      <c r="D782" s="2"/>
    </row>
    <row r="783" spans="2:4" ht="15.75" customHeight="1" x14ac:dyDescent="0.25">
      <c r="B783" s="126"/>
      <c r="C783" s="74"/>
      <c r="D783" s="2"/>
    </row>
    <row r="784" spans="2:4" ht="15.75" customHeight="1" x14ac:dyDescent="0.25">
      <c r="B784" s="126"/>
      <c r="C784" s="74"/>
      <c r="D784" s="2"/>
    </row>
    <row r="785" spans="2:4" ht="15.75" customHeight="1" x14ac:dyDescent="0.25">
      <c r="B785" s="126"/>
      <c r="C785" s="74"/>
      <c r="D785" s="2"/>
    </row>
    <row r="786" spans="2:4" ht="15.75" customHeight="1" x14ac:dyDescent="0.25">
      <c r="B786" s="126"/>
      <c r="C786" s="74"/>
      <c r="D786" s="2"/>
    </row>
    <row r="787" spans="2:4" ht="15.75" customHeight="1" x14ac:dyDescent="0.25">
      <c r="B787" s="126"/>
      <c r="C787" s="74"/>
      <c r="D787" s="2"/>
    </row>
    <row r="788" spans="2:4" ht="15.75" customHeight="1" x14ac:dyDescent="0.25">
      <c r="B788" s="126"/>
      <c r="C788" s="74"/>
      <c r="D788" s="2"/>
    </row>
    <row r="789" spans="2:4" ht="15.75" customHeight="1" x14ac:dyDescent="0.25">
      <c r="B789" s="126"/>
      <c r="C789" s="74"/>
      <c r="D789" s="2"/>
    </row>
    <row r="790" spans="2:4" ht="15.75" customHeight="1" x14ac:dyDescent="0.25">
      <c r="B790" s="126"/>
      <c r="C790" s="74"/>
      <c r="D790" s="2"/>
    </row>
    <row r="791" spans="2:4" ht="15.75" customHeight="1" x14ac:dyDescent="0.25">
      <c r="B791" s="126"/>
      <c r="C791" s="74"/>
      <c r="D791" s="2"/>
    </row>
    <row r="792" spans="2:4" ht="15.75" customHeight="1" x14ac:dyDescent="0.25">
      <c r="B792" s="126"/>
      <c r="C792" s="74"/>
      <c r="D792" s="2"/>
    </row>
    <row r="793" spans="2:4" ht="15.75" customHeight="1" x14ac:dyDescent="0.25">
      <c r="B793" s="126"/>
      <c r="C793" s="74"/>
      <c r="D793" s="2"/>
    </row>
    <row r="794" spans="2:4" ht="15.75" customHeight="1" x14ac:dyDescent="0.25">
      <c r="B794" s="126"/>
      <c r="C794" s="74"/>
      <c r="D794" s="2"/>
    </row>
    <row r="795" spans="2:4" ht="15.75" customHeight="1" x14ac:dyDescent="0.25">
      <c r="B795" s="126"/>
      <c r="C795" s="74"/>
      <c r="D795" s="2"/>
    </row>
    <row r="796" spans="2:4" ht="15.75" customHeight="1" x14ac:dyDescent="0.25">
      <c r="B796" s="126"/>
      <c r="C796" s="74"/>
      <c r="D796" s="2"/>
    </row>
    <row r="797" spans="2:4" ht="15.75" customHeight="1" x14ac:dyDescent="0.25">
      <c r="B797" s="126"/>
      <c r="C797" s="74"/>
      <c r="D797" s="2"/>
    </row>
    <row r="798" spans="2:4" ht="15.75" customHeight="1" x14ac:dyDescent="0.25">
      <c r="B798" s="126"/>
      <c r="C798" s="74"/>
      <c r="D798" s="2"/>
    </row>
    <row r="799" spans="2:4" ht="15.75" customHeight="1" x14ac:dyDescent="0.25">
      <c r="B799" s="126"/>
      <c r="C799" s="74"/>
      <c r="D799" s="2"/>
    </row>
    <row r="800" spans="2:4" ht="15.75" customHeight="1" x14ac:dyDescent="0.25">
      <c r="B800" s="126"/>
      <c r="C800" s="74"/>
      <c r="D800" s="2"/>
    </row>
    <row r="801" spans="2:4" ht="15.75" customHeight="1" x14ac:dyDescent="0.25">
      <c r="B801" s="126"/>
      <c r="C801" s="74"/>
      <c r="D801" s="2"/>
    </row>
    <row r="802" spans="2:4" ht="15.75" customHeight="1" x14ac:dyDescent="0.25">
      <c r="B802" s="126"/>
      <c r="C802" s="74"/>
      <c r="D802" s="2"/>
    </row>
    <row r="803" spans="2:4" ht="15.75" customHeight="1" x14ac:dyDescent="0.25">
      <c r="B803" s="126"/>
      <c r="C803" s="74"/>
      <c r="D803" s="2"/>
    </row>
    <row r="804" spans="2:4" ht="15.75" customHeight="1" x14ac:dyDescent="0.25">
      <c r="B804" s="126"/>
      <c r="C804" s="74"/>
      <c r="D804" s="2"/>
    </row>
    <row r="805" spans="2:4" ht="15.75" customHeight="1" x14ac:dyDescent="0.25">
      <c r="B805" s="126"/>
      <c r="C805" s="74"/>
      <c r="D805" s="2"/>
    </row>
    <row r="806" spans="2:4" ht="15.75" customHeight="1" x14ac:dyDescent="0.25">
      <c r="B806" s="126"/>
      <c r="C806" s="74"/>
      <c r="D806" s="2"/>
    </row>
    <row r="807" spans="2:4" ht="15.75" customHeight="1" x14ac:dyDescent="0.25">
      <c r="B807" s="126"/>
      <c r="C807" s="74"/>
      <c r="D807" s="2"/>
    </row>
    <row r="808" spans="2:4" ht="15.75" customHeight="1" x14ac:dyDescent="0.25">
      <c r="B808" s="126"/>
      <c r="C808" s="74"/>
      <c r="D808" s="2"/>
    </row>
    <row r="809" spans="2:4" ht="15.75" customHeight="1" x14ac:dyDescent="0.25">
      <c r="B809" s="126"/>
      <c r="C809" s="74"/>
      <c r="D809" s="2"/>
    </row>
    <row r="810" spans="2:4" ht="15.75" customHeight="1" x14ac:dyDescent="0.25">
      <c r="B810" s="126"/>
      <c r="C810" s="74"/>
      <c r="D810" s="2"/>
    </row>
    <row r="811" spans="2:4" ht="15.75" customHeight="1" x14ac:dyDescent="0.25">
      <c r="B811" s="126"/>
      <c r="C811" s="74"/>
      <c r="D811" s="2"/>
    </row>
    <row r="812" spans="2:4" ht="15.75" customHeight="1" x14ac:dyDescent="0.25">
      <c r="B812" s="126"/>
      <c r="C812" s="74"/>
      <c r="D812" s="2"/>
    </row>
    <row r="813" spans="2:4" ht="15.75" customHeight="1" x14ac:dyDescent="0.25">
      <c r="B813" s="126"/>
      <c r="C813" s="74"/>
      <c r="D813" s="2"/>
    </row>
    <row r="814" spans="2:4" ht="15.75" customHeight="1" x14ac:dyDescent="0.25">
      <c r="B814" s="126"/>
      <c r="C814" s="74"/>
      <c r="D814" s="2"/>
    </row>
    <row r="815" spans="2:4" ht="15.75" customHeight="1" x14ac:dyDescent="0.25">
      <c r="B815" s="126"/>
      <c r="C815" s="74"/>
      <c r="D815" s="2"/>
    </row>
    <row r="816" spans="2:4" ht="15.75" customHeight="1" x14ac:dyDescent="0.25">
      <c r="B816" s="126"/>
      <c r="C816" s="74"/>
      <c r="D816" s="2"/>
    </row>
    <row r="817" spans="2:4" ht="15.75" customHeight="1" x14ac:dyDescent="0.25">
      <c r="B817" s="126"/>
      <c r="C817" s="74"/>
      <c r="D817" s="2"/>
    </row>
    <row r="818" spans="2:4" ht="15.75" customHeight="1" x14ac:dyDescent="0.25">
      <c r="B818" s="126"/>
      <c r="C818" s="74"/>
      <c r="D818" s="2"/>
    </row>
    <row r="819" spans="2:4" ht="15.75" customHeight="1" x14ac:dyDescent="0.25">
      <c r="B819" s="126"/>
      <c r="C819" s="74"/>
      <c r="D819" s="2"/>
    </row>
    <row r="820" spans="2:4" ht="15.75" customHeight="1" x14ac:dyDescent="0.25">
      <c r="B820" s="126"/>
      <c r="C820" s="74"/>
      <c r="D820" s="2"/>
    </row>
    <row r="821" spans="2:4" ht="15.75" customHeight="1" x14ac:dyDescent="0.25">
      <c r="B821" s="126"/>
      <c r="C821" s="74"/>
      <c r="D821" s="2"/>
    </row>
    <row r="822" spans="2:4" ht="15.75" customHeight="1" x14ac:dyDescent="0.25">
      <c r="B822" s="126"/>
      <c r="C822" s="74"/>
      <c r="D822" s="2"/>
    </row>
    <row r="823" spans="2:4" ht="15.75" customHeight="1" x14ac:dyDescent="0.25">
      <c r="B823" s="126"/>
      <c r="C823" s="74"/>
      <c r="D823" s="2"/>
    </row>
    <row r="824" spans="2:4" ht="15.75" customHeight="1" x14ac:dyDescent="0.25">
      <c r="B824" s="126"/>
      <c r="C824" s="74"/>
      <c r="D824" s="2"/>
    </row>
    <row r="825" spans="2:4" ht="15.75" customHeight="1" x14ac:dyDescent="0.25">
      <c r="B825" s="126"/>
      <c r="C825" s="74"/>
      <c r="D825" s="2"/>
    </row>
    <row r="826" spans="2:4" ht="15.75" customHeight="1" x14ac:dyDescent="0.25">
      <c r="B826" s="126"/>
      <c r="C826" s="74"/>
      <c r="D826" s="2"/>
    </row>
    <row r="827" spans="2:4" ht="15.75" customHeight="1" x14ac:dyDescent="0.25">
      <c r="B827" s="126"/>
      <c r="C827" s="74"/>
      <c r="D827" s="2"/>
    </row>
    <row r="828" spans="2:4" ht="15.75" customHeight="1" x14ac:dyDescent="0.25">
      <c r="B828" s="126"/>
      <c r="C828" s="74"/>
      <c r="D828" s="2"/>
    </row>
    <row r="829" spans="2:4" ht="15.75" customHeight="1" x14ac:dyDescent="0.25">
      <c r="B829" s="126"/>
      <c r="C829" s="74"/>
      <c r="D829" s="2"/>
    </row>
    <row r="830" spans="2:4" ht="15.75" customHeight="1" x14ac:dyDescent="0.25">
      <c r="B830" s="126"/>
      <c r="C830" s="74"/>
      <c r="D830" s="2"/>
    </row>
    <row r="831" spans="2:4" ht="15.75" customHeight="1" x14ac:dyDescent="0.25">
      <c r="B831" s="126"/>
      <c r="C831" s="74"/>
      <c r="D831" s="2"/>
    </row>
    <row r="832" spans="2:4" ht="15.75" customHeight="1" x14ac:dyDescent="0.25">
      <c r="B832" s="126"/>
      <c r="C832" s="74"/>
      <c r="D832" s="2"/>
    </row>
    <row r="833" spans="2:4" ht="15.75" customHeight="1" x14ac:dyDescent="0.25">
      <c r="B833" s="126"/>
      <c r="C833" s="74"/>
      <c r="D833" s="2"/>
    </row>
    <row r="834" spans="2:4" ht="15.75" customHeight="1" x14ac:dyDescent="0.25">
      <c r="B834" s="126"/>
      <c r="C834" s="74"/>
      <c r="D834" s="2"/>
    </row>
    <row r="835" spans="2:4" ht="15.75" customHeight="1" x14ac:dyDescent="0.25">
      <c r="B835" s="126"/>
      <c r="C835" s="74"/>
      <c r="D835" s="2"/>
    </row>
    <row r="836" spans="2:4" ht="15.75" customHeight="1" x14ac:dyDescent="0.25">
      <c r="B836" s="126"/>
      <c r="C836" s="74"/>
      <c r="D836" s="2"/>
    </row>
    <row r="837" spans="2:4" ht="15.75" customHeight="1" x14ac:dyDescent="0.25">
      <c r="B837" s="126"/>
      <c r="C837" s="74"/>
      <c r="D837" s="2"/>
    </row>
    <row r="838" spans="2:4" ht="15.75" customHeight="1" x14ac:dyDescent="0.25">
      <c r="B838" s="126"/>
      <c r="C838" s="74"/>
      <c r="D838" s="2"/>
    </row>
    <row r="839" spans="2:4" ht="15.75" customHeight="1" x14ac:dyDescent="0.25">
      <c r="B839" s="126"/>
      <c r="C839" s="74"/>
      <c r="D839" s="2"/>
    </row>
    <row r="840" spans="2:4" ht="15.75" customHeight="1" x14ac:dyDescent="0.25">
      <c r="B840" s="126"/>
      <c r="C840" s="74"/>
      <c r="D840" s="2"/>
    </row>
    <row r="841" spans="2:4" ht="15.75" customHeight="1" x14ac:dyDescent="0.25">
      <c r="B841" s="126"/>
      <c r="C841" s="74"/>
      <c r="D841" s="2"/>
    </row>
    <row r="842" spans="2:4" ht="15.75" customHeight="1" x14ac:dyDescent="0.25">
      <c r="B842" s="126"/>
      <c r="C842" s="74"/>
      <c r="D842" s="2"/>
    </row>
    <row r="843" spans="2:4" ht="15.75" customHeight="1" x14ac:dyDescent="0.25">
      <c r="B843" s="126"/>
      <c r="C843" s="74"/>
      <c r="D843" s="2"/>
    </row>
    <row r="844" spans="2:4" ht="15" customHeight="1" x14ac:dyDescent="0.25">
      <c r="B844" s="126"/>
    </row>
    <row r="845" spans="2:4" ht="15" customHeight="1" x14ac:dyDescent="0.25">
      <c r="B845" s="126"/>
    </row>
    <row r="846" spans="2:4" ht="15" customHeight="1" x14ac:dyDescent="0.25">
      <c r="B846" s="126"/>
    </row>
    <row r="847" spans="2:4" ht="15" customHeight="1" x14ac:dyDescent="0.25">
      <c r="B847" s="126"/>
    </row>
    <row r="848" spans="2:4" ht="15" customHeight="1" x14ac:dyDescent="0.25">
      <c r="B848" s="126"/>
    </row>
    <row r="849" spans="2:2" ht="15" customHeight="1" x14ac:dyDescent="0.25">
      <c r="B849" s="126"/>
    </row>
    <row r="850" spans="2:2" ht="15" customHeight="1" x14ac:dyDescent="0.25">
      <c r="B850" s="126"/>
    </row>
    <row r="851" spans="2:2" ht="15" customHeight="1" x14ac:dyDescent="0.25">
      <c r="B851" s="126"/>
    </row>
    <row r="852" spans="2:2" ht="15" customHeight="1" x14ac:dyDescent="0.25">
      <c r="B852" s="126"/>
    </row>
    <row r="853" spans="2:2" ht="15" customHeight="1" x14ac:dyDescent="0.25">
      <c r="B853" s="126"/>
    </row>
    <row r="854" spans="2:2" ht="15" customHeight="1" x14ac:dyDescent="0.25">
      <c r="B854" s="126"/>
    </row>
    <row r="855" spans="2:2" ht="15" customHeight="1" x14ac:dyDescent="0.25">
      <c r="B855" s="126"/>
    </row>
    <row r="856" spans="2:2" ht="15" customHeight="1" x14ac:dyDescent="0.25">
      <c r="B856" s="126"/>
    </row>
    <row r="857" spans="2:2" ht="15" customHeight="1" x14ac:dyDescent="0.25">
      <c r="B857" s="126"/>
    </row>
    <row r="858" spans="2:2" ht="15" customHeight="1" x14ac:dyDescent="0.25">
      <c r="B858" s="126"/>
    </row>
    <row r="859" spans="2:2" ht="15" customHeight="1" x14ac:dyDescent="0.25">
      <c r="B859" s="126"/>
    </row>
    <row r="860" spans="2:2" ht="15" customHeight="1" x14ac:dyDescent="0.25">
      <c r="B860" s="126"/>
    </row>
    <row r="861" spans="2:2" ht="15" customHeight="1" x14ac:dyDescent="0.25">
      <c r="B861" s="126"/>
    </row>
    <row r="862" spans="2:2" ht="15" customHeight="1" x14ac:dyDescent="0.25">
      <c r="B862" s="126"/>
    </row>
    <row r="863" spans="2:2" ht="15" customHeight="1" x14ac:dyDescent="0.25">
      <c r="B863" s="126"/>
    </row>
    <row r="864" spans="2:2" ht="15" customHeight="1" x14ac:dyDescent="0.25">
      <c r="B864" s="126"/>
    </row>
    <row r="865" spans="2:2" ht="15" customHeight="1" x14ac:dyDescent="0.25">
      <c r="B865" s="126"/>
    </row>
    <row r="866" spans="2:2" ht="15" customHeight="1" x14ac:dyDescent="0.25">
      <c r="B866" s="126"/>
    </row>
    <row r="867" spans="2:2" ht="15" customHeight="1" x14ac:dyDescent="0.25">
      <c r="B867" s="126"/>
    </row>
    <row r="868" spans="2:2" ht="15" customHeight="1" x14ac:dyDescent="0.25">
      <c r="B868" s="126"/>
    </row>
    <row r="869" spans="2:2" ht="15" customHeight="1" x14ac:dyDescent="0.25">
      <c r="B869" s="126"/>
    </row>
    <row r="870" spans="2:2" ht="15" customHeight="1" x14ac:dyDescent="0.25">
      <c r="B870" s="126"/>
    </row>
    <row r="871" spans="2:2" ht="15" customHeight="1" x14ac:dyDescent="0.25">
      <c r="B871" s="126"/>
    </row>
    <row r="872" spans="2:2" ht="15" customHeight="1" x14ac:dyDescent="0.25">
      <c r="B872" s="126"/>
    </row>
    <row r="873" spans="2:2" ht="15" customHeight="1" x14ac:dyDescent="0.25">
      <c r="B873" s="126"/>
    </row>
    <row r="874" spans="2:2" ht="15" customHeight="1" x14ac:dyDescent="0.25">
      <c r="B874" s="126"/>
    </row>
    <row r="875" spans="2:2" ht="15" customHeight="1" x14ac:dyDescent="0.25">
      <c r="B875" s="126"/>
    </row>
    <row r="876" spans="2:2" ht="15" customHeight="1" x14ac:dyDescent="0.25">
      <c r="B876" s="126"/>
    </row>
    <row r="877" spans="2:2" ht="15" customHeight="1" x14ac:dyDescent="0.25">
      <c r="B877" s="126"/>
    </row>
    <row r="878" spans="2:2" ht="15" customHeight="1" x14ac:dyDescent="0.25">
      <c r="B878" s="126"/>
    </row>
    <row r="879" spans="2:2" ht="15" customHeight="1" x14ac:dyDescent="0.25">
      <c r="B879" s="126"/>
    </row>
    <row r="880" spans="2:2" ht="15" customHeight="1" x14ac:dyDescent="0.25">
      <c r="B880" s="126"/>
    </row>
    <row r="881" spans="2:2" ht="15" customHeight="1" x14ac:dyDescent="0.25">
      <c r="B881" s="126"/>
    </row>
    <row r="882" spans="2:2" ht="15" customHeight="1" x14ac:dyDescent="0.25">
      <c r="B882" s="126"/>
    </row>
    <row r="883" spans="2:2" ht="15" customHeight="1" x14ac:dyDescent="0.25">
      <c r="B883" s="126"/>
    </row>
    <row r="884" spans="2:2" ht="15" customHeight="1" x14ac:dyDescent="0.25">
      <c r="B884" s="126"/>
    </row>
    <row r="885" spans="2:2" ht="15" customHeight="1" x14ac:dyDescent="0.25">
      <c r="B885" s="126"/>
    </row>
    <row r="886" spans="2:2" ht="15" customHeight="1" x14ac:dyDescent="0.25">
      <c r="B886" s="126"/>
    </row>
    <row r="887" spans="2:2" ht="15" customHeight="1" x14ac:dyDescent="0.25">
      <c r="B887" s="126"/>
    </row>
    <row r="888" spans="2:2" ht="15" customHeight="1" x14ac:dyDescent="0.25">
      <c r="B888" s="126"/>
    </row>
    <row r="889" spans="2:2" ht="15" customHeight="1" x14ac:dyDescent="0.25">
      <c r="B889" s="126"/>
    </row>
    <row r="890" spans="2:2" ht="15" customHeight="1" x14ac:dyDescent="0.25">
      <c r="B890" s="126"/>
    </row>
    <row r="891" spans="2:2" ht="15" customHeight="1" x14ac:dyDescent="0.25">
      <c r="B891" s="126"/>
    </row>
    <row r="892" spans="2:2" ht="15" customHeight="1" x14ac:dyDescent="0.25">
      <c r="B892" s="126"/>
    </row>
    <row r="893" spans="2:2" ht="15" customHeight="1" x14ac:dyDescent="0.25">
      <c r="B893" s="126"/>
    </row>
    <row r="894" spans="2:2" ht="15" customHeight="1" x14ac:dyDescent="0.25">
      <c r="B894" s="126"/>
    </row>
    <row r="895" spans="2:2" ht="15" customHeight="1" x14ac:dyDescent="0.25">
      <c r="B895" s="126"/>
    </row>
    <row r="896" spans="2:2" ht="15" customHeight="1" x14ac:dyDescent="0.25">
      <c r="B896" s="126"/>
    </row>
    <row r="897" spans="2:2" ht="15" customHeight="1" x14ac:dyDescent="0.25">
      <c r="B897" s="126"/>
    </row>
    <row r="898" spans="2:2" ht="15" customHeight="1" x14ac:dyDescent="0.25">
      <c r="B898" s="126"/>
    </row>
    <row r="899" spans="2:2" ht="15" customHeight="1" x14ac:dyDescent="0.25">
      <c r="B899" s="126"/>
    </row>
    <row r="900" spans="2:2" ht="15" customHeight="1" x14ac:dyDescent="0.25">
      <c r="B900" s="126"/>
    </row>
    <row r="901" spans="2:2" ht="15" customHeight="1" x14ac:dyDescent="0.25">
      <c r="B901" s="126"/>
    </row>
    <row r="902" spans="2:2" ht="15" customHeight="1" x14ac:dyDescent="0.25">
      <c r="B902" s="126"/>
    </row>
    <row r="903" spans="2:2" ht="15" customHeight="1" x14ac:dyDescent="0.25">
      <c r="B903" s="126"/>
    </row>
    <row r="904" spans="2:2" ht="15" customHeight="1" x14ac:dyDescent="0.25">
      <c r="B904" s="126"/>
    </row>
    <row r="905" spans="2:2" ht="15" customHeight="1" x14ac:dyDescent="0.25">
      <c r="B905" s="126"/>
    </row>
    <row r="906" spans="2:2" ht="15" customHeight="1" x14ac:dyDescent="0.25">
      <c r="B906" s="126"/>
    </row>
    <row r="907" spans="2:2" ht="15" customHeight="1" x14ac:dyDescent="0.25">
      <c r="B907" s="126"/>
    </row>
    <row r="908" spans="2:2" ht="15" customHeight="1" x14ac:dyDescent="0.25">
      <c r="B908" s="126"/>
    </row>
    <row r="909" spans="2:2" ht="15" customHeight="1" x14ac:dyDescent="0.25">
      <c r="B909" s="126"/>
    </row>
    <row r="910" spans="2:2" ht="15" customHeight="1" x14ac:dyDescent="0.25">
      <c r="B910" s="126"/>
    </row>
    <row r="911" spans="2:2" ht="15" customHeight="1" x14ac:dyDescent="0.25">
      <c r="B911" s="126"/>
    </row>
    <row r="912" spans="2:2" ht="15" customHeight="1" x14ac:dyDescent="0.25">
      <c r="B912" s="126"/>
    </row>
    <row r="913" spans="2:2" ht="15" customHeight="1" x14ac:dyDescent="0.25">
      <c r="B913" s="126"/>
    </row>
    <row r="914" spans="2:2" ht="15" customHeight="1" x14ac:dyDescent="0.25">
      <c r="B914" s="126"/>
    </row>
    <row r="915" spans="2:2" ht="15" customHeight="1" x14ac:dyDescent="0.25">
      <c r="B915" s="126"/>
    </row>
    <row r="916" spans="2:2" ht="15" customHeight="1" x14ac:dyDescent="0.25">
      <c r="B916" s="126"/>
    </row>
    <row r="917" spans="2:2" ht="15" customHeight="1" x14ac:dyDescent="0.25">
      <c r="B917" s="126"/>
    </row>
    <row r="918" spans="2:2" ht="15" customHeight="1" x14ac:dyDescent="0.25">
      <c r="B918" s="126"/>
    </row>
    <row r="919" spans="2:2" ht="15" customHeight="1" x14ac:dyDescent="0.25">
      <c r="B919" s="126"/>
    </row>
    <row r="920" spans="2:2" ht="15" customHeight="1" x14ac:dyDescent="0.25">
      <c r="B920" s="126"/>
    </row>
    <row r="921" spans="2:2" ht="15" customHeight="1" x14ac:dyDescent="0.25">
      <c r="B921" s="126"/>
    </row>
    <row r="922" spans="2:2" ht="15" customHeight="1" x14ac:dyDescent="0.25">
      <c r="B922" s="126"/>
    </row>
    <row r="923" spans="2:2" ht="15" customHeight="1" x14ac:dyDescent="0.25">
      <c r="B923" s="126"/>
    </row>
    <row r="924" spans="2:2" ht="15" customHeight="1" x14ac:dyDescent="0.25">
      <c r="B924" s="126"/>
    </row>
    <row r="925" spans="2:2" ht="15" customHeight="1" x14ac:dyDescent="0.25">
      <c r="B925" s="126"/>
    </row>
    <row r="926" spans="2:2" ht="15" customHeight="1" x14ac:dyDescent="0.25">
      <c r="B926" s="126"/>
    </row>
    <row r="927" spans="2:2" ht="15" customHeight="1" x14ac:dyDescent="0.25">
      <c r="B927" s="126"/>
    </row>
    <row r="928" spans="2:2" ht="15" customHeight="1" x14ac:dyDescent="0.25">
      <c r="B928" s="126"/>
    </row>
    <row r="929" spans="2:2" ht="15" customHeight="1" x14ac:dyDescent="0.25">
      <c r="B929" s="126"/>
    </row>
    <row r="930" spans="2:2" ht="15" customHeight="1" x14ac:dyDescent="0.25">
      <c r="B930" s="126"/>
    </row>
    <row r="931" spans="2:2" ht="15" customHeight="1" x14ac:dyDescent="0.25">
      <c r="B931" s="126"/>
    </row>
    <row r="932" spans="2:2" ht="15" customHeight="1" x14ac:dyDescent="0.25">
      <c r="B932" s="126"/>
    </row>
    <row r="933" spans="2:2" ht="15" customHeight="1" x14ac:dyDescent="0.25">
      <c r="B933" s="126"/>
    </row>
    <row r="934" spans="2:2" ht="15" customHeight="1" x14ac:dyDescent="0.25">
      <c r="B934" s="126"/>
    </row>
    <row r="935" spans="2:2" ht="15" customHeight="1" x14ac:dyDescent="0.25">
      <c r="B935" s="126"/>
    </row>
    <row r="936" spans="2:2" ht="15" customHeight="1" x14ac:dyDescent="0.25">
      <c r="B936" s="126"/>
    </row>
    <row r="937" spans="2:2" ht="15" customHeight="1" x14ac:dyDescent="0.25">
      <c r="B937" s="126"/>
    </row>
    <row r="938" spans="2:2" ht="15" customHeight="1" x14ac:dyDescent="0.25">
      <c r="B938" s="126"/>
    </row>
    <row r="939" spans="2:2" ht="15" customHeight="1" x14ac:dyDescent="0.25">
      <c r="B939" s="126"/>
    </row>
    <row r="940" spans="2:2" ht="15" customHeight="1" x14ac:dyDescent="0.25">
      <c r="B940" s="126"/>
    </row>
    <row r="941" spans="2:2" ht="15" customHeight="1" x14ac:dyDescent="0.25">
      <c r="B941" s="126"/>
    </row>
    <row r="942" spans="2:2" ht="15" customHeight="1" x14ac:dyDescent="0.25">
      <c r="B942" s="126"/>
    </row>
    <row r="943" spans="2:2" ht="15" customHeight="1" x14ac:dyDescent="0.25">
      <c r="B943" s="126"/>
    </row>
    <row r="944" spans="2:2" ht="15" customHeight="1" x14ac:dyDescent="0.25">
      <c r="B944" s="126"/>
    </row>
    <row r="945" spans="2:2" ht="15" customHeight="1" x14ac:dyDescent="0.25">
      <c r="B945" s="126"/>
    </row>
    <row r="946" spans="2:2" ht="15" customHeight="1" x14ac:dyDescent="0.25">
      <c r="B946" s="126"/>
    </row>
    <row r="947" spans="2:2" ht="15" customHeight="1" x14ac:dyDescent="0.25">
      <c r="B947" s="126"/>
    </row>
    <row r="948" spans="2:2" ht="15" customHeight="1" x14ac:dyDescent="0.25">
      <c r="B948" s="126"/>
    </row>
    <row r="949" spans="2:2" ht="15" customHeight="1" x14ac:dyDescent="0.25">
      <c r="B949" s="126"/>
    </row>
    <row r="950" spans="2:2" ht="15" customHeight="1" x14ac:dyDescent="0.25">
      <c r="B950" s="126"/>
    </row>
    <row r="951" spans="2:2" ht="15" customHeight="1" x14ac:dyDescent="0.25">
      <c r="B951" s="126"/>
    </row>
    <row r="952" spans="2:2" ht="15" customHeight="1" x14ac:dyDescent="0.25">
      <c r="B952" s="126"/>
    </row>
    <row r="953" spans="2:2" ht="15" customHeight="1" x14ac:dyDescent="0.25">
      <c r="B953" s="126"/>
    </row>
    <row r="954" spans="2:2" ht="15" customHeight="1" x14ac:dyDescent="0.25">
      <c r="B954" s="126"/>
    </row>
    <row r="955" spans="2:2" ht="15" customHeight="1" x14ac:dyDescent="0.25">
      <c r="B955" s="126"/>
    </row>
    <row r="956" spans="2:2" ht="15" customHeight="1" x14ac:dyDescent="0.25">
      <c r="B956" s="126"/>
    </row>
    <row r="957" spans="2:2" ht="15" customHeight="1" x14ac:dyDescent="0.25">
      <c r="B957" s="126"/>
    </row>
    <row r="958" spans="2:2" ht="15" customHeight="1" x14ac:dyDescent="0.25">
      <c r="B958" s="126"/>
    </row>
    <row r="959" spans="2:2" ht="15" customHeight="1" x14ac:dyDescent="0.25">
      <c r="B959" s="126"/>
    </row>
    <row r="960" spans="2:2" ht="15" customHeight="1" x14ac:dyDescent="0.25">
      <c r="B960" s="126"/>
    </row>
    <row r="961" spans="2:2" ht="15" customHeight="1" x14ac:dyDescent="0.25">
      <c r="B961" s="126"/>
    </row>
    <row r="962" spans="2:2" ht="15" customHeight="1" x14ac:dyDescent="0.25">
      <c r="B962" s="126"/>
    </row>
    <row r="963" spans="2:2" ht="15" customHeight="1" x14ac:dyDescent="0.25">
      <c r="B963" s="126"/>
    </row>
    <row r="964" spans="2:2" ht="15" customHeight="1" x14ac:dyDescent="0.25">
      <c r="B964" s="126"/>
    </row>
    <row r="965" spans="2:2" ht="15" customHeight="1" x14ac:dyDescent="0.25">
      <c r="B965" s="126"/>
    </row>
    <row r="966" spans="2:2" ht="15" customHeight="1" x14ac:dyDescent="0.25">
      <c r="B966" s="126"/>
    </row>
    <row r="967" spans="2:2" ht="15" customHeight="1" x14ac:dyDescent="0.25">
      <c r="B967" s="126"/>
    </row>
    <row r="968" spans="2:2" ht="15" customHeight="1" x14ac:dyDescent="0.25">
      <c r="B968" s="126"/>
    </row>
    <row r="969" spans="2:2" ht="15" customHeight="1" x14ac:dyDescent="0.25">
      <c r="B969" s="126"/>
    </row>
    <row r="970" spans="2:2" ht="15" customHeight="1" x14ac:dyDescent="0.25">
      <c r="B970" s="126"/>
    </row>
    <row r="971" spans="2:2" ht="15" customHeight="1" x14ac:dyDescent="0.25">
      <c r="B971" s="126"/>
    </row>
    <row r="972" spans="2:2" ht="15" customHeight="1" x14ac:dyDescent="0.25">
      <c r="B972" s="126"/>
    </row>
    <row r="973" spans="2:2" ht="15" customHeight="1" x14ac:dyDescent="0.25">
      <c r="B973" s="126"/>
    </row>
    <row r="974" spans="2:2" ht="15" customHeight="1" x14ac:dyDescent="0.25">
      <c r="B974" s="126"/>
    </row>
    <row r="975" spans="2:2" ht="15" customHeight="1" x14ac:dyDescent="0.25">
      <c r="B975" s="126"/>
    </row>
    <row r="976" spans="2:2" ht="15" customHeight="1" x14ac:dyDescent="0.25">
      <c r="B976" s="126"/>
    </row>
    <row r="977" spans="2:2" ht="15" customHeight="1" x14ac:dyDescent="0.25">
      <c r="B977" s="126"/>
    </row>
    <row r="978" spans="2:2" ht="15" customHeight="1" x14ac:dyDescent="0.25">
      <c r="B978" s="126"/>
    </row>
    <row r="979" spans="2:2" ht="15" customHeight="1" x14ac:dyDescent="0.25">
      <c r="B979" s="126"/>
    </row>
    <row r="980" spans="2:2" ht="15" customHeight="1" x14ac:dyDescent="0.25">
      <c r="B980" s="126"/>
    </row>
    <row r="981" spans="2:2" ht="15" customHeight="1" x14ac:dyDescent="0.25">
      <c r="B981" s="126"/>
    </row>
    <row r="982" spans="2:2" ht="15" customHeight="1" x14ac:dyDescent="0.25">
      <c r="B982" s="126"/>
    </row>
    <row r="983" spans="2:2" ht="15" customHeight="1" x14ac:dyDescent="0.25">
      <c r="B983" s="126"/>
    </row>
    <row r="984" spans="2:2" ht="15" customHeight="1" x14ac:dyDescent="0.25">
      <c r="B984" s="126"/>
    </row>
    <row r="985" spans="2:2" ht="15" customHeight="1" x14ac:dyDescent="0.25">
      <c r="B985" s="126"/>
    </row>
    <row r="986" spans="2:2" ht="15" customHeight="1" x14ac:dyDescent="0.25">
      <c r="B986" s="126"/>
    </row>
    <row r="987" spans="2:2" ht="15" customHeight="1" x14ac:dyDescent="0.25">
      <c r="B987" s="126"/>
    </row>
    <row r="988" spans="2:2" ht="15" customHeight="1" x14ac:dyDescent="0.25">
      <c r="B988" s="126"/>
    </row>
    <row r="989" spans="2:2" ht="15" customHeight="1" x14ac:dyDescent="0.25">
      <c r="B989" s="126"/>
    </row>
    <row r="990" spans="2:2" ht="15" customHeight="1" x14ac:dyDescent="0.25">
      <c r="B990" s="126"/>
    </row>
    <row r="991" spans="2:2" ht="15" customHeight="1" x14ac:dyDescent="0.25">
      <c r="B991" s="126"/>
    </row>
    <row r="992" spans="2:2" ht="15" customHeight="1" x14ac:dyDescent="0.25">
      <c r="B992" s="126"/>
    </row>
    <row r="993" spans="2:2" ht="15" customHeight="1" x14ac:dyDescent="0.25">
      <c r="B993" s="126"/>
    </row>
    <row r="994" spans="2:2" ht="15" customHeight="1" x14ac:dyDescent="0.25">
      <c r="B994" s="126"/>
    </row>
    <row r="995" spans="2:2" ht="15" customHeight="1" x14ac:dyDescent="0.25">
      <c r="B995" s="126"/>
    </row>
    <row r="996" spans="2:2" ht="15" customHeight="1" x14ac:dyDescent="0.25">
      <c r="B996" s="126"/>
    </row>
    <row r="997" spans="2:2" ht="15" customHeight="1" x14ac:dyDescent="0.25">
      <c r="B997" s="126"/>
    </row>
    <row r="998" spans="2:2" ht="15" customHeight="1" x14ac:dyDescent="0.25">
      <c r="B998" s="126"/>
    </row>
    <row r="999" spans="2:2" ht="15" customHeight="1" x14ac:dyDescent="0.25">
      <c r="B999" s="126"/>
    </row>
    <row r="1000" spans="2:2" ht="15" customHeight="1" x14ac:dyDescent="0.25">
      <c r="B1000" s="126"/>
    </row>
  </sheetData>
  <sheetProtection password="848C" sheet="1" objects="1" scenarios="1"/>
  <sortState ref="A2:C843">
    <sortCondition descending="1" ref="C2:C843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S1773"/>
  <sheetViews>
    <sheetView topLeftCell="A142" workbookViewId="0">
      <selection activeCell="A1750" sqref="A1:XFD1048576"/>
    </sheetView>
  </sheetViews>
  <sheetFormatPr baseColWidth="10" defaultRowHeight="15" customHeight="1" x14ac:dyDescent="0.25"/>
  <cols>
    <col min="1" max="1" width="39.85546875" customWidth="1"/>
    <col min="2" max="2" width="43" style="74" bestFit="1" customWidth="1"/>
    <col min="3" max="3" width="81.85546875" customWidth="1"/>
    <col min="4" max="4" width="39.5703125" customWidth="1"/>
    <col min="5" max="5" width="39.5703125" style="111" customWidth="1"/>
    <col min="6" max="13" width="10" customWidth="1"/>
  </cols>
  <sheetData>
    <row r="1" spans="1:19" s="8" customFormat="1" ht="18.75" customHeight="1" x14ac:dyDescent="0.3">
      <c r="A1" s="89" t="s">
        <v>200</v>
      </c>
      <c r="B1" s="102" t="s">
        <v>201</v>
      </c>
      <c r="C1" s="89" t="s">
        <v>197</v>
      </c>
      <c r="D1" s="89" t="s">
        <v>202</v>
      </c>
      <c r="E1" s="89" t="s">
        <v>3836</v>
      </c>
    </row>
    <row r="2" spans="1:19" ht="15" customHeight="1" x14ac:dyDescent="0.25">
      <c r="A2" s="100" t="s">
        <v>261</v>
      </c>
      <c r="B2" s="103">
        <v>0.96312612244897966</v>
      </c>
      <c r="C2" s="107" t="s">
        <v>203</v>
      </c>
      <c r="D2" s="107" t="s">
        <v>2600</v>
      </c>
      <c r="E2" s="107" t="s">
        <v>3833</v>
      </c>
      <c r="F2" s="2"/>
      <c r="G2" s="2"/>
      <c r="H2" s="2"/>
      <c r="I2" s="2"/>
      <c r="J2" s="2"/>
      <c r="K2" s="2"/>
      <c r="L2" s="2"/>
      <c r="M2" s="2"/>
    </row>
    <row r="3" spans="1:19" ht="15" customHeight="1" x14ac:dyDescent="0.25">
      <c r="A3" s="100" t="s">
        <v>262</v>
      </c>
      <c r="B3" s="103">
        <v>0.96893673469387753</v>
      </c>
      <c r="C3" s="107" t="s">
        <v>203</v>
      </c>
      <c r="D3" s="107" t="s">
        <v>2601</v>
      </c>
      <c r="E3" s="107" t="s">
        <v>3833</v>
      </c>
      <c r="F3" s="2"/>
      <c r="G3" s="2"/>
      <c r="H3" s="2"/>
      <c r="I3" s="2"/>
      <c r="J3" s="2"/>
      <c r="K3" s="2"/>
      <c r="L3" s="2"/>
      <c r="M3" s="2"/>
    </row>
    <row r="4" spans="1:19" ht="15" customHeight="1" x14ac:dyDescent="0.25">
      <c r="A4" s="100" t="s">
        <v>263</v>
      </c>
      <c r="B4" s="103">
        <v>0.93179687074829942</v>
      </c>
      <c r="C4" s="107" t="s">
        <v>203</v>
      </c>
      <c r="D4" s="107" t="s">
        <v>2602</v>
      </c>
      <c r="E4" s="107" t="s">
        <v>3833</v>
      </c>
      <c r="F4" s="2"/>
      <c r="G4" s="2"/>
      <c r="H4" s="2"/>
      <c r="I4" s="2"/>
      <c r="J4" s="2"/>
      <c r="K4" s="2"/>
      <c r="L4" s="2"/>
      <c r="M4" s="2"/>
    </row>
    <row r="5" spans="1:19" ht="15" customHeight="1" x14ac:dyDescent="0.25">
      <c r="A5" s="100" t="s">
        <v>264</v>
      </c>
      <c r="B5" s="103">
        <v>0.93910204081632653</v>
      </c>
      <c r="C5" s="107" t="s">
        <v>203</v>
      </c>
      <c r="D5" s="107" t="s">
        <v>2603</v>
      </c>
      <c r="E5" s="107" t="s">
        <v>3833</v>
      </c>
      <c r="F5" s="2"/>
      <c r="G5" s="2"/>
      <c r="H5" s="2"/>
      <c r="I5" s="2"/>
      <c r="J5" s="2"/>
      <c r="K5" s="2"/>
      <c r="L5" s="2"/>
      <c r="M5" s="2"/>
    </row>
    <row r="6" spans="1:19" ht="15" customHeight="1" x14ac:dyDescent="0.25">
      <c r="A6" s="100" t="s">
        <v>265</v>
      </c>
      <c r="B6" s="103">
        <v>0.52040816326530615</v>
      </c>
      <c r="C6" s="107" t="s">
        <v>203</v>
      </c>
      <c r="D6" s="107" t="s">
        <v>2604</v>
      </c>
      <c r="E6" s="107" t="s">
        <v>3833</v>
      </c>
      <c r="F6" s="2"/>
      <c r="G6" s="2"/>
      <c r="H6" s="2"/>
      <c r="I6" s="2"/>
      <c r="J6" s="2"/>
      <c r="K6" s="2"/>
      <c r="L6" s="2"/>
      <c r="M6" s="2"/>
    </row>
    <row r="7" spans="1:19" ht="15" customHeight="1" x14ac:dyDescent="0.25">
      <c r="A7" s="100" t="s">
        <v>266</v>
      </c>
      <c r="B7" s="103">
        <v>0.93979591836734699</v>
      </c>
      <c r="C7" s="107" t="s">
        <v>203</v>
      </c>
      <c r="D7" s="107" t="s">
        <v>2605</v>
      </c>
      <c r="E7" s="107" t="s">
        <v>3833</v>
      </c>
      <c r="F7" s="2"/>
      <c r="G7" s="2"/>
      <c r="H7" s="2"/>
      <c r="I7" s="2"/>
      <c r="J7" s="2"/>
      <c r="K7" s="2"/>
      <c r="L7" s="2"/>
      <c r="M7" s="2"/>
    </row>
    <row r="8" spans="1:19" s="76" customFormat="1" ht="15" customHeight="1" x14ac:dyDescent="0.25">
      <c r="A8" s="100" t="s">
        <v>267</v>
      </c>
      <c r="B8" s="103">
        <v>0.64096108843537403</v>
      </c>
      <c r="C8" s="107" t="s">
        <v>203</v>
      </c>
      <c r="D8" s="107" t="s">
        <v>2606</v>
      </c>
      <c r="E8" s="107" t="s">
        <v>3833</v>
      </c>
      <c r="F8" s="75"/>
      <c r="G8" s="75"/>
      <c r="H8" s="75"/>
      <c r="I8" s="75"/>
      <c r="J8" s="75"/>
      <c r="K8" s="75"/>
      <c r="L8" s="75"/>
      <c r="M8" s="75"/>
      <c r="N8" s="86"/>
      <c r="O8" s="88"/>
      <c r="P8" s="105"/>
      <c r="Q8" s="105"/>
      <c r="R8" s="106"/>
      <c r="S8" s="106"/>
    </row>
    <row r="9" spans="1:19" ht="15" customHeight="1" x14ac:dyDescent="0.25">
      <c r="A9" s="100" t="s">
        <v>268</v>
      </c>
      <c r="B9" s="103">
        <v>0.90801863945578232</v>
      </c>
      <c r="C9" s="107" t="s">
        <v>203</v>
      </c>
      <c r="D9" s="107" t="s">
        <v>2607</v>
      </c>
      <c r="E9" s="107" t="s">
        <v>3833</v>
      </c>
      <c r="F9" s="2"/>
      <c r="G9" s="2"/>
      <c r="H9" s="2"/>
      <c r="I9" s="2"/>
      <c r="J9" s="2"/>
      <c r="K9" s="2"/>
      <c r="L9" s="2"/>
      <c r="M9" s="2"/>
    </row>
    <row r="10" spans="1:19" ht="15" customHeight="1" x14ac:dyDescent="0.25">
      <c r="A10" s="100" t="s">
        <v>2014</v>
      </c>
      <c r="B10" s="103">
        <v>0.92625170068027207</v>
      </c>
      <c r="C10" s="107" t="s">
        <v>203</v>
      </c>
      <c r="D10" s="107" t="s">
        <v>2608</v>
      </c>
      <c r="E10" s="107" t="s">
        <v>3833</v>
      </c>
      <c r="F10" s="2"/>
      <c r="G10" s="2"/>
      <c r="H10" s="2"/>
      <c r="I10" s="2"/>
      <c r="J10" s="2"/>
      <c r="K10" s="2"/>
      <c r="L10" s="2"/>
      <c r="M10" s="2"/>
    </row>
    <row r="11" spans="1:19" ht="15" customHeight="1" x14ac:dyDescent="0.25">
      <c r="A11" s="100" t="s">
        <v>269</v>
      </c>
      <c r="B11" s="103">
        <v>0.98285714285714287</v>
      </c>
      <c r="C11" s="107" t="s">
        <v>203</v>
      </c>
      <c r="D11" s="107" t="s">
        <v>2609</v>
      </c>
      <c r="E11" s="107" t="s">
        <v>3833</v>
      </c>
      <c r="F11" s="2"/>
      <c r="G11" s="2"/>
      <c r="H11" s="2"/>
      <c r="I11" s="2"/>
      <c r="J11" s="2"/>
      <c r="K11" s="2"/>
      <c r="L11" s="2"/>
      <c r="M11" s="2"/>
    </row>
    <row r="12" spans="1:19" ht="15" customHeight="1" x14ac:dyDescent="0.25">
      <c r="A12" s="100" t="s">
        <v>270</v>
      </c>
      <c r="B12" s="103">
        <v>1</v>
      </c>
      <c r="C12" s="107" t="s">
        <v>203</v>
      </c>
      <c r="D12" s="107" t="s">
        <v>2610</v>
      </c>
      <c r="E12" s="107" t="s">
        <v>3833</v>
      </c>
      <c r="F12" s="2"/>
      <c r="G12" s="2"/>
      <c r="H12" s="2"/>
      <c r="I12" s="2"/>
      <c r="J12" s="2"/>
      <c r="K12" s="2"/>
      <c r="L12" s="2"/>
      <c r="M12" s="2"/>
    </row>
    <row r="13" spans="1:19" ht="15" customHeight="1" x14ac:dyDescent="0.25">
      <c r="A13" s="100" t="s">
        <v>271</v>
      </c>
      <c r="B13" s="103">
        <v>0.86780748299319743</v>
      </c>
      <c r="C13" s="107" t="s">
        <v>203</v>
      </c>
      <c r="D13" s="107" t="s">
        <v>2611</v>
      </c>
      <c r="E13" s="107" t="s">
        <v>3833</v>
      </c>
      <c r="F13" s="2"/>
      <c r="G13" s="2"/>
      <c r="H13" s="2"/>
      <c r="I13" s="2"/>
      <c r="J13" s="2"/>
      <c r="K13" s="2"/>
      <c r="L13" s="2"/>
      <c r="M13" s="2"/>
    </row>
    <row r="14" spans="1:19" ht="15" customHeight="1" x14ac:dyDescent="0.25">
      <c r="A14" s="100" t="s">
        <v>272</v>
      </c>
      <c r="B14" s="103">
        <v>0.97367224489795912</v>
      </c>
      <c r="C14" s="107" t="s">
        <v>203</v>
      </c>
      <c r="D14" s="107" t="s">
        <v>2612</v>
      </c>
      <c r="E14" s="107" t="s">
        <v>3833</v>
      </c>
      <c r="F14" s="2"/>
      <c r="G14" s="2"/>
      <c r="H14" s="2"/>
      <c r="I14" s="2"/>
      <c r="J14" s="2"/>
      <c r="K14" s="2"/>
      <c r="L14" s="2"/>
      <c r="M14" s="2"/>
    </row>
    <row r="15" spans="1:19" ht="15" customHeight="1" x14ac:dyDescent="0.25">
      <c r="A15" s="100" t="s">
        <v>273</v>
      </c>
      <c r="B15" s="103">
        <v>0.91769469387755109</v>
      </c>
      <c r="C15" s="107" t="s">
        <v>203</v>
      </c>
      <c r="D15" s="107" t="s">
        <v>2613</v>
      </c>
      <c r="E15" s="107" t="s">
        <v>3833</v>
      </c>
      <c r="F15" s="2"/>
      <c r="G15" s="2"/>
      <c r="H15" s="2"/>
      <c r="I15" s="2"/>
      <c r="J15" s="2"/>
      <c r="K15" s="2"/>
      <c r="L15" s="2"/>
      <c r="M15" s="2"/>
    </row>
    <row r="16" spans="1:19" ht="15" customHeight="1" x14ac:dyDescent="0.25">
      <c r="A16" s="100" t="s">
        <v>274</v>
      </c>
      <c r="B16" s="103">
        <v>0.60734693877551016</v>
      </c>
      <c r="C16" s="107" t="s">
        <v>203</v>
      </c>
      <c r="D16" s="107" t="s">
        <v>2614</v>
      </c>
      <c r="E16" s="107" t="s">
        <v>3833</v>
      </c>
      <c r="F16" s="2"/>
      <c r="G16" s="2"/>
      <c r="H16" s="2"/>
      <c r="I16" s="2"/>
      <c r="J16" s="2"/>
      <c r="K16" s="2"/>
      <c r="L16" s="2"/>
      <c r="M16" s="2"/>
    </row>
    <row r="17" spans="1:14" ht="15" customHeight="1" x14ac:dyDescent="0.25">
      <c r="A17" s="100" t="s">
        <v>275</v>
      </c>
      <c r="B17" s="103">
        <v>0.95712244897959176</v>
      </c>
      <c r="C17" s="107" t="s">
        <v>203</v>
      </c>
      <c r="D17" s="107" t="s">
        <v>2615</v>
      </c>
      <c r="E17" s="107" t="s">
        <v>3833</v>
      </c>
      <c r="F17" s="2"/>
      <c r="G17" s="2"/>
      <c r="H17" s="2"/>
      <c r="I17" s="2"/>
      <c r="J17" s="2"/>
      <c r="K17" s="2"/>
      <c r="L17" s="2"/>
      <c r="M17" s="2"/>
    </row>
    <row r="18" spans="1:14" ht="15" customHeight="1" x14ac:dyDescent="0.25">
      <c r="A18" s="100" t="s">
        <v>276</v>
      </c>
      <c r="B18" s="103">
        <v>0.94240816326530619</v>
      </c>
      <c r="C18" s="107" t="s">
        <v>203</v>
      </c>
      <c r="D18" s="107" t="s">
        <v>2616</v>
      </c>
      <c r="E18" s="107" t="s">
        <v>3833</v>
      </c>
      <c r="F18" s="2"/>
      <c r="G18" s="2"/>
      <c r="H18" s="2"/>
      <c r="I18" s="2"/>
      <c r="J18" s="2"/>
      <c r="K18" s="2"/>
      <c r="L18" s="2"/>
      <c r="M18" s="2"/>
    </row>
    <row r="19" spans="1:14" ht="15" customHeight="1" x14ac:dyDescent="0.25">
      <c r="A19" s="100" t="s">
        <v>277</v>
      </c>
      <c r="B19" s="103">
        <v>0.95714285714285707</v>
      </c>
      <c r="C19" s="107" t="s">
        <v>203</v>
      </c>
      <c r="D19" s="107" t="s">
        <v>2617</v>
      </c>
      <c r="E19" s="107" t="s">
        <v>3833</v>
      </c>
      <c r="F19" s="2"/>
      <c r="G19" s="2"/>
      <c r="H19" s="2"/>
      <c r="I19" s="2"/>
      <c r="J19" s="2"/>
      <c r="K19" s="2"/>
      <c r="L19" s="2"/>
      <c r="M19" s="2"/>
    </row>
    <row r="20" spans="1:14" ht="15" customHeight="1" x14ac:dyDescent="0.25">
      <c r="A20" s="100" t="s">
        <v>278</v>
      </c>
      <c r="B20" s="103">
        <v>0.7552556462585035</v>
      </c>
      <c r="C20" s="107" t="s">
        <v>203</v>
      </c>
      <c r="D20" s="107" t="s">
        <v>2618</v>
      </c>
      <c r="E20" s="107" t="s">
        <v>3833</v>
      </c>
      <c r="F20" s="117"/>
      <c r="G20" s="117"/>
      <c r="H20" s="117"/>
      <c r="I20" s="117"/>
      <c r="J20" s="117"/>
      <c r="K20" s="117"/>
      <c r="L20" s="117"/>
      <c r="M20" s="117"/>
      <c r="N20" s="117"/>
    </row>
    <row r="21" spans="1:14" ht="15" customHeight="1" x14ac:dyDescent="0.25">
      <c r="A21" s="100" t="s">
        <v>279</v>
      </c>
      <c r="B21" s="103">
        <v>0.90560408163265294</v>
      </c>
      <c r="C21" s="107" t="s">
        <v>203</v>
      </c>
      <c r="D21" s="107" t="s">
        <v>2619</v>
      </c>
      <c r="E21" s="107" t="s">
        <v>3833</v>
      </c>
      <c r="F21" s="2"/>
      <c r="G21" s="2"/>
      <c r="H21" s="2"/>
      <c r="I21" s="2"/>
      <c r="J21" s="2"/>
      <c r="K21" s="2"/>
      <c r="L21" s="2"/>
      <c r="M21" s="2"/>
    </row>
    <row r="22" spans="1:14" ht="15" customHeight="1" x14ac:dyDescent="0.25">
      <c r="A22" s="100" t="s">
        <v>280</v>
      </c>
      <c r="B22" s="103">
        <v>0.94804938775510206</v>
      </c>
      <c r="C22" s="107" t="s">
        <v>203</v>
      </c>
      <c r="D22" s="107" t="s">
        <v>2620</v>
      </c>
      <c r="E22" s="107" t="s">
        <v>3833</v>
      </c>
      <c r="F22" s="2"/>
      <c r="G22" s="2"/>
      <c r="H22" s="2"/>
      <c r="I22" s="2"/>
      <c r="J22" s="2"/>
      <c r="K22" s="2"/>
      <c r="L22" s="2"/>
      <c r="M22" s="2"/>
    </row>
    <row r="23" spans="1:14" ht="15" customHeight="1" x14ac:dyDescent="0.25">
      <c r="A23" s="100" t="s">
        <v>281</v>
      </c>
      <c r="B23" s="103">
        <v>0.92479591836734698</v>
      </c>
      <c r="C23" s="107" t="s">
        <v>203</v>
      </c>
      <c r="D23" s="107" t="s">
        <v>2621</v>
      </c>
      <c r="E23" s="107" t="s">
        <v>3833</v>
      </c>
      <c r="F23" s="2"/>
      <c r="G23" s="2"/>
      <c r="H23" s="2"/>
      <c r="I23" s="2"/>
      <c r="J23" s="2"/>
      <c r="K23" s="2"/>
      <c r="L23" s="2"/>
      <c r="M23" s="2"/>
    </row>
    <row r="24" spans="1:14" ht="15" customHeight="1" x14ac:dyDescent="0.25">
      <c r="A24" s="100" t="s">
        <v>282</v>
      </c>
      <c r="B24" s="103">
        <v>1</v>
      </c>
      <c r="C24" s="107" t="s">
        <v>203</v>
      </c>
      <c r="D24" s="107" t="s">
        <v>2622</v>
      </c>
      <c r="E24" s="107" t="s">
        <v>3833</v>
      </c>
      <c r="F24" s="2"/>
      <c r="G24" s="2"/>
      <c r="H24" s="2"/>
      <c r="I24" s="2"/>
      <c r="J24" s="2"/>
      <c r="K24" s="2"/>
      <c r="L24" s="2"/>
      <c r="M24" s="2"/>
    </row>
    <row r="25" spans="1:14" ht="15" customHeight="1" x14ac:dyDescent="0.25">
      <c r="A25" s="100" t="s">
        <v>283</v>
      </c>
      <c r="B25" s="103">
        <v>0.71261414965986392</v>
      </c>
      <c r="C25" s="120" t="s">
        <v>203</v>
      </c>
      <c r="D25" s="120" t="s">
        <v>3050</v>
      </c>
      <c r="E25" s="107" t="s">
        <v>3834</v>
      </c>
      <c r="F25" s="2"/>
      <c r="G25" s="2"/>
      <c r="H25" s="2"/>
      <c r="I25" s="2"/>
      <c r="J25" s="2"/>
      <c r="K25" s="2"/>
      <c r="L25" s="2"/>
      <c r="M25" s="2"/>
    </row>
    <row r="26" spans="1:14" ht="15" customHeight="1" x14ac:dyDescent="0.25">
      <c r="A26" s="100" t="s">
        <v>284</v>
      </c>
      <c r="B26" s="103">
        <v>0.63633986394557818</v>
      </c>
      <c r="C26" s="107" t="s">
        <v>203</v>
      </c>
      <c r="D26" s="107" t="s">
        <v>2623</v>
      </c>
      <c r="E26" s="107" t="s">
        <v>3833</v>
      </c>
      <c r="F26" s="2"/>
      <c r="G26" s="2"/>
      <c r="H26" s="2"/>
      <c r="I26" s="2"/>
      <c r="J26" s="2"/>
      <c r="K26" s="2"/>
      <c r="L26" s="2"/>
      <c r="M26" s="2"/>
    </row>
    <row r="27" spans="1:14" ht="15" customHeight="1" x14ac:dyDescent="0.25">
      <c r="A27" s="100" t="s">
        <v>285</v>
      </c>
      <c r="B27" s="103">
        <v>0.80936816326530603</v>
      </c>
      <c r="C27" s="107" t="s">
        <v>203</v>
      </c>
      <c r="D27" s="107" t="s">
        <v>2624</v>
      </c>
      <c r="E27" s="107" t="s">
        <v>3833</v>
      </c>
      <c r="F27" s="2"/>
      <c r="G27" s="2"/>
      <c r="H27" s="2"/>
      <c r="I27" s="2"/>
      <c r="J27" s="2"/>
      <c r="K27" s="2"/>
      <c r="L27" s="2"/>
      <c r="M27" s="2"/>
    </row>
    <row r="28" spans="1:14" ht="15" customHeight="1" x14ac:dyDescent="0.25">
      <c r="A28" s="100" t="s">
        <v>286</v>
      </c>
      <c r="B28" s="103">
        <v>1</v>
      </c>
      <c r="C28" s="107" t="s">
        <v>203</v>
      </c>
      <c r="D28" s="107" t="s">
        <v>2625</v>
      </c>
      <c r="E28" s="107" t="s">
        <v>3833</v>
      </c>
      <c r="F28" s="2"/>
      <c r="G28" s="2"/>
      <c r="H28" s="2"/>
      <c r="I28" s="2"/>
      <c r="J28" s="2"/>
      <c r="K28" s="2"/>
      <c r="L28" s="2"/>
      <c r="M28" s="2"/>
    </row>
    <row r="29" spans="1:14" ht="15" customHeight="1" x14ac:dyDescent="0.25">
      <c r="A29" s="100" t="s">
        <v>287</v>
      </c>
      <c r="B29" s="103">
        <v>0.97824054421768702</v>
      </c>
      <c r="C29" s="107" t="s">
        <v>203</v>
      </c>
      <c r="D29" s="107" t="s">
        <v>2626</v>
      </c>
      <c r="E29" s="107" t="s">
        <v>3833</v>
      </c>
      <c r="F29" s="2"/>
      <c r="G29" s="2"/>
      <c r="H29" s="2"/>
      <c r="I29" s="2"/>
      <c r="J29" s="2"/>
      <c r="K29" s="2"/>
      <c r="L29" s="2"/>
      <c r="M29" s="2"/>
    </row>
    <row r="30" spans="1:14" ht="15" customHeight="1" x14ac:dyDescent="0.25">
      <c r="A30" s="100" t="s">
        <v>318</v>
      </c>
      <c r="B30" s="103">
        <v>0.75895714285714277</v>
      </c>
      <c r="C30" s="120" t="s">
        <v>3051</v>
      </c>
      <c r="D30" s="120" t="s">
        <v>3052</v>
      </c>
      <c r="E30" s="107" t="s">
        <v>3834</v>
      </c>
      <c r="F30" s="2"/>
      <c r="G30" s="2"/>
      <c r="H30" s="2"/>
      <c r="I30" s="2"/>
      <c r="J30" s="2"/>
      <c r="K30" s="2"/>
      <c r="L30" s="2"/>
      <c r="M30" s="2"/>
    </row>
    <row r="31" spans="1:14" ht="15" customHeight="1" x14ac:dyDescent="0.25">
      <c r="A31" s="100" t="s">
        <v>319</v>
      </c>
      <c r="B31" s="103">
        <v>0.91885714285714282</v>
      </c>
      <c r="C31" s="120" t="s">
        <v>3051</v>
      </c>
      <c r="D31" s="120" t="s">
        <v>3053</v>
      </c>
      <c r="E31" s="107" t="s">
        <v>3834</v>
      </c>
      <c r="F31" s="2"/>
      <c r="G31" s="2"/>
      <c r="H31" s="2"/>
      <c r="I31" s="2"/>
      <c r="J31" s="2"/>
      <c r="K31" s="2"/>
      <c r="L31" s="2"/>
      <c r="M31" s="2"/>
    </row>
    <row r="32" spans="1:14" ht="15" customHeight="1" x14ac:dyDescent="0.25">
      <c r="A32" s="100" t="s">
        <v>320</v>
      </c>
      <c r="B32" s="103">
        <v>0.94048979591836745</v>
      </c>
      <c r="C32" s="120" t="s">
        <v>3051</v>
      </c>
      <c r="D32" s="120" t="s">
        <v>3054</v>
      </c>
      <c r="E32" s="107" t="s">
        <v>3834</v>
      </c>
      <c r="F32" s="2"/>
      <c r="G32" s="2"/>
      <c r="H32" s="2"/>
      <c r="I32" s="2"/>
      <c r="J32" s="2"/>
      <c r="K32" s="2"/>
      <c r="L32" s="2"/>
      <c r="M32" s="2"/>
    </row>
    <row r="33" spans="1:19" ht="15" customHeight="1" x14ac:dyDescent="0.25">
      <c r="A33" s="100" t="s">
        <v>321</v>
      </c>
      <c r="B33" s="103">
        <v>0.81174489795918359</v>
      </c>
      <c r="C33" s="120" t="s">
        <v>3051</v>
      </c>
      <c r="D33" s="120" t="s">
        <v>3055</v>
      </c>
      <c r="E33" s="107" t="s">
        <v>3834</v>
      </c>
      <c r="F33" s="2"/>
      <c r="G33" s="2"/>
      <c r="H33" s="2"/>
      <c r="I33" s="2"/>
      <c r="J33" s="2"/>
      <c r="K33" s="2"/>
      <c r="L33" s="2"/>
      <c r="M33" s="2"/>
    </row>
    <row r="34" spans="1:19" ht="15" customHeight="1" x14ac:dyDescent="0.25">
      <c r="A34" s="100" t="s">
        <v>322</v>
      </c>
      <c r="B34" s="103">
        <v>0.98323510204081643</v>
      </c>
      <c r="C34" s="120" t="s">
        <v>3051</v>
      </c>
      <c r="D34" s="120" t="s">
        <v>3056</v>
      </c>
      <c r="E34" s="107" t="s">
        <v>3834</v>
      </c>
      <c r="F34" s="2"/>
      <c r="G34" s="2"/>
      <c r="H34" s="2"/>
      <c r="I34" s="2"/>
      <c r="J34" s="2"/>
      <c r="K34" s="2"/>
      <c r="L34" s="2"/>
      <c r="M34" s="2"/>
    </row>
    <row r="35" spans="1:19" ht="15" customHeight="1" x14ac:dyDescent="0.25">
      <c r="A35" s="100" t="s">
        <v>323</v>
      </c>
      <c r="B35" s="103">
        <v>0.53046748299319724</v>
      </c>
      <c r="C35" s="120" t="s">
        <v>3051</v>
      </c>
      <c r="D35" s="120" t="s">
        <v>3057</v>
      </c>
      <c r="E35" s="107" t="s">
        <v>3834</v>
      </c>
      <c r="F35" s="2"/>
      <c r="G35" s="2"/>
      <c r="H35" s="2"/>
      <c r="I35" s="2"/>
      <c r="J35" s="2"/>
      <c r="K35" s="2"/>
      <c r="L35" s="2"/>
      <c r="M35" s="2"/>
    </row>
    <row r="36" spans="1:19" ht="15" customHeight="1" x14ac:dyDescent="0.25">
      <c r="A36" s="100" t="s">
        <v>324</v>
      </c>
      <c r="B36" s="103">
        <v>0.78587115646258521</v>
      </c>
      <c r="C36" s="120" t="s">
        <v>3051</v>
      </c>
      <c r="D36" s="120" t="s">
        <v>3058</v>
      </c>
      <c r="E36" s="107" t="s">
        <v>3834</v>
      </c>
      <c r="F36" s="2"/>
      <c r="G36" s="2"/>
      <c r="H36" s="2"/>
      <c r="I36" s="2"/>
      <c r="J36" s="2"/>
      <c r="K36" s="2"/>
      <c r="L36" s="2"/>
      <c r="M36" s="2"/>
    </row>
    <row r="37" spans="1:19" ht="15" customHeight="1" x14ac:dyDescent="0.25">
      <c r="A37" s="100" t="s">
        <v>325</v>
      </c>
      <c r="B37" s="103">
        <v>0.90177061224489785</v>
      </c>
      <c r="C37" s="120" t="s">
        <v>3051</v>
      </c>
      <c r="D37" s="120" t="s">
        <v>3059</v>
      </c>
      <c r="E37" s="107" t="s">
        <v>3834</v>
      </c>
      <c r="F37" s="2"/>
      <c r="G37" s="2"/>
      <c r="H37" s="2"/>
      <c r="I37" s="2"/>
      <c r="J37" s="2"/>
      <c r="K37" s="2"/>
      <c r="L37" s="2"/>
      <c r="M37" s="2"/>
    </row>
    <row r="38" spans="1:19" s="76" customFormat="1" ht="15" customHeight="1" x14ac:dyDescent="0.25">
      <c r="A38" s="100" t="s">
        <v>326</v>
      </c>
      <c r="B38" s="103">
        <v>0.96659183673469373</v>
      </c>
      <c r="C38" s="120" t="s">
        <v>3051</v>
      </c>
      <c r="D38" s="120" t="s">
        <v>3060</v>
      </c>
      <c r="E38" s="107" t="s">
        <v>3834</v>
      </c>
      <c r="F38" s="75"/>
      <c r="G38" s="75"/>
      <c r="H38" s="75"/>
      <c r="I38" s="75"/>
      <c r="J38" s="75"/>
      <c r="K38" s="75"/>
      <c r="L38" s="75"/>
      <c r="M38" s="75"/>
      <c r="N38" s="86"/>
      <c r="O38" s="88"/>
      <c r="P38" s="105"/>
      <c r="Q38" s="105"/>
      <c r="R38" s="106"/>
      <c r="S38" s="106"/>
    </row>
    <row r="39" spans="1:19" ht="15" customHeight="1" x14ac:dyDescent="0.25">
      <c r="A39" s="100" t="s">
        <v>327</v>
      </c>
      <c r="B39" s="103">
        <v>0.98724190476190488</v>
      </c>
      <c r="C39" s="120" t="s">
        <v>3051</v>
      </c>
      <c r="D39" s="120" t="s">
        <v>3061</v>
      </c>
      <c r="E39" s="107" t="s">
        <v>3834</v>
      </c>
      <c r="F39" s="2"/>
      <c r="G39" s="2"/>
      <c r="H39" s="2"/>
      <c r="I39" s="2"/>
      <c r="J39" s="2"/>
      <c r="K39" s="2"/>
      <c r="L39" s="2"/>
      <c r="M39" s="2"/>
    </row>
    <row r="40" spans="1:19" ht="15" customHeight="1" x14ac:dyDescent="0.25">
      <c r="A40" s="100" t="s">
        <v>328</v>
      </c>
      <c r="B40" s="103">
        <v>0.70822448979591845</v>
      </c>
      <c r="C40" s="120" t="s">
        <v>3051</v>
      </c>
      <c r="D40" s="120" t="s">
        <v>3062</v>
      </c>
      <c r="E40" s="107" t="s">
        <v>3834</v>
      </c>
      <c r="F40" s="2"/>
      <c r="G40" s="2"/>
      <c r="H40" s="2"/>
      <c r="I40" s="2"/>
      <c r="J40" s="2"/>
      <c r="K40" s="2"/>
      <c r="L40" s="2"/>
      <c r="M40" s="2"/>
    </row>
    <row r="41" spans="1:19" ht="15" customHeight="1" x14ac:dyDescent="0.25">
      <c r="A41" s="100" t="s">
        <v>329</v>
      </c>
      <c r="B41" s="103">
        <v>0.94399918367346924</v>
      </c>
      <c r="C41" s="120" t="s">
        <v>3051</v>
      </c>
      <c r="D41" s="120" t="s">
        <v>3063</v>
      </c>
      <c r="E41" s="107" t="s">
        <v>3834</v>
      </c>
      <c r="F41" s="2"/>
      <c r="G41" s="2"/>
      <c r="H41" s="2"/>
      <c r="I41" s="2"/>
      <c r="J41" s="2"/>
      <c r="K41" s="2"/>
      <c r="L41" s="2"/>
      <c r="M41" s="2"/>
    </row>
    <row r="42" spans="1:19" ht="15" customHeight="1" x14ac:dyDescent="0.25">
      <c r="A42" s="100" t="s">
        <v>330</v>
      </c>
      <c r="B42" s="103">
        <v>0.72575904761904764</v>
      </c>
      <c r="C42" s="120" t="s">
        <v>3051</v>
      </c>
      <c r="D42" s="120" t="s">
        <v>3064</v>
      </c>
      <c r="E42" s="107" t="s">
        <v>3834</v>
      </c>
      <c r="F42" s="2"/>
      <c r="G42" s="2"/>
      <c r="H42" s="2"/>
      <c r="I42" s="2"/>
      <c r="J42" s="2"/>
      <c r="K42" s="2"/>
      <c r="L42" s="2"/>
      <c r="M42" s="2"/>
    </row>
    <row r="43" spans="1:19" ht="15" customHeight="1" x14ac:dyDescent="0.25">
      <c r="A43" s="100" t="s">
        <v>331</v>
      </c>
      <c r="B43" s="103">
        <v>0.9961942857142857</v>
      </c>
      <c r="C43" s="120" t="s">
        <v>3051</v>
      </c>
      <c r="D43" s="120" t="s">
        <v>3065</v>
      </c>
      <c r="E43" s="107" t="s">
        <v>3834</v>
      </c>
      <c r="F43" s="2"/>
      <c r="G43" s="2"/>
      <c r="H43" s="2"/>
      <c r="I43" s="2"/>
      <c r="J43" s="2"/>
      <c r="K43" s="2"/>
      <c r="L43" s="2"/>
      <c r="M43" s="2"/>
    </row>
    <row r="44" spans="1:19" ht="15" customHeight="1" x14ac:dyDescent="0.25">
      <c r="A44" s="100" t="s">
        <v>332</v>
      </c>
      <c r="B44" s="103">
        <v>0.80094857142857134</v>
      </c>
      <c r="C44" s="120" t="s">
        <v>3051</v>
      </c>
      <c r="D44" s="120" t="s">
        <v>3066</v>
      </c>
      <c r="E44" s="107" t="s">
        <v>3834</v>
      </c>
      <c r="F44" s="2"/>
      <c r="G44" s="2"/>
      <c r="H44" s="2"/>
      <c r="I44" s="2"/>
      <c r="J44" s="2"/>
      <c r="K44" s="2"/>
      <c r="L44" s="2"/>
      <c r="M44" s="2"/>
      <c r="N44" s="76"/>
    </row>
    <row r="45" spans="1:19" ht="15" customHeight="1" x14ac:dyDescent="0.25">
      <c r="A45" s="100" t="s">
        <v>333</v>
      </c>
      <c r="B45" s="103">
        <v>0.87869238095238089</v>
      </c>
      <c r="C45" s="120" t="s">
        <v>3051</v>
      </c>
      <c r="D45" s="120" t="s">
        <v>3067</v>
      </c>
      <c r="E45" s="107" t="s">
        <v>3834</v>
      </c>
      <c r="F45" s="2"/>
      <c r="G45" s="2"/>
      <c r="H45" s="2"/>
      <c r="I45" s="2"/>
      <c r="J45" s="2"/>
      <c r="K45" s="2"/>
      <c r="L45" s="2"/>
      <c r="M45" s="2"/>
    </row>
    <row r="46" spans="1:19" ht="15" customHeight="1" x14ac:dyDescent="0.25">
      <c r="A46" s="100" t="s">
        <v>334</v>
      </c>
      <c r="B46" s="103">
        <v>0.19154965986394556</v>
      </c>
      <c r="C46" s="120" t="s">
        <v>3051</v>
      </c>
      <c r="D46" s="120" t="s">
        <v>3369</v>
      </c>
      <c r="E46" s="107" t="s">
        <v>3837</v>
      </c>
      <c r="F46" s="2"/>
      <c r="G46" s="2"/>
      <c r="H46" s="2"/>
      <c r="I46" s="2"/>
      <c r="J46" s="2"/>
      <c r="K46" s="2"/>
      <c r="L46" s="2"/>
      <c r="M46" s="2"/>
    </row>
    <row r="47" spans="1:19" ht="15" customHeight="1" x14ac:dyDescent="0.25">
      <c r="A47" s="100" t="s">
        <v>3839</v>
      </c>
      <c r="B47" s="103">
        <v>0.54403401360544212</v>
      </c>
      <c r="C47" s="120" t="s">
        <v>3051</v>
      </c>
      <c r="D47" s="120" t="s">
        <v>3068</v>
      </c>
      <c r="E47" s="107" t="s">
        <v>3834</v>
      </c>
      <c r="F47" s="2"/>
      <c r="G47" s="2"/>
      <c r="H47" s="2"/>
      <c r="I47" s="2"/>
      <c r="J47" s="2"/>
      <c r="K47" s="2"/>
      <c r="L47" s="2"/>
      <c r="M47" s="2"/>
    </row>
    <row r="48" spans="1:19" ht="15" customHeight="1" x14ac:dyDescent="0.25">
      <c r="A48" s="100" t="s">
        <v>336</v>
      </c>
      <c r="B48" s="103">
        <v>0.92517292517006811</v>
      </c>
      <c r="C48" s="120" t="s">
        <v>3051</v>
      </c>
      <c r="D48" s="120" t="s">
        <v>3069</v>
      </c>
      <c r="E48" s="107" t="s">
        <v>3834</v>
      </c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25">
      <c r="A49" s="100" t="s">
        <v>337</v>
      </c>
      <c r="B49" s="103">
        <v>0.57868027210884354</v>
      </c>
      <c r="C49" s="120" t="s">
        <v>3051</v>
      </c>
      <c r="D49" s="120" t="s">
        <v>3070</v>
      </c>
      <c r="E49" s="107" t="s">
        <v>3834</v>
      </c>
      <c r="F49" s="2"/>
      <c r="G49" s="2"/>
      <c r="H49" s="2"/>
      <c r="I49" s="2"/>
      <c r="J49" s="2"/>
      <c r="K49" s="2"/>
      <c r="L49" s="2"/>
      <c r="M49" s="2"/>
    </row>
    <row r="50" spans="1:13" ht="15" customHeight="1" x14ac:dyDescent="0.25">
      <c r="A50" s="100" t="s">
        <v>338</v>
      </c>
      <c r="B50" s="103">
        <v>0.9561408163265307</v>
      </c>
      <c r="C50" s="120" t="s">
        <v>3051</v>
      </c>
      <c r="D50" s="120" t="s">
        <v>3071</v>
      </c>
      <c r="E50" s="107" t="s">
        <v>3834</v>
      </c>
      <c r="F50" s="2"/>
      <c r="G50" s="2"/>
      <c r="H50" s="2"/>
      <c r="I50" s="2"/>
      <c r="J50" s="2"/>
      <c r="K50" s="2"/>
      <c r="L50" s="2"/>
      <c r="M50" s="2"/>
    </row>
    <row r="51" spans="1:13" ht="15" customHeight="1" x14ac:dyDescent="0.25">
      <c r="A51" s="100" t="s">
        <v>339</v>
      </c>
      <c r="B51" s="103">
        <v>0.94244897959183693</v>
      </c>
      <c r="C51" s="120" t="s">
        <v>204</v>
      </c>
      <c r="D51" s="120" t="s">
        <v>3072</v>
      </c>
      <c r="E51" s="107" t="s">
        <v>3834</v>
      </c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25">
      <c r="A52" s="100" t="s">
        <v>340</v>
      </c>
      <c r="B52" s="103">
        <v>0.93328081632653048</v>
      </c>
      <c r="C52" s="107" t="s">
        <v>204</v>
      </c>
      <c r="D52" s="107" t="s">
        <v>2019</v>
      </c>
      <c r="E52" s="107" t="s">
        <v>3835</v>
      </c>
      <c r="F52" s="2"/>
      <c r="G52" s="2"/>
      <c r="H52" s="2"/>
      <c r="I52" s="2"/>
      <c r="J52" s="2"/>
      <c r="K52" s="2"/>
      <c r="L52" s="2"/>
      <c r="M52" s="2"/>
    </row>
    <row r="53" spans="1:13" ht="15" customHeight="1" x14ac:dyDescent="0.25">
      <c r="A53" s="100" t="s">
        <v>341</v>
      </c>
      <c r="B53" s="103">
        <v>0.99135755102040801</v>
      </c>
      <c r="C53" s="107" t="s">
        <v>204</v>
      </c>
      <c r="D53" s="107" t="s">
        <v>2020</v>
      </c>
      <c r="E53" s="107" t="s">
        <v>3835</v>
      </c>
      <c r="F53" s="2"/>
      <c r="G53" s="2"/>
      <c r="H53" s="2"/>
      <c r="I53" s="2"/>
      <c r="J53" s="2"/>
      <c r="K53" s="2"/>
      <c r="L53" s="2"/>
      <c r="M53" s="2"/>
    </row>
    <row r="54" spans="1:13" ht="15" customHeight="1" x14ac:dyDescent="0.25">
      <c r="A54" s="100" t="s">
        <v>342</v>
      </c>
      <c r="B54" s="103">
        <v>0.92985918367346942</v>
      </c>
      <c r="C54" s="120" t="s">
        <v>204</v>
      </c>
      <c r="D54" s="120" t="s">
        <v>3073</v>
      </c>
      <c r="E54" s="107" t="s">
        <v>3834</v>
      </c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25">
      <c r="A55" s="100" t="s">
        <v>343</v>
      </c>
      <c r="B55" s="103">
        <v>0.94776571428571432</v>
      </c>
      <c r="C55" s="120" t="s">
        <v>204</v>
      </c>
      <c r="D55" s="120" t="s">
        <v>3074</v>
      </c>
      <c r="E55" s="107" t="s">
        <v>3834</v>
      </c>
      <c r="F55" s="2"/>
      <c r="G55" s="2"/>
      <c r="H55" s="2"/>
      <c r="I55" s="2"/>
      <c r="J55" s="2"/>
      <c r="K55" s="2"/>
      <c r="L55" s="2"/>
      <c r="M55" s="2"/>
    </row>
    <row r="56" spans="1:13" ht="15" customHeight="1" x14ac:dyDescent="0.25">
      <c r="A56" s="100" t="s">
        <v>344</v>
      </c>
      <c r="B56" s="103">
        <v>0.25551020408163266</v>
      </c>
      <c r="C56" s="107" t="s">
        <v>204</v>
      </c>
      <c r="D56" s="107" t="s">
        <v>2021</v>
      </c>
      <c r="E56" s="107" t="s">
        <v>3835</v>
      </c>
      <c r="F56" s="2"/>
      <c r="G56" s="2"/>
      <c r="H56" s="2"/>
      <c r="I56" s="2"/>
      <c r="J56" s="2"/>
      <c r="K56" s="2"/>
      <c r="L56" s="2"/>
      <c r="M56" s="2"/>
    </row>
    <row r="57" spans="1:13" ht="15" customHeight="1" x14ac:dyDescent="0.25">
      <c r="A57" s="100" t="s">
        <v>345</v>
      </c>
      <c r="B57" s="103">
        <v>0.70778408163265294</v>
      </c>
      <c r="C57" s="120" t="s">
        <v>204</v>
      </c>
      <c r="D57" s="120" t="s">
        <v>3075</v>
      </c>
      <c r="E57" s="107" t="s">
        <v>3834</v>
      </c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25">
      <c r="A58" s="100" t="s">
        <v>346</v>
      </c>
      <c r="B58" s="103">
        <v>0.92367700680272113</v>
      </c>
      <c r="C58" s="120" t="s">
        <v>204</v>
      </c>
      <c r="D58" s="120" t="s">
        <v>3076</v>
      </c>
      <c r="E58" s="107" t="s">
        <v>3834</v>
      </c>
      <c r="F58" s="2"/>
      <c r="G58" s="2"/>
      <c r="H58" s="2"/>
      <c r="I58" s="2"/>
      <c r="J58" s="2"/>
      <c r="K58" s="2"/>
      <c r="L58" s="2"/>
      <c r="M58" s="2"/>
    </row>
    <row r="59" spans="1:13" ht="15" customHeight="1" x14ac:dyDescent="0.25">
      <c r="A59" s="100" t="s">
        <v>347</v>
      </c>
      <c r="B59" s="103">
        <v>0.89183673469387736</v>
      </c>
      <c r="C59" s="120" t="s">
        <v>204</v>
      </c>
      <c r="D59" s="120" t="s">
        <v>3077</v>
      </c>
      <c r="E59" s="107" t="s">
        <v>3834</v>
      </c>
      <c r="F59" s="2"/>
      <c r="G59" s="2"/>
      <c r="H59" s="2"/>
      <c r="I59" s="2"/>
      <c r="J59" s="2"/>
      <c r="K59" s="2"/>
      <c r="L59" s="2"/>
      <c r="M59" s="2"/>
    </row>
    <row r="60" spans="1:13" ht="15" customHeight="1" x14ac:dyDescent="0.25">
      <c r="A60" s="100" t="s">
        <v>348</v>
      </c>
      <c r="B60" s="103">
        <v>0.97903999999999991</v>
      </c>
      <c r="C60" s="120" t="s">
        <v>204</v>
      </c>
      <c r="D60" s="120" t="s">
        <v>3078</v>
      </c>
      <c r="E60" s="107" t="s">
        <v>3834</v>
      </c>
      <c r="F60" s="2"/>
      <c r="G60" s="2"/>
      <c r="H60" s="2"/>
      <c r="I60" s="2"/>
      <c r="J60" s="2"/>
      <c r="K60" s="2"/>
      <c r="L60" s="2"/>
      <c r="M60" s="2"/>
    </row>
    <row r="61" spans="1:13" ht="15" customHeight="1" x14ac:dyDescent="0.25">
      <c r="A61" s="100" t="s">
        <v>349</v>
      </c>
      <c r="B61" s="103">
        <v>1</v>
      </c>
      <c r="C61" s="120" t="s">
        <v>204</v>
      </c>
      <c r="D61" s="120" t="s">
        <v>3079</v>
      </c>
      <c r="E61" s="107" t="s">
        <v>3834</v>
      </c>
      <c r="F61" s="2"/>
      <c r="G61" s="2"/>
      <c r="H61" s="2"/>
      <c r="I61" s="2"/>
      <c r="J61" s="2"/>
      <c r="K61" s="2"/>
      <c r="L61" s="2"/>
      <c r="M61" s="2"/>
    </row>
    <row r="62" spans="1:13" ht="15" customHeight="1" x14ac:dyDescent="0.25">
      <c r="A62" s="100" t="s">
        <v>350</v>
      </c>
      <c r="B62" s="103">
        <v>0.98475428571428569</v>
      </c>
      <c r="C62" s="120" t="s">
        <v>204</v>
      </c>
      <c r="D62" s="120" t="s">
        <v>3080</v>
      </c>
      <c r="E62" s="107" t="s">
        <v>3834</v>
      </c>
      <c r="F62" s="2"/>
      <c r="G62" s="2"/>
      <c r="H62" s="2"/>
      <c r="I62" s="2"/>
      <c r="J62" s="2"/>
      <c r="K62" s="2"/>
      <c r="L62" s="2"/>
      <c r="M62" s="2"/>
    </row>
    <row r="63" spans="1:13" ht="15" customHeight="1" x14ac:dyDescent="0.25">
      <c r="A63" s="100" t="s">
        <v>351</v>
      </c>
      <c r="B63" s="103">
        <v>0.36397469387755099</v>
      </c>
      <c r="C63" s="120" t="s">
        <v>204</v>
      </c>
      <c r="D63" s="120" t="s">
        <v>3081</v>
      </c>
      <c r="E63" s="107" t="s">
        <v>3834</v>
      </c>
      <c r="F63" s="2"/>
      <c r="G63" s="2"/>
      <c r="H63" s="2"/>
      <c r="I63" s="2"/>
      <c r="J63" s="2"/>
      <c r="K63" s="2"/>
      <c r="L63" s="2"/>
      <c r="M63" s="2"/>
    </row>
    <row r="64" spans="1:13" ht="15" customHeight="1" x14ac:dyDescent="0.25">
      <c r="A64" s="100" t="s">
        <v>352</v>
      </c>
      <c r="B64" s="103">
        <v>0.86036802721088435</v>
      </c>
      <c r="C64" s="120" t="s">
        <v>204</v>
      </c>
      <c r="D64" s="120" t="s">
        <v>3082</v>
      </c>
      <c r="E64" s="107" t="s">
        <v>3834</v>
      </c>
      <c r="F64" s="2"/>
      <c r="G64" s="2"/>
      <c r="H64" s="2"/>
      <c r="I64" s="2"/>
      <c r="J64" s="2"/>
      <c r="K64" s="2"/>
      <c r="L64" s="2"/>
      <c r="M64" s="2"/>
    </row>
    <row r="65" spans="1:19" ht="15" customHeight="1" x14ac:dyDescent="0.25">
      <c r="A65" s="100" t="s">
        <v>354</v>
      </c>
      <c r="B65" s="103">
        <v>0.75918367346938775</v>
      </c>
      <c r="C65" s="120" t="s">
        <v>204</v>
      </c>
      <c r="D65" s="120" t="s">
        <v>3083</v>
      </c>
      <c r="E65" s="107" t="s">
        <v>3834</v>
      </c>
      <c r="F65" s="2"/>
      <c r="G65" s="2"/>
      <c r="H65" s="2"/>
      <c r="I65" s="2"/>
      <c r="J65" s="2"/>
      <c r="K65" s="2"/>
      <c r="L65" s="2"/>
      <c r="M65" s="2"/>
    </row>
    <row r="66" spans="1:19" ht="15" customHeight="1" x14ac:dyDescent="0.25">
      <c r="A66" s="100" t="s">
        <v>353</v>
      </c>
      <c r="B66" s="103">
        <v>0.87361360544217703</v>
      </c>
      <c r="C66" s="107" t="s">
        <v>204</v>
      </c>
      <c r="D66" s="107" t="s">
        <v>2022</v>
      </c>
      <c r="E66" s="107" t="s">
        <v>3835</v>
      </c>
      <c r="F66" s="2"/>
      <c r="G66" s="2"/>
      <c r="H66" s="2"/>
      <c r="I66" s="2"/>
      <c r="J66" s="2"/>
      <c r="K66" s="2"/>
      <c r="L66" s="2"/>
      <c r="M66" s="2"/>
    </row>
    <row r="67" spans="1:19" ht="15" customHeight="1" x14ac:dyDescent="0.25">
      <c r="A67" s="100" t="s">
        <v>355</v>
      </c>
      <c r="B67" s="103">
        <v>0.87578612244897969</v>
      </c>
      <c r="C67" s="107" t="s">
        <v>204</v>
      </c>
      <c r="D67" s="107" t="s">
        <v>2023</v>
      </c>
      <c r="E67" s="107" t="s">
        <v>3835</v>
      </c>
      <c r="F67" s="2"/>
      <c r="G67" s="2"/>
      <c r="H67" s="2"/>
      <c r="I67" s="2"/>
      <c r="J67" s="2"/>
      <c r="K67" s="2"/>
      <c r="L67" s="2"/>
      <c r="M67" s="2"/>
    </row>
    <row r="68" spans="1:19" ht="15" customHeight="1" x14ac:dyDescent="0.25">
      <c r="A68" s="100" t="s">
        <v>356</v>
      </c>
      <c r="B68" s="103">
        <v>0.92251020408163276</v>
      </c>
      <c r="C68" s="107" t="s">
        <v>204</v>
      </c>
      <c r="D68" s="107" t="s">
        <v>2024</v>
      </c>
      <c r="E68" s="107" t="s">
        <v>3835</v>
      </c>
      <c r="F68" s="2"/>
      <c r="G68" s="2"/>
      <c r="H68" s="2"/>
      <c r="I68" s="2"/>
      <c r="J68" s="2"/>
      <c r="K68" s="2"/>
      <c r="L68" s="2"/>
      <c r="M68" s="2"/>
    </row>
    <row r="69" spans="1:19" ht="15" customHeight="1" x14ac:dyDescent="0.25">
      <c r="A69" s="100" t="s">
        <v>357</v>
      </c>
      <c r="B69" s="103">
        <v>0.54400000000000004</v>
      </c>
      <c r="C69" s="107" t="s">
        <v>204</v>
      </c>
      <c r="D69" s="107" t="s">
        <v>2025</v>
      </c>
      <c r="E69" s="107" t="s">
        <v>3835</v>
      </c>
      <c r="F69" s="2"/>
      <c r="G69" s="2"/>
      <c r="H69" s="2"/>
      <c r="I69" s="2"/>
      <c r="J69" s="2"/>
      <c r="K69" s="2"/>
      <c r="L69" s="2"/>
      <c r="M69" s="2"/>
      <c r="P69" s="106"/>
      <c r="Q69" s="106"/>
      <c r="R69" s="117"/>
      <c r="S69" s="117"/>
    </row>
    <row r="70" spans="1:19" ht="15" customHeight="1" x14ac:dyDescent="0.25">
      <c r="A70" s="100" t="s">
        <v>358</v>
      </c>
      <c r="B70" s="103">
        <v>0.76151020408163261</v>
      </c>
      <c r="C70" s="107" t="s">
        <v>204</v>
      </c>
      <c r="D70" s="107" t="s">
        <v>2026</v>
      </c>
      <c r="E70" s="107" t="s">
        <v>3835</v>
      </c>
      <c r="F70" s="2"/>
      <c r="G70" s="2"/>
      <c r="H70" s="2"/>
      <c r="I70" s="2"/>
      <c r="J70" s="2"/>
      <c r="K70" s="2"/>
      <c r="L70" s="2"/>
      <c r="M70" s="2"/>
    </row>
    <row r="71" spans="1:19" ht="15" customHeight="1" x14ac:dyDescent="0.25">
      <c r="A71" s="100" t="s">
        <v>359</v>
      </c>
      <c r="B71" s="103">
        <v>0.91809142857142856</v>
      </c>
      <c r="C71" s="120" t="s">
        <v>204</v>
      </c>
      <c r="D71" s="120" t="s">
        <v>3084</v>
      </c>
      <c r="E71" s="107" t="s">
        <v>3834</v>
      </c>
      <c r="F71" s="2"/>
      <c r="G71" s="2"/>
      <c r="H71" s="2"/>
      <c r="I71" s="2"/>
      <c r="J71" s="2"/>
      <c r="K71" s="2"/>
      <c r="L71" s="2"/>
      <c r="M71" s="2"/>
    </row>
    <row r="72" spans="1:19" ht="15" customHeight="1" x14ac:dyDescent="0.25">
      <c r="A72" s="100" t="s">
        <v>360</v>
      </c>
      <c r="B72" s="103">
        <v>0.97281428571428574</v>
      </c>
      <c r="C72" s="120" t="s">
        <v>204</v>
      </c>
      <c r="D72" s="120" t="s">
        <v>3085</v>
      </c>
      <c r="E72" s="107" t="s">
        <v>3834</v>
      </c>
      <c r="F72" s="2"/>
      <c r="G72" s="2"/>
      <c r="H72" s="2"/>
      <c r="I72" s="2"/>
      <c r="J72" s="2"/>
      <c r="K72" s="2"/>
      <c r="L72" s="2"/>
      <c r="M72" s="2"/>
    </row>
    <row r="73" spans="1:19" ht="15" customHeight="1" x14ac:dyDescent="0.25">
      <c r="A73" s="100" t="s">
        <v>361</v>
      </c>
      <c r="B73" s="103">
        <v>0</v>
      </c>
      <c r="C73" s="120" t="s">
        <v>204</v>
      </c>
      <c r="D73" s="120" t="s">
        <v>3370</v>
      </c>
      <c r="E73" s="107" t="s">
        <v>3837</v>
      </c>
      <c r="F73" s="2"/>
      <c r="G73" s="2"/>
      <c r="H73" s="2"/>
      <c r="I73" s="2"/>
      <c r="J73" s="2"/>
      <c r="K73" s="2"/>
      <c r="L73" s="2"/>
      <c r="M73" s="2"/>
    </row>
    <row r="74" spans="1:19" ht="15" customHeight="1" x14ac:dyDescent="0.25">
      <c r="A74" s="100" t="s">
        <v>362</v>
      </c>
      <c r="B74" s="103">
        <v>0.91707102040816313</v>
      </c>
      <c r="C74" s="120" t="s">
        <v>204</v>
      </c>
      <c r="D74" s="120" t="s">
        <v>3086</v>
      </c>
      <c r="E74" s="107" t="s">
        <v>3834</v>
      </c>
      <c r="F74" s="2"/>
      <c r="G74" s="2"/>
      <c r="H74" s="2"/>
      <c r="I74" s="2"/>
      <c r="J74" s="2"/>
      <c r="K74" s="2"/>
      <c r="L74" s="2"/>
      <c r="M74" s="2"/>
    </row>
    <row r="75" spans="1:19" ht="15" customHeight="1" x14ac:dyDescent="0.25">
      <c r="A75" s="100" t="s">
        <v>363</v>
      </c>
      <c r="B75" s="103">
        <v>0.69347115646258517</v>
      </c>
      <c r="C75" s="120" t="s">
        <v>204</v>
      </c>
      <c r="D75" s="120" t="s">
        <v>3087</v>
      </c>
      <c r="E75" s="107" t="s">
        <v>3834</v>
      </c>
      <c r="F75" s="2"/>
      <c r="G75" s="2"/>
      <c r="H75" s="2"/>
      <c r="I75" s="2"/>
      <c r="J75" s="2"/>
      <c r="K75" s="2"/>
      <c r="L75" s="2"/>
      <c r="M75" s="2"/>
    </row>
    <row r="76" spans="1:19" ht="15" customHeight="1" x14ac:dyDescent="0.25">
      <c r="A76" s="100" t="s">
        <v>364</v>
      </c>
      <c r="B76" s="103">
        <v>0.58445251700680267</v>
      </c>
      <c r="C76" s="120" t="s">
        <v>204</v>
      </c>
      <c r="D76" s="120" t="s">
        <v>3088</v>
      </c>
      <c r="E76" s="107" t="s">
        <v>3834</v>
      </c>
      <c r="F76" s="2"/>
      <c r="G76" s="2"/>
      <c r="H76" s="2"/>
      <c r="I76" s="2"/>
      <c r="J76" s="2"/>
      <c r="K76" s="2"/>
      <c r="L76" s="2"/>
      <c r="M76" s="2"/>
    </row>
    <row r="77" spans="1:19" ht="15" customHeight="1" x14ac:dyDescent="0.25">
      <c r="A77" s="100" t="s">
        <v>365</v>
      </c>
      <c r="B77" s="103">
        <v>0.89093455782312925</v>
      </c>
      <c r="C77" s="107" t="s">
        <v>204</v>
      </c>
      <c r="D77" s="107" t="s">
        <v>2027</v>
      </c>
      <c r="E77" s="107" t="s">
        <v>3835</v>
      </c>
      <c r="F77" s="2"/>
      <c r="G77" s="2"/>
      <c r="H77" s="2"/>
      <c r="I77" s="2"/>
      <c r="J77" s="2"/>
      <c r="K77" s="2"/>
      <c r="L77" s="2"/>
      <c r="M77" s="2"/>
    </row>
    <row r="78" spans="1:19" ht="15" customHeight="1" x14ac:dyDescent="0.25">
      <c r="A78" s="100" t="s">
        <v>366</v>
      </c>
      <c r="B78" s="103">
        <v>0.97714285714285709</v>
      </c>
      <c r="C78" s="120" t="s">
        <v>204</v>
      </c>
      <c r="D78" s="120" t="s">
        <v>3089</v>
      </c>
      <c r="E78" s="107" t="s">
        <v>3834</v>
      </c>
      <c r="F78" s="2"/>
      <c r="G78" s="2"/>
      <c r="H78" s="2"/>
      <c r="I78" s="2"/>
      <c r="J78" s="2"/>
      <c r="K78" s="2"/>
      <c r="L78" s="2"/>
      <c r="M78" s="2"/>
    </row>
    <row r="79" spans="1:19" ht="15" customHeight="1" x14ac:dyDescent="0.25">
      <c r="A79" s="100" t="s">
        <v>367</v>
      </c>
      <c r="B79" s="103">
        <v>0.88882557823129249</v>
      </c>
      <c r="C79" s="107" t="s">
        <v>204</v>
      </c>
      <c r="D79" s="107" t="s">
        <v>2028</v>
      </c>
      <c r="E79" s="107" t="s">
        <v>3835</v>
      </c>
      <c r="F79" s="2"/>
      <c r="G79" s="2"/>
      <c r="H79" s="2"/>
      <c r="I79" s="2"/>
      <c r="J79" s="2"/>
      <c r="K79" s="2"/>
      <c r="L79" s="2"/>
      <c r="M79" s="2"/>
    </row>
    <row r="80" spans="1:19" ht="15" customHeight="1" x14ac:dyDescent="0.25">
      <c r="A80" s="100" t="s">
        <v>368</v>
      </c>
      <c r="B80" s="103">
        <v>1</v>
      </c>
      <c r="C80" s="120" t="s">
        <v>204</v>
      </c>
      <c r="D80" s="120" t="s">
        <v>3090</v>
      </c>
      <c r="E80" s="107" t="s">
        <v>3834</v>
      </c>
      <c r="F80" s="2"/>
      <c r="G80" s="2"/>
      <c r="H80" s="2"/>
      <c r="I80" s="2"/>
      <c r="J80" s="2"/>
      <c r="K80" s="2"/>
      <c r="L80" s="2"/>
      <c r="M80" s="2"/>
    </row>
    <row r="81" spans="1:13" ht="15" customHeight="1" x14ac:dyDescent="0.25">
      <c r="A81" s="100" t="s">
        <v>369</v>
      </c>
      <c r="B81" s="103">
        <v>0.6534946938775511</v>
      </c>
      <c r="C81" s="107" t="s">
        <v>204</v>
      </c>
      <c r="D81" s="107" t="s">
        <v>2029</v>
      </c>
      <c r="E81" s="107" t="s">
        <v>3835</v>
      </c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25">
      <c r="A82" s="100" t="s">
        <v>370</v>
      </c>
      <c r="B82" s="103">
        <v>0.87767891156462585</v>
      </c>
      <c r="C82" s="120" t="s">
        <v>204</v>
      </c>
      <c r="D82" s="120" t="s">
        <v>3091</v>
      </c>
      <c r="E82" s="107" t="s">
        <v>3834</v>
      </c>
      <c r="F82" s="2"/>
      <c r="G82" s="2"/>
      <c r="H82" s="2"/>
      <c r="I82" s="2"/>
      <c r="J82" s="2"/>
      <c r="K82" s="2"/>
      <c r="L82" s="2"/>
      <c r="M82" s="2"/>
    </row>
    <row r="83" spans="1:13" ht="15" customHeight="1" x14ac:dyDescent="0.25">
      <c r="A83" s="100" t="s">
        <v>371</v>
      </c>
      <c r="B83" s="103">
        <v>0.89953469387755103</v>
      </c>
      <c r="C83" s="107" t="s">
        <v>204</v>
      </c>
      <c r="D83" s="107" t="s">
        <v>2030</v>
      </c>
      <c r="E83" s="107" t="s">
        <v>3835</v>
      </c>
      <c r="F83" s="2"/>
      <c r="G83" s="2"/>
      <c r="H83" s="2"/>
      <c r="I83" s="2"/>
      <c r="J83" s="2"/>
      <c r="K83" s="2"/>
      <c r="L83" s="2"/>
      <c r="M83" s="2"/>
    </row>
    <row r="84" spans="1:13" ht="15" customHeight="1" x14ac:dyDescent="0.25">
      <c r="A84" s="100" t="s">
        <v>372</v>
      </c>
      <c r="B84" s="103">
        <v>0.95599619047619044</v>
      </c>
      <c r="C84" s="107" t="s">
        <v>204</v>
      </c>
      <c r="D84" s="107" t="s">
        <v>2031</v>
      </c>
      <c r="E84" s="107" t="s">
        <v>3835</v>
      </c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25">
      <c r="A85" s="100" t="s">
        <v>373</v>
      </c>
      <c r="B85" s="103">
        <v>0.98592380952380954</v>
      </c>
      <c r="C85" s="120" t="s">
        <v>204</v>
      </c>
      <c r="D85" s="120" t="s">
        <v>3092</v>
      </c>
      <c r="E85" s="107" t="s">
        <v>3834</v>
      </c>
      <c r="F85" s="2"/>
      <c r="G85" s="2"/>
      <c r="H85" s="2"/>
      <c r="I85" s="2"/>
      <c r="J85" s="2"/>
      <c r="K85" s="2"/>
      <c r="L85" s="2"/>
      <c r="M85" s="2"/>
    </row>
    <row r="86" spans="1:13" ht="15" customHeight="1" x14ac:dyDescent="0.25">
      <c r="A86" s="100" t="s">
        <v>374</v>
      </c>
      <c r="B86" s="103">
        <v>0.89595836734693879</v>
      </c>
      <c r="C86" s="120" t="s">
        <v>204</v>
      </c>
      <c r="D86" s="120" t="s">
        <v>3093</v>
      </c>
      <c r="E86" s="107" t="s">
        <v>3834</v>
      </c>
      <c r="F86" s="2"/>
      <c r="G86" s="2"/>
      <c r="H86" s="2"/>
      <c r="I86" s="2"/>
      <c r="J86" s="2"/>
      <c r="K86" s="2"/>
      <c r="L86" s="2"/>
      <c r="M86" s="2"/>
    </row>
    <row r="87" spans="1:13" ht="15" customHeight="1" x14ac:dyDescent="0.25">
      <c r="A87" s="100" t="s">
        <v>375</v>
      </c>
      <c r="B87" s="103">
        <v>0.23142857142857143</v>
      </c>
      <c r="C87" s="108" t="s">
        <v>204</v>
      </c>
      <c r="D87" s="108" t="s">
        <v>2032</v>
      </c>
      <c r="E87" s="108" t="s">
        <v>3835</v>
      </c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25">
      <c r="A88" s="100" t="s">
        <v>376</v>
      </c>
      <c r="B88" s="103">
        <v>0.58759659863945568</v>
      </c>
      <c r="C88" s="120" t="s">
        <v>204</v>
      </c>
      <c r="D88" s="120" t="s">
        <v>3094</v>
      </c>
      <c r="E88" s="107" t="s">
        <v>3834</v>
      </c>
      <c r="F88" s="106"/>
      <c r="G88" s="106"/>
      <c r="H88" s="106"/>
      <c r="I88" s="106"/>
      <c r="J88" s="106"/>
      <c r="K88" s="106"/>
      <c r="L88" s="106"/>
      <c r="M88" s="106"/>
    </row>
    <row r="89" spans="1:13" ht="15" customHeight="1" x14ac:dyDescent="0.25">
      <c r="A89" s="100" t="s">
        <v>377</v>
      </c>
      <c r="B89" s="103">
        <v>0.99237714285714285</v>
      </c>
      <c r="C89" s="107" t="s">
        <v>222</v>
      </c>
      <c r="D89" s="107" t="s">
        <v>2627</v>
      </c>
      <c r="E89" s="107" t="s">
        <v>3833</v>
      </c>
      <c r="F89" s="2"/>
      <c r="G89" s="2"/>
      <c r="H89" s="2"/>
      <c r="I89" s="2"/>
      <c r="J89" s="2"/>
      <c r="K89" s="2"/>
      <c r="L89" s="2"/>
      <c r="M89" s="2"/>
    </row>
    <row r="90" spans="1:13" ht="15" customHeight="1" x14ac:dyDescent="0.25">
      <c r="A90" s="100" t="s">
        <v>378</v>
      </c>
      <c r="B90" s="103">
        <v>0.82626612244897968</v>
      </c>
      <c r="C90" s="107" t="s">
        <v>222</v>
      </c>
      <c r="D90" s="107" t="s">
        <v>2628</v>
      </c>
      <c r="E90" s="107" t="s">
        <v>3833</v>
      </c>
      <c r="F90" s="2"/>
      <c r="G90" s="2"/>
      <c r="H90" s="2"/>
      <c r="I90" s="2"/>
      <c r="J90" s="2"/>
      <c r="K90" s="2"/>
      <c r="L90" s="2"/>
      <c r="M90" s="2"/>
    </row>
    <row r="91" spans="1:13" ht="15" customHeight="1" x14ac:dyDescent="0.25">
      <c r="A91" s="100" t="s">
        <v>379</v>
      </c>
      <c r="B91" s="103">
        <v>0.60720027210884364</v>
      </c>
      <c r="C91" s="107" t="s">
        <v>222</v>
      </c>
      <c r="D91" s="107" t="s">
        <v>2629</v>
      </c>
      <c r="E91" s="107" t="s">
        <v>3833</v>
      </c>
      <c r="F91" s="2"/>
      <c r="G91" s="2"/>
      <c r="H91" s="2"/>
      <c r="I91" s="2"/>
      <c r="J91" s="2"/>
      <c r="K91" s="2"/>
      <c r="L91" s="2"/>
      <c r="M91" s="2"/>
    </row>
    <row r="92" spans="1:13" ht="15" customHeight="1" x14ac:dyDescent="0.25">
      <c r="A92" s="100" t="s">
        <v>380</v>
      </c>
      <c r="B92" s="103">
        <v>0.89183673469387736</v>
      </c>
      <c r="C92" s="107" t="s">
        <v>222</v>
      </c>
      <c r="D92" s="107" t="s">
        <v>2630</v>
      </c>
      <c r="E92" s="107" t="s">
        <v>3833</v>
      </c>
      <c r="F92" s="2"/>
      <c r="G92" s="2"/>
      <c r="H92" s="2"/>
      <c r="I92" s="2"/>
      <c r="J92" s="2"/>
      <c r="K92" s="2"/>
      <c r="L92" s="2"/>
      <c r="M92" s="2"/>
    </row>
    <row r="93" spans="1:13" ht="15" customHeight="1" x14ac:dyDescent="0.25">
      <c r="A93" s="100" t="s">
        <v>381</v>
      </c>
      <c r="B93" s="103">
        <v>0.52254707482993201</v>
      </c>
      <c r="C93" s="107" t="s">
        <v>222</v>
      </c>
      <c r="D93" s="107" t="s">
        <v>2631</v>
      </c>
      <c r="E93" s="107" t="s">
        <v>3833</v>
      </c>
      <c r="F93" s="2"/>
      <c r="G93" s="2"/>
      <c r="H93" s="2"/>
      <c r="I93" s="2"/>
      <c r="J93" s="2"/>
      <c r="K93" s="2"/>
      <c r="L93" s="2"/>
      <c r="M93" s="2"/>
    </row>
    <row r="94" spans="1:13" ht="15" customHeight="1" x14ac:dyDescent="0.25">
      <c r="A94" s="100" t="s">
        <v>382</v>
      </c>
      <c r="B94" s="103">
        <v>1</v>
      </c>
      <c r="C94" s="107" t="s">
        <v>222</v>
      </c>
      <c r="D94" s="107" t="s">
        <v>2632</v>
      </c>
      <c r="E94" s="107" t="s">
        <v>3833</v>
      </c>
      <c r="F94" s="2"/>
      <c r="G94" s="2"/>
      <c r="H94" s="2"/>
      <c r="I94" s="2"/>
      <c r="J94" s="2"/>
      <c r="K94" s="2"/>
      <c r="L94" s="2"/>
      <c r="M94" s="2"/>
    </row>
    <row r="95" spans="1:13" ht="15" customHeight="1" x14ac:dyDescent="0.25">
      <c r="A95" s="100" t="s">
        <v>383</v>
      </c>
      <c r="B95" s="103">
        <v>0.84024571428571437</v>
      </c>
      <c r="C95" s="107" t="s">
        <v>222</v>
      </c>
      <c r="D95" s="107" t="s">
        <v>2633</v>
      </c>
      <c r="E95" s="107" t="s">
        <v>3833</v>
      </c>
      <c r="F95" s="2"/>
      <c r="G95" s="2"/>
      <c r="H95" s="2"/>
      <c r="I95" s="2"/>
      <c r="J95" s="2"/>
      <c r="K95" s="2"/>
      <c r="L95" s="2"/>
      <c r="M95" s="2"/>
    </row>
    <row r="96" spans="1:13" ht="15" customHeight="1" x14ac:dyDescent="0.25">
      <c r="A96" s="100" t="s">
        <v>384</v>
      </c>
      <c r="B96" s="103">
        <v>0.97850040816326522</v>
      </c>
      <c r="C96" s="107" t="s">
        <v>222</v>
      </c>
      <c r="D96" s="107" t="s">
        <v>2634</v>
      </c>
      <c r="E96" s="107" t="s">
        <v>3833</v>
      </c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25">
      <c r="A97" s="100" t="s">
        <v>385</v>
      </c>
      <c r="B97" s="103">
        <v>0.91313142857142859</v>
      </c>
      <c r="C97" s="107" t="s">
        <v>222</v>
      </c>
      <c r="D97" s="107" t="s">
        <v>2635</v>
      </c>
      <c r="E97" s="107" t="s">
        <v>3833</v>
      </c>
      <c r="F97" s="2"/>
      <c r="G97" s="2"/>
      <c r="H97" s="2"/>
      <c r="I97" s="2"/>
      <c r="J97" s="2"/>
      <c r="K97" s="2"/>
      <c r="L97" s="2"/>
      <c r="M97" s="2"/>
    </row>
    <row r="98" spans="1:13" ht="15" customHeight="1" x14ac:dyDescent="0.25">
      <c r="A98" s="100" t="s">
        <v>386</v>
      </c>
      <c r="B98" s="103">
        <v>0.96054040816326536</v>
      </c>
      <c r="C98" s="107" t="s">
        <v>222</v>
      </c>
      <c r="D98" s="107" t="s">
        <v>2636</v>
      </c>
      <c r="E98" s="107" t="s">
        <v>3833</v>
      </c>
      <c r="F98" s="2"/>
      <c r="G98" s="2"/>
      <c r="H98" s="2"/>
      <c r="I98" s="2"/>
      <c r="J98" s="2"/>
      <c r="K98" s="2"/>
      <c r="L98" s="2"/>
      <c r="M98" s="2"/>
    </row>
    <row r="99" spans="1:13" ht="15" customHeight="1" x14ac:dyDescent="0.25">
      <c r="A99" s="100" t="s">
        <v>387</v>
      </c>
      <c r="B99" s="103">
        <v>0.58585414965986393</v>
      </c>
      <c r="C99" s="107" t="s">
        <v>222</v>
      </c>
      <c r="D99" s="107" t="s">
        <v>2637</v>
      </c>
      <c r="E99" s="107" t="s">
        <v>3833</v>
      </c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25">
      <c r="A100" s="100" t="s">
        <v>388</v>
      </c>
      <c r="B100" s="103">
        <v>0.90248000000000006</v>
      </c>
      <c r="C100" s="107" t="s">
        <v>222</v>
      </c>
      <c r="D100" s="107" t="s">
        <v>2638</v>
      </c>
      <c r="E100" s="107" t="s">
        <v>3833</v>
      </c>
      <c r="F100" s="2"/>
      <c r="G100" s="2"/>
      <c r="H100" s="2"/>
      <c r="I100" s="2"/>
      <c r="J100" s="2"/>
      <c r="K100" s="2"/>
      <c r="L100" s="2"/>
      <c r="M100" s="2"/>
    </row>
    <row r="101" spans="1:13" ht="15" customHeight="1" x14ac:dyDescent="0.25">
      <c r="A101" s="100" t="s">
        <v>389</v>
      </c>
      <c r="B101" s="103">
        <v>0.8394791836734693</v>
      </c>
      <c r="C101" s="107" t="s">
        <v>222</v>
      </c>
      <c r="D101" s="107" t="s">
        <v>2639</v>
      </c>
      <c r="E101" s="107" t="s">
        <v>3833</v>
      </c>
      <c r="F101" s="2"/>
      <c r="G101" s="2"/>
      <c r="H101" s="2"/>
      <c r="I101" s="2"/>
      <c r="J101" s="2"/>
      <c r="K101" s="2"/>
      <c r="L101" s="2"/>
      <c r="M101" s="2"/>
    </row>
    <row r="102" spans="1:13" ht="15" customHeight="1" x14ac:dyDescent="0.25">
      <c r="A102" s="100" t="s">
        <v>390</v>
      </c>
      <c r="B102" s="103">
        <v>1</v>
      </c>
      <c r="C102" s="107" t="s">
        <v>222</v>
      </c>
      <c r="D102" s="107" t="s">
        <v>2640</v>
      </c>
      <c r="E102" s="107" t="s">
        <v>3833</v>
      </c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25">
      <c r="A103" s="100" t="s">
        <v>391</v>
      </c>
      <c r="B103" s="103">
        <v>0.76133632653061223</v>
      </c>
      <c r="C103" s="107" t="s">
        <v>222</v>
      </c>
      <c r="D103" s="107" t="s">
        <v>2641</v>
      </c>
      <c r="E103" s="107" t="s">
        <v>3833</v>
      </c>
      <c r="F103" s="2"/>
      <c r="G103" s="2"/>
      <c r="H103" s="2"/>
      <c r="I103" s="2"/>
      <c r="J103" s="2"/>
      <c r="K103" s="2"/>
      <c r="L103" s="2"/>
      <c r="M103" s="2"/>
    </row>
    <row r="104" spans="1:13" ht="15" customHeight="1" x14ac:dyDescent="0.25">
      <c r="A104" s="100" t="s">
        <v>392</v>
      </c>
      <c r="B104" s="103">
        <v>1</v>
      </c>
      <c r="C104" s="107" t="s">
        <v>222</v>
      </c>
      <c r="D104" s="107" t="s">
        <v>2642</v>
      </c>
      <c r="E104" s="107" t="s">
        <v>3833</v>
      </c>
      <c r="F104" s="2"/>
      <c r="G104" s="2"/>
      <c r="H104" s="2"/>
      <c r="I104" s="2"/>
      <c r="J104" s="2"/>
      <c r="K104" s="2"/>
      <c r="L104" s="2"/>
      <c r="M104" s="2"/>
    </row>
    <row r="105" spans="1:13" ht="15" customHeight="1" x14ac:dyDescent="0.25">
      <c r="A105" s="100" t="s">
        <v>393</v>
      </c>
      <c r="B105" s="103">
        <v>0.87527510204081638</v>
      </c>
      <c r="C105" s="107" t="s">
        <v>222</v>
      </c>
      <c r="D105" s="107" t="s">
        <v>2643</v>
      </c>
      <c r="E105" s="107" t="s">
        <v>3833</v>
      </c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25">
      <c r="A106" s="100" t="s">
        <v>394</v>
      </c>
      <c r="B106" s="103">
        <v>0.86162299319727909</v>
      </c>
      <c r="C106" s="107" t="s">
        <v>222</v>
      </c>
      <c r="D106" s="107" t="s">
        <v>2644</v>
      </c>
      <c r="E106" s="107" t="s">
        <v>3833</v>
      </c>
      <c r="F106" s="2"/>
      <c r="G106" s="2"/>
      <c r="H106" s="2"/>
      <c r="I106" s="2"/>
      <c r="J106" s="2"/>
      <c r="K106" s="2"/>
      <c r="L106" s="2"/>
      <c r="M106" s="2"/>
    </row>
    <row r="107" spans="1:13" ht="15" customHeight="1" x14ac:dyDescent="0.25">
      <c r="A107" s="100" t="s">
        <v>395</v>
      </c>
      <c r="B107" s="103">
        <v>0.95833428571428569</v>
      </c>
      <c r="C107" s="107" t="s">
        <v>222</v>
      </c>
      <c r="D107" s="107" t="s">
        <v>2645</v>
      </c>
      <c r="E107" s="107" t="s">
        <v>3833</v>
      </c>
      <c r="F107" s="2"/>
      <c r="G107" s="2"/>
      <c r="H107" s="2"/>
      <c r="I107" s="2"/>
      <c r="J107" s="2"/>
      <c r="K107" s="2"/>
      <c r="L107" s="2"/>
      <c r="M107" s="2"/>
    </row>
    <row r="108" spans="1:13" ht="15" customHeight="1" x14ac:dyDescent="0.25">
      <c r="A108" s="100" t="s">
        <v>396</v>
      </c>
      <c r="B108" s="103">
        <v>0.85269387755102044</v>
      </c>
      <c r="C108" s="107" t="s">
        <v>222</v>
      </c>
      <c r="D108" s="107" t="s">
        <v>2646</v>
      </c>
      <c r="E108" s="107" t="s">
        <v>3833</v>
      </c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25">
      <c r="A109" s="100" t="s">
        <v>397</v>
      </c>
      <c r="B109" s="103">
        <v>0.87213986394557808</v>
      </c>
      <c r="C109" s="107" t="s">
        <v>222</v>
      </c>
      <c r="D109" s="107" t="s">
        <v>2647</v>
      </c>
      <c r="E109" s="107" t="s">
        <v>3833</v>
      </c>
      <c r="F109" s="2"/>
      <c r="G109" s="2"/>
      <c r="H109" s="2"/>
      <c r="I109" s="2"/>
      <c r="J109" s="2"/>
      <c r="K109" s="2"/>
      <c r="L109" s="2"/>
      <c r="M109" s="2"/>
    </row>
    <row r="110" spans="1:13" ht="15" customHeight="1" x14ac:dyDescent="0.25">
      <c r="A110" s="100" t="s">
        <v>398</v>
      </c>
      <c r="B110" s="103">
        <v>0.90736244897959184</v>
      </c>
      <c r="C110" s="107" t="s">
        <v>222</v>
      </c>
      <c r="D110" s="107" t="s">
        <v>2648</v>
      </c>
      <c r="E110" s="107" t="s">
        <v>3833</v>
      </c>
      <c r="F110" s="2"/>
      <c r="G110" s="2"/>
      <c r="H110" s="2"/>
      <c r="I110" s="2"/>
      <c r="J110" s="2"/>
      <c r="K110" s="2"/>
      <c r="L110" s="2"/>
      <c r="M110" s="2"/>
    </row>
    <row r="111" spans="1:13" ht="15" customHeight="1" x14ac:dyDescent="0.25">
      <c r="A111" s="100" t="s">
        <v>399</v>
      </c>
      <c r="B111" s="103">
        <v>0.9961942857142857</v>
      </c>
      <c r="C111" s="107" t="s">
        <v>222</v>
      </c>
      <c r="D111" s="107" t="s">
        <v>2649</v>
      </c>
      <c r="E111" s="107" t="s">
        <v>3833</v>
      </c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25">
      <c r="A112" s="100" t="s">
        <v>400</v>
      </c>
      <c r="B112" s="103">
        <v>0.98285714285714287</v>
      </c>
      <c r="C112" s="107" t="s">
        <v>222</v>
      </c>
      <c r="D112" s="107" t="s">
        <v>2650</v>
      </c>
      <c r="E112" s="107" t="s">
        <v>3833</v>
      </c>
      <c r="F112" s="2"/>
      <c r="G112" s="2"/>
      <c r="H112" s="2"/>
      <c r="I112" s="2"/>
      <c r="J112" s="2"/>
      <c r="K112" s="2"/>
      <c r="L112" s="2"/>
      <c r="M112" s="2"/>
    </row>
    <row r="113" spans="1:15" ht="15" customHeight="1" x14ac:dyDescent="0.25">
      <c r="A113" s="100" t="s">
        <v>401</v>
      </c>
      <c r="B113" s="103">
        <v>0.89051442176870754</v>
      </c>
      <c r="C113" s="107" t="s">
        <v>222</v>
      </c>
      <c r="D113" s="107" t="s">
        <v>2651</v>
      </c>
      <c r="E113" s="107" t="s">
        <v>3833</v>
      </c>
      <c r="F113" s="2"/>
      <c r="G113" s="2"/>
      <c r="H113" s="2"/>
      <c r="I113" s="2"/>
      <c r="J113" s="2"/>
      <c r="K113" s="2"/>
      <c r="L113" s="2"/>
      <c r="M113" s="2"/>
    </row>
    <row r="114" spans="1:15" ht="15" customHeight="1" x14ac:dyDescent="0.25">
      <c r="A114" s="100" t="s">
        <v>402</v>
      </c>
      <c r="B114" s="103">
        <v>0.98666285714285706</v>
      </c>
      <c r="C114" s="107" t="s">
        <v>222</v>
      </c>
      <c r="D114" s="107" t="s">
        <v>2652</v>
      </c>
      <c r="E114" s="107" t="s">
        <v>3833</v>
      </c>
      <c r="F114" s="2"/>
      <c r="G114" s="2"/>
      <c r="H114" s="2"/>
      <c r="I114" s="2"/>
      <c r="J114" s="2"/>
      <c r="K114" s="2"/>
      <c r="L114" s="2"/>
      <c r="M114" s="2"/>
    </row>
    <row r="115" spans="1:15" ht="15" customHeight="1" x14ac:dyDescent="0.25">
      <c r="A115" s="100" t="s">
        <v>403</v>
      </c>
      <c r="B115" s="103">
        <v>0.9429902040816327</v>
      </c>
      <c r="C115" s="107" t="s">
        <v>222</v>
      </c>
      <c r="D115" s="107" t="s">
        <v>2653</v>
      </c>
      <c r="E115" s="107" t="s">
        <v>3833</v>
      </c>
      <c r="F115" s="2"/>
      <c r="G115" s="2"/>
      <c r="H115" s="2"/>
      <c r="I115" s="2"/>
      <c r="J115" s="2"/>
      <c r="K115" s="2"/>
      <c r="L115" s="2"/>
      <c r="M115" s="2"/>
    </row>
    <row r="116" spans="1:15" ht="15" customHeight="1" x14ac:dyDescent="0.25">
      <c r="A116" s="100" t="s">
        <v>404</v>
      </c>
      <c r="B116" s="103">
        <v>0.86117387755102048</v>
      </c>
      <c r="C116" s="107" t="s">
        <v>222</v>
      </c>
      <c r="D116" s="107" t="s">
        <v>2654</v>
      </c>
      <c r="E116" s="107" t="s">
        <v>3833</v>
      </c>
      <c r="F116" s="2"/>
      <c r="G116" s="2"/>
      <c r="H116" s="2"/>
      <c r="I116" s="2"/>
      <c r="J116" s="2"/>
      <c r="K116" s="2"/>
      <c r="L116" s="2"/>
      <c r="M116" s="2"/>
    </row>
    <row r="117" spans="1:15" ht="15" customHeight="1" x14ac:dyDescent="0.25">
      <c r="A117" s="100" t="s">
        <v>405</v>
      </c>
      <c r="B117" s="103">
        <v>0.95488734693877542</v>
      </c>
      <c r="C117" s="107" t="s">
        <v>222</v>
      </c>
      <c r="D117" s="107" t="s">
        <v>2655</v>
      </c>
      <c r="E117" s="107" t="s">
        <v>3833</v>
      </c>
      <c r="F117" s="2"/>
      <c r="G117" s="2"/>
      <c r="H117" s="2"/>
      <c r="I117" s="2"/>
      <c r="J117" s="2"/>
      <c r="K117" s="2"/>
      <c r="L117" s="2"/>
      <c r="M117" s="2"/>
      <c r="O117" s="106"/>
    </row>
    <row r="118" spans="1:15" ht="15" customHeight="1" x14ac:dyDescent="0.25">
      <c r="A118" s="100" t="s">
        <v>406</v>
      </c>
      <c r="B118" s="103">
        <v>0.96227510204081634</v>
      </c>
      <c r="C118" s="107" t="s">
        <v>222</v>
      </c>
      <c r="D118" s="107" t="s">
        <v>2656</v>
      </c>
      <c r="E118" s="107" t="s">
        <v>3833</v>
      </c>
      <c r="F118" s="2"/>
      <c r="G118" s="2"/>
      <c r="H118" s="2"/>
      <c r="I118" s="2"/>
      <c r="J118" s="2"/>
      <c r="K118" s="2"/>
      <c r="L118" s="2"/>
      <c r="M118" s="2"/>
    </row>
    <row r="119" spans="1:15" ht="15" customHeight="1" x14ac:dyDescent="0.25">
      <c r="A119" s="100" t="s">
        <v>407</v>
      </c>
      <c r="B119" s="103">
        <v>0.75555591836734692</v>
      </c>
      <c r="C119" s="107" t="s">
        <v>222</v>
      </c>
      <c r="D119" s="107" t="s">
        <v>2657</v>
      </c>
      <c r="E119" s="107" t="s">
        <v>3833</v>
      </c>
      <c r="F119" s="2"/>
      <c r="G119" s="2"/>
      <c r="H119" s="2"/>
      <c r="I119" s="2"/>
      <c r="J119" s="2"/>
      <c r="K119" s="2"/>
      <c r="L119" s="2"/>
      <c r="M119" s="2"/>
    </row>
    <row r="120" spans="1:15" ht="15" customHeight="1" x14ac:dyDescent="0.25">
      <c r="A120" s="100" t="s">
        <v>408</v>
      </c>
      <c r="B120" s="103">
        <v>0.92189795918367357</v>
      </c>
      <c r="C120" s="107" t="s">
        <v>222</v>
      </c>
      <c r="D120" s="107" t="s">
        <v>2658</v>
      </c>
      <c r="E120" s="107" t="s">
        <v>3833</v>
      </c>
      <c r="F120" s="2"/>
      <c r="G120" s="2"/>
      <c r="H120" s="2"/>
      <c r="I120" s="2"/>
      <c r="J120" s="2"/>
      <c r="K120" s="2"/>
      <c r="L120" s="2"/>
      <c r="M120" s="2"/>
    </row>
    <row r="121" spans="1:15" ht="15" customHeight="1" x14ac:dyDescent="0.25">
      <c r="A121" s="100" t="s">
        <v>409</v>
      </c>
      <c r="B121" s="103">
        <v>0.95380571428571426</v>
      </c>
      <c r="C121" s="107" t="s">
        <v>222</v>
      </c>
      <c r="D121" s="107" t="s">
        <v>2659</v>
      </c>
      <c r="E121" s="107" t="s">
        <v>3833</v>
      </c>
      <c r="F121" s="2"/>
      <c r="G121" s="2"/>
      <c r="H121" s="2"/>
      <c r="I121" s="2"/>
      <c r="J121" s="2"/>
      <c r="K121" s="2"/>
      <c r="L121" s="2"/>
      <c r="M121" s="2"/>
    </row>
    <row r="122" spans="1:15" ht="15" customHeight="1" x14ac:dyDescent="0.25">
      <c r="A122" s="100" t="s">
        <v>410</v>
      </c>
      <c r="B122" s="103">
        <v>0.89472693877551013</v>
      </c>
      <c r="C122" s="107" t="s">
        <v>222</v>
      </c>
      <c r="D122" s="107" t="s">
        <v>2660</v>
      </c>
      <c r="E122" s="107" t="s">
        <v>3833</v>
      </c>
      <c r="F122" s="2"/>
      <c r="G122" s="2"/>
      <c r="H122" s="2"/>
      <c r="I122" s="2"/>
      <c r="J122" s="2"/>
      <c r="K122" s="2"/>
      <c r="L122" s="2"/>
      <c r="M122" s="2"/>
    </row>
    <row r="123" spans="1:15" ht="15" customHeight="1" x14ac:dyDescent="0.25">
      <c r="A123" s="100" t="s">
        <v>411</v>
      </c>
      <c r="B123" s="103">
        <v>0.84096530612244902</v>
      </c>
      <c r="C123" s="107" t="s">
        <v>244</v>
      </c>
      <c r="D123" s="107" t="s">
        <v>2661</v>
      </c>
      <c r="E123" s="107" t="s">
        <v>3833</v>
      </c>
      <c r="F123" s="2"/>
      <c r="G123" s="2"/>
      <c r="H123" s="2"/>
      <c r="I123" s="2"/>
      <c r="J123" s="2"/>
      <c r="K123" s="2"/>
      <c r="L123" s="2"/>
      <c r="M123" s="2"/>
    </row>
    <row r="124" spans="1:15" ht="15" customHeight="1" x14ac:dyDescent="0.25">
      <c r="A124" s="100" t="s">
        <v>412</v>
      </c>
      <c r="B124" s="103">
        <v>0.89021387755102044</v>
      </c>
      <c r="C124" s="107" t="s">
        <v>244</v>
      </c>
      <c r="D124" s="107" t="s">
        <v>2662</v>
      </c>
      <c r="E124" s="107" t="s">
        <v>3833</v>
      </c>
      <c r="F124" s="2"/>
      <c r="G124" s="2"/>
      <c r="H124" s="2"/>
      <c r="I124" s="2"/>
      <c r="J124" s="2"/>
      <c r="K124" s="2"/>
      <c r="L124" s="2"/>
      <c r="M124" s="2"/>
    </row>
    <row r="125" spans="1:15" ht="15" customHeight="1" x14ac:dyDescent="0.25">
      <c r="A125" s="100" t="s">
        <v>413</v>
      </c>
      <c r="B125" s="103">
        <v>0.99237714285714285</v>
      </c>
      <c r="C125" s="120" t="s">
        <v>244</v>
      </c>
      <c r="D125" s="120" t="s">
        <v>3095</v>
      </c>
      <c r="E125" s="107" t="s">
        <v>3834</v>
      </c>
      <c r="F125" s="2"/>
      <c r="G125" s="2"/>
      <c r="H125" s="2"/>
      <c r="I125" s="2"/>
      <c r="J125" s="2"/>
      <c r="K125" s="2"/>
      <c r="L125" s="2"/>
      <c r="M125" s="2"/>
    </row>
    <row r="126" spans="1:15" ht="15" customHeight="1" x14ac:dyDescent="0.25">
      <c r="A126" s="100" t="s">
        <v>414</v>
      </c>
      <c r="B126" s="103">
        <v>0.97785714285714287</v>
      </c>
      <c r="C126" s="107" t="s">
        <v>244</v>
      </c>
      <c r="D126" s="107" t="s">
        <v>2663</v>
      </c>
      <c r="E126" s="107" t="s">
        <v>3833</v>
      </c>
      <c r="F126" s="2"/>
      <c r="G126" s="2"/>
      <c r="H126" s="2"/>
      <c r="I126" s="2"/>
      <c r="J126" s="2"/>
      <c r="K126" s="2"/>
      <c r="L126" s="2"/>
      <c r="M126" s="2"/>
    </row>
    <row r="127" spans="1:15" ht="15" customHeight="1" x14ac:dyDescent="0.25">
      <c r="A127" s="100" t="s">
        <v>415</v>
      </c>
      <c r="B127" s="103">
        <v>0.87142408163265306</v>
      </c>
      <c r="C127" s="107" t="s">
        <v>244</v>
      </c>
      <c r="D127" s="107" t="s">
        <v>2664</v>
      </c>
      <c r="E127" s="107" t="s">
        <v>3833</v>
      </c>
      <c r="F127" s="2"/>
      <c r="G127" s="2"/>
      <c r="H127" s="2"/>
      <c r="I127" s="2"/>
      <c r="J127" s="2"/>
      <c r="K127" s="2"/>
      <c r="L127" s="2"/>
      <c r="M127" s="2"/>
    </row>
    <row r="128" spans="1:15" ht="15" customHeight="1" x14ac:dyDescent="0.25">
      <c r="A128" s="100" t="s">
        <v>416</v>
      </c>
      <c r="B128" s="103">
        <v>0.49297959183673468</v>
      </c>
      <c r="C128" s="107" t="s">
        <v>244</v>
      </c>
      <c r="D128" s="107" t="s">
        <v>2665</v>
      </c>
      <c r="E128" s="107" t="s">
        <v>3833</v>
      </c>
      <c r="F128" s="2"/>
      <c r="G128" s="2"/>
      <c r="H128" s="2"/>
      <c r="I128" s="2"/>
      <c r="J128" s="2"/>
      <c r="K128" s="2"/>
      <c r="L128" s="2"/>
      <c r="M128" s="2"/>
    </row>
    <row r="129" spans="1:13" ht="15" customHeight="1" x14ac:dyDescent="0.25">
      <c r="A129" s="100" t="s">
        <v>417</v>
      </c>
      <c r="B129" s="103">
        <v>0.75408163265306127</v>
      </c>
      <c r="C129" s="107" t="s">
        <v>244</v>
      </c>
      <c r="D129" s="107" t="s">
        <v>2666</v>
      </c>
      <c r="E129" s="107" t="s">
        <v>3833</v>
      </c>
      <c r="F129" s="2"/>
      <c r="G129" s="2"/>
      <c r="H129" s="2"/>
      <c r="I129" s="2"/>
      <c r="J129" s="2"/>
      <c r="K129" s="2"/>
      <c r="L129" s="2"/>
      <c r="M129" s="2"/>
    </row>
    <row r="130" spans="1:13" ht="15" customHeight="1" x14ac:dyDescent="0.25">
      <c r="A130" s="100" t="s">
        <v>418</v>
      </c>
      <c r="B130" s="103">
        <v>0.93892013605442193</v>
      </c>
      <c r="C130" s="107" t="s">
        <v>244</v>
      </c>
      <c r="D130" s="107" t="s">
        <v>2667</v>
      </c>
      <c r="E130" s="107" t="s">
        <v>3833</v>
      </c>
      <c r="F130" s="2"/>
      <c r="G130" s="2"/>
      <c r="H130" s="2"/>
      <c r="I130" s="2"/>
      <c r="J130" s="2"/>
      <c r="K130" s="2"/>
      <c r="L130" s="2"/>
      <c r="M130" s="2"/>
    </row>
    <row r="131" spans="1:13" ht="15" customHeight="1" x14ac:dyDescent="0.25">
      <c r="A131" s="100" t="s">
        <v>419</v>
      </c>
      <c r="B131" s="103">
        <v>0.86668979591836748</v>
      </c>
      <c r="C131" s="107" t="s">
        <v>244</v>
      </c>
      <c r="D131" s="107" t="s">
        <v>2668</v>
      </c>
      <c r="E131" s="107" t="s">
        <v>3833</v>
      </c>
      <c r="F131" s="2"/>
      <c r="G131" s="2"/>
      <c r="H131" s="2"/>
      <c r="I131" s="2"/>
      <c r="J131" s="2"/>
      <c r="K131" s="2"/>
      <c r="L131" s="2"/>
      <c r="M131" s="2"/>
    </row>
    <row r="132" spans="1:13" ht="15" customHeight="1" x14ac:dyDescent="0.25">
      <c r="A132" s="100" t="s">
        <v>420</v>
      </c>
      <c r="B132" s="103">
        <v>0.99387755102040831</v>
      </c>
      <c r="C132" s="107" t="s">
        <v>244</v>
      </c>
      <c r="D132" s="107" t="s">
        <v>2669</v>
      </c>
      <c r="E132" s="107" t="s">
        <v>3833</v>
      </c>
      <c r="F132" s="2"/>
      <c r="G132" s="2"/>
      <c r="H132" s="2"/>
      <c r="I132" s="2"/>
      <c r="J132" s="2"/>
      <c r="K132" s="2"/>
      <c r="L132" s="2"/>
      <c r="M132" s="2"/>
    </row>
    <row r="133" spans="1:13" ht="15" customHeight="1" x14ac:dyDescent="0.25">
      <c r="A133" s="100" t="s">
        <v>421</v>
      </c>
      <c r="B133" s="103">
        <v>0.99591836734693873</v>
      </c>
      <c r="C133" s="120" t="s">
        <v>244</v>
      </c>
      <c r="D133" s="120" t="s">
        <v>3096</v>
      </c>
      <c r="E133" s="107" t="s">
        <v>3834</v>
      </c>
      <c r="F133" s="2"/>
      <c r="G133" s="2"/>
      <c r="H133" s="2"/>
      <c r="I133" s="2"/>
      <c r="J133" s="2"/>
      <c r="K133" s="2"/>
      <c r="L133" s="2"/>
      <c r="M133" s="2"/>
    </row>
    <row r="134" spans="1:13" ht="15" customHeight="1" x14ac:dyDescent="0.25">
      <c r="A134" s="100" t="s">
        <v>422</v>
      </c>
      <c r="B134" s="103">
        <v>0.95002122448979587</v>
      </c>
      <c r="C134" s="107" t="s">
        <v>244</v>
      </c>
      <c r="D134" s="107" t="s">
        <v>2670</v>
      </c>
      <c r="E134" s="107" t="s">
        <v>3833</v>
      </c>
      <c r="F134" s="2"/>
      <c r="G134" s="2"/>
      <c r="H134" s="2"/>
      <c r="I134" s="2"/>
      <c r="J134" s="2"/>
      <c r="K134" s="2"/>
      <c r="L134" s="2"/>
      <c r="M134" s="2"/>
    </row>
    <row r="135" spans="1:13" ht="15" customHeight="1" x14ac:dyDescent="0.25">
      <c r="A135" s="100" t="s">
        <v>423</v>
      </c>
      <c r="B135" s="103">
        <v>0.95309224489795918</v>
      </c>
      <c r="C135" s="107" t="s">
        <v>244</v>
      </c>
      <c r="D135" s="107" t="s">
        <v>2671</v>
      </c>
      <c r="E135" s="107" t="s">
        <v>3833</v>
      </c>
      <c r="F135" s="2"/>
      <c r="G135" s="2"/>
      <c r="H135" s="2"/>
      <c r="I135" s="2"/>
      <c r="J135" s="2"/>
      <c r="K135" s="2"/>
      <c r="L135" s="2"/>
      <c r="M135" s="2"/>
    </row>
    <row r="136" spans="1:13" ht="15" customHeight="1" x14ac:dyDescent="0.25">
      <c r="A136" s="100" t="s">
        <v>424</v>
      </c>
      <c r="B136" s="103">
        <v>0.8779087074829931</v>
      </c>
      <c r="C136" s="107" t="s">
        <v>244</v>
      </c>
      <c r="D136" s="107" t="s">
        <v>2672</v>
      </c>
      <c r="E136" s="107" t="s">
        <v>3833</v>
      </c>
      <c r="F136" s="2"/>
      <c r="G136" s="2"/>
      <c r="H136" s="2"/>
      <c r="I136" s="2"/>
      <c r="J136" s="2"/>
      <c r="K136" s="2"/>
      <c r="L136" s="2"/>
      <c r="M136" s="2"/>
    </row>
    <row r="137" spans="1:13" ht="15" customHeight="1" x14ac:dyDescent="0.25">
      <c r="A137" s="100" t="s">
        <v>425</v>
      </c>
      <c r="B137" s="103">
        <v>0.81009142857142846</v>
      </c>
      <c r="C137" s="107" t="s">
        <v>244</v>
      </c>
      <c r="D137" s="107" t="s">
        <v>2673</v>
      </c>
      <c r="E137" s="107" t="s">
        <v>3833</v>
      </c>
      <c r="F137" s="2"/>
      <c r="G137" s="2"/>
      <c r="H137" s="2"/>
      <c r="I137" s="2"/>
      <c r="J137" s="2"/>
      <c r="K137" s="2"/>
      <c r="L137" s="2"/>
      <c r="M137" s="2"/>
    </row>
    <row r="138" spans="1:13" ht="15" customHeight="1" x14ac:dyDescent="0.25">
      <c r="A138" s="100" t="s">
        <v>426</v>
      </c>
      <c r="B138" s="103">
        <v>0.87009142857142852</v>
      </c>
      <c r="C138" s="120" t="s">
        <v>244</v>
      </c>
      <c r="D138" s="120" t="s">
        <v>3371</v>
      </c>
      <c r="E138" s="107" t="s">
        <v>3837</v>
      </c>
      <c r="F138" s="2"/>
      <c r="G138" s="2"/>
      <c r="H138" s="2"/>
      <c r="I138" s="2"/>
      <c r="J138" s="2"/>
      <c r="K138" s="2"/>
      <c r="L138" s="2"/>
      <c r="M138" s="2"/>
    </row>
    <row r="139" spans="1:13" ht="15" customHeight="1" x14ac:dyDescent="0.25">
      <c r="A139" s="100" t="s">
        <v>1917</v>
      </c>
      <c r="B139" s="103">
        <v>0.70622938775510202</v>
      </c>
      <c r="C139" s="120" t="s">
        <v>244</v>
      </c>
      <c r="D139" s="120" t="s">
        <v>3372</v>
      </c>
      <c r="E139" s="107" t="s">
        <v>3837</v>
      </c>
      <c r="F139" s="2"/>
      <c r="G139" s="2"/>
      <c r="H139" s="2"/>
      <c r="I139" s="2"/>
      <c r="J139" s="2"/>
      <c r="K139" s="2"/>
      <c r="L139" s="2"/>
      <c r="M139" s="2"/>
    </row>
    <row r="140" spans="1:13" ht="15" customHeight="1" x14ac:dyDescent="0.25">
      <c r="A140" s="100" t="s">
        <v>427</v>
      </c>
      <c r="B140" s="103">
        <v>0.80571047619047609</v>
      </c>
      <c r="C140" s="107" t="s">
        <v>244</v>
      </c>
      <c r="D140" s="107" t="s">
        <v>2674</v>
      </c>
      <c r="E140" s="107" t="s">
        <v>3833</v>
      </c>
      <c r="F140" s="2"/>
      <c r="G140" s="2"/>
      <c r="H140" s="2"/>
      <c r="I140" s="2"/>
      <c r="J140" s="2"/>
      <c r="K140" s="2"/>
      <c r="L140" s="2"/>
      <c r="M140" s="2"/>
    </row>
    <row r="141" spans="1:13" ht="15" customHeight="1" x14ac:dyDescent="0.25">
      <c r="A141" s="100" t="s">
        <v>428</v>
      </c>
      <c r="B141" s="103">
        <v>0.52234122448979581</v>
      </c>
      <c r="C141" s="107" t="s">
        <v>244</v>
      </c>
      <c r="D141" s="107" t="s">
        <v>2675</v>
      </c>
      <c r="E141" s="107" t="s">
        <v>3833</v>
      </c>
      <c r="F141" s="2"/>
      <c r="G141" s="2"/>
      <c r="H141" s="2"/>
      <c r="I141" s="2"/>
      <c r="J141" s="2"/>
      <c r="K141" s="2"/>
      <c r="L141" s="2"/>
      <c r="M141" s="2"/>
    </row>
    <row r="142" spans="1:13" ht="15" customHeight="1" x14ac:dyDescent="0.25">
      <c r="A142" s="100" t="s">
        <v>429</v>
      </c>
      <c r="B142" s="103">
        <v>0.82156653061224494</v>
      </c>
      <c r="C142" s="107" t="s">
        <v>244</v>
      </c>
      <c r="D142" s="107" t="s">
        <v>2676</v>
      </c>
      <c r="E142" s="107" t="s">
        <v>3833</v>
      </c>
      <c r="F142" s="2"/>
      <c r="G142" s="2"/>
      <c r="H142" s="2"/>
      <c r="I142" s="2"/>
      <c r="J142" s="2"/>
      <c r="K142" s="2"/>
      <c r="L142" s="2"/>
      <c r="M142" s="2"/>
    </row>
    <row r="143" spans="1:13" ht="15" customHeight="1" x14ac:dyDescent="0.25">
      <c r="A143" s="100" t="s">
        <v>430</v>
      </c>
      <c r="B143" s="103">
        <v>0.94598448979591832</v>
      </c>
      <c r="C143" s="107" t="s">
        <v>244</v>
      </c>
      <c r="D143" s="107" t="s">
        <v>2677</v>
      </c>
      <c r="E143" s="107" t="s">
        <v>3833</v>
      </c>
      <c r="F143" s="2"/>
      <c r="G143" s="2"/>
      <c r="H143" s="2"/>
      <c r="I143" s="2"/>
      <c r="J143" s="2"/>
      <c r="K143" s="2"/>
      <c r="L143" s="2"/>
      <c r="M143" s="2"/>
    </row>
    <row r="144" spans="1:13" ht="15" customHeight="1" x14ac:dyDescent="0.25">
      <c r="A144" s="100" t="s">
        <v>431</v>
      </c>
      <c r="B144" s="103">
        <v>0.21958503401360541</v>
      </c>
      <c r="C144" s="107" t="s">
        <v>244</v>
      </c>
      <c r="D144" s="107" t="s">
        <v>2678</v>
      </c>
      <c r="E144" s="107" t="s">
        <v>3833</v>
      </c>
      <c r="F144" s="2"/>
      <c r="G144" s="2"/>
      <c r="H144" s="2"/>
      <c r="I144" s="2"/>
      <c r="J144" s="2"/>
      <c r="K144" s="2"/>
      <c r="L144" s="2"/>
      <c r="M144" s="2"/>
    </row>
    <row r="145" spans="1:13" ht="15" customHeight="1" x14ac:dyDescent="0.25">
      <c r="A145" s="100" t="s">
        <v>432</v>
      </c>
      <c r="B145" s="103">
        <v>0.89180367346938771</v>
      </c>
      <c r="C145" s="107" t="s">
        <v>244</v>
      </c>
      <c r="D145" s="107" t="s">
        <v>2679</v>
      </c>
      <c r="E145" s="107" t="s">
        <v>3833</v>
      </c>
      <c r="F145" s="2"/>
      <c r="G145" s="2"/>
      <c r="H145" s="2"/>
      <c r="I145" s="2"/>
      <c r="J145" s="2"/>
      <c r="K145" s="2"/>
      <c r="L145" s="2"/>
      <c r="M145" s="2"/>
    </row>
    <row r="146" spans="1:13" ht="15" customHeight="1" x14ac:dyDescent="0.25">
      <c r="A146" s="100" t="s">
        <v>433</v>
      </c>
      <c r="B146" s="103">
        <v>0.91307102040816313</v>
      </c>
      <c r="C146" s="107" t="s">
        <v>244</v>
      </c>
      <c r="D146" s="107" t="s">
        <v>2680</v>
      </c>
      <c r="E146" s="107" t="s">
        <v>3833</v>
      </c>
      <c r="F146" s="2"/>
      <c r="G146" s="2"/>
      <c r="H146" s="2"/>
      <c r="I146" s="2"/>
      <c r="J146" s="2"/>
      <c r="K146" s="2"/>
      <c r="L146" s="2"/>
      <c r="M146" s="2"/>
    </row>
    <row r="147" spans="1:13" ht="15" customHeight="1" x14ac:dyDescent="0.25">
      <c r="A147" s="100" t="s">
        <v>434</v>
      </c>
      <c r="B147" s="103">
        <v>0.5704510204081632</v>
      </c>
      <c r="C147" s="107" t="s">
        <v>244</v>
      </c>
      <c r="D147" s="107" t="s">
        <v>2681</v>
      </c>
      <c r="E147" s="107" t="s">
        <v>3833</v>
      </c>
      <c r="F147" s="2"/>
      <c r="G147" s="2"/>
      <c r="H147" s="2"/>
      <c r="I147" s="2"/>
      <c r="J147" s="2"/>
      <c r="K147" s="2"/>
      <c r="L147" s="2"/>
      <c r="M147" s="2"/>
    </row>
    <row r="148" spans="1:13" ht="15" customHeight="1" x14ac:dyDescent="0.25">
      <c r="A148" s="100" t="s">
        <v>435</v>
      </c>
      <c r="B148" s="103">
        <v>0.94246448979591835</v>
      </c>
      <c r="C148" s="120" t="s">
        <v>244</v>
      </c>
      <c r="D148" s="120" t="s">
        <v>3097</v>
      </c>
      <c r="E148" s="107" t="s">
        <v>3834</v>
      </c>
      <c r="F148" s="2"/>
      <c r="G148" s="2"/>
      <c r="H148" s="2"/>
      <c r="I148" s="2"/>
      <c r="J148" s="2"/>
      <c r="K148" s="2"/>
      <c r="L148" s="2"/>
      <c r="M148" s="2"/>
    </row>
    <row r="149" spans="1:13" ht="15" customHeight="1" x14ac:dyDescent="0.25">
      <c r="A149" s="100" t="s">
        <v>436</v>
      </c>
      <c r="B149" s="103">
        <v>0.86576489795918377</v>
      </c>
      <c r="C149" s="107" t="s">
        <v>244</v>
      </c>
      <c r="D149" s="107" t="s">
        <v>2682</v>
      </c>
      <c r="E149" s="107" t="s">
        <v>3833</v>
      </c>
      <c r="F149" s="2"/>
      <c r="G149" s="2"/>
      <c r="H149" s="2"/>
      <c r="I149" s="2"/>
      <c r="J149" s="2"/>
      <c r="K149" s="2"/>
      <c r="L149" s="2"/>
      <c r="M149" s="2"/>
    </row>
    <row r="150" spans="1:13" ht="15" customHeight="1" x14ac:dyDescent="0.25">
      <c r="A150" s="100" t="s">
        <v>437</v>
      </c>
      <c r="B150" s="103">
        <v>0.97713714285714293</v>
      </c>
      <c r="C150" s="107" t="s">
        <v>244</v>
      </c>
      <c r="D150" s="107" t="s">
        <v>2683</v>
      </c>
      <c r="E150" s="107" t="s">
        <v>3833</v>
      </c>
      <c r="F150" s="2"/>
      <c r="G150" s="2"/>
      <c r="H150" s="2"/>
      <c r="I150" s="2"/>
      <c r="J150" s="2"/>
      <c r="K150" s="2"/>
      <c r="L150" s="2"/>
      <c r="M150" s="2"/>
    </row>
    <row r="151" spans="1:13" ht="15" customHeight="1" x14ac:dyDescent="0.25">
      <c r="A151" s="100" t="s">
        <v>438</v>
      </c>
      <c r="B151" s="103">
        <v>0.89666285714285709</v>
      </c>
      <c r="C151" s="107" t="s">
        <v>244</v>
      </c>
      <c r="D151" s="107" t="s">
        <v>2684</v>
      </c>
      <c r="E151" s="107" t="s">
        <v>3833</v>
      </c>
      <c r="F151" s="2"/>
      <c r="G151" s="2"/>
      <c r="H151" s="2"/>
      <c r="I151" s="2"/>
      <c r="J151" s="2"/>
      <c r="K151" s="2"/>
      <c r="L151" s="2"/>
      <c r="M151" s="2"/>
    </row>
    <row r="152" spans="1:13" ht="15" customHeight="1" x14ac:dyDescent="0.25">
      <c r="A152" s="100" t="s">
        <v>439</v>
      </c>
      <c r="B152" s="103">
        <v>0.90619510204081632</v>
      </c>
      <c r="C152" s="107" t="s">
        <v>244</v>
      </c>
      <c r="D152" s="107" t="s">
        <v>2685</v>
      </c>
      <c r="E152" s="107" t="s">
        <v>3833</v>
      </c>
      <c r="F152" s="2"/>
      <c r="G152" s="2"/>
      <c r="H152" s="2"/>
      <c r="I152" s="2"/>
      <c r="J152" s="2"/>
      <c r="K152" s="2"/>
      <c r="L152" s="2"/>
      <c r="M152" s="2"/>
    </row>
    <row r="153" spans="1:13" ht="15" customHeight="1" x14ac:dyDescent="0.25">
      <c r="A153" s="100" t="s">
        <v>440</v>
      </c>
      <c r="B153" s="103">
        <v>0.97938775510204079</v>
      </c>
      <c r="C153" s="107" t="s">
        <v>244</v>
      </c>
      <c r="D153" s="107" t="s">
        <v>2686</v>
      </c>
      <c r="E153" s="107" t="s">
        <v>3833</v>
      </c>
      <c r="F153" s="2"/>
      <c r="G153" s="2"/>
      <c r="H153" s="2"/>
      <c r="I153" s="2"/>
      <c r="J153" s="2"/>
      <c r="K153" s="2"/>
      <c r="L153" s="2"/>
      <c r="M153" s="2"/>
    </row>
    <row r="154" spans="1:13" ht="15" customHeight="1" x14ac:dyDescent="0.25">
      <c r="A154" s="100" t="s">
        <v>441</v>
      </c>
      <c r="B154" s="103">
        <v>0.89344979591836737</v>
      </c>
      <c r="C154" s="107" t="s">
        <v>244</v>
      </c>
      <c r="D154" s="107" t="s">
        <v>2687</v>
      </c>
      <c r="E154" s="107" t="s">
        <v>3833</v>
      </c>
      <c r="F154" s="2"/>
      <c r="G154" s="2"/>
      <c r="H154" s="2"/>
      <c r="I154" s="2"/>
      <c r="J154" s="2"/>
      <c r="K154" s="2"/>
      <c r="L154" s="2"/>
      <c r="M154" s="2"/>
    </row>
    <row r="155" spans="1:13" ht="15" customHeight="1" x14ac:dyDescent="0.25">
      <c r="A155" s="100" t="s">
        <v>442</v>
      </c>
      <c r="B155" s="103">
        <v>0.94778612244897975</v>
      </c>
      <c r="C155" s="107" t="s">
        <v>244</v>
      </c>
      <c r="D155" s="107" t="s">
        <v>2688</v>
      </c>
      <c r="E155" s="107" t="s">
        <v>3833</v>
      </c>
      <c r="F155" s="2"/>
      <c r="G155" s="2"/>
      <c r="H155" s="2"/>
      <c r="I155" s="2"/>
      <c r="J155" s="2"/>
      <c r="K155" s="2"/>
      <c r="L155" s="2"/>
      <c r="M155" s="2"/>
    </row>
    <row r="156" spans="1:13" ht="15" customHeight="1" x14ac:dyDescent="0.25">
      <c r="A156" s="100" t="s">
        <v>443</v>
      </c>
      <c r="B156" s="103">
        <v>0.54554353741496597</v>
      </c>
      <c r="C156" s="107" t="s">
        <v>244</v>
      </c>
      <c r="D156" s="107" t="s">
        <v>2689</v>
      </c>
      <c r="E156" s="107" t="s">
        <v>3833</v>
      </c>
      <c r="F156" s="2"/>
      <c r="G156" s="2"/>
      <c r="H156" s="2"/>
      <c r="I156" s="2"/>
      <c r="J156" s="2"/>
      <c r="K156" s="2"/>
      <c r="L156" s="2"/>
      <c r="M156" s="2"/>
    </row>
    <row r="157" spans="1:13" ht="15" customHeight="1" x14ac:dyDescent="0.25">
      <c r="A157" s="100" t="s">
        <v>444</v>
      </c>
      <c r="B157" s="103">
        <v>0.79314285714285715</v>
      </c>
      <c r="C157" s="107" t="s">
        <v>244</v>
      </c>
      <c r="D157" s="107" t="s">
        <v>2690</v>
      </c>
      <c r="E157" s="107" t="s">
        <v>3833</v>
      </c>
      <c r="F157" s="2"/>
      <c r="G157" s="2"/>
      <c r="H157" s="2"/>
      <c r="I157" s="2"/>
      <c r="J157" s="2"/>
      <c r="K157" s="2"/>
      <c r="L157" s="2"/>
      <c r="M157" s="2"/>
    </row>
    <row r="158" spans="1:13" ht="15" customHeight="1" x14ac:dyDescent="0.25">
      <c r="A158" s="100" t="s">
        <v>445</v>
      </c>
      <c r="B158" s="103">
        <v>0.95422530612244894</v>
      </c>
      <c r="C158" s="107" t="s">
        <v>244</v>
      </c>
      <c r="D158" s="107" t="s">
        <v>2691</v>
      </c>
      <c r="E158" s="107" t="s">
        <v>3833</v>
      </c>
      <c r="F158" s="2"/>
      <c r="G158" s="2"/>
      <c r="H158" s="2"/>
      <c r="I158" s="2"/>
      <c r="J158" s="2"/>
      <c r="K158" s="2"/>
      <c r="L158" s="2"/>
      <c r="M158" s="2"/>
    </row>
    <row r="159" spans="1:13" ht="15" customHeight="1" x14ac:dyDescent="0.25">
      <c r="A159" s="100" t="s">
        <v>446</v>
      </c>
      <c r="B159" s="103">
        <v>0.64594367346938764</v>
      </c>
      <c r="C159" s="107" t="s">
        <v>244</v>
      </c>
      <c r="D159" s="107" t="s">
        <v>2692</v>
      </c>
      <c r="E159" s="107" t="s">
        <v>3833</v>
      </c>
      <c r="F159" s="2"/>
      <c r="G159" s="2"/>
      <c r="H159" s="2"/>
      <c r="I159" s="2"/>
      <c r="J159" s="2"/>
      <c r="K159" s="2"/>
      <c r="L159" s="2"/>
      <c r="M159" s="2"/>
    </row>
    <row r="160" spans="1:13" ht="15" customHeight="1" x14ac:dyDescent="0.25">
      <c r="A160" s="100" t="s">
        <v>447</v>
      </c>
      <c r="B160" s="103">
        <v>0.88518666666666679</v>
      </c>
      <c r="C160" s="107" t="s">
        <v>244</v>
      </c>
      <c r="D160" s="107" t="s">
        <v>2693</v>
      </c>
      <c r="E160" s="107" t="s">
        <v>3833</v>
      </c>
      <c r="F160" s="2"/>
      <c r="G160" s="2"/>
      <c r="H160" s="2"/>
      <c r="I160" s="2"/>
      <c r="J160" s="2"/>
      <c r="K160" s="2"/>
      <c r="L160" s="2"/>
      <c r="M160" s="2"/>
    </row>
    <row r="161" spans="1:15" ht="15" customHeight="1" x14ac:dyDescent="0.25">
      <c r="A161" s="100" t="s">
        <v>448</v>
      </c>
      <c r="B161" s="103">
        <v>0.81406802721088423</v>
      </c>
      <c r="C161" s="107" t="s">
        <v>244</v>
      </c>
      <c r="D161" s="107" t="s">
        <v>2694</v>
      </c>
      <c r="E161" s="107" t="s">
        <v>3833</v>
      </c>
      <c r="F161" s="2"/>
      <c r="G161" s="2"/>
      <c r="H161" s="2"/>
      <c r="I161" s="2"/>
      <c r="J161" s="2"/>
      <c r="K161" s="2"/>
      <c r="L161" s="2"/>
      <c r="M161" s="2"/>
    </row>
    <row r="162" spans="1:15" ht="15" customHeight="1" x14ac:dyDescent="0.25">
      <c r="A162" s="100" t="s">
        <v>449</v>
      </c>
      <c r="B162" s="103">
        <v>0.97020408163265304</v>
      </c>
      <c r="C162" s="120" t="s">
        <v>244</v>
      </c>
      <c r="D162" s="120" t="s">
        <v>3373</v>
      </c>
      <c r="E162" s="107" t="s">
        <v>3837</v>
      </c>
      <c r="F162" s="2"/>
      <c r="G162" s="2"/>
      <c r="H162" s="2"/>
      <c r="I162" s="2"/>
      <c r="J162" s="2"/>
      <c r="K162" s="2"/>
      <c r="L162" s="2"/>
      <c r="M162" s="2"/>
    </row>
    <row r="163" spans="1:15" ht="15" customHeight="1" x14ac:dyDescent="0.25">
      <c r="A163" s="100" t="s">
        <v>450</v>
      </c>
      <c r="B163" s="103">
        <v>0.89669319727891139</v>
      </c>
      <c r="C163" s="107" t="s">
        <v>244</v>
      </c>
      <c r="D163" s="107" t="s">
        <v>2695</v>
      </c>
      <c r="E163" s="107" t="s">
        <v>3833</v>
      </c>
      <c r="F163" s="2"/>
      <c r="G163" s="2"/>
      <c r="H163" s="2"/>
      <c r="I163" s="2"/>
      <c r="J163" s="2"/>
      <c r="K163" s="2"/>
      <c r="L163" s="2"/>
      <c r="M163" s="2"/>
    </row>
    <row r="164" spans="1:15" ht="15" customHeight="1" x14ac:dyDescent="0.25">
      <c r="A164" s="100" t="s">
        <v>451</v>
      </c>
      <c r="B164" s="103">
        <v>0.73153945578231283</v>
      </c>
      <c r="C164" s="107" t="s">
        <v>244</v>
      </c>
      <c r="D164" s="107" t="s">
        <v>2696</v>
      </c>
      <c r="E164" s="107" t="s">
        <v>3833</v>
      </c>
      <c r="F164" s="2"/>
      <c r="G164" s="2"/>
      <c r="H164" s="2"/>
      <c r="I164" s="2"/>
      <c r="J164" s="2"/>
      <c r="K164" s="2"/>
      <c r="L164" s="2"/>
      <c r="M164" s="2"/>
    </row>
    <row r="165" spans="1:15" ht="15" customHeight="1" x14ac:dyDescent="0.25">
      <c r="A165" s="100" t="s">
        <v>452</v>
      </c>
      <c r="B165" s="103">
        <v>0.74857142857142867</v>
      </c>
      <c r="C165" s="120" t="s">
        <v>244</v>
      </c>
      <c r="D165" s="120" t="s">
        <v>3374</v>
      </c>
      <c r="E165" s="107" t="s">
        <v>3837</v>
      </c>
      <c r="F165" s="2"/>
      <c r="G165" s="2"/>
      <c r="H165" s="2"/>
      <c r="I165" s="2"/>
      <c r="J165" s="2"/>
      <c r="K165" s="2"/>
      <c r="L165" s="2"/>
      <c r="M165" s="2"/>
    </row>
    <row r="166" spans="1:15" ht="15" customHeight="1" x14ac:dyDescent="0.25">
      <c r="A166" s="100" t="s">
        <v>453</v>
      </c>
      <c r="B166" s="103">
        <v>0.94823374149659867</v>
      </c>
      <c r="C166" s="120" t="s">
        <v>244</v>
      </c>
      <c r="D166" s="120" t="s">
        <v>3098</v>
      </c>
      <c r="E166" s="107" t="s">
        <v>3834</v>
      </c>
      <c r="F166" s="2"/>
      <c r="G166" s="2"/>
      <c r="H166" s="2"/>
      <c r="I166" s="2"/>
      <c r="J166" s="2"/>
      <c r="K166" s="2"/>
      <c r="L166" s="2"/>
      <c r="M166" s="2"/>
    </row>
    <row r="167" spans="1:15" ht="15" customHeight="1" x14ac:dyDescent="0.25">
      <c r="A167" s="100" t="s">
        <v>454</v>
      </c>
      <c r="B167" s="103">
        <v>0</v>
      </c>
      <c r="C167" s="107" t="s">
        <v>244</v>
      </c>
      <c r="D167" s="107" t="s">
        <v>2697</v>
      </c>
      <c r="E167" s="107" t="s">
        <v>3833</v>
      </c>
      <c r="F167" s="2"/>
      <c r="G167" s="2"/>
      <c r="H167" s="2"/>
      <c r="I167" s="2"/>
      <c r="J167" s="2"/>
      <c r="K167" s="2"/>
      <c r="L167" s="2"/>
      <c r="M167" s="2"/>
    </row>
    <row r="168" spans="1:15" ht="15" customHeight="1" x14ac:dyDescent="0.25">
      <c r="A168" s="100" t="s">
        <v>455</v>
      </c>
      <c r="B168" s="103">
        <v>0.92417306122448972</v>
      </c>
      <c r="C168" s="107" t="s">
        <v>244</v>
      </c>
      <c r="D168" s="107" t="s">
        <v>2698</v>
      </c>
      <c r="E168" s="107" t="s">
        <v>3833</v>
      </c>
      <c r="F168" s="2"/>
      <c r="G168" s="2"/>
      <c r="H168" s="2"/>
      <c r="I168" s="2"/>
      <c r="J168" s="2"/>
      <c r="K168" s="2"/>
      <c r="L168" s="2"/>
      <c r="M168" s="2"/>
    </row>
    <row r="169" spans="1:15" ht="15" customHeight="1" x14ac:dyDescent="0.25">
      <c r="A169" s="100" t="s">
        <v>456</v>
      </c>
      <c r="B169" s="103">
        <v>0.82280653061224485</v>
      </c>
      <c r="C169" s="120" t="s">
        <v>244</v>
      </c>
      <c r="D169" s="120" t="s">
        <v>3099</v>
      </c>
      <c r="E169" s="107" t="s">
        <v>3834</v>
      </c>
      <c r="F169" s="2"/>
      <c r="G169" s="2"/>
      <c r="H169" s="2"/>
      <c r="I169" s="2"/>
      <c r="J169" s="2"/>
      <c r="K169" s="2"/>
      <c r="L169" s="2"/>
      <c r="M169" s="2"/>
      <c r="O169" s="76"/>
    </row>
    <row r="170" spans="1:15" ht="15" customHeight="1" x14ac:dyDescent="0.25">
      <c r="A170" s="100" t="s">
        <v>457</v>
      </c>
      <c r="B170" s="103">
        <v>0.95047999999999999</v>
      </c>
      <c r="C170" s="107" t="s">
        <v>244</v>
      </c>
      <c r="D170" s="107" t="s">
        <v>2699</v>
      </c>
      <c r="E170" s="107" t="s">
        <v>3833</v>
      </c>
      <c r="F170" s="2"/>
      <c r="G170" s="2"/>
      <c r="H170" s="2"/>
      <c r="I170" s="2"/>
      <c r="J170" s="2"/>
      <c r="K170" s="2"/>
      <c r="L170" s="2"/>
      <c r="M170" s="2"/>
    </row>
    <row r="171" spans="1:15" ht="15" customHeight="1" x14ac:dyDescent="0.25">
      <c r="A171" s="100" t="s">
        <v>458</v>
      </c>
      <c r="B171" s="103">
        <v>0.79193877551020408</v>
      </c>
      <c r="C171" s="107" t="s">
        <v>244</v>
      </c>
      <c r="D171" s="107" t="s">
        <v>2700</v>
      </c>
      <c r="E171" s="107" t="s">
        <v>3833</v>
      </c>
      <c r="F171" s="2"/>
      <c r="G171" s="2"/>
      <c r="H171" s="2"/>
      <c r="I171" s="2"/>
      <c r="J171" s="2"/>
      <c r="K171" s="2"/>
      <c r="L171" s="2"/>
      <c r="M171" s="2"/>
    </row>
    <row r="172" spans="1:15" ht="15" customHeight="1" x14ac:dyDescent="0.25">
      <c r="A172" s="100" t="s">
        <v>459</v>
      </c>
      <c r="B172" s="103">
        <v>0.95741455782312912</v>
      </c>
      <c r="C172" s="107" t="s">
        <v>244</v>
      </c>
      <c r="D172" s="107" t="s">
        <v>2701</v>
      </c>
      <c r="E172" s="107" t="s">
        <v>3833</v>
      </c>
      <c r="F172" s="2"/>
      <c r="G172" s="2"/>
      <c r="H172" s="2"/>
      <c r="I172" s="2"/>
      <c r="J172" s="2"/>
      <c r="K172" s="2"/>
      <c r="L172" s="2"/>
      <c r="M172" s="2"/>
    </row>
    <row r="173" spans="1:15" ht="15" customHeight="1" x14ac:dyDescent="0.25">
      <c r="A173" s="100" t="s">
        <v>460</v>
      </c>
      <c r="B173" s="103">
        <v>0.96190857142857145</v>
      </c>
      <c r="C173" s="107" t="s">
        <v>244</v>
      </c>
      <c r="D173" s="107" t="s">
        <v>2702</v>
      </c>
      <c r="E173" s="107" t="s">
        <v>3833</v>
      </c>
      <c r="F173" s="2"/>
      <c r="G173" s="2"/>
      <c r="H173" s="2"/>
      <c r="I173" s="2"/>
      <c r="J173" s="2"/>
      <c r="K173" s="2"/>
      <c r="L173" s="2"/>
      <c r="M173" s="2"/>
    </row>
    <row r="174" spans="1:15" ht="15" customHeight="1" x14ac:dyDescent="0.25">
      <c r="A174" s="100" t="s">
        <v>461</v>
      </c>
      <c r="B174" s="103">
        <v>0.9481632653061226</v>
      </c>
      <c r="C174" s="107" t="s">
        <v>244</v>
      </c>
      <c r="D174" s="107" t="s">
        <v>2703</v>
      </c>
      <c r="E174" s="107" t="s">
        <v>3833</v>
      </c>
      <c r="F174" s="2"/>
      <c r="G174" s="2"/>
      <c r="H174" s="2"/>
      <c r="I174" s="2"/>
      <c r="J174" s="2"/>
      <c r="K174" s="2"/>
      <c r="L174" s="2"/>
      <c r="M174" s="2"/>
    </row>
    <row r="175" spans="1:15" ht="15" customHeight="1" x14ac:dyDescent="0.25">
      <c r="A175" s="100" t="s">
        <v>462</v>
      </c>
      <c r="B175" s="103">
        <v>0.9974238095238096</v>
      </c>
      <c r="C175" s="107" t="s">
        <v>244</v>
      </c>
      <c r="D175" s="107" t="s">
        <v>2704</v>
      </c>
      <c r="E175" s="107" t="s">
        <v>3833</v>
      </c>
      <c r="F175" s="106"/>
      <c r="G175" s="106"/>
      <c r="H175" s="106"/>
      <c r="I175" s="106"/>
      <c r="J175" s="106"/>
      <c r="K175" s="106"/>
      <c r="L175" s="106"/>
      <c r="M175" s="106"/>
    </row>
    <row r="176" spans="1:15" ht="15" customHeight="1" x14ac:dyDescent="0.25">
      <c r="A176" s="100" t="s">
        <v>463</v>
      </c>
      <c r="B176" s="103">
        <v>0.84646897959183665</v>
      </c>
      <c r="C176" s="107" t="s">
        <v>244</v>
      </c>
      <c r="D176" s="107" t="s">
        <v>2705</v>
      </c>
      <c r="E176" s="107" t="s">
        <v>3833</v>
      </c>
      <c r="F176" s="2"/>
      <c r="G176" s="2"/>
      <c r="H176" s="2"/>
      <c r="I176" s="2"/>
      <c r="J176" s="2"/>
      <c r="K176" s="2"/>
      <c r="L176" s="2"/>
      <c r="M176" s="2"/>
    </row>
    <row r="177" spans="1:13" ht="15" customHeight="1" x14ac:dyDescent="0.25">
      <c r="A177" s="100" t="s">
        <v>464</v>
      </c>
      <c r="B177" s="103">
        <v>0.35289795918367345</v>
      </c>
      <c r="C177" s="107" t="s">
        <v>244</v>
      </c>
      <c r="D177" s="107" t="s">
        <v>2706</v>
      </c>
      <c r="E177" s="107" t="s">
        <v>3833</v>
      </c>
      <c r="F177" s="2"/>
      <c r="G177" s="2"/>
      <c r="H177" s="2"/>
      <c r="I177" s="2"/>
      <c r="J177" s="2"/>
      <c r="K177" s="2"/>
      <c r="L177" s="2"/>
      <c r="M177" s="2"/>
    </row>
    <row r="178" spans="1:13" ht="15" customHeight="1" x14ac:dyDescent="0.25">
      <c r="A178" s="100" t="s">
        <v>465</v>
      </c>
      <c r="B178" s="103">
        <v>0.80323224489795919</v>
      </c>
      <c r="C178" s="107" t="s">
        <v>244</v>
      </c>
      <c r="D178" s="107" t="s">
        <v>2707</v>
      </c>
      <c r="E178" s="107" t="s">
        <v>3833</v>
      </c>
      <c r="F178" s="2"/>
      <c r="G178" s="2"/>
      <c r="H178" s="2"/>
      <c r="I178" s="2"/>
      <c r="J178" s="2"/>
      <c r="K178" s="2"/>
      <c r="L178" s="2"/>
      <c r="M178" s="2"/>
    </row>
    <row r="179" spans="1:13" ht="15" customHeight="1" x14ac:dyDescent="0.25">
      <c r="A179" s="100" t="s">
        <v>466</v>
      </c>
      <c r="B179" s="103">
        <v>0.89852081632653058</v>
      </c>
      <c r="C179" s="120" t="s">
        <v>244</v>
      </c>
      <c r="D179" s="120" t="s">
        <v>3375</v>
      </c>
      <c r="E179" s="107" t="s">
        <v>3837</v>
      </c>
      <c r="F179" s="2"/>
      <c r="G179" s="2"/>
      <c r="H179" s="2"/>
      <c r="I179" s="2"/>
      <c r="J179" s="2"/>
      <c r="K179" s="2"/>
      <c r="L179" s="2"/>
      <c r="M179" s="2"/>
    </row>
    <row r="180" spans="1:13" ht="15" customHeight="1" x14ac:dyDescent="0.25">
      <c r="A180" s="100" t="s">
        <v>467</v>
      </c>
      <c r="B180" s="103">
        <v>0.83564040816326524</v>
      </c>
      <c r="C180" s="107" t="s">
        <v>244</v>
      </c>
      <c r="D180" s="107" t="s">
        <v>2708</v>
      </c>
      <c r="E180" s="107" t="s">
        <v>3833</v>
      </c>
      <c r="F180" s="2"/>
      <c r="G180" s="2"/>
      <c r="H180" s="2"/>
      <c r="I180" s="2"/>
      <c r="J180" s="2"/>
      <c r="K180" s="2"/>
      <c r="L180" s="2"/>
      <c r="M180" s="2"/>
    </row>
    <row r="181" spans="1:13" ht="15" customHeight="1" x14ac:dyDescent="0.25">
      <c r="A181" s="100" t="s">
        <v>468</v>
      </c>
      <c r="B181" s="103">
        <v>0.7142857142857143</v>
      </c>
      <c r="C181" s="107" t="s">
        <v>244</v>
      </c>
      <c r="D181" s="107" t="s">
        <v>2709</v>
      </c>
      <c r="E181" s="107" t="s">
        <v>3833</v>
      </c>
      <c r="F181" s="2"/>
      <c r="G181" s="2"/>
      <c r="H181" s="2"/>
      <c r="I181" s="2"/>
      <c r="J181" s="2"/>
      <c r="K181" s="2"/>
      <c r="L181" s="2"/>
      <c r="M181" s="2"/>
    </row>
    <row r="182" spans="1:13" ht="15" customHeight="1" x14ac:dyDescent="0.25">
      <c r="A182" s="100" t="s">
        <v>469</v>
      </c>
      <c r="B182" s="103">
        <v>0.84888816326530603</v>
      </c>
      <c r="C182" s="107" t="s">
        <v>244</v>
      </c>
      <c r="D182" s="107" t="s">
        <v>2710</v>
      </c>
      <c r="E182" s="107" t="s">
        <v>3833</v>
      </c>
      <c r="F182" s="2"/>
      <c r="G182" s="2"/>
      <c r="H182" s="2"/>
      <c r="I182" s="2"/>
      <c r="J182" s="2"/>
      <c r="K182" s="2"/>
      <c r="L182" s="2"/>
      <c r="M182" s="2"/>
    </row>
    <row r="183" spans="1:13" ht="15" customHeight="1" x14ac:dyDescent="0.25">
      <c r="A183" s="100" t="s">
        <v>470</v>
      </c>
      <c r="B183" s="103">
        <v>0.96997959183673477</v>
      </c>
      <c r="C183" s="107" t="s">
        <v>244</v>
      </c>
      <c r="D183" s="107" t="s">
        <v>2711</v>
      </c>
      <c r="E183" s="107" t="s">
        <v>3833</v>
      </c>
      <c r="F183" s="2"/>
      <c r="G183" s="2"/>
      <c r="H183" s="2"/>
      <c r="I183" s="2"/>
      <c r="J183" s="2"/>
      <c r="K183" s="2"/>
      <c r="L183" s="2"/>
      <c r="M183" s="2"/>
    </row>
    <row r="184" spans="1:13" ht="15" customHeight="1" x14ac:dyDescent="0.25">
      <c r="A184" s="100" t="s">
        <v>471</v>
      </c>
      <c r="B184" s="103">
        <v>0.96571428571428575</v>
      </c>
      <c r="C184" s="107" t="s">
        <v>244</v>
      </c>
      <c r="D184" s="107" t="s">
        <v>2712</v>
      </c>
      <c r="E184" s="107" t="s">
        <v>3833</v>
      </c>
      <c r="F184" s="2"/>
      <c r="G184" s="2"/>
      <c r="H184" s="2"/>
      <c r="I184" s="2"/>
      <c r="J184" s="2"/>
      <c r="K184" s="2"/>
      <c r="L184" s="2"/>
      <c r="M184" s="2"/>
    </row>
    <row r="185" spans="1:13" ht="15" customHeight="1" x14ac:dyDescent="0.25">
      <c r="A185" s="100" t="s">
        <v>472</v>
      </c>
      <c r="B185" s="103">
        <v>1</v>
      </c>
      <c r="C185" s="107" t="s">
        <v>244</v>
      </c>
      <c r="D185" s="107" t="s">
        <v>2713</v>
      </c>
      <c r="E185" s="107" t="s">
        <v>3833</v>
      </c>
      <c r="F185" s="2"/>
      <c r="G185" s="2"/>
      <c r="H185" s="2"/>
      <c r="I185" s="2"/>
      <c r="J185" s="2"/>
      <c r="K185" s="2"/>
      <c r="L185" s="2"/>
      <c r="M185" s="2"/>
    </row>
    <row r="186" spans="1:13" ht="15" customHeight="1" x14ac:dyDescent="0.25">
      <c r="A186" s="100" t="s">
        <v>473</v>
      </c>
      <c r="B186" s="103">
        <v>8.1632653061224497E-2</v>
      </c>
      <c r="C186" s="120" t="s">
        <v>244</v>
      </c>
      <c r="D186" s="120" t="s">
        <v>3376</v>
      </c>
      <c r="E186" s="107" t="s">
        <v>3837</v>
      </c>
      <c r="F186" s="2"/>
      <c r="G186" s="2"/>
      <c r="H186" s="2"/>
      <c r="I186" s="2"/>
      <c r="J186" s="2"/>
      <c r="K186" s="2"/>
      <c r="L186" s="2"/>
      <c r="M186" s="2"/>
    </row>
    <row r="187" spans="1:13" ht="15" customHeight="1" x14ac:dyDescent="0.25">
      <c r="A187" s="100" t="s">
        <v>474</v>
      </c>
      <c r="B187" s="103">
        <v>0.87857142857142856</v>
      </c>
      <c r="C187" s="107" t="s">
        <v>244</v>
      </c>
      <c r="D187" s="107" t="s">
        <v>2714</v>
      </c>
      <c r="E187" s="107" t="s">
        <v>3833</v>
      </c>
      <c r="F187" s="2"/>
      <c r="G187" s="2"/>
      <c r="H187" s="2"/>
      <c r="I187" s="2"/>
      <c r="J187" s="2"/>
      <c r="K187" s="2"/>
      <c r="L187" s="2"/>
      <c r="M187" s="2"/>
    </row>
    <row r="188" spans="1:13" ht="15" customHeight="1" x14ac:dyDescent="0.25">
      <c r="A188" s="100" t="s">
        <v>475</v>
      </c>
      <c r="B188" s="103">
        <v>0.99387755102040831</v>
      </c>
      <c r="C188" s="120" t="s">
        <v>244</v>
      </c>
      <c r="D188" s="120" t="s">
        <v>3100</v>
      </c>
      <c r="E188" s="107" t="s">
        <v>3834</v>
      </c>
      <c r="F188" s="2"/>
      <c r="G188" s="2"/>
      <c r="H188" s="2"/>
      <c r="I188" s="2"/>
      <c r="J188" s="2"/>
      <c r="K188" s="2"/>
      <c r="L188" s="2"/>
      <c r="M188" s="2"/>
    </row>
    <row r="189" spans="1:13" ht="15" customHeight="1" x14ac:dyDescent="0.25">
      <c r="A189" s="100" t="s">
        <v>476</v>
      </c>
      <c r="B189" s="103">
        <v>0.93601061224489812</v>
      </c>
      <c r="C189" s="107" t="s">
        <v>244</v>
      </c>
      <c r="D189" s="107" t="s">
        <v>2715</v>
      </c>
      <c r="E189" s="107" t="s">
        <v>3833</v>
      </c>
      <c r="F189" s="2"/>
      <c r="G189" s="2"/>
      <c r="H189" s="2"/>
      <c r="I189" s="2"/>
      <c r="J189" s="2"/>
      <c r="K189" s="2"/>
      <c r="L189" s="2"/>
      <c r="M189" s="2"/>
    </row>
    <row r="190" spans="1:13" ht="15" customHeight="1" x14ac:dyDescent="0.25">
      <c r="A190" s="100" t="s">
        <v>477</v>
      </c>
      <c r="B190" s="103">
        <v>0.90508244897959189</v>
      </c>
      <c r="C190" s="107" t="s">
        <v>244</v>
      </c>
      <c r="D190" s="107" t="s">
        <v>2716</v>
      </c>
      <c r="E190" s="107" t="s">
        <v>3833</v>
      </c>
      <c r="F190" s="2"/>
      <c r="G190" s="2"/>
      <c r="H190" s="2"/>
      <c r="I190" s="2"/>
      <c r="J190" s="2"/>
      <c r="K190" s="2"/>
      <c r="L190" s="2"/>
      <c r="M190" s="2"/>
    </row>
    <row r="191" spans="1:13" ht="15" customHeight="1" x14ac:dyDescent="0.25">
      <c r="A191" s="100" t="s">
        <v>478</v>
      </c>
      <c r="B191" s="103">
        <v>0.84893673469387754</v>
      </c>
      <c r="C191" s="120" t="s">
        <v>244</v>
      </c>
      <c r="D191" s="120" t="s">
        <v>3101</v>
      </c>
      <c r="E191" s="107" t="s">
        <v>3834</v>
      </c>
      <c r="F191" s="2"/>
      <c r="G191" s="2"/>
      <c r="H191" s="2"/>
      <c r="I191" s="2"/>
      <c r="J191" s="2"/>
      <c r="K191" s="2"/>
      <c r="L191" s="2"/>
      <c r="M191" s="2"/>
    </row>
    <row r="192" spans="1:13" ht="15" customHeight="1" x14ac:dyDescent="0.25">
      <c r="A192" s="100" t="s">
        <v>479</v>
      </c>
      <c r="B192" s="103">
        <v>0.91707863945578227</v>
      </c>
      <c r="C192" s="107" t="s">
        <v>244</v>
      </c>
      <c r="D192" s="107" t="s">
        <v>2717</v>
      </c>
      <c r="E192" s="107" t="s">
        <v>3833</v>
      </c>
      <c r="F192" s="2"/>
      <c r="G192" s="2"/>
      <c r="H192" s="2"/>
      <c r="I192" s="2"/>
      <c r="J192" s="2"/>
      <c r="K192" s="2"/>
      <c r="L192" s="2"/>
      <c r="M192" s="2"/>
    </row>
    <row r="193" spans="1:13" ht="15" customHeight="1" x14ac:dyDescent="0.25">
      <c r="A193" s="100" t="s">
        <v>480</v>
      </c>
      <c r="B193" s="103">
        <v>0.90997591836734704</v>
      </c>
      <c r="C193" s="107" t="s">
        <v>2033</v>
      </c>
      <c r="D193" s="107" t="s">
        <v>2034</v>
      </c>
      <c r="E193" s="107" t="s">
        <v>3835</v>
      </c>
      <c r="F193" s="2"/>
      <c r="G193" s="2"/>
      <c r="H193" s="2"/>
      <c r="I193" s="2"/>
      <c r="J193" s="2"/>
      <c r="K193" s="2"/>
      <c r="L193" s="2"/>
      <c r="M193" s="2"/>
    </row>
    <row r="194" spans="1:13" ht="15" customHeight="1" x14ac:dyDescent="0.25">
      <c r="A194" s="100" t="s">
        <v>481</v>
      </c>
      <c r="B194" s="103">
        <v>0.96951999999999994</v>
      </c>
      <c r="C194" s="120" t="s">
        <v>2033</v>
      </c>
      <c r="D194" s="120" t="s">
        <v>3102</v>
      </c>
      <c r="E194" s="107" t="s">
        <v>3834</v>
      </c>
      <c r="F194" s="2"/>
      <c r="G194" s="2"/>
      <c r="H194" s="2"/>
      <c r="I194" s="2"/>
      <c r="J194" s="2"/>
      <c r="K194" s="2"/>
      <c r="L194" s="2"/>
      <c r="M194" s="2"/>
    </row>
    <row r="195" spans="1:13" ht="15" customHeight="1" x14ac:dyDescent="0.25">
      <c r="A195" s="100" t="s">
        <v>482</v>
      </c>
      <c r="B195" s="103">
        <v>0.91979591836734698</v>
      </c>
      <c r="C195" s="120" t="s">
        <v>2033</v>
      </c>
      <c r="D195" s="120" t="s">
        <v>3103</v>
      </c>
      <c r="E195" s="107" t="s">
        <v>3834</v>
      </c>
      <c r="F195" s="2"/>
      <c r="G195" s="2"/>
      <c r="H195" s="2"/>
      <c r="I195" s="2"/>
      <c r="J195" s="2"/>
      <c r="K195" s="2"/>
      <c r="L195" s="2"/>
      <c r="M195" s="2"/>
    </row>
    <row r="196" spans="1:13" ht="15" customHeight="1" x14ac:dyDescent="0.25">
      <c r="A196" s="100" t="s">
        <v>483</v>
      </c>
      <c r="B196" s="103">
        <v>0.95975306122448989</v>
      </c>
      <c r="C196" s="107" t="s">
        <v>2033</v>
      </c>
      <c r="D196" s="107" t="s">
        <v>2035</v>
      </c>
      <c r="E196" s="107" t="s">
        <v>3835</v>
      </c>
      <c r="F196" s="2"/>
      <c r="G196" s="2"/>
      <c r="H196" s="2"/>
      <c r="I196" s="2"/>
      <c r="J196" s="2"/>
      <c r="K196" s="2"/>
      <c r="L196" s="2"/>
      <c r="M196" s="2"/>
    </row>
    <row r="197" spans="1:13" ht="15" customHeight="1" x14ac:dyDescent="0.25">
      <c r="A197" s="100" t="s">
        <v>484</v>
      </c>
      <c r="B197" s="103">
        <v>0.73013129251700692</v>
      </c>
      <c r="C197" s="120" t="s">
        <v>2033</v>
      </c>
      <c r="D197" s="120" t="s">
        <v>3104</v>
      </c>
      <c r="E197" s="107" t="s">
        <v>3834</v>
      </c>
      <c r="F197" s="2"/>
      <c r="G197" s="2"/>
      <c r="H197" s="2"/>
      <c r="I197" s="2"/>
      <c r="J197" s="2"/>
      <c r="K197" s="2"/>
      <c r="L197" s="2"/>
      <c r="M197" s="2"/>
    </row>
    <row r="198" spans="1:13" ht="15" customHeight="1" x14ac:dyDescent="0.25">
      <c r="A198" s="100" t="s">
        <v>485</v>
      </c>
      <c r="B198" s="103">
        <v>0.84596816326530611</v>
      </c>
      <c r="C198" s="120" t="s">
        <v>2033</v>
      </c>
      <c r="D198" s="120" t="s">
        <v>3105</v>
      </c>
      <c r="E198" s="107" t="s">
        <v>3834</v>
      </c>
      <c r="F198" s="2"/>
      <c r="G198" s="2"/>
      <c r="H198" s="2"/>
      <c r="I198" s="2"/>
      <c r="J198" s="2"/>
      <c r="K198" s="2"/>
      <c r="L198" s="2"/>
      <c r="M198" s="2"/>
    </row>
    <row r="199" spans="1:13" ht="15" customHeight="1" x14ac:dyDescent="0.25">
      <c r="A199" s="100" t="s">
        <v>486</v>
      </c>
      <c r="B199" s="103">
        <v>0.84637210884353731</v>
      </c>
      <c r="C199" s="120" t="s">
        <v>2033</v>
      </c>
      <c r="D199" s="120" t="s">
        <v>3106</v>
      </c>
      <c r="E199" s="107" t="s">
        <v>3834</v>
      </c>
      <c r="F199" s="2"/>
      <c r="G199" s="2"/>
      <c r="H199" s="2"/>
      <c r="I199" s="2"/>
      <c r="J199" s="2"/>
      <c r="K199" s="2"/>
      <c r="L199" s="2"/>
      <c r="M199" s="2"/>
    </row>
    <row r="200" spans="1:13" ht="15" customHeight="1" x14ac:dyDescent="0.25">
      <c r="A200" s="100" t="s">
        <v>487</v>
      </c>
      <c r="B200" s="103">
        <v>0.66367142857142847</v>
      </c>
      <c r="C200" s="107" t="s">
        <v>2033</v>
      </c>
      <c r="D200" s="107" t="s">
        <v>2036</v>
      </c>
      <c r="E200" s="107" t="s">
        <v>3835</v>
      </c>
      <c r="F200" s="2"/>
      <c r="G200" s="2"/>
      <c r="H200" s="2"/>
      <c r="I200" s="2"/>
      <c r="J200" s="2"/>
      <c r="K200" s="2"/>
      <c r="L200" s="2"/>
      <c r="M200" s="2"/>
    </row>
    <row r="201" spans="1:13" ht="15" customHeight="1" x14ac:dyDescent="0.25">
      <c r="A201" s="100" t="s">
        <v>488</v>
      </c>
      <c r="B201" s="103">
        <v>0.99693877551020404</v>
      </c>
      <c r="C201" s="120" t="s">
        <v>2033</v>
      </c>
      <c r="D201" s="120" t="s">
        <v>3107</v>
      </c>
      <c r="E201" s="107" t="s">
        <v>3834</v>
      </c>
      <c r="F201" s="2"/>
      <c r="G201" s="2"/>
      <c r="H201" s="2"/>
      <c r="I201" s="2"/>
      <c r="J201" s="2"/>
      <c r="K201" s="2"/>
      <c r="L201" s="2"/>
      <c r="M201" s="2"/>
    </row>
    <row r="202" spans="1:13" ht="15" customHeight="1" x14ac:dyDescent="0.25">
      <c r="A202" s="100" t="s">
        <v>489</v>
      </c>
      <c r="B202" s="103">
        <v>0.71673469387755107</v>
      </c>
      <c r="C202" s="120" t="s">
        <v>2033</v>
      </c>
      <c r="D202" s="120" t="s">
        <v>3108</v>
      </c>
      <c r="E202" s="107" t="s">
        <v>3834</v>
      </c>
      <c r="F202" s="2"/>
      <c r="G202" s="2"/>
      <c r="H202" s="2"/>
      <c r="I202" s="2"/>
      <c r="J202" s="2"/>
      <c r="K202" s="2"/>
      <c r="L202" s="2"/>
      <c r="M202" s="2"/>
    </row>
    <row r="203" spans="1:13" ht="15" customHeight="1" x14ac:dyDescent="0.25">
      <c r="A203" s="100" t="s">
        <v>490</v>
      </c>
      <c r="B203" s="103">
        <v>0.70776870748299314</v>
      </c>
      <c r="C203" s="120" t="s">
        <v>2033</v>
      </c>
      <c r="D203" s="120" t="s">
        <v>3109</v>
      </c>
      <c r="E203" s="107" t="s">
        <v>3834</v>
      </c>
      <c r="F203" s="2"/>
      <c r="G203" s="2"/>
      <c r="H203" s="2"/>
      <c r="I203" s="2"/>
      <c r="J203" s="2"/>
      <c r="K203" s="2"/>
      <c r="L203" s="2"/>
      <c r="M203" s="2"/>
    </row>
    <row r="204" spans="1:13" ht="15" customHeight="1" x14ac:dyDescent="0.25">
      <c r="A204" s="100" t="s">
        <v>491</v>
      </c>
      <c r="B204" s="103">
        <v>0.6004654421768707</v>
      </c>
      <c r="C204" s="120" t="s">
        <v>2033</v>
      </c>
      <c r="D204" s="120" t="s">
        <v>3110</v>
      </c>
      <c r="E204" s="107" t="s">
        <v>3834</v>
      </c>
      <c r="F204" s="2"/>
      <c r="G204" s="2"/>
      <c r="H204" s="2"/>
      <c r="I204" s="2"/>
      <c r="J204" s="2"/>
      <c r="K204" s="2"/>
      <c r="L204" s="2"/>
      <c r="M204" s="2"/>
    </row>
    <row r="205" spans="1:13" ht="15" customHeight="1" x14ac:dyDescent="0.25">
      <c r="A205" s="100" t="s">
        <v>492</v>
      </c>
      <c r="B205" s="103">
        <v>0.97733306122448993</v>
      </c>
      <c r="C205" s="120" t="s">
        <v>2033</v>
      </c>
      <c r="D205" s="120" t="s">
        <v>3111</v>
      </c>
      <c r="E205" s="107" t="s">
        <v>3834</v>
      </c>
      <c r="F205" s="106"/>
      <c r="G205" s="106"/>
      <c r="H205" s="106"/>
      <c r="I205" s="106"/>
      <c r="J205" s="106"/>
      <c r="K205" s="106"/>
      <c r="L205" s="106"/>
      <c r="M205" s="106"/>
    </row>
    <row r="206" spans="1:13" ht="15" customHeight="1" x14ac:dyDescent="0.25">
      <c r="A206" s="100" t="s">
        <v>493</v>
      </c>
      <c r="B206" s="103">
        <v>0.83248326530612227</v>
      </c>
      <c r="C206" s="120" t="s">
        <v>2033</v>
      </c>
      <c r="D206" s="120" t="s">
        <v>3112</v>
      </c>
      <c r="E206" s="107" t="s">
        <v>3834</v>
      </c>
      <c r="F206" s="2"/>
      <c r="G206" s="2"/>
      <c r="H206" s="2"/>
      <c r="I206" s="2"/>
      <c r="J206" s="2"/>
      <c r="K206" s="2"/>
      <c r="L206" s="2"/>
      <c r="M206" s="2"/>
    </row>
    <row r="207" spans="1:13" ht="15" customHeight="1" x14ac:dyDescent="0.25">
      <c r="A207" s="100" t="s">
        <v>494</v>
      </c>
      <c r="B207" s="103">
        <v>0.84284829931972793</v>
      </c>
      <c r="C207" s="107" t="s">
        <v>2033</v>
      </c>
      <c r="D207" s="107" t="s">
        <v>2037</v>
      </c>
      <c r="E207" s="107" t="s">
        <v>3835</v>
      </c>
      <c r="F207" s="2"/>
      <c r="G207" s="2"/>
      <c r="H207" s="2"/>
      <c r="I207" s="2"/>
      <c r="J207" s="2"/>
      <c r="K207" s="2"/>
      <c r="L207" s="2"/>
      <c r="M207" s="2"/>
    </row>
    <row r="208" spans="1:13" ht="15" customHeight="1" x14ac:dyDescent="0.25">
      <c r="A208" s="100" t="s">
        <v>495</v>
      </c>
      <c r="B208" s="103">
        <v>0.86850938775510189</v>
      </c>
      <c r="C208" s="120" t="s">
        <v>2033</v>
      </c>
      <c r="D208" s="120" t="s">
        <v>3113</v>
      </c>
      <c r="E208" s="107" t="s">
        <v>3834</v>
      </c>
      <c r="F208" s="2"/>
      <c r="G208" s="2"/>
      <c r="H208" s="2"/>
      <c r="I208" s="2"/>
      <c r="J208" s="2"/>
      <c r="K208" s="2"/>
      <c r="L208" s="2"/>
      <c r="M208" s="2"/>
    </row>
    <row r="209" spans="1:14" ht="15" customHeight="1" x14ac:dyDescent="0.25">
      <c r="A209" s="100" t="s">
        <v>496</v>
      </c>
      <c r="B209" s="103">
        <v>0.8195477551020407</v>
      </c>
      <c r="C209" s="120" t="s">
        <v>2033</v>
      </c>
      <c r="D209" s="120" t="s">
        <v>3114</v>
      </c>
      <c r="E209" s="107" t="s">
        <v>3834</v>
      </c>
      <c r="F209" s="2"/>
      <c r="G209" s="2"/>
      <c r="H209" s="2"/>
      <c r="I209" s="2"/>
      <c r="J209" s="2"/>
      <c r="K209" s="2"/>
      <c r="L209" s="2"/>
      <c r="M209" s="2"/>
    </row>
    <row r="210" spans="1:14" ht="15" customHeight="1" x14ac:dyDescent="0.25">
      <c r="A210" s="100" t="s">
        <v>497</v>
      </c>
      <c r="B210" s="103">
        <v>0.99387755102040831</v>
      </c>
      <c r="C210" s="120" t="s">
        <v>2033</v>
      </c>
      <c r="D210" s="120" t="s">
        <v>3115</v>
      </c>
      <c r="E210" s="107" t="s">
        <v>3834</v>
      </c>
      <c r="F210" s="2"/>
      <c r="G210" s="2"/>
      <c r="H210" s="2"/>
      <c r="I210" s="2"/>
      <c r="J210" s="2"/>
      <c r="K210" s="2"/>
      <c r="L210" s="2"/>
      <c r="M210" s="2"/>
    </row>
    <row r="211" spans="1:14" ht="15" customHeight="1" x14ac:dyDescent="0.25">
      <c r="A211" s="100" t="s">
        <v>498</v>
      </c>
      <c r="B211" s="103">
        <v>0.69220204081632641</v>
      </c>
      <c r="C211" s="107" t="s">
        <v>2033</v>
      </c>
      <c r="D211" s="107" t="s">
        <v>2038</v>
      </c>
      <c r="E211" s="107" t="s">
        <v>3835</v>
      </c>
      <c r="F211" s="76"/>
      <c r="G211" s="76"/>
      <c r="H211" s="76"/>
      <c r="I211" s="76"/>
      <c r="J211" s="76"/>
      <c r="K211" s="76"/>
      <c r="L211" s="76"/>
      <c r="M211" s="76"/>
      <c r="N211" s="76"/>
    </row>
    <row r="212" spans="1:14" ht="15" customHeight="1" x14ac:dyDescent="0.25">
      <c r="A212" s="100" t="s">
        <v>499</v>
      </c>
      <c r="B212" s="103">
        <v>0.82317687074829937</v>
      </c>
      <c r="C212" s="120" t="s">
        <v>2033</v>
      </c>
      <c r="D212" s="120" t="s">
        <v>3116</v>
      </c>
      <c r="E212" s="107" t="s">
        <v>3834</v>
      </c>
      <c r="F212" s="2"/>
      <c r="G212" s="2"/>
      <c r="H212" s="2"/>
      <c r="I212" s="2"/>
      <c r="J212" s="2"/>
      <c r="K212" s="2"/>
      <c r="L212" s="2"/>
      <c r="M212" s="2"/>
    </row>
    <row r="213" spans="1:14" ht="15" customHeight="1" x14ac:dyDescent="0.25">
      <c r="A213" s="100" t="s">
        <v>500</v>
      </c>
      <c r="B213" s="103">
        <v>0.96197469387755097</v>
      </c>
      <c r="C213" s="120" t="s">
        <v>2033</v>
      </c>
      <c r="D213" s="120" t="s">
        <v>3117</v>
      </c>
      <c r="E213" s="107" t="s">
        <v>3834</v>
      </c>
      <c r="F213" s="2"/>
      <c r="G213" s="2"/>
      <c r="H213" s="2"/>
      <c r="I213" s="2"/>
      <c r="J213" s="2"/>
      <c r="K213" s="2"/>
      <c r="L213" s="2"/>
      <c r="M213" s="2"/>
    </row>
    <row r="214" spans="1:14" ht="15" customHeight="1" x14ac:dyDescent="0.25">
      <c r="A214" s="100" t="s">
        <v>501</v>
      </c>
      <c r="B214" s="103">
        <v>0.28643197278911564</v>
      </c>
      <c r="C214" s="107" t="s">
        <v>2033</v>
      </c>
      <c r="D214" s="107" t="s">
        <v>2039</v>
      </c>
      <c r="E214" s="107" t="s">
        <v>3835</v>
      </c>
      <c r="F214" s="2"/>
      <c r="G214" s="2"/>
      <c r="H214" s="2"/>
      <c r="I214" s="2"/>
      <c r="J214" s="2"/>
      <c r="K214" s="2"/>
      <c r="L214" s="2"/>
      <c r="M214" s="2"/>
    </row>
    <row r="215" spans="1:14" ht="15" customHeight="1" x14ac:dyDescent="0.25">
      <c r="A215" s="100" t="s">
        <v>502</v>
      </c>
      <c r="B215" s="103">
        <v>0.64778816326530597</v>
      </c>
      <c r="C215" s="107" t="s">
        <v>2033</v>
      </c>
      <c r="D215" s="107" t="s">
        <v>2040</v>
      </c>
      <c r="E215" s="107" t="s">
        <v>3835</v>
      </c>
      <c r="F215" s="2"/>
      <c r="G215" s="2"/>
      <c r="H215" s="2"/>
      <c r="I215" s="2"/>
      <c r="J215" s="2"/>
      <c r="K215" s="2"/>
      <c r="L215" s="2"/>
      <c r="M215" s="2"/>
    </row>
    <row r="216" spans="1:14" ht="15" customHeight="1" x14ac:dyDescent="0.25">
      <c r="A216" s="100" t="s">
        <v>503</v>
      </c>
      <c r="B216" s="103">
        <v>0.95387183673469389</v>
      </c>
      <c r="C216" s="120" t="s">
        <v>2033</v>
      </c>
      <c r="D216" s="120" t="s">
        <v>3118</v>
      </c>
      <c r="E216" s="107" t="s">
        <v>3834</v>
      </c>
      <c r="F216" s="2"/>
      <c r="G216" s="2"/>
      <c r="H216" s="2"/>
      <c r="I216" s="2"/>
      <c r="J216" s="2"/>
      <c r="K216" s="2"/>
      <c r="L216" s="2"/>
      <c r="M216" s="2"/>
    </row>
    <row r="217" spans="1:14" ht="15" customHeight="1" x14ac:dyDescent="0.25">
      <c r="A217" s="100" t="s">
        <v>504</v>
      </c>
      <c r="B217" s="103">
        <v>0.92071809523809534</v>
      </c>
      <c r="C217" s="120" t="s">
        <v>2033</v>
      </c>
      <c r="D217" s="120" t="s">
        <v>3119</v>
      </c>
      <c r="E217" s="107" t="s">
        <v>3834</v>
      </c>
      <c r="F217" s="2"/>
      <c r="G217" s="2"/>
      <c r="H217" s="2"/>
      <c r="I217" s="2"/>
      <c r="J217" s="2"/>
      <c r="K217" s="2"/>
      <c r="L217" s="2"/>
      <c r="M217" s="2"/>
    </row>
    <row r="218" spans="1:14" ht="15" customHeight="1" x14ac:dyDescent="0.25">
      <c r="A218" s="100" t="s">
        <v>505</v>
      </c>
      <c r="B218" s="103">
        <v>0.11428571428571428</v>
      </c>
      <c r="C218" s="120" t="s">
        <v>2033</v>
      </c>
      <c r="D218" s="120" t="s">
        <v>3120</v>
      </c>
      <c r="E218" s="107" t="s">
        <v>3834</v>
      </c>
      <c r="F218" s="2"/>
      <c r="G218" s="2"/>
      <c r="H218" s="2"/>
      <c r="I218" s="2"/>
      <c r="J218" s="2"/>
      <c r="K218" s="2"/>
      <c r="L218" s="2"/>
      <c r="M218" s="2"/>
    </row>
    <row r="219" spans="1:14" ht="15" customHeight="1" x14ac:dyDescent="0.25">
      <c r="A219" s="100" t="s">
        <v>506</v>
      </c>
      <c r="B219" s="103">
        <v>0.80768326530612256</v>
      </c>
      <c r="C219" s="120" t="s">
        <v>2033</v>
      </c>
      <c r="D219" s="120" t="s">
        <v>3121</v>
      </c>
      <c r="E219" s="107" t="s">
        <v>3834</v>
      </c>
      <c r="F219" s="2"/>
      <c r="G219" s="2"/>
      <c r="H219" s="2"/>
      <c r="I219" s="2"/>
      <c r="J219" s="2"/>
      <c r="K219" s="2"/>
      <c r="L219" s="2"/>
      <c r="M219" s="2"/>
    </row>
    <row r="220" spans="1:14" ht="15" customHeight="1" x14ac:dyDescent="0.25">
      <c r="A220" s="100" t="s">
        <v>507</v>
      </c>
      <c r="B220" s="103">
        <v>0.97755102040816311</v>
      </c>
      <c r="C220" s="120" t="s">
        <v>2033</v>
      </c>
      <c r="D220" s="120" t="s">
        <v>3122</v>
      </c>
      <c r="E220" s="107" t="s">
        <v>3834</v>
      </c>
      <c r="F220" s="2"/>
      <c r="G220" s="2"/>
      <c r="H220" s="2"/>
      <c r="I220" s="2"/>
      <c r="J220" s="2"/>
      <c r="K220" s="2"/>
      <c r="L220" s="2"/>
      <c r="M220" s="2"/>
    </row>
    <row r="221" spans="1:14" ht="15" customHeight="1" x14ac:dyDescent="0.25">
      <c r="A221" s="100" t="s">
        <v>508</v>
      </c>
      <c r="B221" s="103">
        <v>0.84828095238095225</v>
      </c>
      <c r="C221" s="120" t="s">
        <v>2033</v>
      </c>
      <c r="D221" s="120" t="s">
        <v>3123</v>
      </c>
      <c r="E221" s="107" t="s">
        <v>3834</v>
      </c>
      <c r="F221" s="86"/>
      <c r="G221" s="86"/>
      <c r="H221" s="86"/>
      <c r="I221" s="86"/>
      <c r="J221" s="86"/>
      <c r="K221" s="86"/>
      <c r="L221" s="86"/>
      <c r="M221" s="86"/>
    </row>
    <row r="222" spans="1:14" ht="15" customHeight="1" x14ac:dyDescent="0.25">
      <c r="A222" s="100" t="s">
        <v>509</v>
      </c>
      <c r="B222" s="103">
        <v>0.92108081632653049</v>
      </c>
      <c r="C222" s="120" t="s">
        <v>2033</v>
      </c>
      <c r="D222" s="120" t="s">
        <v>3124</v>
      </c>
      <c r="E222" s="107" t="s">
        <v>3834</v>
      </c>
      <c r="F222" s="2"/>
      <c r="G222" s="2"/>
      <c r="H222" s="2"/>
      <c r="I222" s="2"/>
      <c r="J222" s="2"/>
      <c r="K222" s="2"/>
      <c r="L222" s="2"/>
      <c r="M222" s="2"/>
    </row>
    <row r="223" spans="1:14" ht="15" customHeight="1" x14ac:dyDescent="0.25">
      <c r="A223" s="100" t="s">
        <v>510</v>
      </c>
      <c r="B223" s="103">
        <v>0.93741877551020414</v>
      </c>
      <c r="C223" s="120" t="s">
        <v>2033</v>
      </c>
      <c r="D223" s="120" t="s">
        <v>3125</v>
      </c>
      <c r="E223" s="107" t="s">
        <v>3834</v>
      </c>
      <c r="F223" s="2"/>
      <c r="G223" s="2"/>
      <c r="H223" s="2"/>
      <c r="I223" s="2"/>
      <c r="J223" s="2"/>
      <c r="K223" s="2"/>
      <c r="L223" s="2"/>
      <c r="M223" s="2"/>
    </row>
    <row r="224" spans="1:14" ht="15" customHeight="1" x14ac:dyDescent="0.25">
      <c r="A224" s="100" t="s">
        <v>511</v>
      </c>
      <c r="B224" s="103">
        <v>0.95108802721088426</v>
      </c>
      <c r="C224" s="120" t="s">
        <v>2033</v>
      </c>
      <c r="D224" s="120" t="s">
        <v>3126</v>
      </c>
      <c r="E224" s="107" t="s">
        <v>3834</v>
      </c>
      <c r="F224" s="2"/>
      <c r="G224" s="2"/>
      <c r="H224" s="2"/>
      <c r="I224" s="2"/>
      <c r="J224" s="2"/>
      <c r="K224" s="2"/>
      <c r="L224" s="2"/>
      <c r="M224" s="2"/>
    </row>
    <row r="225" spans="1:13" ht="15" customHeight="1" x14ac:dyDescent="0.25">
      <c r="A225" s="100" t="s">
        <v>512</v>
      </c>
      <c r="B225" s="103">
        <v>0.91862272108843523</v>
      </c>
      <c r="C225" s="120" t="s">
        <v>2033</v>
      </c>
      <c r="D225" s="120" t="s">
        <v>3127</v>
      </c>
      <c r="E225" s="107" t="s">
        <v>3834</v>
      </c>
      <c r="F225" s="2"/>
      <c r="G225" s="2"/>
      <c r="H225" s="2"/>
      <c r="I225" s="2"/>
      <c r="J225" s="2"/>
      <c r="K225" s="2"/>
      <c r="L225" s="2"/>
      <c r="M225" s="2"/>
    </row>
    <row r="226" spans="1:13" ht="15" customHeight="1" x14ac:dyDescent="0.25">
      <c r="A226" s="100" t="s">
        <v>513</v>
      </c>
      <c r="B226" s="103">
        <v>0.73804081632653051</v>
      </c>
      <c r="C226" s="107" t="s">
        <v>2033</v>
      </c>
      <c r="D226" s="107" t="s">
        <v>2041</v>
      </c>
      <c r="E226" s="107" t="s">
        <v>3835</v>
      </c>
      <c r="F226" s="2"/>
      <c r="G226" s="2"/>
      <c r="H226" s="2"/>
      <c r="I226" s="2"/>
      <c r="J226" s="2"/>
      <c r="K226" s="2"/>
      <c r="L226" s="2"/>
      <c r="M226" s="2"/>
    </row>
    <row r="227" spans="1:13" ht="15" customHeight="1" x14ac:dyDescent="0.25">
      <c r="A227" s="100" t="s">
        <v>514</v>
      </c>
      <c r="B227" s="103">
        <v>0.88584653061224483</v>
      </c>
      <c r="C227" s="120" t="s">
        <v>3377</v>
      </c>
      <c r="D227" s="120" t="s">
        <v>3378</v>
      </c>
      <c r="E227" s="107" t="s">
        <v>3837</v>
      </c>
      <c r="F227" s="2"/>
      <c r="G227" s="2"/>
      <c r="H227" s="2"/>
      <c r="I227" s="2"/>
      <c r="J227" s="2"/>
      <c r="K227" s="2"/>
      <c r="L227" s="2"/>
      <c r="M227" s="2"/>
    </row>
    <row r="228" spans="1:13" ht="15" customHeight="1" x14ac:dyDescent="0.25">
      <c r="A228" s="100" t="s">
        <v>515</v>
      </c>
      <c r="B228" s="103">
        <v>0.96499523809523813</v>
      </c>
      <c r="C228" s="120" t="s">
        <v>3377</v>
      </c>
      <c r="D228" s="120" t="s">
        <v>3379</v>
      </c>
      <c r="E228" s="107" t="s">
        <v>3837</v>
      </c>
      <c r="F228" s="2"/>
      <c r="G228" s="2"/>
      <c r="H228" s="2"/>
      <c r="I228" s="2"/>
      <c r="J228" s="2"/>
      <c r="K228" s="2"/>
      <c r="L228" s="2"/>
      <c r="M228" s="2"/>
    </row>
    <row r="229" spans="1:13" ht="15" customHeight="1" x14ac:dyDescent="0.25">
      <c r="A229" s="100" t="s">
        <v>516</v>
      </c>
      <c r="B229" s="103">
        <v>0.12914761904761904</v>
      </c>
      <c r="C229" s="120" t="s">
        <v>3377</v>
      </c>
      <c r="D229" s="120" t="s">
        <v>3380</v>
      </c>
      <c r="E229" s="107" t="s">
        <v>3837</v>
      </c>
      <c r="F229" s="2"/>
      <c r="G229" s="2"/>
      <c r="H229" s="2"/>
      <c r="I229" s="2"/>
      <c r="J229" s="2"/>
      <c r="K229" s="2"/>
      <c r="L229" s="2"/>
      <c r="M229" s="2"/>
    </row>
    <row r="230" spans="1:13" ht="15" customHeight="1" x14ac:dyDescent="0.25">
      <c r="A230" s="100" t="s">
        <v>517</v>
      </c>
      <c r="B230" s="103">
        <v>0.98444897959183664</v>
      </c>
      <c r="C230" s="120" t="s">
        <v>3377</v>
      </c>
      <c r="D230" s="120" t="s">
        <v>3381</v>
      </c>
      <c r="E230" s="107" t="s">
        <v>3837</v>
      </c>
      <c r="F230" s="2"/>
      <c r="G230" s="2"/>
      <c r="H230" s="2"/>
      <c r="I230" s="2"/>
      <c r="J230" s="2"/>
      <c r="K230" s="2"/>
      <c r="L230" s="2"/>
      <c r="M230" s="2"/>
    </row>
    <row r="231" spans="1:13" ht="15" customHeight="1" x14ac:dyDescent="0.25">
      <c r="A231" s="100" t="s">
        <v>184</v>
      </c>
      <c r="B231" s="103">
        <v>0.88812544217687062</v>
      </c>
      <c r="C231" s="107" t="s">
        <v>219</v>
      </c>
      <c r="D231" s="107" t="s">
        <v>230</v>
      </c>
      <c r="E231" s="107" t="s">
        <v>3833</v>
      </c>
      <c r="F231" s="2"/>
      <c r="G231" s="2"/>
      <c r="H231" s="2"/>
      <c r="I231" s="2"/>
      <c r="J231" s="2"/>
      <c r="K231" s="2"/>
      <c r="L231" s="2"/>
      <c r="M231" s="2"/>
    </row>
    <row r="232" spans="1:13" ht="15" customHeight="1" x14ac:dyDescent="0.25">
      <c r="A232" s="100" t="s">
        <v>518</v>
      </c>
      <c r="B232" s="103">
        <v>0.96190857142857145</v>
      </c>
      <c r="C232" s="107" t="s">
        <v>219</v>
      </c>
      <c r="D232" s="107" t="s">
        <v>2718</v>
      </c>
      <c r="E232" s="107" t="s">
        <v>3833</v>
      </c>
      <c r="F232" s="2"/>
      <c r="G232" s="2"/>
      <c r="H232" s="2"/>
      <c r="I232" s="2"/>
      <c r="J232" s="2"/>
      <c r="K232" s="2"/>
      <c r="L232" s="2"/>
      <c r="M232" s="2"/>
    </row>
    <row r="233" spans="1:13" ht="15" customHeight="1" x14ac:dyDescent="0.25">
      <c r="A233" s="100" t="s">
        <v>519</v>
      </c>
      <c r="B233" s="103">
        <v>1</v>
      </c>
      <c r="C233" s="107" t="s">
        <v>219</v>
      </c>
      <c r="D233" s="107" t="s">
        <v>2719</v>
      </c>
      <c r="E233" s="107" t="s">
        <v>3833</v>
      </c>
      <c r="F233" s="2"/>
      <c r="G233" s="2"/>
      <c r="H233" s="2"/>
      <c r="I233" s="2"/>
      <c r="J233" s="2"/>
      <c r="K233" s="2"/>
      <c r="L233" s="2"/>
      <c r="M233" s="2"/>
    </row>
    <row r="234" spans="1:13" ht="15" customHeight="1" x14ac:dyDescent="0.25">
      <c r="A234" s="100" t="s">
        <v>520</v>
      </c>
      <c r="B234" s="103">
        <v>0.95885714285714285</v>
      </c>
      <c r="C234" s="107" t="s">
        <v>219</v>
      </c>
      <c r="D234" s="107" t="s">
        <v>2720</v>
      </c>
      <c r="E234" s="107" t="s">
        <v>3833</v>
      </c>
      <c r="F234" s="2"/>
      <c r="G234" s="2"/>
      <c r="H234" s="2"/>
      <c r="I234" s="2"/>
      <c r="J234" s="2"/>
      <c r="K234" s="2"/>
      <c r="L234" s="2"/>
      <c r="M234" s="2"/>
    </row>
    <row r="235" spans="1:13" ht="15" customHeight="1" x14ac:dyDescent="0.25">
      <c r="A235" s="100" t="s">
        <v>521</v>
      </c>
      <c r="B235" s="103">
        <v>0.90462204081632647</v>
      </c>
      <c r="C235" s="107" t="s">
        <v>219</v>
      </c>
      <c r="D235" s="107" t="s">
        <v>2721</v>
      </c>
      <c r="E235" s="107" t="s">
        <v>3833</v>
      </c>
      <c r="F235" s="2"/>
      <c r="G235" s="2"/>
      <c r="H235" s="2"/>
      <c r="I235" s="2"/>
      <c r="J235" s="2"/>
      <c r="K235" s="2"/>
      <c r="L235" s="2"/>
      <c r="M235" s="2"/>
    </row>
    <row r="236" spans="1:13" ht="15" customHeight="1" x14ac:dyDescent="0.25">
      <c r="A236" s="100" t="s">
        <v>522</v>
      </c>
      <c r="B236" s="103">
        <v>1</v>
      </c>
      <c r="C236" s="107" t="s">
        <v>219</v>
      </c>
      <c r="D236" s="107" t="s">
        <v>2722</v>
      </c>
      <c r="E236" s="107" t="s">
        <v>3833</v>
      </c>
      <c r="F236" s="2"/>
      <c r="G236" s="2"/>
      <c r="H236" s="2"/>
      <c r="I236" s="2"/>
      <c r="J236" s="2"/>
      <c r="K236" s="2"/>
      <c r="L236" s="2"/>
      <c r="M236" s="2"/>
    </row>
    <row r="237" spans="1:13" ht="15" customHeight="1" x14ac:dyDescent="0.25">
      <c r="A237" s="100" t="s">
        <v>523</v>
      </c>
      <c r="B237" s="103">
        <v>0.96074530612244902</v>
      </c>
      <c r="C237" s="107" t="s">
        <v>219</v>
      </c>
      <c r="D237" s="107" t="s">
        <v>2723</v>
      </c>
      <c r="E237" s="107" t="s">
        <v>3833</v>
      </c>
      <c r="F237" s="2"/>
      <c r="G237" s="2"/>
      <c r="H237" s="2"/>
      <c r="I237" s="2"/>
      <c r="J237" s="2"/>
      <c r="K237" s="2"/>
      <c r="L237" s="2"/>
      <c r="M237" s="2"/>
    </row>
    <row r="238" spans="1:13" ht="15" customHeight="1" x14ac:dyDescent="0.25">
      <c r="A238" s="100" t="s">
        <v>524</v>
      </c>
      <c r="B238" s="103">
        <v>0.97635755102040822</v>
      </c>
      <c r="C238" s="107" t="s">
        <v>219</v>
      </c>
      <c r="D238" s="107" t="s">
        <v>2724</v>
      </c>
      <c r="E238" s="107" t="s">
        <v>3833</v>
      </c>
      <c r="F238" s="2"/>
      <c r="G238" s="2"/>
      <c r="H238" s="2"/>
      <c r="I238" s="2"/>
      <c r="J238" s="2"/>
      <c r="K238" s="2"/>
      <c r="L238" s="2"/>
      <c r="M238" s="2"/>
    </row>
    <row r="239" spans="1:13" ht="15" customHeight="1" x14ac:dyDescent="0.25">
      <c r="A239" s="100" t="s">
        <v>525</v>
      </c>
      <c r="B239" s="103">
        <v>0.97224489795918356</v>
      </c>
      <c r="C239" s="107" t="s">
        <v>219</v>
      </c>
      <c r="D239" s="107" t="s">
        <v>2725</v>
      </c>
      <c r="E239" s="107" t="s">
        <v>3833</v>
      </c>
      <c r="F239" s="2"/>
      <c r="G239" s="2"/>
      <c r="H239" s="2"/>
      <c r="I239" s="2"/>
      <c r="J239" s="2"/>
      <c r="K239" s="2"/>
      <c r="L239" s="2"/>
      <c r="M239" s="2"/>
    </row>
    <row r="240" spans="1:13" ht="15" customHeight="1" x14ac:dyDescent="0.25">
      <c r="A240" s="100" t="s">
        <v>526</v>
      </c>
      <c r="B240" s="103">
        <v>0.87306802721088428</v>
      </c>
      <c r="C240" s="107" t="s">
        <v>219</v>
      </c>
      <c r="D240" s="107" t="s">
        <v>2726</v>
      </c>
      <c r="E240" s="107" t="s">
        <v>3833</v>
      </c>
      <c r="F240" s="2"/>
      <c r="G240" s="2"/>
      <c r="H240" s="2"/>
      <c r="I240" s="2"/>
      <c r="J240" s="2"/>
      <c r="K240" s="2"/>
      <c r="L240" s="2"/>
      <c r="M240" s="2"/>
    </row>
    <row r="241" spans="1:15" ht="15" customHeight="1" x14ac:dyDescent="0.25">
      <c r="A241" s="100" t="s">
        <v>527</v>
      </c>
      <c r="B241" s="103">
        <v>0.82370163265306118</v>
      </c>
      <c r="C241" s="107" t="s">
        <v>219</v>
      </c>
      <c r="D241" s="107" t="s">
        <v>2727</v>
      </c>
      <c r="E241" s="107" t="s">
        <v>3833</v>
      </c>
      <c r="F241" s="2"/>
      <c r="G241" s="2"/>
      <c r="H241" s="2"/>
      <c r="I241" s="2"/>
      <c r="J241" s="2"/>
      <c r="K241" s="2"/>
      <c r="L241" s="2"/>
      <c r="M241" s="2"/>
    </row>
    <row r="242" spans="1:15" ht="15" customHeight="1" x14ac:dyDescent="0.25">
      <c r="A242" s="100" t="s">
        <v>528</v>
      </c>
      <c r="B242" s="103">
        <v>0.96388734693877542</v>
      </c>
      <c r="C242" s="107" t="s">
        <v>219</v>
      </c>
      <c r="D242" s="107" t="s">
        <v>2728</v>
      </c>
      <c r="E242" s="107" t="s">
        <v>3833</v>
      </c>
      <c r="F242" s="2"/>
      <c r="G242" s="2"/>
      <c r="H242" s="2"/>
      <c r="I242" s="2"/>
      <c r="J242" s="2"/>
      <c r="K242" s="2"/>
      <c r="L242" s="2"/>
      <c r="M242" s="2"/>
    </row>
    <row r="243" spans="1:15" ht="15" customHeight="1" x14ac:dyDescent="0.25">
      <c r="A243" s="100" t="s">
        <v>529</v>
      </c>
      <c r="B243" s="103">
        <v>0.93863755102040813</v>
      </c>
      <c r="C243" s="107" t="s">
        <v>219</v>
      </c>
      <c r="D243" s="107" t="s">
        <v>2729</v>
      </c>
      <c r="E243" s="107" t="s">
        <v>3833</v>
      </c>
      <c r="F243" s="2"/>
      <c r="G243" s="2"/>
      <c r="H243" s="2"/>
      <c r="I243" s="2"/>
      <c r="J243" s="2"/>
      <c r="K243" s="2"/>
      <c r="L243" s="2"/>
      <c r="M243" s="2"/>
      <c r="O243" s="106"/>
    </row>
    <row r="244" spans="1:15" ht="15" customHeight="1" x14ac:dyDescent="0.25">
      <c r="A244" s="100" t="s">
        <v>530</v>
      </c>
      <c r="B244" s="103">
        <v>0.89274054421768712</v>
      </c>
      <c r="C244" s="107" t="s">
        <v>219</v>
      </c>
      <c r="D244" s="107" t="s">
        <v>2730</v>
      </c>
      <c r="E244" s="107" t="s">
        <v>3833</v>
      </c>
      <c r="F244" s="2"/>
      <c r="G244" s="2"/>
      <c r="H244" s="2"/>
      <c r="I244" s="2"/>
      <c r="J244" s="2"/>
      <c r="K244" s="2"/>
      <c r="L244" s="2"/>
      <c r="M244" s="2"/>
    </row>
    <row r="245" spans="1:15" ht="15" customHeight="1" x14ac:dyDescent="0.25">
      <c r="A245" s="100" t="s">
        <v>531</v>
      </c>
      <c r="B245" s="103">
        <v>0.95993795918367342</v>
      </c>
      <c r="C245" s="107" t="s">
        <v>219</v>
      </c>
      <c r="D245" s="107" t="s">
        <v>2731</v>
      </c>
      <c r="E245" s="107" t="s">
        <v>3833</v>
      </c>
      <c r="F245" s="2"/>
      <c r="G245" s="2"/>
      <c r="H245" s="2"/>
      <c r="I245" s="2"/>
      <c r="J245" s="2"/>
      <c r="K245" s="2"/>
      <c r="L245" s="2"/>
      <c r="M245" s="2"/>
    </row>
    <row r="246" spans="1:15" ht="15" customHeight="1" x14ac:dyDescent="0.25">
      <c r="A246" s="100" t="s">
        <v>532</v>
      </c>
      <c r="B246" s="103">
        <v>0.81378272108843541</v>
      </c>
      <c r="C246" s="107" t="s">
        <v>219</v>
      </c>
      <c r="D246" s="107" t="s">
        <v>2732</v>
      </c>
      <c r="E246" s="107" t="s">
        <v>3833</v>
      </c>
      <c r="F246" s="2"/>
      <c r="G246" s="2"/>
      <c r="H246" s="2"/>
      <c r="I246" s="2"/>
      <c r="J246" s="2"/>
      <c r="K246" s="2"/>
      <c r="L246" s="2"/>
      <c r="M246" s="2"/>
    </row>
    <row r="247" spans="1:15" ht="15" customHeight="1" x14ac:dyDescent="0.25">
      <c r="A247" s="100" t="s">
        <v>533</v>
      </c>
      <c r="B247" s="103">
        <v>0.84188734693877554</v>
      </c>
      <c r="C247" s="120" t="s">
        <v>219</v>
      </c>
      <c r="D247" s="120" t="s">
        <v>3382</v>
      </c>
      <c r="E247" s="107" t="s">
        <v>3837</v>
      </c>
      <c r="F247" s="2"/>
      <c r="G247" s="2"/>
      <c r="H247" s="2"/>
      <c r="I247" s="2"/>
      <c r="J247" s="2"/>
      <c r="K247" s="2"/>
      <c r="L247" s="2"/>
      <c r="M247" s="2"/>
    </row>
    <row r="248" spans="1:15" ht="15" customHeight="1" x14ac:dyDescent="0.25">
      <c r="A248" s="100" t="s">
        <v>534</v>
      </c>
      <c r="B248" s="103">
        <v>0.95090775510204073</v>
      </c>
      <c r="C248" s="107" t="s">
        <v>219</v>
      </c>
      <c r="D248" s="107" t="s">
        <v>2733</v>
      </c>
      <c r="E248" s="107" t="s">
        <v>3833</v>
      </c>
      <c r="F248" s="2"/>
      <c r="G248" s="2"/>
      <c r="H248" s="2"/>
      <c r="I248" s="2"/>
      <c r="J248" s="2"/>
      <c r="K248" s="2"/>
      <c r="L248" s="2"/>
      <c r="M248" s="2"/>
    </row>
    <row r="249" spans="1:15" ht="15" customHeight="1" x14ac:dyDescent="0.25">
      <c r="A249" s="100" t="s">
        <v>535</v>
      </c>
      <c r="B249" s="103">
        <v>0.86859959183673452</v>
      </c>
      <c r="C249" s="107" t="s">
        <v>219</v>
      </c>
      <c r="D249" s="107" t="s">
        <v>2734</v>
      </c>
      <c r="E249" s="107" t="s">
        <v>3833</v>
      </c>
      <c r="F249" s="2"/>
      <c r="G249" s="2"/>
      <c r="H249" s="2"/>
      <c r="I249" s="2"/>
      <c r="J249" s="2"/>
      <c r="K249" s="2"/>
      <c r="L249" s="2"/>
      <c r="M249" s="2"/>
    </row>
    <row r="250" spans="1:15" ht="15" customHeight="1" x14ac:dyDescent="0.25">
      <c r="A250" s="100" t="s">
        <v>536</v>
      </c>
      <c r="B250" s="103">
        <v>0.94334693877551024</v>
      </c>
      <c r="C250" s="107" t="s">
        <v>219</v>
      </c>
      <c r="D250" s="107" t="s">
        <v>2735</v>
      </c>
      <c r="E250" s="107" t="s">
        <v>3833</v>
      </c>
      <c r="F250" s="2"/>
      <c r="G250" s="2"/>
      <c r="H250" s="2"/>
      <c r="I250" s="2"/>
      <c r="J250" s="2"/>
      <c r="K250" s="2"/>
      <c r="L250" s="2"/>
      <c r="M250" s="2"/>
    </row>
    <row r="251" spans="1:15" ht="15" customHeight="1" x14ac:dyDescent="0.25">
      <c r="A251" s="100" t="s">
        <v>537</v>
      </c>
      <c r="B251" s="103">
        <v>0.94741714285714285</v>
      </c>
      <c r="C251" s="107" t="s">
        <v>219</v>
      </c>
      <c r="D251" s="107" t="s">
        <v>2736</v>
      </c>
      <c r="E251" s="107" t="s">
        <v>3833</v>
      </c>
      <c r="F251" s="2"/>
      <c r="G251" s="2"/>
      <c r="H251" s="2"/>
      <c r="I251" s="2"/>
      <c r="J251" s="2"/>
      <c r="K251" s="2"/>
      <c r="L251" s="2"/>
      <c r="M251" s="2"/>
    </row>
    <row r="252" spans="1:15" ht="15" customHeight="1" x14ac:dyDescent="0.25">
      <c r="A252" s="100" t="s">
        <v>538</v>
      </c>
      <c r="B252" s="103">
        <v>0.9710204081632654</v>
      </c>
      <c r="C252" s="107" t="s">
        <v>219</v>
      </c>
      <c r="D252" s="107" t="s">
        <v>2737</v>
      </c>
      <c r="E252" s="107" t="s">
        <v>3833</v>
      </c>
      <c r="F252" s="2"/>
      <c r="G252" s="2"/>
      <c r="H252" s="2"/>
      <c r="I252" s="2"/>
      <c r="J252" s="2"/>
      <c r="K252" s="2"/>
      <c r="L252" s="2"/>
      <c r="M252" s="2"/>
    </row>
    <row r="253" spans="1:15" ht="15" customHeight="1" x14ac:dyDescent="0.25">
      <c r="A253" s="100" t="s">
        <v>539</v>
      </c>
      <c r="B253" s="103">
        <v>0.92609142857142857</v>
      </c>
      <c r="C253" s="107" t="s">
        <v>219</v>
      </c>
      <c r="D253" s="107" t="s">
        <v>2738</v>
      </c>
      <c r="E253" s="107" t="s">
        <v>3833</v>
      </c>
      <c r="F253" s="2"/>
      <c r="G253" s="2"/>
      <c r="H253" s="2"/>
      <c r="I253" s="2"/>
      <c r="J253" s="2"/>
      <c r="K253" s="2"/>
      <c r="L253" s="2"/>
      <c r="M253" s="2"/>
    </row>
    <row r="254" spans="1:15" ht="15" customHeight="1" x14ac:dyDescent="0.25">
      <c r="A254" s="100" t="s">
        <v>540</v>
      </c>
      <c r="B254" s="103">
        <v>0.99387755102040831</v>
      </c>
      <c r="C254" s="107" t="s">
        <v>219</v>
      </c>
      <c r="D254" s="107" t="s">
        <v>2739</v>
      </c>
      <c r="E254" s="107" t="s">
        <v>3833</v>
      </c>
      <c r="F254" s="2"/>
      <c r="G254" s="2"/>
      <c r="H254" s="2"/>
      <c r="I254" s="2"/>
      <c r="J254" s="2"/>
      <c r="K254" s="2"/>
      <c r="L254" s="2"/>
      <c r="M254" s="2"/>
    </row>
    <row r="255" spans="1:15" ht="15" customHeight="1" x14ac:dyDescent="0.25">
      <c r="A255" s="100" t="s">
        <v>541</v>
      </c>
      <c r="B255" s="103">
        <v>0.93789714285714287</v>
      </c>
      <c r="C255" s="107" t="s">
        <v>219</v>
      </c>
      <c r="D255" s="107" t="s">
        <v>2740</v>
      </c>
      <c r="E255" s="107" t="s">
        <v>3833</v>
      </c>
      <c r="F255" s="2"/>
      <c r="G255" s="2"/>
      <c r="H255" s="2"/>
      <c r="I255" s="2"/>
      <c r="J255" s="2"/>
      <c r="K255" s="2"/>
      <c r="L255" s="2"/>
      <c r="M255" s="2"/>
    </row>
    <row r="256" spans="1:15" ht="15" customHeight="1" x14ac:dyDescent="0.25">
      <c r="A256" s="100" t="s">
        <v>542</v>
      </c>
      <c r="B256" s="103">
        <v>0.96418857142857151</v>
      </c>
      <c r="C256" s="107" t="s">
        <v>219</v>
      </c>
      <c r="D256" s="107" t="s">
        <v>2741</v>
      </c>
      <c r="E256" s="107" t="s">
        <v>3833</v>
      </c>
      <c r="F256" s="2"/>
      <c r="G256" s="2"/>
      <c r="H256" s="2"/>
      <c r="I256" s="2"/>
      <c r="J256" s="2"/>
      <c r="K256" s="2"/>
      <c r="L256" s="2"/>
      <c r="M256" s="2"/>
    </row>
    <row r="257" spans="1:15" ht="15" customHeight="1" x14ac:dyDescent="0.25">
      <c r="A257" s="100" t="s">
        <v>543</v>
      </c>
      <c r="B257" s="103">
        <v>0.87425469387755106</v>
      </c>
      <c r="C257" s="107" t="s">
        <v>219</v>
      </c>
      <c r="D257" s="107" t="s">
        <v>2742</v>
      </c>
      <c r="E257" s="107" t="s">
        <v>3833</v>
      </c>
      <c r="F257" s="2"/>
      <c r="G257" s="2"/>
      <c r="H257" s="2"/>
      <c r="I257" s="2"/>
      <c r="J257" s="2"/>
      <c r="K257" s="2"/>
      <c r="L257" s="2"/>
      <c r="M257" s="2"/>
    </row>
    <row r="258" spans="1:15" ht="15" customHeight="1" x14ac:dyDescent="0.25">
      <c r="A258" s="100" t="s">
        <v>544</v>
      </c>
      <c r="B258" s="103">
        <v>0.68671020408163275</v>
      </c>
      <c r="C258" s="107" t="s">
        <v>219</v>
      </c>
      <c r="D258" s="107" t="s">
        <v>2743</v>
      </c>
      <c r="E258" s="107" t="s">
        <v>3833</v>
      </c>
      <c r="F258" s="2"/>
      <c r="G258" s="2"/>
      <c r="H258" s="2"/>
      <c r="I258" s="2"/>
      <c r="J258" s="2"/>
      <c r="K258" s="2"/>
      <c r="L258" s="2"/>
      <c r="M258" s="2"/>
    </row>
    <row r="259" spans="1:15" ht="15" customHeight="1" x14ac:dyDescent="0.25">
      <c r="A259" s="100" t="s">
        <v>545</v>
      </c>
      <c r="B259" s="103">
        <v>0.88751020408163273</v>
      </c>
      <c r="C259" s="107" t="s">
        <v>219</v>
      </c>
      <c r="D259" s="107" t="s">
        <v>2744</v>
      </c>
      <c r="E259" s="107" t="s">
        <v>3833</v>
      </c>
      <c r="F259" s="2"/>
      <c r="G259" s="2"/>
      <c r="H259" s="2"/>
      <c r="I259" s="2"/>
      <c r="J259" s="2"/>
      <c r="K259" s="2"/>
      <c r="L259" s="2"/>
      <c r="M259" s="2"/>
      <c r="O259" s="106"/>
    </row>
    <row r="260" spans="1:15" ht="15" customHeight="1" x14ac:dyDescent="0.25">
      <c r="A260" s="100" t="s">
        <v>546</v>
      </c>
      <c r="B260" s="103">
        <v>0.8979085714285715</v>
      </c>
      <c r="C260" s="107" t="s">
        <v>219</v>
      </c>
      <c r="D260" s="107" t="s">
        <v>2745</v>
      </c>
      <c r="E260" s="107" t="s">
        <v>3833</v>
      </c>
      <c r="F260" s="2"/>
      <c r="G260" s="2"/>
      <c r="H260" s="2"/>
      <c r="I260" s="2"/>
      <c r="J260" s="2"/>
      <c r="K260" s="2"/>
      <c r="L260" s="2"/>
      <c r="M260" s="2"/>
    </row>
    <row r="261" spans="1:15" ht="15" customHeight="1" x14ac:dyDescent="0.25">
      <c r="A261" s="100" t="s">
        <v>547</v>
      </c>
      <c r="B261" s="103">
        <v>0.96951999999999994</v>
      </c>
      <c r="C261" s="107" t="s">
        <v>219</v>
      </c>
      <c r="D261" s="107" t="s">
        <v>2746</v>
      </c>
      <c r="E261" s="107" t="s">
        <v>3833</v>
      </c>
      <c r="F261" s="2"/>
      <c r="G261" s="2"/>
      <c r="H261" s="2"/>
      <c r="I261" s="2"/>
      <c r="J261" s="2"/>
      <c r="K261" s="2"/>
      <c r="L261" s="2"/>
      <c r="M261" s="2"/>
    </row>
    <row r="262" spans="1:15" ht="15" customHeight="1" x14ac:dyDescent="0.25">
      <c r="A262" s="100" t="s">
        <v>548</v>
      </c>
      <c r="B262" s="103">
        <v>0.95307102040816316</v>
      </c>
      <c r="C262" s="107" t="s">
        <v>205</v>
      </c>
      <c r="D262" s="107" t="s">
        <v>2042</v>
      </c>
      <c r="E262" s="107" t="s">
        <v>3835</v>
      </c>
      <c r="F262" s="2"/>
      <c r="G262" s="2"/>
      <c r="H262" s="2"/>
      <c r="I262" s="2"/>
      <c r="J262" s="2"/>
      <c r="K262" s="2"/>
      <c r="L262" s="2"/>
      <c r="M262" s="2"/>
    </row>
    <row r="263" spans="1:15" ht="15" customHeight="1" x14ac:dyDescent="0.25">
      <c r="A263" s="100" t="s">
        <v>549</v>
      </c>
      <c r="B263" s="103">
        <v>0.9877551020408164</v>
      </c>
      <c r="C263" s="107" t="s">
        <v>205</v>
      </c>
      <c r="D263" s="107" t="s">
        <v>2043</v>
      </c>
      <c r="E263" s="107" t="s">
        <v>3835</v>
      </c>
      <c r="F263" s="2"/>
      <c r="G263" s="2"/>
      <c r="H263" s="2"/>
      <c r="I263" s="2"/>
      <c r="J263" s="2"/>
      <c r="K263" s="2"/>
      <c r="L263" s="2"/>
      <c r="M263" s="2"/>
    </row>
    <row r="264" spans="1:15" ht="15" customHeight="1" x14ac:dyDescent="0.25">
      <c r="A264" s="100" t="s">
        <v>550</v>
      </c>
      <c r="B264" s="103">
        <v>0.68979591836734699</v>
      </c>
      <c r="C264" s="107" t="s">
        <v>205</v>
      </c>
      <c r="D264" s="107" t="s">
        <v>2044</v>
      </c>
      <c r="E264" s="107" t="s">
        <v>3835</v>
      </c>
      <c r="F264" s="2"/>
      <c r="G264" s="2"/>
      <c r="H264" s="2"/>
      <c r="I264" s="2"/>
      <c r="J264" s="2"/>
      <c r="K264" s="2"/>
      <c r="L264" s="2"/>
      <c r="M264" s="2"/>
    </row>
    <row r="265" spans="1:15" ht="15" customHeight="1" x14ac:dyDescent="0.25">
      <c r="A265" s="100" t="s">
        <v>551</v>
      </c>
      <c r="B265" s="103">
        <v>0.96618367346938772</v>
      </c>
      <c r="C265" s="107" t="s">
        <v>205</v>
      </c>
      <c r="D265" s="107" t="s">
        <v>2045</v>
      </c>
      <c r="E265" s="107" t="s">
        <v>3835</v>
      </c>
      <c r="F265" s="2"/>
      <c r="G265" s="2"/>
      <c r="H265" s="2"/>
      <c r="I265" s="2"/>
      <c r="J265" s="2"/>
      <c r="K265" s="2"/>
      <c r="L265" s="2"/>
      <c r="M265" s="2"/>
    </row>
    <row r="266" spans="1:15" ht="15" customHeight="1" x14ac:dyDescent="0.25">
      <c r="A266" s="100" t="s">
        <v>552</v>
      </c>
      <c r="B266" s="103">
        <v>0.9691175510204082</v>
      </c>
      <c r="C266" s="107" t="s">
        <v>205</v>
      </c>
      <c r="D266" s="107" t="s">
        <v>2046</v>
      </c>
      <c r="E266" s="107" t="s">
        <v>3835</v>
      </c>
      <c r="F266" s="2"/>
      <c r="G266" s="2"/>
      <c r="H266" s="2"/>
      <c r="I266" s="2"/>
      <c r="J266" s="2"/>
      <c r="K266" s="2"/>
      <c r="L266" s="2"/>
      <c r="M266" s="2"/>
    </row>
    <row r="267" spans="1:15" ht="15" customHeight="1" x14ac:dyDescent="0.25">
      <c r="A267" s="100" t="s">
        <v>553</v>
      </c>
      <c r="B267" s="103">
        <v>0.9012244897959184</v>
      </c>
      <c r="C267" s="107" t="s">
        <v>205</v>
      </c>
      <c r="D267" s="107" t="s">
        <v>2047</v>
      </c>
      <c r="E267" s="107" t="s">
        <v>3835</v>
      </c>
      <c r="F267" s="2"/>
      <c r="G267" s="2"/>
      <c r="H267" s="2"/>
      <c r="I267" s="2"/>
      <c r="J267" s="2"/>
      <c r="K267" s="2"/>
      <c r="L267" s="2"/>
      <c r="M267" s="2"/>
    </row>
    <row r="268" spans="1:15" ht="15" customHeight="1" x14ac:dyDescent="0.25">
      <c r="A268" s="100" t="s">
        <v>554</v>
      </c>
      <c r="B268" s="103">
        <v>0.97709224489795909</v>
      </c>
      <c r="C268" s="107" t="s">
        <v>205</v>
      </c>
      <c r="D268" s="107" t="s">
        <v>2048</v>
      </c>
      <c r="E268" s="107" t="s">
        <v>3835</v>
      </c>
      <c r="F268" s="2"/>
      <c r="G268" s="2"/>
      <c r="H268" s="2"/>
      <c r="I268" s="2"/>
      <c r="J268" s="2"/>
      <c r="K268" s="2"/>
      <c r="L268" s="2"/>
      <c r="M268" s="2"/>
    </row>
    <row r="269" spans="1:15" ht="15" customHeight="1" x14ac:dyDescent="0.25">
      <c r="A269" s="100" t="s">
        <v>555</v>
      </c>
      <c r="B269" s="103">
        <v>0.93262585034013612</v>
      </c>
      <c r="C269" s="107" t="s">
        <v>205</v>
      </c>
      <c r="D269" s="107" t="s">
        <v>2049</v>
      </c>
      <c r="E269" s="107" t="s">
        <v>3835</v>
      </c>
      <c r="F269" s="2"/>
      <c r="G269" s="2"/>
      <c r="H269" s="2"/>
      <c r="I269" s="2"/>
      <c r="J269" s="2"/>
      <c r="K269" s="2"/>
      <c r="L269" s="2"/>
      <c r="M269" s="2"/>
    </row>
    <row r="270" spans="1:15" ht="15" customHeight="1" x14ac:dyDescent="0.25">
      <c r="A270" s="100" t="s">
        <v>556</v>
      </c>
      <c r="B270" s="103">
        <v>0.9786530612244897</v>
      </c>
      <c r="C270" s="107" t="s">
        <v>205</v>
      </c>
      <c r="D270" s="107" t="s">
        <v>2050</v>
      </c>
      <c r="E270" s="107" t="s">
        <v>3835</v>
      </c>
      <c r="F270" s="2"/>
      <c r="G270" s="2"/>
      <c r="H270" s="2"/>
      <c r="I270" s="2"/>
      <c r="J270" s="2"/>
      <c r="K270" s="2"/>
      <c r="L270" s="2"/>
      <c r="M270" s="2"/>
    </row>
    <row r="271" spans="1:15" ht="15" customHeight="1" x14ac:dyDescent="0.25">
      <c r="A271" s="100" t="s">
        <v>557</v>
      </c>
      <c r="B271" s="103">
        <v>0.88260244897959184</v>
      </c>
      <c r="C271" s="107" t="s">
        <v>205</v>
      </c>
      <c r="D271" s="107" t="s">
        <v>2051</v>
      </c>
      <c r="E271" s="107" t="s">
        <v>3835</v>
      </c>
      <c r="F271" s="2"/>
      <c r="G271" s="2"/>
      <c r="H271" s="2"/>
      <c r="I271" s="2"/>
      <c r="J271" s="2"/>
      <c r="K271" s="2"/>
      <c r="L271" s="2"/>
      <c r="M271" s="2"/>
    </row>
    <row r="272" spans="1:15" ht="15" customHeight="1" x14ac:dyDescent="0.25">
      <c r="A272" s="100" t="s">
        <v>558</v>
      </c>
      <c r="B272" s="103">
        <v>0.95826802721088444</v>
      </c>
      <c r="C272" s="107" t="s">
        <v>205</v>
      </c>
      <c r="D272" s="107" t="s">
        <v>2052</v>
      </c>
      <c r="E272" s="107" t="s">
        <v>3835</v>
      </c>
      <c r="F272" s="2"/>
      <c r="G272" s="2"/>
      <c r="H272" s="2"/>
      <c r="I272" s="2"/>
      <c r="J272" s="2"/>
      <c r="K272" s="2"/>
      <c r="L272" s="2"/>
      <c r="M272" s="2"/>
    </row>
    <row r="273" spans="1:19" ht="15" customHeight="1" x14ac:dyDescent="0.25">
      <c r="A273" s="100" t="s">
        <v>559</v>
      </c>
      <c r="B273" s="103">
        <v>0.92644897959183681</v>
      </c>
      <c r="C273" s="107" t="s">
        <v>205</v>
      </c>
      <c r="D273" s="107" t="s">
        <v>2053</v>
      </c>
      <c r="E273" s="107" t="s">
        <v>3835</v>
      </c>
      <c r="F273" s="2"/>
      <c r="G273" s="2"/>
      <c r="H273" s="2"/>
      <c r="I273" s="2"/>
      <c r="J273" s="2"/>
      <c r="K273" s="2"/>
      <c r="L273" s="2"/>
      <c r="M273" s="2"/>
    </row>
    <row r="274" spans="1:19" ht="15" customHeight="1" x14ac:dyDescent="0.25">
      <c r="A274" s="100" t="s">
        <v>560</v>
      </c>
      <c r="B274" s="103">
        <v>0.9396734693877552</v>
      </c>
      <c r="C274" s="107" t="s">
        <v>205</v>
      </c>
      <c r="D274" s="107" t="s">
        <v>2054</v>
      </c>
      <c r="E274" s="107" t="s">
        <v>3835</v>
      </c>
      <c r="F274" s="2"/>
      <c r="G274" s="2"/>
      <c r="H274" s="2"/>
      <c r="I274" s="2"/>
      <c r="J274" s="2"/>
      <c r="K274" s="2"/>
      <c r="L274" s="2"/>
      <c r="M274" s="2"/>
    </row>
    <row r="275" spans="1:19" ht="15" customHeight="1" x14ac:dyDescent="0.25">
      <c r="A275" s="100" t="s">
        <v>561</v>
      </c>
      <c r="B275" s="103">
        <v>0.94666285714285703</v>
      </c>
      <c r="C275" s="107" t="s">
        <v>205</v>
      </c>
      <c r="D275" s="107" t="s">
        <v>2055</v>
      </c>
      <c r="E275" s="107" t="s">
        <v>3835</v>
      </c>
      <c r="F275" s="2"/>
      <c r="G275" s="2"/>
      <c r="H275" s="2"/>
      <c r="I275" s="2"/>
      <c r="J275" s="2"/>
      <c r="K275" s="2"/>
      <c r="L275" s="2"/>
      <c r="M275" s="2"/>
    </row>
    <row r="276" spans="1:19" ht="15" customHeight="1" x14ac:dyDescent="0.25">
      <c r="A276" s="100" t="s">
        <v>562</v>
      </c>
      <c r="B276" s="103">
        <v>0.67404285714285705</v>
      </c>
      <c r="C276" s="107" t="s">
        <v>205</v>
      </c>
      <c r="D276" s="107" t="s">
        <v>2056</v>
      </c>
      <c r="E276" s="107" t="s">
        <v>3835</v>
      </c>
      <c r="F276" s="2"/>
      <c r="G276" s="2"/>
      <c r="H276" s="2"/>
      <c r="I276" s="2"/>
      <c r="J276" s="2"/>
      <c r="K276" s="2"/>
      <c r="L276" s="2"/>
      <c r="M276" s="2"/>
      <c r="P276" s="106"/>
      <c r="Q276" s="106"/>
      <c r="R276" s="117"/>
      <c r="S276" s="117"/>
    </row>
    <row r="277" spans="1:19" ht="15" customHeight="1" x14ac:dyDescent="0.25">
      <c r="A277" s="100" t="s">
        <v>563</v>
      </c>
      <c r="B277" s="103">
        <v>0.93410285714285723</v>
      </c>
      <c r="C277" s="107" t="s">
        <v>205</v>
      </c>
      <c r="D277" s="107" t="s">
        <v>2057</v>
      </c>
      <c r="E277" s="107" t="s">
        <v>3835</v>
      </c>
      <c r="F277" s="2"/>
      <c r="G277" s="2"/>
      <c r="H277" s="2"/>
      <c r="I277" s="2"/>
      <c r="J277" s="2"/>
      <c r="K277" s="2"/>
      <c r="L277" s="2"/>
      <c r="M277" s="2"/>
    </row>
    <row r="278" spans="1:19" ht="15" customHeight="1" x14ac:dyDescent="0.25">
      <c r="A278" s="100" t="s">
        <v>564</v>
      </c>
      <c r="B278" s="103">
        <v>0.97635755102040822</v>
      </c>
      <c r="C278" s="107" t="s">
        <v>205</v>
      </c>
      <c r="D278" s="107" t="s">
        <v>2058</v>
      </c>
      <c r="E278" s="107" t="s">
        <v>3835</v>
      </c>
      <c r="F278" s="2"/>
      <c r="G278" s="2"/>
      <c r="H278" s="2"/>
      <c r="I278" s="2"/>
      <c r="J278" s="2"/>
      <c r="K278" s="2"/>
      <c r="L278" s="2"/>
      <c r="M278" s="2"/>
    </row>
    <row r="279" spans="1:19" ht="15" customHeight="1" x14ac:dyDescent="0.25">
      <c r="A279" s="100" t="s">
        <v>565</v>
      </c>
      <c r="B279" s="103">
        <v>0.96380571428571427</v>
      </c>
      <c r="C279" s="107" t="s">
        <v>205</v>
      </c>
      <c r="D279" s="107" t="s">
        <v>2059</v>
      </c>
      <c r="E279" s="107" t="s">
        <v>3835</v>
      </c>
      <c r="F279" s="2"/>
      <c r="G279" s="2"/>
      <c r="H279" s="2"/>
      <c r="I279" s="2"/>
      <c r="J279" s="2"/>
      <c r="K279" s="2"/>
      <c r="L279" s="2"/>
      <c r="M279" s="2"/>
    </row>
    <row r="280" spans="1:19" ht="15" customHeight="1" x14ac:dyDescent="0.25">
      <c r="A280" s="100" t="s">
        <v>566</v>
      </c>
      <c r="B280" s="103">
        <v>0.82922448979591834</v>
      </c>
      <c r="C280" s="107" t="s">
        <v>205</v>
      </c>
      <c r="D280" s="107" t="s">
        <v>2060</v>
      </c>
      <c r="E280" s="107" t="s">
        <v>3835</v>
      </c>
      <c r="F280" s="2"/>
      <c r="G280" s="2"/>
      <c r="H280" s="2"/>
      <c r="I280" s="2"/>
      <c r="J280" s="2"/>
      <c r="K280" s="2"/>
      <c r="L280" s="2"/>
      <c r="M280" s="2"/>
    </row>
    <row r="281" spans="1:19" ht="15" customHeight="1" x14ac:dyDescent="0.25">
      <c r="A281" s="100" t="s">
        <v>567</v>
      </c>
      <c r="B281" s="103">
        <v>0.9855102040816327</v>
      </c>
      <c r="C281" s="107" t="s">
        <v>205</v>
      </c>
      <c r="D281" s="107" t="s">
        <v>2061</v>
      </c>
      <c r="E281" s="107" t="s">
        <v>3835</v>
      </c>
      <c r="F281" s="2"/>
      <c r="G281" s="2"/>
      <c r="H281" s="2"/>
      <c r="I281" s="2"/>
      <c r="J281" s="2"/>
      <c r="K281" s="2"/>
      <c r="L281" s="2"/>
      <c r="M281" s="2"/>
    </row>
    <row r="282" spans="1:19" ht="15" customHeight="1" x14ac:dyDescent="0.25">
      <c r="A282" s="100" t="s">
        <v>568</v>
      </c>
      <c r="B282" s="103">
        <v>0.97714285714285709</v>
      </c>
      <c r="C282" s="107" t="s">
        <v>205</v>
      </c>
      <c r="D282" s="107" t="s">
        <v>2062</v>
      </c>
      <c r="E282" s="107" t="s">
        <v>3835</v>
      </c>
      <c r="F282" s="2"/>
      <c r="G282" s="2"/>
      <c r="H282" s="2"/>
      <c r="I282" s="2"/>
      <c r="J282" s="2"/>
      <c r="K282" s="2"/>
      <c r="L282" s="2"/>
      <c r="M282" s="2"/>
    </row>
    <row r="283" spans="1:19" ht="15" customHeight="1" x14ac:dyDescent="0.25">
      <c r="A283" s="100" t="s">
        <v>569</v>
      </c>
      <c r="B283" s="103">
        <v>0</v>
      </c>
      <c r="C283" s="107" t="s">
        <v>3383</v>
      </c>
      <c r="D283" s="107" t="s">
        <v>3384</v>
      </c>
      <c r="E283" s="107" t="s">
        <v>3833</v>
      </c>
      <c r="F283" s="86"/>
      <c r="G283" s="86"/>
      <c r="H283" s="86"/>
      <c r="I283" s="86"/>
      <c r="J283" s="86"/>
      <c r="K283" s="86"/>
      <c r="L283" s="86"/>
      <c r="M283" s="86"/>
    </row>
    <row r="284" spans="1:19" ht="15" customHeight="1" x14ac:dyDescent="0.25">
      <c r="A284" s="100" t="s">
        <v>569</v>
      </c>
      <c r="B284" s="103">
        <v>0.9100538775510203</v>
      </c>
      <c r="C284" s="120" t="s">
        <v>3383</v>
      </c>
      <c r="D284" s="120" t="s">
        <v>3384</v>
      </c>
      <c r="E284" s="107" t="s">
        <v>3837</v>
      </c>
      <c r="F284" s="2"/>
      <c r="G284" s="2"/>
      <c r="H284" s="2"/>
      <c r="I284" s="2"/>
      <c r="J284" s="2"/>
      <c r="K284" s="2"/>
      <c r="L284" s="2"/>
      <c r="M284" s="2"/>
    </row>
    <row r="285" spans="1:19" ht="15" customHeight="1" x14ac:dyDescent="0.25">
      <c r="A285" s="100" t="s">
        <v>570</v>
      </c>
      <c r="B285" s="103">
        <v>0.94059673469387761</v>
      </c>
      <c r="C285" s="107" t="s">
        <v>205</v>
      </c>
      <c r="D285" s="107" t="s">
        <v>2063</v>
      </c>
      <c r="E285" s="107" t="s">
        <v>3835</v>
      </c>
      <c r="F285" s="2"/>
      <c r="G285" s="2"/>
      <c r="H285" s="2"/>
      <c r="I285" s="2"/>
      <c r="J285" s="2"/>
      <c r="K285" s="2"/>
      <c r="L285" s="2"/>
      <c r="M285" s="2"/>
    </row>
    <row r="286" spans="1:19" ht="15" customHeight="1" x14ac:dyDescent="0.25">
      <c r="A286" s="100" t="s">
        <v>571</v>
      </c>
      <c r="B286" s="103">
        <v>0.93905142857142865</v>
      </c>
      <c r="C286" s="107" t="s">
        <v>205</v>
      </c>
      <c r="D286" s="107" t="s">
        <v>2064</v>
      </c>
      <c r="E286" s="107" t="s">
        <v>3835</v>
      </c>
      <c r="F286" s="2"/>
      <c r="G286" s="2"/>
      <c r="H286" s="2"/>
      <c r="I286" s="2"/>
      <c r="J286" s="2"/>
      <c r="K286" s="2"/>
      <c r="L286" s="2"/>
      <c r="M286" s="2"/>
    </row>
    <row r="287" spans="1:19" ht="15" customHeight="1" x14ac:dyDescent="0.25">
      <c r="A287" s="100" t="s">
        <v>572</v>
      </c>
      <c r="B287" s="103">
        <v>0.95657142857142863</v>
      </c>
      <c r="C287" s="107" t="s">
        <v>205</v>
      </c>
      <c r="D287" s="107" t="s">
        <v>2065</v>
      </c>
      <c r="E287" s="107" t="s">
        <v>3835</v>
      </c>
      <c r="F287" s="2"/>
      <c r="G287" s="2"/>
      <c r="H287" s="2"/>
      <c r="I287" s="2"/>
      <c r="J287" s="2"/>
      <c r="K287" s="2"/>
      <c r="L287" s="2"/>
      <c r="M287" s="2"/>
    </row>
    <row r="288" spans="1:19" ht="15" customHeight="1" x14ac:dyDescent="0.25">
      <c r="A288" s="100" t="s">
        <v>573</v>
      </c>
      <c r="B288" s="103">
        <v>0.93095836734693871</v>
      </c>
      <c r="C288" s="107" t="s">
        <v>205</v>
      </c>
      <c r="D288" s="107" t="s">
        <v>2066</v>
      </c>
      <c r="E288" s="107" t="s">
        <v>3835</v>
      </c>
      <c r="F288" s="2"/>
      <c r="G288" s="2"/>
      <c r="H288" s="2"/>
      <c r="I288" s="2"/>
      <c r="J288" s="2"/>
      <c r="K288" s="2"/>
      <c r="L288" s="2"/>
      <c r="M288" s="2"/>
    </row>
    <row r="289" spans="1:13" ht="15" customHeight="1" x14ac:dyDescent="0.25">
      <c r="A289" s="100" t="s">
        <v>574</v>
      </c>
      <c r="B289" s="103">
        <v>0.51569224489795917</v>
      </c>
      <c r="C289" s="107" t="s">
        <v>2067</v>
      </c>
      <c r="D289" s="107" t="s">
        <v>2068</v>
      </c>
      <c r="E289" s="107" t="s">
        <v>3835</v>
      </c>
      <c r="F289" s="2"/>
      <c r="G289" s="2"/>
      <c r="H289" s="2"/>
      <c r="I289" s="2"/>
      <c r="J289" s="2"/>
      <c r="K289" s="2"/>
      <c r="L289" s="2"/>
      <c r="M289" s="2"/>
    </row>
    <row r="290" spans="1:13" ht="15" customHeight="1" x14ac:dyDescent="0.25">
      <c r="A290" s="100" t="s">
        <v>575</v>
      </c>
      <c r="B290" s="103">
        <v>0.83608000000000016</v>
      </c>
      <c r="C290" s="107" t="s">
        <v>2067</v>
      </c>
      <c r="D290" s="107" t="s">
        <v>2069</v>
      </c>
      <c r="E290" s="107" t="s">
        <v>3835</v>
      </c>
      <c r="F290" s="2"/>
      <c r="G290" s="2"/>
      <c r="H290" s="2"/>
      <c r="I290" s="2"/>
      <c r="J290" s="2"/>
      <c r="K290" s="2"/>
      <c r="L290" s="2"/>
      <c r="M290" s="2"/>
    </row>
    <row r="291" spans="1:13" ht="15" customHeight="1" x14ac:dyDescent="0.25">
      <c r="A291" s="100" t="s">
        <v>576</v>
      </c>
      <c r="B291" s="103">
        <v>0.94680653061224485</v>
      </c>
      <c r="C291" s="107" t="s">
        <v>2067</v>
      </c>
      <c r="D291" s="107" t="s">
        <v>2070</v>
      </c>
      <c r="E291" s="107" t="s">
        <v>3835</v>
      </c>
      <c r="F291" s="2"/>
      <c r="G291" s="2"/>
      <c r="H291" s="2"/>
      <c r="I291" s="2"/>
      <c r="J291" s="2"/>
      <c r="K291" s="2"/>
      <c r="L291" s="2"/>
      <c r="M291" s="2"/>
    </row>
    <row r="292" spans="1:13" ht="15" customHeight="1" x14ac:dyDescent="0.25">
      <c r="A292" s="100" t="s">
        <v>577</v>
      </c>
      <c r="B292" s="103">
        <v>0.98476571428571436</v>
      </c>
      <c r="C292" s="107" t="s">
        <v>2067</v>
      </c>
      <c r="D292" s="107" t="s">
        <v>2071</v>
      </c>
      <c r="E292" s="107" t="s">
        <v>3835</v>
      </c>
      <c r="F292" s="2"/>
      <c r="G292" s="2"/>
      <c r="H292" s="2"/>
      <c r="I292" s="2"/>
      <c r="J292" s="2"/>
      <c r="K292" s="2"/>
      <c r="L292" s="2"/>
      <c r="M292" s="2"/>
    </row>
    <row r="293" spans="1:13" ht="15" customHeight="1" x14ac:dyDescent="0.25">
      <c r="A293" s="100" t="s">
        <v>578</v>
      </c>
      <c r="B293" s="103">
        <v>0.78954435374149656</v>
      </c>
      <c r="C293" s="107" t="s">
        <v>2067</v>
      </c>
      <c r="D293" s="107" t="s">
        <v>2072</v>
      </c>
      <c r="E293" s="107" t="s">
        <v>3835</v>
      </c>
      <c r="F293" s="2"/>
      <c r="G293" s="2"/>
      <c r="H293" s="2"/>
      <c r="I293" s="2"/>
      <c r="J293" s="2"/>
      <c r="K293" s="2"/>
      <c r="L293" s="2"/>
      <c r="M293" s="2"/>
    </row>
    <row r="294" spans="1:13" ht="15" customHeight="1" x14ac:dyDescent="0.25">
      <c r="A294" s="100" t="s">
        <v>579</v>
      </c>
      <c r="B294" s="103">
        <v>0.9855102040816327</v>
      </c>
      <c r="C294" s="107" t="s">
        <v>2067</v>
      </c>
      <c r="D294" s="107" t="s">
        <v>2073</v>
      </c>
      <c r="E294" s="107" t="s">
        <v>3835</v>
      </c>
      <c r="F294" s="2"/>
      <c r="G294" s="2"/>
      <c r="H294" s="2"/>
      <c r="I294" s="2"/>
      <c r="J294" s="2"/>
      <c r="K294" s="2"/>
      <c r="L294" s="2"/>
      <c r="M294" s="2"/>
    </row>
    <row r="295" spans="1:13" ht="15" customHeight="1" x14ac:dyDescent="0.25">
      <c r="A295" s="100" t="s">
        <v>580</v>
      </c>
      <c r="B295" s="103">
        <v>0.89524571428571431</v>
      </c>
      <c r="C295" s="107" t="s">
        <v>2067</v>
      </c>
      <c r="D295" s="107" t="s">
        <v>2074</v>
      </c>
      <c r="E295" s="107" t="s">
        <v>3835</v>
      </c>
      <c r="F295" s="2"/>
      <c r="G295" s="2"/>
      <c r="H295" s="2"/>
      <c r="I295" s="2"/>
      <c r="J295" s="2"/>
      <c r="K295" s="2"/>
      <c r="L295" s="2"/>
      <c r="M295" s="2"/>
    </row>
    <row r="296" spans="1:13" ht="15" customHeight="1" x14ac:dyDescent="0.25">
      <c r="A296" s="100" t="s">
        <v>182</v>
      </c>
      <c r="B296" s="103">
        <v>0.89605945578231283</v>
      </c>
      <c r="C296" s="107" t="s">
        <v>2067</v>
      </c>
      <c r="D296" s="107" t="s">
        <v>224</v>
      </c>
      <c r="E296" s="107" t="s">
        <v>3835</v>
      </c>
      <c r="F296" s="2"/>
      <c r="G296" s="2"/>
      <c r="H296" s="2"/>
      <c r="I296" s="2"/>
      <c r="J296" s="2"/>
      <c r="K296" s="2"/>
      <c r="L296" s="2"/>
      <c r="M296" s="2"/>
    </row>
    <row r="297" spans="1:13" ht="15" customHeight="1" x14ac:dyDescent="0.25">
      <c r="A297" s="100" t="s">
        <v>581</v>
      </c>
      <c r="B297" s="103">
        <v>0.67788734693877561</v>
      </c>
      <c r="C297" s="107" t="s">
        <v>2067</v>
      </c>
      <c r="D297" s="107" t="s">
        <v>2075</v>
      </c>
      <c r="E297" s="107" t="s">
        <v>3835</v>
      </c>
      <c r="F297" s="2"/>
      <c r="G297" s="2"/>
      <c r="H297" s="2"/>
      <c r="I297" s="2"/>
      <c r="J297" s="2"/>
      <c r="K297" s="2"/>
      <c r="L297" s="2"/>
      <c r="M297" s="2"/>
    </row>
    <row r="298" spans="1:13" ht="15" customHeight="1" x14ac:dyDescent="0.25">
      <c r="A298" s="100" t="s">
        <v>582</v>
      </c>
      <c r="B298" s="103">
        <v>0.80449646258503404</v>
      </c>
      <c r="C298" s="107" t="s">
        <v>2067</v>
      </c>
      <c r="D298" s="107" t="s">
        <v>2076</v>
      </c>
      <c r="E298" s="107" t="s">
        <v>3835</v>
      </c>
      <c r="F298" s="2"/>
      <c r="G298" s="2"/>
      <c r="H298" s="2"/>
      <c r="I298" s="2"/>
      <c r="J298" s="2"/>
      <c r="K298" s="2"/>
      <c r="L298" s="2"/>
      <c r="M298" s="2"/>
    </row>
    <row r="299" spans="1:13" ht="15" customHeight="1" x14ac:dyDescent="0.25">
      <c r="A299" s="100" t="s">
        <v>583</v>
      </c>
      <c r="B299" s="103">
        <v>0.97461523809523798</v>
      </c>
      <c r="C299" s="107" t="s">
        <v>2067</v>
      </c>
      <c r="D299" s="107" t="s">
        <v>2077</v>
      </c>
      <c r="E299" s="107" t="s">
        <v>3835</v>
      </c>
      <c r="F299" s="2"/>
      <c r="G299" s="2"/>
      <c r="H299" s="2"/>
      <c r="I299" s="2"/>
      <c r="J299" s="2"/>
      <c r="K299" s="2"/>
      <c r="L299" s="2"/>
      <c r="M299" s="2"/>
    </row>
    <row r="300" spans="1:13" ht="15" customHeight="1" x14ac:dyDescent="0.25">
      <c r="A300" s="100" t="s">
        <v>598</v>
      </c>
      <c r="B300" s="103">
        <v>0.69617931972789127</v>
      </c>
      <c r="C300" s="107" t="s">
        <v>2067</v>
      </c>
      <c r="D300" s="107" t="s">
        <v>2747</v>
      </c>
      <c r="E300" s="107" t="s">
        <v>3833</v>
      </c>
      <c r="F300" s="2"/>
      <c r="G300" s="2"/>
      <c r="H300" s="2"/>
      <c r="I300" s="2"/>
      <c r="J300" s="2"/>
      <c r="K300" s="2"/>
      <c r="L300" s="2"/>
      <c r="M300" s="2"/>
    </row>
    <row r="301" spans="1:13" ht="15" customHeight="1" x14ac:dyDescent="0.25">
      <c r="A301" s="100" t="s">
        <v>584</v>
      </c>
      <c r="B301" s="103">
        <v>0.87507891156462592</v>
      </c>
      <c r="C301" s="107" t="s">
        <v>2067</v>
      </c>
      <c r="D301" s="107" t="s">
        <v>2078</v>
      </c>
      <c r="E301" s="107" t="s">
        <v>3835</v>
      </c>
      <c r="F301" s="2"/>
      <c r="G301" s="2"/>
      <c r="H301" s="2"/>
      <c r="I301" s="2"/>
      <c r="J301" s="2"/>
      <c r="K301" s="2"/>
      <c r="L301" s="2"/>
      <c r="M301" s="2"/>
    </row>
    <row r="302" spans="1:13" ht="15" customHeight="1" x14ac:dyDescent="0.25">
      <c r="A302" s="100" t="s">
        <v>585</v>
      </c>
      <c r="B302" s="103">
        <v>0.96225469387755103</v>
      </c>
      <c r="C302" s="107" t="s">
        <v>2067</v>
      </c>
      <c r="D302" s="107" t="s">
        <v>2079</v>
      </c>
      <c r="E302" s="107" t="s">
        <v>3835</v>
      </c>
      <c r="F302" s="2"/>
      <c r="G302" s="2"/>
      <c r="H302" s="2"/>
      <c r="I302" s="2"/>
      <c r="J302" s="2"/>
      <c r="K302" s="2"/>
      <c r="L302" s="2"/>
      <c r="M302" s="2"/>
    </row>
    <row r="303" spans="1:13" ht="15" customHeight="1" x14ac:dyDescent="0.25">
      <c r="A303" s="100" t="s">
        <v>586</v>
      </c>
      <c r="B303" s="103">
        <v>0.87951020408163261</v>
      </c>
      <c r="C303" s="107" t="s">
        <v>2067</v>
      </c>
      <c r="D303" s="107" t="s">
        <v>2080</v>
      </c>
      <c r="E303" s="107" t="s">
        <v>3835</v>
      </c>
      <c r="F303" s="2"/>
      <c r="G303" s="2"/>
      <c r="H303" s="2"/>
      <c r="I303" s="2"/>
      <c r="J303" s="2"/>
      <c r="K303" s="2"/>
      <c r="L303" s="2"/>
      <c r="M303" s="2"/>
    </row>
    <row r="304" spans="1:13" ht="15" customHeight="1" x14ac:dyDescent="0.25">
      <c r="A304" s="100" t="s">
        <v>587</v>
      </c>
      <c r="B304" s="103">
        <v>0.97374530612244892</v>
      </c>
      <c r="C304" s="107" t="s">
        <v>2067</v>
      </c>
      <c r="D304" s="107" t="s">
        <v>2081</v>
      </c>
      <c r="E304" s="107" t="s">
        <v>3835</v>
      </c>
      <c r="F304" s="2"/>
      <c r="G304" s="2"/>
      <c r="H304" s="2"/>
      <c r="I304" s="2"/>
      <c r="J304" s="2"/>
      <c r="K304" s="2"/>
      <c r="L304" s="2"/>
      <c r="M304" s="2"/>
    </row>
    <row r="305" spans="1:19" ht="15" customHeight="1" x14ac:dyDescent="0.25">
      <c r="A305" s="100" t="s">
        <v>588</v>
      </c>
      <c r="B305" s="103">
        <v>0.9470446258503401</v>
      </c>
      <c r="C305" s="107" t="s">
        <v>2067</v>
      </c>
      <c r="D305" s="107" t="s">
        <v>2082</v>
      </c>
      <c r="E305" s="107" t="s">
        <v>3835</v>
      </c>
      <c r="F305" s="2"/>
      <c r="G305" s="2"/>
      <c r="H305" s="2"/>
      <c r="I305" s="2"/>
      <c r="J305" s="2"/>
      <c r="K305" s="2"/>
      <c r="L305" s="2"/>
      <c r="M305" s="2"/>
    </row>
    <row r="306" spans="1:19" ht="15" customHeight="1" x14ac:dyDescent="0.25">
      <c r="A306" s="100" t="s">
        <v>589</v>
      </c>
      <c r="B306" s="103">
        <v>0.95461020408163255</v>
      </c>
      <c r="C306" s="107" t="s">
        <v>2067</v>
      </c>
      <c r="D306" s="107" t="s">
        <v>2083</v>
      </c>
      <c r="E306" s="107" t="s">
        <v>3835</v>
      </c>
      <c r="F306" s="2"/>
      <c r="G306" s="2"/>
      <c r="H306" s="2"/>
      <c r="I306" s="2"/>
      <c r="J306" s="2"/>
      <c r="K306" s="2"/>
      <c r="L306" s="2"/>
      <c r="M306" s="2"/>
    </row>
    <row r="307" spans="1:19" ht="15" customHeight="1" x14ac:dyDescent="0.25">
      <c r="A307" s="100" t="s">
        <v>590</v>
      </c>
      <c r="B307" s="103">
        <v>0.96333714285714289</v>
      </c>
      <c r="C307" s="107" t="s">
        <v>2067</v>
      </c>
      <c r="D307" s="107" t="s">
        <v>2084</v>
      </c>
      <c r="E307" s="107" t="s">
        <v>3835</v>
      </c>
      <c r="F307" s="2"/>
      <c r="G307" s="2"/>
      <c r="H307" s="2"/>
      <c r="I307" s="2"/>
      <c r="J307" s="2"/>
      <c r="K307" s="2"/>
      <c r="L307" s="2"/>
      <c r="M307" s="2"/>
    </row>
    <row r="308" spans="1:19" ht="15" customHeight="1" x14ac:dyDescent="0.25">
      <c r="A308" s="100" t="s">
        <v>591</v>
      </c>
      <c r="B308" s="103">
        <v>0.93714285714285706</v>
      </c>
      <c r="C308" s="107" t="s">
        <v>2067</v>
      </c>
      <c r="D308" s="107" t="s">
        <v>2085</v>
      </c>
      <c r="E308" s="107" t="s">
        <v>3835</v>
      </c>
      <c r="F308" s="2"/>
      <c r="G308" s="2"/>
      <c r="H308" s="2"/>
      <c r="I308" s="2"/>
      <c r="J308" s="2"/>
      <c r="K308" s="2"/>
      <c r="L308" s="2"/>
      <c r="M308" s="2"/>
    </row>
    <row r="309" spans="1:19" ht="15" customHeight="1" x14ac:dyDescent="0.25">
      <c r="A309" s="100" t="s">
        <v>592</v>
      </c>
      <c r="B309" s="103">
        <v>0.95033632653061217</v>
      </c>
      <c r="C309" s="107" t="s">
        <v>2067</v>
      </c>
      <c r="D309" s="107" t="s">
        <v>2086</v>
      </c>
      <c r="E309" s="107" t="s">
        <v>3835</v>
      </c>
      <c r="F309" s="2"/>
      <c r="G309" s="2"/>
      <c r="H309" s="2"/>
      <c r="I309" s="2"/>
      <c r="J309" s="2"/>
      <c r="K309" s="2"/>
      <c r="L309" s="2"/>
      <c r="M309" s="2"/>
      <c r="P309" s="117"/>
      <c r="Q309" s="117"/>
    </row>
    <row r="310" spans="1:19" ht="15" customHeight="1" x14ac:dyDescent="0.25">
      <c r="A310" s="100" t="s">
        <v>593</v>
      </c>
      <c r="B310" s="103">
        <v>0.77131115646258508</v>
      </c>
      <c r="C310" s="107" t="s">
        <v>2067</v>
      </c>
      <c r="D310" s="107" t="s">
        <v>2087</v>
      </c>
      <c r="E310" s="107" t="s">
        <v>3835</v>
      </c>
      <c r="F310" s="2"/>
      <c r="G310" s="2"/>
      <c r="H310" s="2"/>
      <c r="I310" s="2"/>
      <c r="J310" s="2"/>
      <c r="K310" s="2"/>
      <c r="L310" s="2"/>
      <c r="M310" s="2"/>
      <c r="R310" s="76"/>
      <c r="S310" s="76"/>
    </row>
    <row r="311" spans="1:19" ht="15" customHeight="1" x14ac:dyDescent="0.25">
      <c r="A311" s="100" t="s">
        <v>1621</v>
      </c>
      <c r="B311" s="103">
        <v>0.97482612244897959</v>
      </c>
      <c r="C311" s="107" t="s">
        <v>2067</v>
      </c>
      <c r="D311" s="107" t="s">
        <v>2748</v>
      </c>
      <c r="E311" s="107" t="s">
        <v>3833</v>
      </c>
      <c r="F311" s="2"/>
      <c r="G311" s="2"/>
      <c r="H311" s="2"/>
      <c r="I311" s="2"/>
      <c r="J311" s="2"/>
      <c r="K311" s="2"/>
      <c r="L311" s="2"/>
      <c r="M311" s="2"/>
    </row>
    <row r="312" spans="1:19" ht="15" customHeight="1" x14ac:dyDescent="0.25">
      <c r="A312" s="100" t="s">
        <v>594</v>
      </c>
      <c r="B312" s="103">
        <v>0.54955102040816328</v>
      </c>
      <c r="C312" s="107" t="s">
        <v>2067</v>
      </c>
      <c r="D312" s="107" t="s">
        <v>228</v>
      </c>
      <c r="E312" s="107" t="s">
        <v>3835</v>
      </c>
      <c r="F312" s="2"/>
      <c r="G312" s="2"/>
      <c r="H312" s="2"/>
      <c r="I312" s="2"/>
      <c r="J312" s="2"/>
      <c r="K312" s="2"/>
      <c r="L312" s="2"/>
      <c r="M312" s="2"/>
    </row>
    <row r="313" spans="1:19" ht="15" customHeight="1" x14ac:dyDescent="0.25">
      <c r="A313" s="100" t="s">
        <v>595</v>
      </c>
      <c r="B313" s="103">
        <v>0.81599619047619043</v>
      </c>
      <c r="C313" s="107" t="s">
        <v>2067</v>
      </c>
      <c r="D313" s="107" t="s">
        <v>2088</v>
      </c>
      <c r="E313" s="107" t="s">
        <v>3835</v>
      </c>
      <c r="F313" s="2"/>
      <c r="G313" s="2"/>
      <c r="H313" s="2"/>
      <c r="I313" s="2"/>
      <c r="J313" s="2"/>
      <c r="K313" s="2"/>
      <c r="L313" s="2"/>
      <c r="M313" s="2"/>
    </row>
    <row r="314" spans="1:19" ht="15" customHeight="1" x14ac:dyDescent="0.25">
      <c r="A314" s="100" t="s">
        <v>596</v>
      </c>
      <c r="B314" s="103">
        <v>0.72424979591836736</v>
      </c>
      <c r="C314" s="107" t="s">
        <v>2067</v>
      </c>
      <c r="D314" s="107" t="s">
        <v>2089</v>
      </c>
      <c r="E314" s="107" t="s">
        <v>3835</v>
      </c>
      <c r="F314" s="2"/>
      <c r="G314" s="2"/>
      <c r="H314" s="2"/>
      <c r="I314" s="2"/>
      <c r="J314" s="2"/>
      <c r="K314" s="2"/>
      <c r="L314" s="2"/>
      <c r="M314" s="2"/>
    </row>
    <row r="315" spans="1:19" ht="15" customHeight="1" x14ac:dyDescent="0.25">
      <c r="A315" s="100" t="s">
        <v>597</v>
      </c>
      <c r="B315" s="103">
        <v>0.66704829931972787</v>
      </c>
      <c r="C315" s="107" t="s">
        <v>2067</v>
      </c>
      <c r="D315" s="107" t="s">
        <v>2090</v>
      </c>
      <c r="E315" s="107" t="s">
        <v>3835</v>
      </c>
      <c r="F315" s="2"/>
      <c r="G315" s="2"/>
      <c r="H315" s="2"/>
      <c r="I315" s="2"/>
      <c r="J315" s="2"/>
      <c r="K315" s="2"/>
      <c r="L315" s="2"/>
      <c r="M315" s="2"/>
    </row>
    <row r="316" spans="1:19" ht="15" customHeight="1" x14ac:dyDescent="0.25">
      <c r="A316" s="100" t="s">
        <v>599</v>
      </c>
      <c r="B316" s="103">
        <v>0.61308938775510191</v>
      </c>
      <c r="C316" s="107" t="s">
        <v>206</v>
      </c>
      <c r="D316" s="107" t="s">
        <v>2091</v>
      </c>
      <c r="E316" s="107" t="s">
        <v>3835</v>
      </c>
      <c r="F316" s="2"/>
      <c r="G316" s="2"/>
      <c r="H316" s="2"/>
      <c r="I316" s="2"/>
      <c r="J316" s="2"/>
      <c r="K316" s="2"/>
      <c r="L316" s="2"/>
      <c r="M316" s="2"/>
    </row>
    <row r="317" spans="1:19" ht="15" customHeight="1" x14ac:dyDescent="0.25">
      <c r="A317" s="100" t="s">
        <v>600</v>
      </c>
      <c r="B317" s="103">
        <v>0.94607183673469397</v>
      </c>
      <c r="C317" s="107" t="s">
        <v>206</v>
      </c>
      <c r="D317" s="107" t="s">
        <v>2092</v>
      </c>
      <c r="E317" s="107" t="s">
        <v>3835</v>
      </c>
      <c r="F317" s="2"/>
      <c r="G317" s="2"/>
      <c r="H317" s="2"/>
      <c r="I317" s="2"/>
      <c r="J317" s="2"/>
      <c r="K317" s="2"/>
      <c r="L317" s="2"/>
      <c r="M317" s="2"/>
    </row>
    <row r="318" spans="1:19" ht="15" customHeight="1" x14ac:dyDescent="0.25">
      <c r="A318" s="100" t="s">
        <v>601</v>
      </c>
      <c r="B318" s="103">
        <v>0.9793885714285715</v>
      </c>
      <c r="C318" s="107" t="s">
        <v>206</v>
      </c>
      <c r="D318" s="107" t="s">
        <v>2093</v>
      </c>
      <c r="E318" s="107" t="s">
        <v>3835</v>
      </c>
      <c r="F318" s="2"/>
      <c r="G318" s="2"/>
      <c r="H318" s="2"/>
      <c r="I318" s="2"/>
      <c r="J318" s="2"/>
      <c r="K318" s="2"/>
      <c r="L318" s="2"/>
      <c r="M318" s="2"/>
    </row>
    <row r="319" spans="1:19" ht="15" customHeight="1" x14ac:dyDescent="0.25">
      <c r="A319" s="100" t="s">
        <v>602</v>
      </c>
      <c r="B319" s="103">
        <v>1</v>
      </c>
      <c r="C319" s="107" t="s">
        <v>206</v>
      </c>
      <c r="D319" s="107" t="s">
        <v>2094</v>
      </c>
      <c r="E319" s="107" t="s">
        <v>3835</v>
      </c>
      <c r="F319" s="2"/>
      <c r="G319" s="2"/>
      <c r="H319" s="2"/>
      <c r="I319" s="2"/>
      <c r="J319" s="2"/>
      <c r="K319" s="2"/>
      <c r="L319" s="2"/>
      <c r="M319" s="2"/>
    </row>
    <row r="320" spans="1:19" ht="15" customHeight="1" x14ac:dyDescent="0.25">
      <c r="A320" s="100" t="s">
        <v>603</v>
      </c>
      <c r="B320" s="103">
        <v>0.86704571428571431</v>
      </c>
      <c r="C320" s="107" t="s">
        <v>206</v>
      </c>
      <c r="D320" s="107" t="s">
        <v>2095</v>
      </c>
      <c r="E320" s="107" t="s">
        <v>3835</v>
      </c>
      <c r="F320" s="2"/>
      <c r="G320" s="2"/>
      <c r="H320" s="2"/>
      <c r="I320" s="2"/>
      <c r="J320" s="2"/>
      <c r="K320" s="2"/>
      <c r="L320" s="2"/>
      <c r="M320" s="2"/>
    </row>
    <row r="321" spans="1:13" ht="15" customHeight="1" x14ac:dyDescent="0.25">
      <c r="A321" s="100" t="s">
        <v>604</v>
      </c>
      <c r="B321" s="103">
        <v>0.92623129251700675</v>
      </c>
      <c r="C321" s="107" t="s">
        <v>206</v>
      </c>
      <c r="D321" s="107" t="s">
        <v>2096</v>
      </c>
      <c r="E321" s="107" t="s">
        <v>3835</v>
      </c>
      <c r="F321" s="2"/>
      <c r="G321" s="2"/>
      <c r="H321" s="2"/>
      <c r="I321" s="2"/>
      <c r="J321" s="2"/>
      <c r="K321" s="2"/>
      <c r="L321" s="2"/>
      <c r="M321" s="2"/>
    </row>
    <row r="322" spans="1:13" ht="15" customHeight="1" x14ac:dyDescent="0.25">
      <c r="A322" s="100" t="s">
        <v>605</v>
      </c>
      <c r="B322" s="103">
        <v>0.92710000000000004</v>
      </c>
      <c r="C322" s="120" t="s">
        <v>206</v>
      </c>
      <c r="D322" s="120" t="s">
        <v>3128</v>
      </c>
      <c r="E322" s="107" t="s">
        <v>3834</v>
      </c>
      <c r="F322" s="2"/>
      <c r="G322" s="2"/>
      <c r="H322" s="2"/>
      <c r="I322" s="2"/>
      <c r="J322" s="2"/>
      <c r="K322" s="2"/>
      <c r="L322" s="2"/>
      <c r="M322" s="2"/>
    </row>
    <row r="323" spans="1:13" ht="15" customHeight="1" x14ac:dyDescent="0.25">
      <c r="A323" s="100" t="s">
        <v>606</v>
      </c>
      <c r="B323" s="103">
        <v>0.392785306122449</v>
      </c>
      <c r="C323" s="120" t="s">
        <v>206</v>
      </c>
      <c r="D323" s="120" t="s">
        <v>3129</v>
      </c>
      <c r="E323" s="107" t="s">
        <v>3834</v>
      </c>
      <c r="F323" s="2"/>
      <c r="G323" s="2"/>
      <c r="H323" s="2"/>
      <c r="I323" s="2"/>
      <c r="J323" s="2"/>
      <c r="K323" s="2"/>
      <c r="L323" s="2"/>
      <c r="M323" s="2"/>
    </row>
    <row r="324" spans="1:13" ht="15" customHeight="1" x14ac:dyDescent="0.25">
      <c r="A324" s="100" t="s">
        <v>607</v>
      </c>
      <c r="B324" s="103">
        <v>1</v>
      </c>
      <c r="C324" s="107" t="s">
        <v>206</v>
      </c>
      <c r="D324" s="107" t="s">
        <v>2097</v>
      </c>
      <c r="E324" s="107" t="s">
        <v>3835</v>
      </c>
      <c r="F324" s="2"/>
      <c r="G324" s="2"/>
      <c r="H324" s="2"/>
      <c r="I324" s="2"/>
      <c r="J324" s="2"/>
      <c r="K324" s="2"/>
      <c r="L324" s="2"/>
      <c r="M324" s="2"/>
    </row>
    <row r="325" spans="1:13" ht="15" customHeight="1" x14ac:dyDescent="0.25">
      <c r="A325" s="100" t="s">
        <v>704</v>
      </c>
      <c r="B325" s="103">
        <v>0.91387755102040824</v>
      </c>
      <c r="C325" s="107" t="s">
        <v>245</v>
      </c>
      <c r="D325" s="107" t="s">
        <v>2098</v>
      </c>
      <c r="E325" s="107" t="s">
        <v>3835</v>
      </c>
      <c r="F325" s="2"/>
      <c r="G325" s="2"/>
      <c r="H325" s="2"/>
      <c r="I325" s="2"/>
      <c r="J325" s="2"/>
      <c r="K325" s="2"/>
      <c r="L325" s="2"/>
      <c r="M325" s="2"/>
    </row>
    <row r="326" spans="1:13" ht="15" customHeight="1" x14ac:dyDescent="0.25">
      <c r="A326" s="100" t="s">
        <v>174</v>
      </c>
      <c r="B326" s="103">
        <v>0.16326530612244899</v>
      </c>
      <c r="C326" s="107" t="s">
        <v>245</v>
      </c>
      <c r="D326" s="107" t="s">
        <v>251</v>
      </c>
      <c r="E326" s="107" t="s">
        <v>3835</v>
      </c>
      <c r="F326" s="2"/>
      <c r="G326" s="2"/>
      <c r="H326" s="2"/>
      <c r="I326" s="2"/>
      <c r="J326" s="2"/>
      <c r="K326" s="2"/>
      <c r="L326" s="2"/>
      <c r="M326" s="2"/>
    </row>
    <row r="327" spans="1:13" ht="15" customHeight="1" x14ac:dyDescent="0.25">
      <c r="A327" s="100" t="s">
        <v>705</v>
      </c>
      <c r="B327" s="103">
        <v>0.93818557823129245</v>
      </c>
      <c r="C327" s="107" t="s">
        <v>2099</v>
      </c>
      <c r="D327" s="107" t="s">
        <v>2100</v>
      </c>
      <c r="E327" s="107" t="s">
        <v>3835</v>
      </c>
      <c r="F327" s="2"/>
      <c r="G327" s="2"/>
      <c r="H327" s="2"/>
      <c r="I327" s="2"/>
      <c r="J327" s="2"/>
      <c r="K327" s="2"/>
      <c r="L327" s="2"/>
      <c r="M327" s="2"/>
    </row>
    <row r="328" spans="1:13" ht="15" customHeight="1" x14ac:dyDescent="0.25">
      <c r="A328" s="100" t="s">
        <v>706</v>
      </c>
      <c r="B328" s="103">
        <v>0.96762285714285712</v>
      </c>
      <c r="C328" s="107" t="s">
        <v>2099</v>
      </c>
      <c r="D328" s="107" t="s">
        <v>2101</v>
      </c>
      <c r="E328" s="107" t="s">
        <v>3835</v>
      </c>
      <c r="F328" s="2"/>
      <c r="G328" s="2"/>
      <c r="H328" s="2"/>
      <c r="I328" s="2"/>
      <c r="J328" s="2"/>
      <c r="K328" s="2"/>
      <c r="L328" s="2"/>
      <c r="M328" s="2"/>
    </row>
    <row r="329" spans="1:13" ht="15" customHeight="1" x14ac:dyDescent="0.25">
      <c r="A329" s="100" t="s">
        <v>707</v>
      </c>
      <c r="B329" s="103">
        <v>0.96190857142857145</v>
      </c>
      <c r="C329" s="107" t="s">
        <v>2099</v>
      </c>
      <c r="D329" s="107" t="s">
        <v>2102</v>
      </c>
      <c r="E329" s="107" t="s">
        <v>3835</v>
      </c>
      <c r="F329" s="2"/>
      <c r="G329" s="2"/>
      <c r="H329" s="2"/>
      <c r="I329" s="2"/>
      <c r="J329" s="2"/>
      <c r="K329" s="2"/>
      <c r="L329" s="2"/>
      <c r="M329" s="2"/>
    </row>
    <row r="330" spans="1:13" ht="15" customHeight="1" x14ac:dyDescent="0.25">
      <c r="A330" s="100" t="s">
        <v>708</v>
      </c>
      <c r="B330" s="103">
        <v>0.93645877551020407</v>
      </c>
      <c r="C330" s="107" t="s">
        <v>2099</v>
      </c>
      <c r="D330" s="107" t="s">
        <v>2103</v>
      </c>
      <c r="E330" s="107" t="s">
        <v>3835</v>
      </c>
      <c r="F330" s="2"/>
      <c r="G330" s="2"/>
      <c r="H330" s="2"/>
      <c r="I330" s="2"/>
      <c r="J330" s="2"/>
      <c r="K330" s="2"/>
      <c r="L330" s="2"/>
      <c r="M330" s="2"/>
    </row>
    <row r="331" spans="1:13" ht="15" customHeight="1" x14ac:dyDescent="0.25">
      <c r="A331" s="100" t="s">
        <v>709</v>
      </c>
      <c r="B331" s="103">
        <v>0.92749904761904756</v>
      </c>
      <c r="C331" s="107" t="s">
        <v>2099</v>
      </c>
      <c r="D331" s="107" t="s">
        <v>2104</v>
      </c>
      <c r="E331" s="107" t="s">
        <v>3835</v>
      </c>
      <c r="F331" s="117"/>
      <c r="G331" s="117"/>
      <c r="H331" s="117"/>
      <c r="I331" s="117"/>
      <c r="J331" s="117"/>
      <c r="K331" s="117"/>
      <c r="L331" s="117"/>
      <c r="M331" s="117"/>
    </row>
    <row r="332" spans="1:13" ht="15" customHeight="1" x14ac:dyDescent="0.25">
      <c r="A332" s="100" t="s">
        <v>710</v>
      </c>
      <c r="B332" s="103">
        <v>0.92077632653061225</v>
      </c>
      <c r="C332" s="107" t="s">
        <v>2099</v>
      </c>
      <c r="D332" s="107" t="s">
        <v>2105</v>
      </c>
      <c r="E332" s="107" t="s">
        <v>3835</v>
      </c>
      <c r="F332" s="2"/>
      <c r="G332" s="2"/>
      <c r="H332" s="2"/>
      <c r="I332" s="2"/>
      <c r="J332" s="2"/>
      <c r="K332" s="2"/>
      <c r="L332" s="2"/>
      <c r="M332" s="2"/>
    </row>
    <row r="333" spans="1:13" ht="15" customHeight="1" x14ac:dyDescent="0.25">
      <c r="A333" s="100" t="s">
        <v>608</v>
      </c>
      <c r="B333" s="103">
        <v>0.99846938775510208</v>
      </c>
      <c r="C333" s="107" t="s">
        <v>207</v>
      </c>
      <c r="D333" s="107" t="s">
        <v>2749</v>
      </c>
      <c r="E333" s="107" t="s">
        <v>3833</v>
      </c>
      <c r="F333" s="2"/>
      <c r="G333" s="2"/>
      <c r="H333" s="2"/>
      <c r="I333" s="2"/>
      <c r="J333" s="2"/>
      <c r="K333" s="2"/>
      <c r="L333" s="2"/>
      <c r="M333" s="2"/>
    </row>
    <row r="334" spans="1:13" ht="15" customHeight="1" x14ac:dyDescent="0.25">
      <c r="A334" s="100" t="s">
        <v>609</v>
      </c>
      <c r="B334" s="103">
        <v>0.97714285714285709</v>
      </c>
      <c r="C334" s="107" t="s">
        <v>207</v>
      </c>
      <c r="D334" s="107" t="s">
        <v>2750</v>
      </c>
      <c r="E334" s="107" t="s">
        <v>3833</v>
      </c>
      <c r="F334" s="2"/>
      <c r="G334" s="2"/>
      <c r="H334" s="2"/>
      <c r="I334" s="2"/>
      <c r="J334" s="2"/>
      <c r="K334" s="2"/>
      <c r="L334" s="2"/>
      <c r="M334" s="2"/>
    </row>
    <row r="335" spans="1:13" ht="15" customHeight="1" x14ac:dyDescent="0.25">
      <c r="A335" s="100" t="s">
        <v>610</v>
      </c>
      <c r="B335" s="103">
        <v>0.97599020408163273</v>
      </c>
      <c r="C335" s="120" t="s">
        <v>207</v>
      </c>
      <c r="D335" s="120" t="s">
        <v>3130</v>
      </c>
      <c r="E335" s="107" t="s">
        <v>3834</v>
      </c>
      <c r="F335" s="2"/>
      <c r="G335" s="2"/>
      <c r="H335" s="2"/>
      <c r="I335" s="2"/>
      <c r="J335" s="2"/>
      <c r="K335" s="2"/>
      <c r="L335" s="2"/>
      <c r="M335" s="2"/>
    </row>
    <row r="336" spans="1:13" ht="15" customHeight="1" x14ac:dyDescent="0.25">
      <c r="A336" s="100" t="s">
        <v>611</v>
      </c>
      <c r="B336" s="103">
        <v>0.97714829931972791</v>
      </c>
      <c r="C336" s="107" t="s">
        <v>207</v>
      </c>
      <c r="D336" s="107" t="s">
        <v>2751</v>
      </c>
      <c r="E336" s="107" t="s">
        <v>3833</v>
      </c>
      <c r="F336" s="2"/>
      <c r="G336" s="2"/>
      <c r="H336" s="2"/>
      <c r="I336" s="2"/>
      <c r="J336" s="2"/>
      <c r="K336" s="2"/>
      <c r="L336" s="2"/>
      <c r="M336" s="2"/>
    </row>
    <row r="337" spans="1:13" ht="15" customHeight="1" x14ac:dyDescent="0.25">
      <c r="A337" s="100" t="s">
        <v>612</v>
      </c>
      <c r="B337" s="103">
        <v>0.99007183673469401</v>
      </c>
      <c r="C337" s="107" t="s">
        <v>207</v>
      </c>
      <c r="D337" s="107" t="s">
        <v>2752</v>
      </c>
      <c r="E337" s="107" t="s">
        <v>3833</v>
      </c>
      <c r="F337" s="2"/>
      <c r="G337" s="2"/>
      <c r="H337" s="2"/>
      <c r="I337" s="2"/>
      <c r="J337" s="2"/>
      <c r="K337" s="2"/>
      <c r="L337" s="2"/>
      <c r="M337" s="2"/>
    </row>
    <row r="338" spans="1:13" ht="15" customHeight="1" x14ac:dyDescent="0.25">
      <c r="A338" s="100" t="s">
        <v>613</v>
      </c>
      <c r="B338" s="103">
        <v>1</v>
      </c>
      <c r="C338" s="107" t="s">
        <v>207</v>
      </c>
      <c r="D338" s="107" t="s">
        <v>2753</v>
      </c>
      <c r="E338" s="107" t="s">
        <v>3833</v>
      </c>
      <c r="F338" s="2"/>
      <c r="G338" s="2"/>
      <c r="H338" s="2"/>
      <c r="I338" s="2"/>
      <c r="J338" s="2"/>
      <c r="K338" s="2"/>
      <c r="L338" s="2"/>
      <c r="M338" s="2"/>
    </row>
    <row r="339" spans="1:13" ht="15" customHeight="1" x14ac:dyDescent="0.25">
      <c r="A339" s="100" t="s">
        <v>614</v>
      </c>
      <c r="B339" s="103">
        <v>1</v>
      </c>
      <c r="C339" s="107" t="s">
        <v>207</v>
      </c>
      <c r="D339" s="107" t="s">
        <v>2754</v>
      </c>
      <c r="E339" s="107" t="s">
        <v>3833</v>
      </c>
      <c r="F339" s="2"/>
      <c r="G339" s="2"/>
      <c r="H339" s="2"/>
      <c r="I339" s="2"/>
      <c r="J339" s="2"/>
      <c r="K339" s="2"/>
      <c r="L339" s="2"/>
      <c r="M339" s="2"/>
    </row>
    <row r="340" spans="1:13" ht="15" customHeight="1" x14ac:dyDescent="0.25">
      <c r="A340" s="100" t="s">
        <v>615</v>
      </c>
      <c r="B340" s="103">
        <v>0.92835755102040818</v>
      </c>
      <c r="C340" s="107" t="s">
        <v>207</v>
      </c>
      <c r="D340" s="107" t="s">
        <v>2755</v>
      </c>
      <c r="E340" s="107" t="s">
        <v>3833</v>
      </c>
      <c r="F340" s="2"/>
      <c r="G340" s="2"/>
      <c r="H340" s="2"/>
      <c r="I340" s="2"/>
      <c r="J340" s="2"/>
      <c r="K340" s="2"/>
      <c r="L340" s="2"/>
      <c r="M340" s="2"/>
    </row>
    <row r="341" spans="1:13" ht="15" customHeight="1" x14ac:dyDescent="0.25">
      <c r="A341" s="100" t="s">
        <v>1148</v>
      </c>
      <c r="B341" s="103">
        <v>0.97979591836734703</v>
      </c>
      <c r="C341" s="107" t="s">
        <v>207</v>
      </c>
      <c r="D341" s="107" t="s">
        <v>2996</v>
      </c>
      <c r="E341" s="107" t="s">
        <v>3833</v>
      </c>
      <c r="F341" s="2"/>
      <c r="G341" s="2"/>
      <c r="H341" s="2"/>
      <c r="I341" s="2"/>
      <c r="J341" s="2"/>
      <c r="K341" s="2"/>
      <c r="L341" s="2"/>
      <c r="M341" s="2"/>
    </row>
    <row r="342" spans="1:13" ht="15" customHeight="1" x14ac:dyDescent="0.25">
      <c r="A342" s="100" t="s">
        <v>616</v>
      </c>
      <c r="B342" s="103">
        <v>0.9234228571428571</v>
      </c>
      <c r="C342" s="107" t="s">
        <v>207</v>
      </c>
      <c r="D342" s="107" t="s">
        <v>2756</v>
      </c>
      <c r="E342" s="107" t="s">
        <v>3833</v>
      </c>
      <c r="F342" s="2"/>
      <c r="G342" s="2"/>
      <c r="H342" s="2"/>
      <c r="I342" s="2"/>
      <c r="J342" s="2"/>
      <c r="K342" s="2"/>
      <c r="L342" s="2"/>
      <c r="M342" s="2"/>
    </row>
    <row r="343" spans="1:13" ht="15" customHeight="1" x14ac:dyDescent="0.25">
      <c r="A343" s="100" t="s">
        <v>177</v>
      </c>
      <c r="B343" s="103">
        <v>0.44102040816326527</v>
      </c>
      <c r="C343" s="107" t="s">
        <v>207</v>
      </c>
      <c r="D343" s="107" t="s">
        <v>249</v>
      </c>
      <c r="E343" s="107" t="s">
        <v>3835</v>
      </c>
      <c r="F343" s="2"/>
      <c r="G343" s="2"/>
      <c r="H343" s="2"/>
      <c r="I343" s="2"/>
      <c r="J343" s="2"/>
      <c r="K343" s="2"/>
      <c r="L343" s="2"/>
      <c r="M343" s="2"/>
    </row>
    <row r="344" spans="1:13" ht="15" customHeight="1" x14ac:dyDescent="0.25">
      <c r="A344" s="100" t="s">
        <v>617</v>
      </c>
      <c r="B344" s="103">
        <v>0.93028571428571438</v>
      </c>
      <c r="C344" s="107" t="s">
        <v>207</v>
      </c>
      <c r="D344" s="107" t="s">
        <v>2757</v>
      </c>
      <c r="E344" s="107" t="s">
        <v>3833</v>
      </c>
      <c r="F344" s="2"/>
      <c r="G344" s="2"/>
      <c r="H344" s="2"/>
      <c r="I344" s="2"/>
      <c r="J344" s="2"/>
      <c r="K344" s="2"/>
      <c r="L344" s="2"/>
      <c r="M344" s="2"/>
    </row>
    <row r="345" spans="1:13" ht="15" customHeight="1" x14ac:dyDescent="0.25">
      <c r="A345" s="100" t="s">
        <v>618</v>
      </c>
      <c r="B345" s="103">
        <v>0.9732865306122449</v>
      </c>
      <c r="C345" s="107" t="s">
        <v>207</v>
      </c>
      <c r="D345" s="107" t="s">
        <v>2758</v>
      </c>
      <c r="E345" s="107" t="s">
        <v>3833</v>
      </c>
      <c r="F345" s="2"/>
      <c r="G345" s="2"/>
      <c r="H345" s="2"/>
      <c r="I345" s="2"/>
      <c r="J345" s="2"/>
      <c r="K345" s="2"/>
      <c r="L345" s="2"/>
      <c r="M345" s="2"/>
    </row>
    <row r="346" spans="1:13" ht="15" customHeight="1" x14ac:dyDescent="0.25">
      <c r="A346" s="100" t="s">
        <v>619</v>
      </c>
      <c r="B346" s="103">
        <v>0.9877551020408164</v>
      </c>
      <c r="C346" s="107" t="s">
        <v>207</v>
      </c>
      <c r="D346" s="107" t="s">
        <v>2759</v>
      </c>
      <c r="E346" s="107" t="s">
        <v>3833</v>
      </c>
      <c r="F346" s="105"/>
      <c r="G346" s="105"/>
      <c r="H346" s="105"/>
      <c r="I346" s="105"/>
      <c r="J346" s="105"/>
      <c r="K346" s="105"/>
      <c r="L346" s="105"/>
      <c r="M346" s="105"/>
    </row>
    <row r="347" spans="1:13" ht="15" customHeight="1" x14ac:dyDescent="0.25">
      <c r="A347" s="100" t="s">
        <v>178</v>
      </c>
      <c r="B347" s="103">
        <v>0.97559183673469396</v>
      </c>
      <c r="C347" s="107" t="s">
        <v>207</v>
      </c>
      <c r="D347" s="107" t="s">
        <v>240</v>
      </c>
      <c r="E347" s="107" t="s">
        <v>3835</v>
      </c>
      <c r="F347" s="2"/>
      <c r="G347" s="2"/>
      <c r="H347" s="2"/>
      <c r="I347" s="2"/>
      <c r="J347" s="2"/>
      <c r="K347" s="2"/>
      <c r="L347" s="2"/>
      <c r="M347" s="2"/>
    </row>
    <row r="348" spans="1:13" ht="15" customHeight="1" x14ac:dyDescent="0.25">
      <c r="A348" s="100" t="s">
        <v>620</v>
      </c>
      <c r="B348" s="103">
        <v>1</v>
      </c>
      <c r="C348" s="107" t="s">
        <v>207</v>
      </c>
      <c r="D348" s="107" t="s">
        <v>2760</v>
      </c>
      <c r="E348" s="107" t="s">
        <v>3833</v>
      </c>
      <c r="F348" s="2"/>
      <c r="G348" s="2"/>
      <c r="H348" s="2"/>
      <c r="I348" s="2"/>
      <c r="J348" s="2"/>
      <c r="K348" s="2"/>
      <c r="L348" s="2"/>
      <c r="M348" s="2"/>
    </row>
    <row r="349" spans="1:13" ht="15" customHeight="1" x14ac:dyDescent="0.25">
      <c r="A349" s="100" t="s">
        <v>621</v>
      </c>
      <c r="B349" s="103">
        <v>0.8934693877551021</v>
      </c>
      <c r="C349" s="107" t="s">
        <v>207</v>
      </c>
      <c r="D349" s="107" t="s">
        <v>2761</v>
      </c>
      <c r="E349" s="107" t="s">
        <v>3833</v>
      </c>
      <c r="F349" s="2"/>
      <c r="G349" s="2"/>
      <c r="H349" s="2"/>
      <c r="I349" s="2"/>
      <c r="J349" s="2"/>
      <c r="K349" s="2"/>
      <c r="L349" s="2"/>
      <c r="M349" s="2"/>
    </row>
    <row r="350" spans="1:13" ht="15" customHeight="1" x14ac:dyDescent="0.25">
      <c r="A350" s="100" t="s">
        <v>622</v>
      </c>
      <c r="B350" s="103">
        <v>0.97179591836734702</v>
      </c>
      <c r="C350" s="107" t="s">
        <v>207</v>
      </c>
      <c r="D350" s="107" t="s">
        <v>2762</v>
      </c>
      <c r="E350" s="107" t="s">
        <v>3833</v>
      </c>
      <c r="F350" s="2"/>
      <c r="G350" s="2"/>
      <c r="H350" s="2"/>
      <c r="I350" s="2"/>
      <c r="J350" s="2"/>
      <c r="K350" s="2"/>
      <c r="L350" s="2"/>
      <c r="M350" s="2"/>
    </row>
    <row r="351" spans="1:13" ht="15" customHeight="1" x14ac:dyDescent="0.25">
      <c r="A351" s="100" t="s">
        <v>623</v>
      </c>
      <c r="B351" s="103">
        <v>0.94809142857142858</v>
      </c>
      <c r="C351" s="107" t="s">
        <v>2763</v>
      </c>
      <c r="D351" s="107" t="s">
        <v>2764</v>
      </c>
      <c r="E351" s="107" t="s">
        <v>3833</v>
      </c>
      <c r="F351" s="2"/>
      <c r="G351" s="2"/>
      <c r="H351" s="2"/>
      <c r="I351" s="2"/>
      <c r="J351" s="2"/>
      <c r="K351" s="2"/>
      <c r="L351" s="2"/>
      <c r="M351" s="2"/>
    </row>
    <row r="352" spans="1:13" ht="15" customHeight="1" x14ac:dyDescent="0.25">
      <c r="A352" s="100" t="s">
        <v>624</v>
      </c>
      <c r="B352" s="103">
        <v>0.79369673469387758</v>
      </c>
      <c r="C352" s="107" t="s">
        <v>2763</v>
      </c>
      <c r="D352" s="107" t="s">
        <v>2765</v>
      </c>
      <c r="E352" s="107" t="s">
        <v>3833</v>
      </c>
      <c r="F352" s="2"/>
      <c r="G352" s="2"/>
      <c r="H352" s="2"/>
      <c r="I352" s="2"/>
      <c r="J352" s="2"/>
      <c r="K352" s="2"/>
      <c r="L352" s="2"/>
      <c r="M352" s="2"/>
    </row>
    <row r="353" spans="1:13" ht="15" customHeight="1" x14ac:dyDescent="0.25">
      <c r="A353" s="100" t="s">
        <v>625</v>
      </c>
      <c r="B353" s="103">
        <v>0.60495578231292524</v>
      </c>
      <c r="C353" s="107" t="s">
        <v>2763</v>
      </c>
      <c r="D353" s="107" t="s">
        <v>2766</v>
      </c>
      <c r="E353" s="107" t="s">
        <v>3833</v>
      </c>
      <c r="F353" s="2"/>
      <c r="G353" s="2"/>
      <c r="H353" s="2"/>
      <c r="I353" s="2"/>
      <c r="J353" s="2"/>
      <c r="K353" s="2"/>
      <c r="L353" s="2"/>
      <c r="M353" s="2"/>
    </row>
    <row r="354" spans="1:13" ht="15" customHeight="1" x14ac:dyDescent="0.25">
      <c r="A354" s="100" t="s">
        <v>626</v>
      </c>
      <c r="B354" s="103">
        <v>0.96189714285714289</v>
      </c>
      <c r="C354" s="107" t="s">
        <v>208</v>
      </c>
      <c r="D354" s="107" t="s">
        <v>2106</v>
      </c>
      <c r="E354" s="107" t="s">
        <v>3835</v>
      </c>
      <c r="F354" s="2"/>
      <c r="G354" s="2"/>
      <c r="H354" s="2"/>
      <c r="I354" s="2"/>
      <c r="J354" s="2"/>
      <c r="K354" s="2"/>
      <c r="L354" s="2"/>
      <c r="M354" s="2"/>
    </row>
    <row r="355" spans="1:13" ht="15" customHeight="1" x14ac:dyDescent="0.25">
      <c r="A355" s="100" t="s">
        <v>627</v>
      </c>
      <c r="B355" s="103">
        <v>0.99212244897959179</v>
      </c>
      <c r="C355" s="107" t="s">
        <v>208</v>
      </c>
      <c r="D355" s="107" t="s">
        <v>2107</v>
      </c>
      <c r="E355" s="107" t="s">
        <v>3835</v>
      </c>
      <c r="F355" s="2"/>
      <c r="G355" s="2"/>
      <c r="H355" s="2"/>
      <c r="I355" s="2"/>
      <c r="J355" s="2"/>
      <c r="K355" s="2"/>
      <c r="L355" s="2"/>
      <c r="M355" s="2"/>
    </row>
    <row r="356" spans="1:13" ht="15" customHeight="1" x14ac:dyDescent="0.25">
      <c r="A356" s="100" t="s">
        <v>628</v>
      </c>
      <c r="B356" s="103">
        <v>0.99162204081632654</v>
      </c>
      <c r="C356" s="107" t="s">
        <v>208</v>
      </c>
      <c r="D356" s="107" t="s">
        <v>2108</v>
      </c>
      <c r="E356" s="107" t="s">
        <v>3835</v>
      </c>
      <c r="F356" s="2"/>
      <c r="G356" s="2"/>
      <c r="H356" s="2"/>
      <c r="I356" s="2"/>
      <c r="J356" s="2"/>
      <c r="K356" s="2"/>
      <c r="L356" s="2"/>
      <c r="M356" s="2"/>
    </row>
    <row r="357" spans="1:13" ht="15" customHeight="1" x14ac:dyDescent="0.25">
      <c r="A357" s="100" t="s">
        <v>629</v>
      </c>
      <c r="B357" s="103">
        <v>0.97456163265306128</v>
      </c>
      <c r="C357" s="107" t="s">
        <v>209</v>
      </c>
      <c r="D357" s="107" t="s">
        <v>2109</v>
      </c>
      <c r="E357" s="107" t="s">
        <v>3835</v>
      </c>
      <c r="F357" s="2"/>
      <c r="G357" s="2"/>
      <c r="H357" s="2"/>
      <c r="I357" s="2"/>
      <c r="J357" s="2"/>
      <c r="K357" s="2"/>
      <c r="L357" s="2"/>
      <c r="M357" s="2"/>
    </row>
    <row r="358" spans="1:13" ht="15" customHeight="1" x14ac:dyDescent="0.25">
      <c r="A358" s="100" t="s">
        <v>630</v>
      </c>
      <c r="B358" s="103">
        <v>0.8401337414965987</v>
      </c>
      <c r="C358" s="107" t="s">
        <v>209</v>
      </c>
      <c r="D358" s="107" t="s">
        <v>2110</v>
      </c>
      <c r="E358" s="107" t="s">
        <v>3835</v>
      </c>
      <c r="F358" s="2"/>
      <c r="G358" s="2"/>
      <c r="H358" s="2"/>
      <c r="I358" s="2"/>
      <c r="J358" s="2"/>
      <c r="K358" s="2"/>
      <c r="L358" s="2"/>
      <c r="M358" s="2"/>
    </row>
    <row r="359" spans="1:13" ht="15" customHeight="1" x14ac:dyDescent="0.25">
      <c r="A359" s="100" t="s">
        <v>631</v>
      </c>
      <c r="B359" s="103">
        <v>0.84720897959183661</v>
      </c>
      <c r="C359" s="107" t="s">
        <v>209</v>
      </c>
      <c r="D359" s="107" t="s">
        <v>2111</v>
      </c>
      <c r="E359" s="107" t="s">
        <v>3835</v>
      </c>
      <c r="F359" s="2"/>
      <c r="G359" s="2"/>
      <c r="H359" s="2"/>
      <c r="I359" s="2"/>
      <c r="J359" s="2"/>
      <c r="K359" s="2"/>
      <c r="L359" s="2"/>
      <c r="M359" s="2"/>
    </row>
    <row r="360" spans="1:13" ht="15" customHeight="1" x14ac:dyDescent="0.25">
      <c r="A360" s="100" t="s">
        <v>632</v>
      </c>
      <c r="B360" s="103">
        <v>0.71058367346938767</v>
      </c>
      <c r="C360" s="107" t="s">
        <v>209</v>
      </c>
      <c r="D360" s="107" t="s">
        <v>2112</v>
      </c>
      <c r="E360" s="107" t="s">
        <v>3835</v>
      </c>
      <c r="F360" s="2"/>
      <c r="G360" s="2"/>
      <c r="H360" s="2"/>
      <c r="I360" s="2"/>
      <c r="J360" s="2"/>
      <c r="K360" s="2"/>
      <c r="L360" s="2"/>
      <c r="M360" s="2"/>
    </row>
    <row r="361" spans="1:13" ht="15" customHeight="1" x14ac:dyDescent="0.25">
      <c r="A361" s="100" t="s">
        <v>633</v>
      </c>
      <c r="B361" s="103">
        <v>0.951795918367347</v>
      </c>
      <c r="C361" s="107" t="s">
        <v>209</v>
      </c>
      <c r="D361" s="107" t="s">
        <v>2113</v>
      </c>
      <c r="E361" s="107" t="s">
        <v>3835</v>
      </c>
      <c r="F361" s="2"/>
      <c r="G361" s="2"/>
      <c r="H361" s="2"/>
      <c r="I361" s="2"/>
      <c r="J361" s="2"/>
      <c r="K361" s="2"/>
      <c r="L361" s="2"/>
      <c r="M361" s="2"/>
    </row>
    <row r="362" spans="1:13" ht="15" customHeight="1" x14ac:dyDescent="0.25">
      <c r="A362" s="100" t="s">
        <v>634</v>
      </c>
      <c r="B362" s="103">
        <v>0.9500088435374151</v>
      </c>
      <c r="C362" s="107" t="s">
        <v>209</v>
      </c>
      <c r="D362" s="107" t="s">
        <v>2767</v>
      </c>
      <c r="E362" s="107" t="s">
        <v>3833</v>
      </c>
      <c r="F362" s="2"/>
      <c r="G362" s="2"/>
      <c r="H362" s="2"/>
      <c r="I362" s="2"/>
      <c r="J362" s="2"/>
      <c r="K362" s="2"/>
      <c r="L362" s="2"/>
      <c r="M362" s="2"/>
    </row>
    <row r="363" spans="1:13" ht="15" customHeight="1" x14ac:dyDescent="0.25">
      <c r="A363" s="100" t="s">
        <v>635</v>
      </c>
      <c r="B363" s="103">
        <v>0.81456258503401358</v>
      </c>
      <c r="C363" s="107" t="s">
        <v>209</v>
      </c>
      <c r="D363" s="107" t="s">
        <v>2114</v>
      </c>
      <c r="E363" s="107" t="s">
        <v>3835</v>
      </c>
      <c r="F363" s="2"/>
      <c r="G363" s="2"/>
      <c r="H363" s="2"/>
      <c r="I363" s="2"/>
      <c r="J363" s="2"/>
      <c r="K363" s="2"/>
      <c r="L363" s="2"/>
      <c r="M363" s="2"/>
    </row>
    <row r="364" spans="1:13" ht="15" customHeight="1" x14ac:dyDescent="0.25">
      <c r="A364" s="100" t="s">
        <v>721</v>
      </c>
      <c r="B364" s="103">
        <v>0.89300544217687061</v>
      </c>
      <c r="C364" s="107" t="s">
        <v>2115</v>
      </c>
      <c r="D364" s="107" t="s">
        <v>2116</v>
      </c>
      <c r="E364" s="107" t="s">
        <v>3835</v>
      </c>
      <c r="F364" s="2"/>
      <c r="G364" s="2"/>
      <c r="H364" s="2"/>
      <c r="I364" s="2"/>
      <c r="J364" s="2"/>
      <c r="K364" s="2"/>
      <c r="L364" s="2"/>
      <c r="M364" s="2"/>
    </row>
    <row r="365" spans="1:13" ht="15" customHeight="1" x14ac:dyDescent="0.25">
      <c r="A365" s="100" t="s">
        <v>715</v>
      </c>
      <c r="B365" s="103">
        <v>0.98285714285714287</v>
      </c>
      <c r="C365" s="120" t="s">
        <v>3385</v>
      </c>
      <c r="D365" s="120" t="s">
        <v>3386</v>
      </c>
      <c r="E365" s="107" t="s">
        <v>3837</v>
      </c>
      <c r="F365" s="2"/>
      <c r="G365" s="2"/>
      <c r="H365" s="2"/>
      <c r="I365" s="2"/>
      <c r="J365" s="2"/>
      <c r="K365" s="2"/>
      <c r="L365" s="2"/>
      <c r="M365" s="2"/>
    </row>
    <row r="366" spans="1:13" ht="15" customHeight="1" x14ac:dyDescent="0.25">
      <c r="A366" s="100" t="s">
        <v>716</v>
      </c>
      <c r="B366" s="103">
        <v>0.86954897959183663</v>
      </c>
      <c r="C366" s="120" t="s">
        <v>3385</v>
      </c>
      <c r="D366" s="120" t="s">
        <v>3387</v>
      </c>
      <c r="E366" s="107" t="s">
        <v>3837</v>
      </c>
      <c r="F366" s="2"/>
      <c r="G366" s="2"/>
      <c r="H366" s="2"/>
      <c r="I366" s="2"/>
      <c r="J366" s="2"/>
      <c r="K366" s="2"/>
      <c r="L366" s="2"/>
      <c r="M366" s="2"/>
    </row>
    <row r="367" spans="1:13" ht="15" customHeight="1" x14ac:dyDescent="0.25">
      <c r="A367" s="100" t="s">
        <v>717</v>
      </c>
      <c r="B367" s="103">
        <v>0.85615360544217689</v>
      </c>
      <c r="C367" s="120" t="s">
        <v>3385</v>
      </c>
      <c r="D367" s="120" t="s">
        <v>3388</v>
      </c>
      <c r="E367" s="107" t="s">
        <v>3837</v>
      </c>
      <c r="F367" s="2"/>
      <c r="G367" s="2"/>
      <c r="H367" s="2"/>
      <c r="I367" s="2"/>
      <c r="J367" s="2"/>
      <c r="K367" s="2"/>
      <c r="L367" s="2"/>
      <c r="M367" s="2"/>
    </row>
    <row r="368" spans="1:13" ht="15" customHeight="1" x14ac:dyDescent="0.25">
      <c r="A368" s="100" t="s">
        <v>718</v>
      </c>
      <c r="B368" s="103">
        <v>0.9786530612244897</v>
      </c>
      <c r="C368" s="120" t="s">
        <v>3385</v>
      </c>
      <c r="D368" s="120" t="s">
        <v>3389</v>
      </c>
      <c r="E368" s="107" t="s">
        <v>3837</v>
      </c>
      <c r="F368" s="2"/>
      <c r="G368" s="2"/>
      <c r="H368" s="2"/>
      <c r="I368" s="2"/>
      <c r="J368" s="2"/>
      <c r="K368" s="2"/>
      <c r="L368" s="2"/>
      <c r="M368" s="2"/>
    </row>
    <row r="369" spans="1:13" ht="15" customHeight="1" x14ac:dyDescent="0.25">
      <c r="A369" s="100" t="s">
        <v>719</v>
      </c>
      <c r="B369" s="103">
        <v>0.71918367346938783</v>
      </c>
      <c r="C369" s="120" t="s">
        <v>3385</v>
      </c>
      <c r="D369" s="120" t="s">
        <v>3390</v>
      </c>
      <c r="E369" s="107" t="s">
        <v>3837</v>
      </c>
      <c r="F369" s="2"/>
      <c r="G369" s="2"/>
      <c r="H369" s="2"/>
      <c r="I369" s="2"/>
      <c r="J369" s="2"/>
      <c r="K369" s="2"/>
      <c r="L369" s="2"/>
      <c r="M369" s="2"/>
    </row>
    <row r="370" spans="1:13" ht="15" customHeight="1" x14ac:dyDescent="0.25">
      <c r="A370" s="100" t="s">
        <v>720</v>
      </c>
      <c r="B370" s="103">
        <v>0.95313306122448993</v>
      </c>
      <c r="C370" s="120" t="s">
        <v>3385</v>
      </c>
      <c r="D370" s="120" t="s">
        <v>3391</v>
      </c>
      <c r="E370" s="107" t="s">
        <v>3837</v>
      </c>
      <c r="F370" s="2"/>
      <c r="G370" s="2"/>
      <c r="H370" s="2"/>
      <c r="I370" s="2"/>
      <c r="J370" s="2"/>
      <c r="K370" s="2"/>
      <c r="L370" s="2"/>
      <c r="M370" s="2"/>
    </row>
    <row r="371" spans="1:13" ht="15" customHeight="1" x14ac:dyDescent="0.25">
      <c r="A371" s="100" t="s">
        <v>636</v>
      </c>
      <c r="B371" s="103">
        <v>0.93229931972789115</v>
      </c>
      <c r="C371" s="107" t="s">
        <v>2768</v>
      </c>
      <c r="D371" s="107" t="s">
        <v>2769</v>
      </c>
      <c r="E371" s="107" t="s">
        <v>3833</v>
      </c>
      <c r="F371" s="2"/>
      <c r="G371" s="2"/>
      <c r="H371" s="2"/>
      <c r="I371" s="2"/>
      <c r="J371" s="2"/>
      <c r="K371" s="2"/>
      <c r="L371" s="2"/>
      <c r="M371" s="2"/>
    </row>
    <row r="372" spans="1:13" ht="15" customHeight="1" x14ac:dyDescent="0.25">
      <c r="A372" s="100" t="s">
        <v>637</v>
      </c>
      <c r="B372" s="103">
        <v>0.95591836734693869</v>
      </c>
      <c r="C372" s="107" t="s">
        <v>2768</v>
      </c>
      <c r="D372" s="107" t="s">
        <v>2770</v>
      </c>
      <c r="E372" s="107" t="s">
        <v>3833</v>
      </c>
      <c r="F372" s="2"/>
      <c r="G372" s="2"/>
      <c r="H372" s="2"/>
      <c r="I372" s="2"/>
      <c r="J372" s="2"/>
      <c r="K372" s="2"/>
      <c r="L372" s="2"/>
      <c r="M372" s="2"/>
    </row>
    <row r="373" spans="1:13" ht="15" customHeight="1" x14ac:dyDescent="0.25">
      <c r="A373" s="100" t="s">
        <v>638</v>
      </c>
      <c r="B373" s="103">
        <v>0.83645877551020409</v>
      </c>
      <c r="C373" s="107" t="s">
        <v>2768</v>
      </c>
      <c r="D373" s="107" t="s">
        <v>2771</v>
      </c>
      <c r="E373" s="107" t="s">
        <v>3833</v>
      </c>
      <c r="F373" s="2"/>
      <c r="G373" s="2"/>
      <c r="H373" s="2"/>
      <c r="I373" s="2"/>
      <c r="J373" s="2"/>
      <c r="K373" s="2"/>
      <c r="L373" s="2"/>
      <c r="M373" s="2"/>
    </row>
    <row r="374" spans="1:13" ht="15" customHeight="1" x14ac:dyDescent="0.25">
      <c r="A374" s="100" t="s">
        <v>639</v>
      </c>
      <c r="B374" s="103">
        <v>6.9142857142857131E-2</v>
      </c>
      <c r="C374" s="107" t="s">
        <v>2768</v>
      </c>
      <c r="D374" s="107" t="s">
        <v>2772</v>
      </c>
      <c r="E374" s="107" t="s">
        <v>3833</v>
      </c>
      <c r="F374" s="2"/>
      <c r="G374" s="2"/>
      <c r="H374" s="2"/>
      <c r="I374" s="2"/>
      <c r="J374" s="2"/>
      <c r="K374" s="2"/>
      <c r="L374" s="2"/>
      <c r="M374" s="2"/>
    </row>
    <row r="375" spans="1:13" ht="15" customHeight="1" x14ac:dyDescent="0.25">
      <c r="A375" s="100" t="s">
        <v>640</v>
      </c>
      <c r="B375" s="103">
        <v>0.83352000000000004</v>
      </c>
      <c r="C375" s="107" t="s">
        <v>2768</v>
      </c>
      <c r="D375" s="107" t="s">
        <v>2773</v>
      </c>
      <c r="E375" s="107" t="s">
        <v>3833</v>
      </c>
      <c r="F375" s="2"/>
      <c r="G375" s="2"/>
      <c r="H375" s="2"/>
      <c r="I375" s="2"/>
      <c r="J375" s="2"/>
      <c r="K375" s="2"/>
      <c r="L375" s="2"/>
      <c r="M375" s="2"/>
    </row>
    <row r="376" spans="1:13" ht="15" customHeight="1" x14ac:dyDescent="0.25">
      <c r="A376" s="100" t="s">
        <v>641</v>
      </c>
      <c r="B376" s="103">
        <v>0.89640897959183674</v>
      </c>
      <c r="C376" s="120" t="s">
        <v>2768</v>
      </c>
      <c r="D376" s="120" t="s">
        <v>3392</v>
      </c>
      <c r="E376" s="107" t="s">
        <v>3837</v>
      </c>
      <c r="F376" s="2"/>
      <c r="G376" s="2"/>
      <c r="H376" s="2"/>
      <c r="I376" s="2"/>
      <c r="J376" s="2"/>
      <c r="K376" s="2"/>
      <c r="L376" s="2"/>
      <c r="M376" s="2"/>
    </row>
    <row r="377" spans="1:13" ht="15" customHeight="1" x14ac:dyDescent="0.25">
      <c r="A377" s="100" t="s">
        <v>722</v>
      </c>
      <c r="B377" s="103">
        <v>0.7056</v>
      </c>
      <c r="C377" s="107" t="s">
        <v>2117</v>
      </c>
      <c r="D377" s="107" t="s">
        <v>2118</v>
      </c>
      <c r="E377" s="107" t="s">
        <v>3835</v>
      </c>
      <c r="F377" s="2"/>
      <c r="G377" s="2"/>
      <c r="H377" s="2"/>
      <c r="I377" s="2"/>
      <c r="J377" s="2"/>
      <c r="K377" s="2"/>
      <c r="L377" s="2"/>
      <c r="M377" s="2"/>
    </row>
    <row r="378" spans="1:13" ht="15" customHeight="1" x14ac:dyDescent="0.25">
      <c r="A378" s="100" t="s">
        <v>711</v>
      </c>
      <c r="B378" s="103">
        <v>0.89404625850340136</v>
      </c>
      <c r="C378" s="107" t="s">
        <v>2117</v>
      </c>
      <c r="D378" s="107" t="s">
        <v>2774</v>
      </c>
      <c r="E378" s="107" t="s">
        <v>3833</v>
      </c>
      <c r="F378" s="2"/>
      <c r="G378" s="2"/>
      <c r="H378" s="2"/>
      <c r="I378" s="2"/>
      <c r="J378" s="2"/>
      <c r="K378" s="2"/>
      <c r="L378" s="2"/>
      <c r="M378" s="2"/>
    </row>
    <row r="379" spans="1:13" ht="15" customHeight="1" x14ac:dyDescent="0.25">
      <c r="A379" s="100" t="s">
        <v>723</v>
      </c>
      <c r="B379" s="103">
        <v>0.99911904761904768</v>
      </c>
      <c r="C379" s="107" t="s">
        <v>2117</v>
      </c>
      <c r="D379" s="107" t="s">
        <v>2119</v>
      </c>
      <c r="E379" s="107" t="s">
        <v>3835</v>
      </c>
      <c r="F379" s="2"/>
      <c r="G379" s="2"/>
      <c r="H379" s="2"/>
      <c r="I379" s="2"/>
      <c r="J379" s="2"/>
      <c r="K379" s="2"/>
      <c r="L379" s="2"/>
      <c r="M379" s="2"/>
    </row>
    <row r="380" spans="1:13" ht="15" customHeight="1" x14ac:dyDescent="0.25">
      <c r="A380" s="100" t="s">
        <v>724</v>
      </c>
      <c r="B380" s="103">
        <v>0.98702040816326531</v>
      </c>
      <c r="C380" s="107" t="s">
        <v>2117</v>
      </c>
      <c r="D380" s="107" t="s">
        <v>2120</v>
      </c>
      <c r="E380" s="107" t="s">
        <v>3835</v>
      </c>
      <c r="F380" s="2"/>
      <c r="G380" s="2"/>
      <c r="H380" s="2"/>
      <c r="I380" s="2"/>
      <c r="J380" s="2"/>
      <c r="K380" s="2"/>
      <c r="L380" s="2"/>
      <c r="M380" s="2"/>
    </row>
    <row r="381" spans="1:13" ht="15" customHeight="1" x14ac:dyDescent="0.25">
      <c r="A381" s="100" t="s">
        <v>725</v>
      </c>
      <c r="B381" s="103">
        <v>0.72321972789115629</v>
      </c>
      <c r="C381" s="107" t="s">
        <v>2117</v>
      </c>
      <c r="D381" s="107" t="s">
        <v>2121</v>
      </c>
      <c r="E381" s="107" t="s">
        <v>3835</v>
      </c>
      <c r="F381" s="2"/>
      <c r="G381" s="2"/>
      <c r="H381" s="2"/>
      <c r="I381" s="2"/>
      <c r="J381" s="2"/>
      <c r="K381" s="2"/>
      <c r="L381" s="2"/>
      <c r="M381" s="2"/>
    </row>
    <row r="382" spans="1:13" ht="15" customHeight="1" x14ac:dyDescent="0.25">
      <c r="A382" s="100" t="s">
        <v>712</v>
      </c>
      <c r="B382" s="103">
        <v>0.98320489795918364</v>
      </c>
      <c r="C382" s="107" t="s">
        <v>2117</v>
      </c>
      <c r="D382" s="107" t="s">
        <v>2775</v>
      </c>
      <c r="E382" s="107" t="s">
        <v>3833</v>
      </c>
      <c r="F382" s="2"/>
      <c r="G382" s="2"/>
      <c r="H382" s="2"/>
      <c r="I382" s="2"/>
      <c r="J382" s="2"/>
      <c r="K382" s="2"/>
      <c r="L382" s="2"/>
      <c r="M382" s="2"/>
    </row>
    <row r="383" spans="1:13" ht="15" customHeight="1" x14ac:dyDescent="0.25">
      <c r="A383" s="100" t="s">
        <v>713</v>
      </c>
      <c r="B383" s="103">
        <v>0.94166367346938773</v>
      </c>
      <c r="C383" s="107" t="s">
        <v>2117</v>
      </c>
      <c r="D383" s="107" t="s">
        <v>2776</v>
      </c>
      <c r="E383" s="107" t="s">
        <v>3833</v>
      </c>
      <c r="F383" s="2"/>
      <c r="G383" s="2"/>
      <c r="H383" s="2"/>
      <c r="I383" s="2"/>
      <c r="J383" s="2"/>
      <c r="K383" s="2"/>
      <c r="L383" s="2"/>
      <c r="M383" s="2"/>
    </row>
    <row r="384" spans="1:13" ht="15" customHeight="1" x14ac:dyDescent="0.25">
      <c r="A384" s="100" t="s">
        <v>726</v>
      </c>
      <c r="B384" s="103">
        <v>0.85164244897959174</v>
      </c>
      <c r="C384" s="107" t="s">
        <v>2117</v>
      </c>
      <c r="D384" s="107" t="s">
        <v>2122</v>
      </c>
      <c r="E384" s="107" t="s">
        <v>3835</v>
      </c>
      <c r="F384" s="2"/>
      <c r="G384" s="2"/>
      <c r="H384" s="2"/>
      <c r="I384" s="2"/>
      <c r="J384" s="2"/>
      <c r="K384" s="2"/>
      <c r="L384" s="2"/>
      <c r="M384" s="2"/>
    </row>
    <row r="385" spans="1:13" ht="15" customHeight="1" x14ac:dyDescent="0.25">
      <c r="A385" s="100" t="s">
        <v>727</v>
      </c>
      <c r="B385" s="103">
        <v>0.97151020408163258</v>
      </c>
      <c r="C385" s="107" t="s">
        <v>2117</v>
      </c>
      <c r="D385" s="107" t="s">
        <v>2123</v>
      </c>
      <c r="E385" s="107" t="s">
        <v>3835</v>
      </c>
      <c r="F385" s="2"/>
      <c r="G385" s="2"/>
      <c r="H385" s="2"/>
      <c r="I385" s="2"/>
      <c r="J385" s="2"/>
      <c r="K385" s="2"/>
      <c r="L385" s="2"/>
      <c r="M385" s="2"/>
    </row>
    <row r="386" spans="1:13" ht="15" customHeight="1" x14ac:dyDescent="0.25">
      <c r="A386" s="100" t="s">
        <v>728</v>
      </c>
      <c r="B386" s="103">
        <v>0.92309142857142856</v>
      </c>
      <c r="C386" s="107" t="s">
        <v>2117</v>
      </c>
      <c r="D386" s="107" t="s">
        <v>2124</v>
      </c>
      <c r="E386" s="107" t="s">
        <v>3835</v>
      </c>
      <c r="F386" s="2"/>
      <c r="G386" s="2"/>
      <c r="H386" s="2"/>
      <c r="I386" s="2"/>
      <c r="J386" s="2"/>
      <c r="K386" s="2"/>
      <c r="L386" s="2"/>
      <c r="M386" s="2"/>
    </row>
    <row r="387" spans="1:13" ht="15" customHeight="1" x14ac:dyDescent="0.25">
      <c r="A387" s="100" t="s">
        <v>729</v>
      </c>
      <c r="B387" s="103">
        <v>0.98245959183673459</v>
      </c>
      <c r="C387" s="107" t="s">
        <v>2117</v>
      </c>
      <c r="D387" s="107" t="s">
        <v>2125</v>
      </c>
      <c r="E387" s="107" t="s">
        <v>3835</v>
      </c>
      <c r="F387" s="2"/>
      <c r="G387" s="2"/>
      <c r="H387" s="2"/>
      <c r="I387" s="2"/>
      <c r="J387" s="2"/>
      <c r="K387" s="2"/>
      <c r="L387" s="2"/>
      <c r="M387" s="2"/>
    </row>
    <row r="388" spans="1:13" ht="15" customHeight="1" x14ac:dyDescent="0.25">
      <c r="A388" s="100" t="s">
        <v>730</v>
      </c>
      <c r="B388" s="103">
        <v>0.99693877551020404</v>
      </c>
      <c r="C388" s="107" t="s">
        <v>2117</v>
      </c>
      <c r="D388" s="107" t="s">
        <v>2126</v>
      </c>
      <c r="E388" s="107" t="s">
        <v>3835</v>
      </c>
      <c r="F388" s="2"/>
      <c r="G388" s="2"/>
      <c r="H388" s="2"/>
      <c r="I388" s="2"/>
      <c r="J388" s="2"/>
      <c r="K388" s="2"/>
      <c r="L388" s="2"/>
      <c r="M388" s="2"/>
    </row>
    <row r="389" spans="1:13" ht="15" customHeight="1" x14ac:dyDescent="0.25">
      <c r="A389" s="100" t="s">
        <v>714</v>
      </c>
      <c r="B389" s="103">
        <v>0.83326530612244898</v>
      </c>
      <c r="C389" s="107" t="s">
        <v>2117</v>
      </c>
      <c r="D389" s="107" t="s">
        <v>2127</v>
      </c>
      <c r="E389" s="107" t="s">
        <v>3833</v>
      </c>
      <c r="F389" s="2"/>
      <c r="G389" s="2"/>
      <c r="H389" s="2"/>
      <c r="I389" s="2"/>
      <c r="J389" s="2"/>
      <c r="K389" s="2"/>
      <c r="L389" s="2"/>
      <c r="M389" s="2"/>
    </row>
    <row r="390" spans="1:13" ht="15" customHeight="1" x14ac:dyDescent="0.25">
      <c r="A390" s="100" t="s">
        <v>642</v>
      </c>
      <c r="B390" s="103">
        <v>0.88223510204081634</v>
      </c>
      <c r="C390" s="107" t="s">
        <v>227</v>
      </c>
      <c r="D390" s="107" t="s">
        <v>2128</v>
      </c>
      <c r="E390" s="107" t="s">
        <v>3835</v>
      </c>
      <c r="F390" s="2"/>
      <c r="G390" s="2"/>
      <c r="H390" s="2"/>
      <c r="I390" s="2"/>
      <c r="J390" s="2"/>
      <c r="K390" s="2"/>
      <c r="L390" s="2"/>
      <c r="M390" s="2"/>
    </row>
    <row r="391" spans="1:13" ht="15" customHeight="1" x14ac:dyDescent="0.25">
      <c r="A391" s="100" t="s">
        <v>643</v>
      </c>
      <c r="B391" s="103">
        <v>0.87545687074829948</v>
      </c>
      <c r="C391" s="120" t="s">
        <v>227</v>
      </c>
      <c r="D391" s="120" t="s">
        <v>3131</v>
      </c>
      <c r="E391" s="107" t="s">
        <v>3834</v>
      </c>
      <c r="F391" s="2"/>
      <c r="G391" s="2"/>
      <c r="H391" s="2"/>
      <c r="I391" s="2"/>
      <c r="J391" s="2"/>
      <c r="K391" s="2"/>
      <c r="L391" s="2"/>
      <c r="M391" s="2"/>
    </row>
    <row r="392" spans="1:13" ht="15" customHeight="1" x14ac:dyDescent="0.25">
      <c r="A392" s="100" t="s">
        <v>1152</v>
      </c>
      <c r="B392" s="103">
        <v>0.98466530612244896</v>
      </c>
      <c r="C392" s="107" t="s">
        <v>227</v>
      </c>
      <c r="D392" s="107" t="s">
        <v>2129</v>
      </c>
      <c r="E392" s="107" t="s">
        <v>3835</v>
      </c>
      <c r="F392" s="2"/>
      <c r="G392" s="2"/>
      <c r="H392" s="2"/>
      <c r="I392" s="2"/>
      <c r="J392" s="2"/>
      <c r="K392" s="2"/>
      <c r="L392" s="2"/>
      <c r="M392" s="2"/>
    </row>
    <row r="393" spans="1:13" ht="15" customHeight="1" x14ac:dyDescent="0.25">
      <c r="A393" s="100" t="s">
        <v>644</v>
      </c>
      <c r="B393" s="103">
        <v>0.9626530612244899</v>
      </c>
      <c r="C393" s="107" t="s">
        <v>227</v>
      </c>
      <c r="D393" s="107" t="s">
        <v>2130</v>
      </c>
      <c r="E393" s="107" t="s">
        <v>3835</v>
      </c>
      <c r="F393" s="2"/>
      <c r="G393" s="2"/>
      <c r="H393" s="2"/>
      <c r="I393" s="2"/>
      <c r="J393" s="2"/>
      <c r="K393" s="2"/>
      <c r="L393" s="2"/>
      <c r="M393" s="2"/>
    </row>
    <row r="394" spans="1:13" ht="15" customHeight="1" x14ac:dyDescent="0.25">
      <c r="A394" s="100" t="s">
        <v>645</v>
      </c>
      <c r="B394" s="103">
        <v>0.61954448979591836</v>
      </c>
      <c r="C394" s="120" t="s">
        <v>227</v>
      </c>
      <c r="D394" s="120" t="s">
        <v>3132</v>
      </c>
      <c r="E394" s="107" t="s">
        <v>3834</v>
      </c>
      <c r="F394" s="2"/>
      <c r="G394" s="2"/>
      <c r="H394" s="2"/>
      <c r="I394" s="2"/>
      <c r="J394" s="2"/>
      <c r="K394" s="2"/>
      <c r="L394" s="2"/>
      <c r="M394" s="2"/>
    </row>
    <row r="395" spans="1:13" ht="15" customHeight="1" x14ac:dyDescent="0.25">
      <c r="A395" s="100" t="s">
        <v>646</v>
      </c>
      <c r="B395" s="103">
        <v>0.95122448979591834</v>
      </c>
      <c r="C395" s="107" t="s">
        <v>227</v>
      </c>
      <c r="D395" s="107" t="s">
        <v>2131</v>
      </c>
      <c r="E395" s="107" t="s">
        <v>3835</v>
      </c>
      <c r="F395" s="2"/>
      <c r="G395" s="2"/>
      <c r="H395" s="2"/>
      <c r="I395" s="2"/>
      <c r="J395" s="2"/>
      <c r="K395" s="2"/>
      <c r="L395" s="2"/>
      <c r="M395" s="2"/>
    </row>
    <row r="396" spans="1:13" ht="15" customHeight="1" x14ac:dyDescent="0.25">
      <c r="A396" s="100" t="s">
        <v>647</v>
      </c>
      <c r="B396" s="103">
        <v>0.91626448979591824</v>
      </c>
      <c r="C396" s="107" t="s">
        <v>227</v>
      </c>
      <c r="D396" s="107" t="s">
        <v>2132</v>
      </c>
      <c r="E396" s="107" t="s">
        <v>3835</v>
      </c>
      <c r="F396" s="2"/>
      <c r="G396" s="2"/>
      <c r="H396" s="2"/>
      <c r="I396" s="2"/>
      <c r="J396" s="2"/>
      <c r="K396" s="2"/>
      <c r="L396" s="2"/>
      <c r="M396" s="2"/>
    </row>
    <row r="397" spans="1:13" ht="15" customHeight="1" x14ac:dyDescent="0.25">
      <c r="A397" s="100" t="s">
        <v>648</v>
      </c>
      <c r="B397" s="103">
        <v>0.94362285714285721</v>
      </c>
      <c r="C397" s="107" t="s">
        <v>227</v>
      </c>
      <c r="D397" s="107" t="s">
        <v>2133</v>
      </c>
      <c r="E397" s="107" t="s">
        <v>3835</v>
      </c>
      <c r="F397" s="2"/>
      <c r="G397" s="2"/>
      <c r="H397" s="2"/>
      <c r="I397" s="2"/>
      <c r="J397" s="2"/>
      <c r="K397" s="2"/>
      <c r="L397" s="2"/>
      <c r="M397" s="2"/>
    </row>
    <row r="398" spans="1:13" ht="15" customHeight="1" x14ac:dyDescent="0.25">
      <c r="A398" s="100" t="s">
        <v>649</v>
      </c>
      <c r="B398" s="103">
        <v>0.61789795918367352</v>
      </c>
      <c r="C398" s="120" t="s">
        <v>227</v>
      </c>
      <c r="D398" s="120" t="s">
        <v>3133</v>
      </c>
      <c r="E398" s="107" t="s">
        <v>3834</v>
      </c>
      <c r="F398" s="2"/>
      <c r="G398" s="2"/>
      <c r="H398" s="2"/>
      <c r="I398" s="2"/>
      <c r="J398" s="2"/>
      <c r="K398" s="2"/>
      <c r="L398" s="2"/>
      <c r="M398" s="2"/>
    </row>
    <row r="399" spans="1:13" ht="15" customHeight="1" x14ac:dyDescent="0.25">
      <c r="A399" s="100" t="s">
        <v>731</v>
      </c>
      <c r="B399" s="103">
        <v>0</v>
      </c>
      <c r="C399" s="120" t="s">
        <v>3393</v>
      </c>
      <c r="D399" s="120" t="s">
        <v>3394</v>
      </c>
      <c r="E399" s="107" t="s">
        <v>3837</v>
      </c>
      <c r="F399" s="2"/>
      <c r="G399" s="2"/>
      <c r="H399" s="2"/>
      <c r="I399" s="2"/>
      <c r="J399" s="2"/>
      <c r="K399" s="2"/>
      <c r="L399" s="2"/>
      <c r="M399" s="2"/>
    </row>
    <row r="400" spans="1:13" ht="15" customHeight="1" x14ac:dyDescent="0.25">
      <c r="A400" s="100" t="s">
        <v>732</v>
      </c>
      <c r="B400" s="103">
        <v>0.20925551020408165</v>
      </c>
      <c r="C400" s="120" t="s">
        <v>3393</v>
      </c>
      <c r="D400" s="120" t="s">
        <v>3395</v>
      </c>
      <c r="E400" s="107" t="s">
        <v>3837</v>
      </c>
      <c r="F400" s="2"/>
      <c r="G400" s="2"/>
      <c r="H400" s="2"/>
      <c r="I400" s="2"/>
      <c r="J400" s="2"/>
      <c r="K400" s="2"/>
      <c r="L400" s="2"/>
      <c r="M400" s="2"/>
    </row>
    <row r="401" spans="1:15" ht="15" customHeight="1" x14ac:dyDescent="0.25">
      <c r="A401" s="100" t="s">
        <v>733</v>
      </c>
      <c r="B401" s="103">
        <v>0.66123972789115637</v>
      </c>
      <c r="C401" s="120" t="s">
        <v>3393</v>
      </c>
      <c r="D401" s="120" t="s">
        <v>3396</v>
      </c>
      <c r="E401" s="107" t="s">
        <v>3837</v>
      </c>
      <c r="F401" s="2"/>
      <c r="G401" s="2"/>
      <c r="H401" s="2"/>
      <c r="I401" s="2"/>
      <c r="J401" s="2"/>
      <c r="K401" s="2"/>
      <c r="L401" s="2"/>
      <c r="M401" s="2"/>
    </row>
    <row r="402" spans="1:15" ht="15" customHeight="1" x14ac:dyDescent="0.25">
      <c r="A402" s="100" t="s">
        <v>734</v>
      </c>
      <c r="B402" s="103">
        <v>0.85778435374149664</v>
      </c>
      <c r="C402" s="120" t="s">
        <v>3393</v>
      </c>
      <c r="D402" s="120" t="s">
        <v>3397</v>
      </c>
      <c r="E402" s="107" t="s">
        <v>3837</v>
      </c>
      <c r="F402" s="2"/>
      <c r="G402" s="2"/>
      <c r="H402" s="2"/>
      <c r="I402" s="2"/>
      <c r="J402" s="2"/>
      <c r="K402" s="2"/>
      <c r="L402" s="2"/>
      <c r="M402" s="2"/>
    </row>
    <row r="403" spans="1:15" ht="15" customHeight="1" x14ac:dyDescent="0.25">
      <c r="A403" s="100" t="s">
        <v>735</v>
      </c>
      <c r="B403" s="103">
        <v>9.1428571428571428E-2</v>
      </c>
      <c r="C403" s="120" t="s">
        <v>3393</v>
      </c>
      <c r="D403" s="120" t="s">
        <v>3398</v>
      </c>
      <c r="E403" s="107" t="s">
        <v>3837</v>
      </c>
      <c r="F403" s="2"/>
      <c r="G403" s="2"/>
      <c r="H403" s="2"/>
      <c r="I403" s="2"/>
      <c r="J403" s="2"/>
      <c r="K403" s="2"/>
      <c r="L403" s="2"/>
      <c r="M403" s="2"/>
    </row>
    <row r="404" spans="1:15" ht="15" customHeight="1" x14ac:dyDescent="0.25">
      <c r="A404" s="100" t="s">
        <v>736</v>
      </c>
      <c r="B404" s="103">
        <v>0</v>
      </c>
      <c r="C404" s="120" t="s">
        <v>3393</v>
      </c>
      <c r="D404" s="120" t="s">
        <v>3399</v>
      </c>
      <c r="E404" s="107" t="s">
        <v>3837</v>
      </c>
      <c r="F404" s="2"/>
      <c r="G404" s="2"/>
      <c r="H404" s="2"/>
      <c r="I404" s="2"/>
      <c r="J404" s="2"/>
      <c r="K404" s="2"/>
      <c r="L404" s="2"/>
      <c r="M404" s="2"/>
    </row>
    <row r="405" spans="1:15" ht="15" customHeight="1" x14ac:dyDescent="0.25">
      <c r="A405" s="100" t="s">
        <v>737</v>
      </c>
      <c r="B405" s="103">
        <v>0.57238285714285719</v>
      </c>
      <c r="C405" s="120" t="s">
        <v>3393</v>
      </c>
      <c r="D405" s="120" t="s">
        <v>3400</v>
      </c>
      <c r="E405" s="107" t="s">
        <v>3837</v>
      </c>
      <c r="F405" s="2"/>
      <c r="G405" s="2"/>
      <c r="H405" s="2"/>
      <c r="I405" s="2"/>
      <c r="J405" s="2"/>
      <c r="K405" s="2"/>
      <c r="L405" s="2"/>
      <c r="M405" s="2"/>
    </row>
    <row r="406" spans="1:15" ht="15" customHeight="1" x14ac:dyDescent="0.25">
      <c r="A406" s="100" t="s">
        <v>738</v>
      </c>
      <c r="B406" s="103">
        <v>6.5548299319727887E-2</v>
      </c>
      <c r="C406" s="120" t="s">
        <v>3393</v>
      </c>
      <c r="D406" s="120" t="s">
        <v>3401</v>
      </c>
      <c r="E406" s="107" t="s">
        <v>3837</v>
      </c>
      <c r="F406" s="2"/>
      <c r="G406" s="2"/>
      <c r="H406" s="2"/>
      <c r="I406" s="2"/>
      <c r="J406" s="2"/>
      <c r="K406" s="2"/>
      <c r="L406" s="2"/>
      <c r="M406" s="2"/>
    </row>
    <row r="407" spans="1:15" ht="15" customHeight="1" x14ac:dyDescent="0.25">
      <c r="A407" s="100" t="s">
        <v>739</v>
      </c>
      <c r="B407" s="103">
        <v>0.37959183673469388</v>
      </c>
      <c r="C407" s="120" t="s">
        <v>3393</v>
      </c>
      <c r="D407" s="120" t="s">
        <v>3402</v>
      </c>
      <c r="E407" s="107" t="s">
        <v>3837</v>
      </c>
      <c r="F407" s="2"/>
      <c r="G407" s="2"/>
      <c r="H407" s="2"/>
      <c r="I407" s="2"/>
      <c r="J407" s="2"/>
      <c r="K407" s="2"/>
      <c r="L407" s="2"/>
      <c r="M407" s="2"/>
    </row>
    <row r="408" spans="1:15" ht="15" customHeight="1" x14ac:dyDescent="0.25">
      <c r="A408" s="100" t="s">
        <v>740</v>
      </c>
      <c r="B408" s="103">
        <v>0.99517387755102038</v>
      </c>
      <c r="C408" s="120" t="s">
        <v>3393</v>
      </c>
      <c r="D408" s="120" t="s">
        <v>3403</v>
      </c>
      <c r="E408" s="107" t="s">
        <v>3837</v>
      </c>
      <c r="F408" s="2"/>
      <c r="G408" s="2"/>
      <c r="H408" s="2"/>
      <c r="I408" s="2"/>
      <c r="J408" s="2"/>
      <c r="K408" s="2"/>
      <c r="L408" s="2"/>
      <c r="M408" s="2"/>
    </row>
    <row r="409" spans="1:15" ht="15" customHeight="1" x14ac:dyDescent="0.25">
      <c r="A409" s="100" t="s">
        <v>741</v>
      </c>
      <c r="B409" s="103">
        <v>8.1632653061224497E-2</v>
      </c>
      <c r="C409" s="120" t="s">
        <v>3393</v>
      </c>
      <c r="D409" s="120" t="s">
        <v>3404</v>
      </c>
      <c r="E409" s="107" t="s">
        <v>3837</v>
      </c>
      <c r="F409" s="2"/>
      <c r="G409" s="2"/>
      <c r="H409" s="2"/>
      <c r="I409" s="2"/>
      <c r="J409" s="2"/>
      <c r="K409" s="2"/>
      <c r="L409" s="2"/>
      <c r="M409" s="2"/>
    </row>
    <row r="410" spans="1:15" ht="15" customHeight="1" x14ac:dyDescent="0.25">
      <c r="A410" s="100" t="s">
        <v>742</v>
      </c>
      <c r="B410" s="103">
        <v>0.27320612244897963</v>
      </c>
      <c r="C410" s="120" t="s">
        <v>3393</v>
      </c>
      <c r="D410" s="120" t="s">
        <v>3405</v>
      </c>
      <c r="E410" s="107" t="s">
        <v>3837</v>
      </c>
      <c r="F410" s="2"/>
      <c r="G410" s="2"/>
      <c r="H410" s="2"/>
      <c r="I410" s="2"/>
      <c r="J410" s="2"/>
      <c r="K410" s="2"/>
      <c r="L410" s="2"/>
      <c r="M410" s="2"/>
    </row>
    <row r="411" spans="1:15" ht="15" customHeight="1" x14ac:dyDescent="0.25">
      <c r="A411" s="100" t="s">
        <v>743</v>
      </c>
      <c r="B411" s="103">
        <v>0.93103183673469403</v>
      </c>
      <c r="C411" s="120" t="s">
        <v>3393</v>
      </c>
      <c r="D411" s="120" t="s">
        <v>3406</v>
      </c>
      <c r="E411" s="107" t="s">
        <v>3837</v>
      </c>
      <c r="F411" s="2"/>
      <c r="G411" s="2"/>
      <c r="H411" s="2"/>
      <c r="I411" s="2"/>
      <c r="J411" s="2"/>
      <c r="K411" s="2"/>
      <c r="L411" s="2"/>
      <c r="M411" s="2"/>
    </row>
    <row r="412" spans="1:15" ht="15" customHeight="1" x14ac:dyDescent="0.25">
      <c r="A412" s="100" t="s">
        <v>744</v>
      </c>
      <c r="B412" s="103">
        <v>0.61503591836734695</v>
      </c>
      <c r="C412" s="120" t="s">
        <v>3393</v>
      </c>
      <c r="D412" s="120" t="s">
        <v>3407</v>
      </c>
      <c r="E412" s="107" t="s">
        <v>3837</v>
      </c>
      <c r="F412" s="2"/>
      <c r="G412" s="2"/>
      <c r="H412" s="2"/>
      <c r="I412" s="2"/>
      <c r="J412" s="2"/>
      <c r="K412" s="2"/>
      <c r="L412" s="2"/>
      <c r="M412" s="2"/>
    </row>
    <row r="413" spans="1:15" ht="15" customHeight="1" x14ac:dyDescent="0.25">
      <c r="A413" s="100" t="s">
        <v>745</v>
      </c>
      <c r="B413" s="103">
        <v>0.91654040816326532</v>
      </c>
      <c r="C413" s="120" t="s">
        <v>3393</v>
      </c>
      <c r="D413" s="120" t="s">
        <v>3408</v>
      </c>
      <c r="E413" s="107" t="s">
        <v>3837</v>
      </c>
      <c r="F413" s="2"/>
      <c r="G413" s="2"/>
      <c r="H413" s="2"/>
      <c r="I413" s="2"/>
      <c r="J413" s="2"/>
      <c r="K413" s="2"/>
      <c r="L413" s="2"/>
      <c r="M413" s="2"/>
    </row>
    <row r="414" spans="1:15" ht="15" customHeight="1" x14ac:dyDescent="0.25">
      <c r="A414" s="100" t="s">
        <v>746</v>
      </c>
      <c r="B414" s="103">
        <v>0.68632013605442177</v>
      </c>
      <c r="C414" s="120" t="s">
        <v>3409</v>
      </c>
      <c r="D414" s="120" t="s">
        <v>3410</v>
      </c>
      <c r="E414" s="107" t="s">
        <v>3837</v>
      </c>
      <c r="F414" s="2"/>
      <c r="G414" s="2"/>
      <c r="H414" s="2"/>
      <c r="I414" s="2"/>
      <c r="J414" s="2"/>
      <c r="K414" s="2"/>
      <c r="L414" s="2"/>
      <c r="M414" s="2"/>
    </row>
    <row r="415" spans="1:15" ht="15" customHeight="1" x14ac:dyDescent="0.25">
      <c r="A415" s="100" t="s">
        <v>747</v>
      </c>
      <c r="B415" s="103">
        <v>0.9754757823129252</v>
      </c>
      <c r="C415" s="107" t="s">
        <v>2134</v>
      </c>
      <c r="D415" s="107" t="s">
        <v>2135</v>
      </c>
      <c r="E415" s="107" t="s">
        <v>3835</v>
      </c>
      <c r="F415" s="2"/>
      <c r="G415" s="2"/>
      <c r="H415" s="2"/>
      <c r="I415" s="2"/>
      <c r="J415" s="2"/>
      <c r="K415" s="2"/>
      <c r="L415" s="2"/>
      <c r="M415" s="2"/>
      <c r="O415" s="117"/>
    </row>
    <row r="416" spans="1:15" ht="15" customHeight="1" x14ac:dyDescent="0.25">
      <c r="A416" s="100" t="s">
        <v>748</v>
      </c>
      <c r="B416" s="103">
        <v>0.95266285714285714</v>
      </c>
      <c r="C416" s="107" t="s">
        <v>2134</v>
      </c>
      <c r="D416" s="107" t="s">
        <v>2136</v>
      </c>
      <c r="E416" s="107" t="s">
        <v>3835</v>
      </c>
      <c r="F416" s="2"/>
      <c r="G416" s="2"/>
      <c r="H416" s="2"/>
      <c r="I416" s="2"/>
      <c r="J416" s="2"/>
      <c r="K416" s="2"/>
      <c r="L416" s="2"/>
      <c r="M416" s="2"/>
    </row>
    <row r="417" spans="1:14" ht="15" customHeight="1" x14ac:dyDescent="0.25">
      <c r="A417" s="100" t="s">
        <v>650</v>
      </c>
      <c r="B417" s="103">
        <v>0.93027510204081632</v>
      </c>
      <c r="C417" s="107" t="s">
        <v>225</v>
      </c>
      <c r="D417" s="107" t="s">
        <v>2777</v>
      </c>
      <c r="E417" s="107" t="s">
        <v>3833</v>
      </c>
      <c r="F417" s="2"/>
      <c r="G417" s="2"/>
      <c r="H417" s="2"/>
      <c r="I417" s="2"/>
      <c r="J417" s="2"/>
      <c r="K417" s="2"/>
      <c r="L417" s="2"/>
      <c r="M417" s="2"/>
      <c r="N417" s="106"/>
    </row>
    <row r="418" spans="1:14" ht="15" customHeight="1" x14ac:dyDescent="0.25">
      <c r="A418" s="100" t="s">
        <v>651</v>
      </c>
      <c r="B418" s="103">
        <v>0.76748639455782308</v>
      </c>
      <c r="C418" s="107" t="s">
        <v>225</v>
      </c>
      <c r="D418" s="107" t="s">
        <v>2778</v>
      </c>
      <c r="E418" s="107" t="s">
        <v>3833</v>
      </c>
      <c r="F418" s="2"/>
      <c r="G418" s="2"/>
      <c r="H418" s="2"/>
      <c r="I418" s="2"/>
      <c r="J418" s="2"/>
      <c r="K418" s="2"/>
      <c r="L418" s="2"/>
      <c r="M418" s="2"/>
    </row>
    <row r="419" spans="1:14" ht="15" customHeight="1" x14ac:dyDescent="0.25">
      <c r="A419" s="100" t="s">
        <v>652</v>
      </c>
      <c r="B419" s="103">
        <v>0.94585795918367355</v>
      </c>
      <c r="C419" s="120" t="s">
        <v>225</v>
      </c>
      <c r="D419" s="120" t="s">
        <v>3134</v>
      </c>
      <c r="E419" s="107" t="s">
        <v>3834</v>
      </c>
      <c r="F419" s="2"/>
      <c r="G419" s="2"/>
      <c r="H419" s="2"/>
      <c r="I419" s="2"/>
      <c r="J419" s="2"/>
      <c r="K419" s="2"/>
      <c r="L419" s="2"/>
      <c r="M419" s="2"/>
    </row>
    <row r="420" spans="1:14" ht="15" customHeight="1" x14ac:dyDescent="0.25">
      <c r="A420" s="100" t="s">
        <v>653</v>
      </c>
      <c r="B420" s="103">
        <v>0.94119428571428576</v>
      </c>
      <c r="C420" s="107" t="s">
        <v>225</v>
      </c>
      <c r="D420" s="107" t="s">
        <v>2779</v>
      </c>
      <c r="E420" s="107" t="s">
        <v>3833</v>
      </c>
      <c r="F420" s="2"/>
      <c r="G420" s="2"/>
      <c r="H420" s="2"/>
      <c r="I420" s="2"/>
      <c r="J420" s="2"/>
      <c r="K420" s="2"/>
      <c r="L420" s="2"/>
      <c r="M420" s="2"/>
    </row>
    <row r="421" spans="1:14" ht="15" customHeight="1" x14ac:dyDescent="0.25">
      <c r="A421" s="100" t="s">
        <v>654</v>
      </c>
      <c r="B421" s="103">
        <v>0.98285714285714287</v>
      </c>
      <c r="C421" s="107" t="s">
        <v>225</v>
      </c>
      <c r="D421" s="107" t="s">
        <v>2780</v>
      </c>
      <c r="E421" s="107" t="s">
        <v>3833</v>
      </c>
      <c r="F421" s="2"/>
      <c r="G421" s="2"/>
      <c r="H421" s="2"/>
      <c r="I421" s="2"/>
      <c r="J421" s="2"/>
      <c r="K421" s="2"/>
      <c r="L421" s="2"/>
      <c r="M421" s="2"/>
    </row>
    <row r="422" spans="1:14" ht="15" customHeight="1" x14ac:dyDescent="0.25">
      <c r="A422" s="100" t="s">
        <v>655</v>
      </c>
      <c r="B422" s="103">
        <v>0.92090000000000005</v>
      </c>
      <c r="C422" s="120" t="s">
        <v>225</v>
      </c>
      <c r="D422" s="120" t="s">
        <v>3135</v>
      </c>
      <c r="E422" s="107" t="s">
        <v>3834</v>
      </c>
      <c r="F422" s="2"/>
      <c r="G422" s="2"/>
      <c r="H422" s="2"/>
      <c r="I422" s="2"/>
      <c r="J422" s="2"/>
      <c r="K422" s="2"/>
      <c r="L422" s="2"/>
      <c r="M422" s="2"/>
    </row>
    <row r="423" spans="1:14" ht="15" customHeight="1" x14ac:dyDescent="0.25">
      <c r="A423" s="100" t="s">
        <v>656</v>
      </c>
      <c r="B423" s="103">
        <v>0.85079591836734692</v>
      </c>
      <c r="C423" s="107" t="s">
        <v>225</v>
      </c>
      <c r="D423" s="107" t="s">
        <v>2781</v>
      </c>
      <c r="E423" s="107" t="s">
        <v>3833</v>
      </c>
      <c r="F423" s="2"/>
      <c r="G423" s="2"/>
      <c r="H423" s="2"/>
      <c r="I423" s="2"/>
      <c r="J423" s="2"/>
      <c r="K423" s="2"/>
      <c r="L423" s="2"/>
      <c r="M423" s="2"/>
    </row>
    <row r="424" spans="1:14" ht="15" customHeight="1" x14ac:dyDescent="0.25">
      <c r="A424" s="100" t="s">
        <v>657</v>
      </c>
      <c r="B424" s="103">
        <v>0.98475428571428569</v>
      </c>
      <c r="C424" s="107" t="s">
        <v>225</v>
      </c>
      <c r="D424" s="107" t="s">
        <v>2782</v>
      </c>
      <c r="E424" s="107" t="s">
        <v>3833</v>
      </c>
      <c r="F424" s="2"/>
      <c r="G424" s="2"/>
      <c r="H424" s="2"/>
      <c r="I424" s="2"/>
      <c r="J424" s="2"/>
      <c r="K424" s="2"/>
      <c r="L424" s="2"/>
      <c r="M424" s="2"/>
    </row>
    <row r="425" spans="1:14" ht="15" customHeight="1" x14ac:dyDescent="0.25">
      <c r="A425" s="100" t="s">
        <v>658</v>
      </c>
      <c r="B425" s="103">
        <v>0.9961942857142857</v>
      </c>
      <c r="C425" s="120" t="s">
        <v>225</v>
      </c>
      <c r="D425" s="120" t="s">
        <v>3136</v>
      </c>
      <c r="E425" s="107" t="s">
        <v>3834</v>
      </c>
      <c r="F425" s="2"/>
      <c r="G425" s="2"/>
      <c r="H425" s="2"/>
      <c r="I425" s="2"/>
      <c r="J425" s="2"/>
      <c r="K425" s="2"/>
      <c r="L425" s="2"/>
      <c r="M425" s="2"/>
    </row>
    <row r="426" spans="1:14" ht="15" customHeight="1" x14ac:dyDescent="0.25">
      <c r="A426" s="100" t="s">
        <v>659</v>
      </c>
      <c r="B426" s="103">
        <v>0.714530612244898</v>
      </c>
      <c r="C426" s="120" t="s">
        <v>210</v>
      </c>
      <c r="D426" s="120" t="s">
        <v>3137</v>
      </c>
      <c r="E426" s="107" t="s">
        <v>3834</v>
      </c>
      <c r="F426" s="2"/>
      <c r="G426" s="2"/>
      <c r="H426" s="2"/>
      <c r="I426" s="2"/>
      <c r="J426" s="2"/>
      <c r="K426" s="2"/>
      <c r="L426" s="2"/>
      <c r="M426" s="2"/>
    </row>
    <row r="427" spans="1:14" ht="15" customHeight="1" x14ac:dyDescent="0.25">
      <c r="A427" s="100" t="s">
        <v>660</v>
      </c>
      <c r="B427" s="103">
        <v>0.97921374149659868</v>
      </c>
      <c r="C427" s="120" t="s">
        <v>210</v>
      </c>
      <c r="D427" s="120" t="s">
        <v>3138</v>
      </c>
      <c r="E427" s="107" t="s">
        <v>3834</v>
      </c>
      <c r="F427" s="2"/>
      <c r="G427" s="2"/>
      <c r="H427" s="2"/>
      <c r="I427" s="2"/>
      <c r="J427" s="2"/>
      <c r="K427" s="2"/>
      <c r="L427" s="2"/>
      <c r="M427" s="2"/>
    </row>
    <row r="428" spans="1:14" ht="15" customHeight="1" x14ac:dyDescent="0.25">
      <c r="A428" s="100" t="s">
        <v>661</v>
      </c>
      <c r="B428" s="103">
        <v>0.85588503401360538</v>
      </c>
      <c r="C428" s="120" t="s">
        <v>210</v>
      </c>
      <c r="D428" s="120" t="s">
        <v>3139</v>
      </c>
      <c r="E428" s="107" t="s">
        <v>3834</v>
      </c>
      <c r="F428" s="2"/>
      <c r="G428" s="2"/>
      <c r="H428" s="2"/>
      <c r="I428" s="2"/>
      <c r="J428" s="2"/>
      <c r="K428" s="2"/>
      <c r="L428" s="2"/>
      <c r="M428" s="2"/>
    </row>
    <row r="429" spans="1:14" ht="15" customHeight="1" x14ac:dyDescent="0.25">
      <c r="A429" s="100" t="s">
        <v>662</v>
      </c>
      <c r="B429" s="103">
        <v>0.86232653061224485</v>
      </c>
      <c r="C429" s="120" t="s">
        <v>210</v>
      </c>
      <c r="D429" s="120" t="s">
        <v>3411</v>
      </c>
      <c r="E429" s="107" t="s">
        <v>3837</v>
      </c>
      <c r="F429" s="2"/>
      <c r="G429" s="2"/>
      <c r="H429" s="2"/>
      <c r="I429" s="2"/>
      <c r="J429" s="2"/>
      <c r="K429" s="2"/>
      <c r="L429" s="2"/>
      <c r="M429" s="2"/>
    </row>
    <row r="430" spans="1:14" ht="15" customHeight="1" x14ac:dyDescent="0.25">
      <c r="A430" s="100" t="s">
        <v>663</v>
      </c>
      <c r="B430" s="103">
        <v>0</v>
      </c>
      <c r="C430" s="120" t="s">
        <v>210</v>
      </c>
      <c r="D430" s="120" t="s">
        <v>3140</v>
      </c>
      <c r="E430" s="107" t="s">
        <v>3834</v>
      </c>
      <c r="F430" s="2"/>
      <c r="G430" s="2"/>
      <c r="H430" s="2"/>
      <c r="I430" s="2"/>
      <c r="J430" s="2"/>
      <c r="K430" s="2"/>
      <c r="L430" s="2"/>
      <c r="M430" s="2"/>
    </row>
    <row r="431" spans="1:14" ht="15" customHeight="1" x14ac:dyDescent="0.25">
      <c r="A431" s="100" t="s">
        <v>664</v>
      </c>
      <c r="B431" s="103">
        <v>0.90908734693877558</v>
      </c>
      <c r="C431" s="120" t="s">
        <v>210</v>
      </c>
      <c r="D431" s="120" t="s">
        <v>3141</v>
      </c>
      <c r="E431" s="107" t="s">
        <v>3834</v>
      </c>
      <c r="F431" s="2"/>
      <c r="G431" s="2"/>
      <c r="H431" s="2"/>
      <c r="I431" s="2"/>
      <c r="J431" s="2"/>
      <c r="K431" s="2"/>
      <c r="L431" s="2"/>
      <c r="M431" s="2"/>
    </row>
    <row r="432" spans="1:14" ht="15" customHeight="1" x14ac:dyDescent="0.25">
      <c r="A432" s="100" t="s">
        <v>665</v>
      </c>
      <c r="B432" s="103">
        <v>0.94034204081632655</v>
      </c>
      <c r="C432" s="120" t="s">
        <v>210</v>
      </c>
      <c r="D432" s="120" t="s">
        <v>3142</v>
      </c>
      <c r="E432" s="107" t="s">
        <v>3834</v>
      </c>
      <c r="F432" s="2"/>
      <c r="G432" s="2"/>
      <c r="H432" s="2"/>
      <c r="I432" s="2"/>
      <c r="J432" s="2"/>
      <c r="K432" s="2"/>
      <c r="L432" s="2"/>
      <c r="M432" s="2"/>
    </row>
    <row r="433" spans="1:13" ht="15" customHeight="1" x14ac:dyDescent="0.25">
      <c r="A433" s="100" t="s">
        <v>666</v>
      </c>
      <c r="B433" s="103">
        <v>0.98666285714285706</v>
      </c>
      <c r="C433" s="120" t="s">
        <v>210</v>
      </c>
      <c r="D433" s="120" t="s">
        <v>3143</v>
      </c>
      <c r="E433" s="107" t="s">
        <v>3834</v>
      </c>
      <c r="F433" s="2"/>
      <c r="G433" s="2"/>
      <c r="H433" s="2"/>
      <c r="I433" s="2"/>
      <c r="J433" s="2"/>
      <c r="K433" s="2"/>
      <c r="L433" s="2"/>
      <c r="M433" s="2"/>
    </row>
    <row r="434" spans="1:13" ht="15" customHeight="1" x14ac:dyDescent="0.25">
      <c r="A434" s="100" t="s">
        <v>667</v>
      </c>
      <c r="B434" s="103">
        <v>0.97710122448979586</v>
      </c>
      <c r="C434" s="120" t="s">
        <v>210</v>
      </c>
      <c r="D434" s="120" t="s">
        <v>3144</v>
      </c>
      <c r="E434" s="107" t="s">
        <v>3834</v>
      </c>
      <c r="F434" s="2"/>
      <c r="G434" s="2"/>
      <c r="H434" s="2"/>
      <c r="I434" s="2"/>
      <c r="J434" s="2"/>
      <c r="K434" s="2"/>
      <c r="L434" s="2"/>
      <c r="M434" s="2"/>
    </row>
    <row r="435" spans="1:13" ht="15" customHeight="1" x14ac:dyDescent="0.25">
      <c r="A435" s="100" t="s">
        <v>668</v>
      </c>
      <c r="B435" s="103">
        <v>0.99314285714285722</v>
      </c>
      <c r="C435" s="120" t="s">
        <v>210</v>
      </c>
      <c r="D435" s="120" t="s">
        <v>3412</v>
      </c>
      <c r="E435" s="107" t="s">
        <v>3837</v>
      </c>
      <c r="F435" s="2"/>
      <c r="G435" s="2"/>
      <c r="H435" s="2"/>
      <c r="I435" s="2"/>
      <c r="J435" s="2"/>
      <c r="K435" s="2"/>
      <c r="L435" s="2"/>
      <c r="M435" s="2"/>
    </row>
    <row r="436" spans="1:13" ht="15" customHeight="1" x14ac:dyDescent="0.25">
      <c r="A436" s="100" t="s">
        <v>669</v>
      </c>
      <c r="B436" s="103">
        <v>0.89578965986394565</v>
      </c>
      <c r="C436" s="120" t="s">
        <v>210</v>
      </c>
      <c r="D436" s="120" t="s">
        <v>3145</v>
      </c>
      <c r="E436" s="107" t="s">
        <v>3834</v>
      </c>
      <c r="F436" s="2"/>
      <c r="G436" s="2"/>
      <c r="H436" s="2"/>
      <c r="I436" s="2"/>
      <c r="J436" s="2"/>
      <c r="K436" s="2"/>
      <c r="L436" s="2"/>
      <c r="M436" s="2"/>
    </row>
    <row r="437" spans="1:13" ht="15" customHeight="1" x14ac:dyDescent="0.25">
      <c r="A437" s="100" t="s">
        <v>670</v>
      </c>
      <c r="B437" s="103">
        <v>0.95937346938775503</v>
      </c>
      <c r="C437" s="107" t="s">
        <v>2783</v>
      </c>
      <c r="D437" s="107" t="s">
        <v>2784</v>
      </c>
      <c r="E437" s="107" t="s">
        <v>3833</v>
      </c>
      <c r="F437" s="2"/>
      <c r="G437" s="2"/>
      <c r="H437" s="2"/>
      <c r="I437" s="2"/>
      <c r="J437" s="2"/>
      <c r="K437" s="2"/>
      <c r="L437" s="2"/>
      <c r="M437" s="2"/>
    </row>
    <row r="438" spans="1:13" ht="15" customHeight="1" x14ac:dyDescent="0.25">
      <c r="A438" s="100" t="s">
        <v>671</v>
      </c>
      <c r="B438" s="103">
        <v>0.92907482993197277</v>
      </c>
      <c r="C438" s="107" t="s">
        <v>2783</v>
      </c>
      <c r="D438" s="107" t="s">
        <v>2785</v>
      </c>
      <c r="E438" s="107" t="s">
        <v>3833</v>
      </c>
      <c r="F438" s="2"/>
      <c r="G438" s="2"/>
      <c r="H438" s="2"/>
      <c r="I438" s="2"/>
      <c r="J438" s="2"/>
      <c r="K438" s="2"/>
      <c r="L438" s="2"/>
      <c r="M438" s="2"/>
    </row>
    <row r="439" spans="1:13" ht="15" customHeight="1" x14ac:dyDescent="0.25">
      <c r="A439" s="100" t="s">
        <v>672</v>
      </c>
      <c r="B439" s="103">
        <v>0.94208163265306111</v>
      </c>
      <c r="C439" s="107" t="s">
        <v>2783</v>
      </c>
      <c r="D439" s="107" t="s">
        <v>2786</v>
      </c>
      <c r="E439" s="107" t="s">
        <v>3833</v>
      </c>
      <c r="F439" s="2"/>
      <c r="G439" s="2"/>
      <c r="H439" s="2"/>
      <c r="I439" s="2"/>
      <c r="J439" s="2"/>
      <c r="K439" s="2"/>
      <c r="L439" s="2"/>
      <c r="M439" s="2"/>
    </row>
    <row r="440" spans="1:13" ht="15" customHeight="1" x14ac:dyDescent="0.25">
      <c r="A440" s="100" t="s">
        <v>673</v>
      </c>
      <c r="B440" s="103">
        <v>0.89660244897959174</v>
      </c>
      <c r="C440" s="107" t="s">
        <v>2783</v>
      </c>
      <c r="D440" s="107" t="s">
        <v>2787</v>
      </c>
      <c r="E440" s="107" t="s">
        <v>3833</v>
      </c>
      <c r="F440" s="2"/>
      <c r="G440" s="2"/>
      <c r="H440" s="2"/>
      <c r="I440" s="2"/>
      <c r="J440" s="2"/>
      <c r="K440" s="2"/>
      <c r="L440" s="2"/>
      <c r="M440" s="2"/>
    </row>
    <row r="441" spans="1:13" ht="15" customHeight="1" x14ac:dyDescent="0.25">
      <c r="A441" s="100" t="s">
        <v>674</v>
      </c>
      <c r="B441" s="103">
        <v>0.95372761904761905</v>
      </c>
      <c r="C441" s="107" t="s">
        <v>2783</v>
      </c>
      <c r="D441" s="107" t="s">
        <v>2788</v>
      </c>
      <c r="E441" s="107" t="s">
        <v>3833</v>
      </c>
      <c r="F441" s="2"/>
      <c r="G441" s="2"/>
      <c r="H441" s="2"/>
      <c r="I441" s="2"/>
      <c r="J441" s="2"/>
      <c r="K441" s="2"/>
      <c r="L441" s="2"/>
      <c r="M441" s="2"/>
    </row>
    <row r="442" spans="1:13" ht="15" customHeight="1" x14ac:dyDescent="0.25">
      <c r="A442" s="100" t="s">
        <v>675</v>
      </c>
      <c r="B442" s="103">
        <v>0.99047428571428564</v>
      </c>
      <c r="C442" s="107" t="s">
        <v>2783</v>
      </c>
      <c r="D442" s="107" t="s">
        <v>2789</v>
      </c>
      <c r="E442" s="107" t="s">
        <v>3833</v>
      </c>
      <c r="F442" s="2"/>
      <c r="G442" s="2"/>
      <c r="H442" s="2"/>
      <c r="I442" s="2"/>
      <c r="J442" s="2"/>
      <c r="K442" s="2"/>
      <c r="L442" s="2"/>
      <c r="M442" s="2"/>
    </row>
    <row r="443" spans="1:13" ht="15" customHeight="1" x14ac:dyDescent="0.25">
      <c r="A443" s="100" t="s">
        <v>676</v>
      </c>
      <c r="B443" s="103">
        <v>0.83151020408163268</v>
      </c>
      <c r="C443" s="107" t="s">
        <v>2783</v>
      </c>
      <c r="D443" s="107" t="s">
        <v>2790</v>
      </c>
      <c r="E443" s="107" t="s">
        <v>3833</v>
      </c>
      <c r="F443" s="2"/>
      <c r="G443" s="2"/>
      <c r="H443" s="2"/>
      <c r="I443" s="2"/>
      <c r="J443" s="2"/>
      <c r="K443" s="2"/>
      <c r="L443" s="2"/>
      <c r="M443" s="2"/>
    </row>
    <row r="444" spans="1:13" ht="15" customHeight="1" x14ac:dyDescent="0.25">
      <c r="A444" s="100" t="s">
        <v>677</v>
      </c>
      <c r="B444" s="103">
        <v>0.92895482993197287</v>
      </c>
      <c r="C444" s="107" t="s">
        <v>2783</v>
      </c>
      <c r="D444" s="107" t="s">
        <v>2791</v>
      </c>
      <c r="E444" s="107" t="s">
        <v>3833</v>
      </c>
      <c r="F444" s="2"/>
      <c r="G444" s="2"/>
      <c r="H444" s="2"/>
      <c r="I444" s="2"/>
      <c r="J444" s="2"/>
      <c r="K444" s="2"/>
      <c r="L444" s="2"/>
      <c r="M444" s="2"/>
    </row>
    <row r="445" spans="1:13" ht="15" customHeight="1" x14ac:dyDescent="0.25">
      <c r="A445" s="100" t="s">
        <v>678</v>
      </c>
      <c r="B445" s="103">
        <v>0.3510204081632653</v>
      </c>
      <c r="C445" s="107" t="s">
        <v>2783</v>
      </c>
      <c r="D445" s="107" t="s">
        <v>2792</v>
      </c>
      <c r="E445" s="107" t="s">
        <v>3833</v>
      </c>
      <c r="F445" s="2"/>
      <c r="G445" s="2"/>
      <c r="H445" s="2"/>
      <c r="I445" s="2"/>
      <c r="J445" s="2"/>
      <c r="K445" s="2"/>
      <c r="L445" s="2"/>
      <c r="M445" s="2"/>
    </row>
    <row r="446" spans="1:13" ht="15" customHeight="1" x14ac:dyDescent="0.25">
      <c r="A446" s="100" t="s">
        <v>679</v>
      </c>
      <c r="B446" s="103">
        <v>0.93158340136054418</v>
      </c>
      <c r="C446" s="107" t="s">
        <v>2783</v>
      </c>
      <c r="D446" s="107" t="s">
        <v>2793</v>
      </c>
      <c r="E446" s="107" t="s">
        <v>3833</v>
      </c>
      <c r="F446" s="2"/>
      <c r="G446" s="2"/>
      <c r="H446" s="2"/>
      <c r="I446" s="2"/>
      <c r="J446" s="2"/>
      <c r="K446" s="2"/>
      <c r="L446" s="2"/>
      <c r="M446" s="2"/>
    </row>
    <row r="447" spans="1:13" ht="15" customHeight="1" x14ac:dyDescent="0.25">
      <c r="A447" s="100" t="s">
        <v>680</v>
      </c>
      <c r="B447" s="103">
        <v>0.91463115646258497</v>
      </c>
      <c r="C447" s="107" t="s">
        <v>2783</v>
      </c>
      <c r="D447" s="107" t="s">
        <v>2794</v>
      </c>
      <c r="E447" s="107" t="s">
        <v>3833</v>
      </c>
      <c r="F447" s="88"/>
      <c r="G447" s="88"/>
      <c r="H447" s="88"/>
      <c r="I447" s="88"/>
      <c r="J447" s="88"/>
      <c r="K447" s="88"/>
      <c r="L447" s="88"/>
      <c r="M447" s="88"/>
    </row>
    <row r="448" spans="1:13" ht="15" customHeight="1" x14ac:dyDescent="0.25">
      <c r="A448" s="100" t="s">
        <v>681</v>
      </c>
      <c r="B448" s="103">
        <v>0.97541088435374146</v>
      </c>
      <c r="C448" s="107" t="s">
        <v>2783</v>
      </c>
      <c r="D448" s="107" t="s">
        <v>2795</v>
      </c>
      <c r="E448" s="107" t="s">
        <v>3833</v>
      </c>
      <c r="F448" s="2"/>
      <c r="G448" s="2"/>
      <c r="H448" s="2"/>
      <c r="I448" s="2"/>
      <c r="J448" s="2"/>
      <c r="K448" s="2"/>
      <c r="L448" s="2"/>
      <c r="M448" s="2"/>
    </row>
    <row r="449" spans="1:19" ht="15" customHeight="1" x14ac:dyDescent="0.25">
      <c r="A449" s="100" t="s">
        <v>682</v>
      </c>
      <c r="B449" s="103">
        <v>0.79999428571428566</v>
      </c>
      <c r="C449" s="107" t="s">
        <v>2783</v>
      </c>
      <c r="D449" s="107" t="s">
        <v>2796</v>
      </c>
      <c r="E449" s="107" t="s">
        <v>3833</v>
      </c>
      <c r="F449" s="2"/>
      <c r="G449" s="2"/>
      <c r="H449" s="2"/>
      <c r="I449" s="2"/>
      <c r="J449" s="2"/>
      <c r="K449" s="2"/>
      <c r="L449" s="2"/>
      <c r="M449" s="2"/>
    </row>
    <row r="450" spans="1:19" ht="15" customHeight="1" x14ac:dyDescent="0.25">
      <c r="A450" s="100" t="s">
        <v>683</v>
      </c>
      <c r="B450" s="103">
        <v>0.99309999999999998</v>
      </c>
      <c r="C450" s="107" t="s">
        <v>2783</v>
      </c>
      <c r="D450" s="107" t="s">
        <v>2797</v>
      </c>
      <c r="E450" s="107" t="s">
        <v>3833</v>
      </c>
      <c r="F450" s="2"/>
      <c r="G450" s="2"/>
      <c r="H450" s="2"/>
      <c r="I450" s="2"/>
      <c r="J450" s="2"/>
      <c r="K450" s="2"/>
      <c r="L450" s="2"/>
      <c r="M450" s="2"/>
    </row>
    <row r="451" spans="1:19" ht="15" customHeight="1" x14ac:dyDescent="0.25">
      <c r="A451" s="100" t="s">
        <v>684</v>
      </c>
      <c r="B451" s="103">
        <v>0.92258979591836732</v>
      </c>
      <c r="C451" s="107" t="s">
        <v>2783</v>
      </c>
      <c r="D451" s="107" t="s">
        <v>2798</v>
      </c>
      <c r="E451" s="107" t="s">
        <v>3833</v>
      </c>
      <c r="F451" s="2"/>
      <c r="G451" s="2"/>
      <c r="H451" s="2"/>
      <c r="I451" s="2"/>
      <c r="J451" s="2"/>
      <c r="K451" s="2"/>
      <c r="L451" s="2"/>
      <c r="M451" s="2"/>
    </row>
    <row r="452" spans="1:19" ht="15" customHeight="1" x14ac:dyDescent="0.25">
      <c r="A452" s="100" t="s">
        <v>685</v>
      </c>
      <c r="B452" s="103">
        <v>0.9029077551020408</v>
      </c>
      <c r="C452" s="107" t="s">
        <v>2783</v>
      </c>
      <c r="D452" s="107" t="s">
        <v>2799</v>
      </c>
      <c r="E452" s="107" t="s">
        <v>3833</v>
      </c>
      <c r="F452" s="2"/>
      <c r="G452" s="2"/>
      <c r="H452" s="2"/>
      <c r="I452" s="2"/>
      <c r="J452" s="2"/>
      <c r="K452" s="2"/>
      <c r="L452" s="2"/>
      <c r="M452" s="2"/>
    </row>
    <row r="453" spans="1:19" ht="15" customHeight="1" x14ac:dyDescent="0.25">
      <c r="A453" s="100" t="s">
        <v>686</v>
      </c>
      <c r="B453" s="103">
        <v>0.99081632653061225</v>
      </c>
      <c r="C453" s="107" t="s">
        <v>254</v>
      </c>
      <c r="D453" s="107" t="s">
        <v>2800</v>
      </c>
      <c r="E453" s="107" t="s">
        <v>3833</v>
      </c>
      <c r="F453" s="2"/>
      <c r="G453" s="2"/>
      <c r="H453" s="2"/>
      <c r="I453" s="2"/>
      <c r="J453" s="2"/>
      <c r="K453" s="2"/>
      <c r="L453" s="2"/>
      <c r="M453" s="2"/>
    </row>
    <row r="454" spans="1:19" s="76" customFormat="1" ht="15" customHeight="1" x14ac:dyDescent="0.25">
      <c r="A454" s="100" t="s">
        <v>687</v>
      </c>
      <c r="B454" s="103">
        <v>1</v>
      </c>
      <c r="C454" s="107" t="s">
        <v>254</v>
      </c>
      <c r="D454" s="107" t="s">
        <v>2801</v>
      </c>
      <c r="E454" s="107" t="s">
        <v>3833</v>
      </c>
      <c r="F454" s="86"/>
      <c r="G454" s="86"/>
      <c r="H454" s="86"/>
      <c r="I454" s="86"/>
      <c r="J454" s="86"/>
      <c r="K454" s="86"/>
      <c r="L454" s="86"/>
      <c r="M454" s="86"/>
      <c r="N454" s="86"/>
      <c r="O454" s="88"/>
      <c r="P454" s="105"/>
      <c r="Q454" s="105"/>
      <c r="R454" s="106"/>
      <c r="S454" s="106"/>
    </row>
    <row r="455" spans="1:19" ht="15" customHeight="1" x14ac:dyDescent="0.25">
      <c r="A455" s="100" t="s">
        <v>688</v>
      </c>
      <c r="B455" s="103">
        <v>0.92106122448979588</v>
      </c>
      <c r="C455" s="107" t="s">
        <v>254</v>
      </c>
      <c r="D455" s="107" t="s">
        <v>2802</v>
      </c>
      <c r="E455" s="107" t="s">
        <v>3833</v>
      </c>
      <c r="F455" s="2"/>
      <c r="G455" s="2"/>
      <c r="H455" s="2"/>
      <c r="I455" s="2"/>
      <c r="J455" s="2"/>
      <c r="K455" s="2"/>
      <c r="L455" s="2"/>
      <c r="M455" s="2"/>
    </row>
    <row r="456" spans="1:19" ht="15" customHeight="1" x14ac:dyDescent="0.25">
      <c r="A456" s="100" t="s">
        <v>689</v>
      </c>
      <c r="B456" s="103">
        <v>0.88821469387755103</v>
      </c>
      <c r="C456" s="107" t="s">
        <v>254</v>
      </c>
      <c r="D456" s="107" t="s">
        <v>2803</v>
      </c>
      <c r="E456" s="107" t="s">
        <v>3833</v>
      </c>
      <c r="F456" s="2"/>
      <c r="G456" s="2"/>
      <c r="H456" s="2"/>
      <c r="I456" s="2"/>
      <c r="J456" s="2"/>
      <c r="K456" s="2"/>
      <c r="L456" s="2"/>
      <c r="M456" s="2"/>
    </row>
    <row r="457" spans="1:19" ht="15" customHeight="1" x14ac:dyDescent="0.25">
      <c r="A457" s="100" t="s">
        <v>690</v>
      </c>
      <c r="B457" s="103">
        <v>0.93171428571428583</v>
      </c>
      <c r="C457" s="107" t="s">
        <v>254</v>
      </c>
      <c r="D457" s="107" t="s">
        <v>2804</v>
      </c>
      <c r="E457" s="107" t="s">
        <v>3833</v>
      </c>
      <c r="F457" s="2"/>
      <c r="G457" s="2"/>
      <c r="H457" s="2"/>
      <c r="I457" s="2"/>
      <c r="J457" s="2"/>
      <c r="K457" s="2"/>
      <c r="L457" s="2"/>
      <c r="M457" s="2"/>
    </row>
    <row r="458" spans="1:19" ht="15" customHeight="1" x14ac:dyDescent="0.25">
      <c r="A458" s="100" t="s">
        <v>691</v>
      </c>
      <c r="B458" s="103">
        <v>0.99122448979591837</v>
      </c>
      <c r="C458" s="107" t="s">
        <v>254</v>
      </c>
      <c r="D458" s="107" t="s">
        <v>2805</v>
      </c>
      <c r="E458" s="107" t="s">
        <v>3833</v>
      </c>
      <c r="F458" s="2"/>
      <c r="G458" s="2"/>
      <c r="H458" s="2"/>
      <c r="I458" s="2"/>
      <c r="J458" s="2"/>
      <c r="K458" s="2"/>
      <c r="L458" s="2"/>
      <c r="M458" s="2"/>
    </row>
    <row r="459" spans="1:19" ht="15" customHeight="1" x14ac:dyDescent="0.25">
      <c r="A459" s="100" t="s">
        <v>692</v>
      </c>
      <c r="B459" s="103">
        <v>0.89770557823129238</v>
      </c>
      <c r="C459" s="107" t="s">
        <v>254</v>
      </c>
      <c r="D459" s="107" t="s">
        <v>2806</v>
      </c>
      <c r="E459" s="107" t="s">
        <v>3833</v>
      </c>
      <c r="F459" s="2"/>
      <c r="G459" s="2"/>
      <c r="H459" s="2"/>
      <c r="I459" s="2"/>
      <c r="J459" s="2"/>
      <c r="K459" s="2"/>
      <c r="L459" s="2"/>
      <c r="M459" s="2"/>
    </row>
    <row r="460" spans="1:19" ht="15" customHeight="1" x14ac:dyDescent="0.25">
      <c r="A460" s="100" t="s">
        <v>693</v>
      </c>
      <c r="B460" s="103">
        <v>0.74613238095238099</v>
      </c>
      <c r="C460" s="107" t="s">
        <v>254</v>
      </c>
      <c r="D460" s="107" t="s">
        <v>2807</v>
      </c>
      <c r="E460" s="107" t="s">
        <v>3833</v>
      </c>
      <c r="F460" s="2"/>
      <c r="G460" s="2"/>
      <c r="H460" s="2"/>
      <c r="I460" s="2"/>
      <c r="J460" s="2"/>
      <c r="K460" s="2"/>
      <c r="L460" s="2"/>
      <c r="M460" s="2"/>
    </row>
    <row r="461" spans="1:19" ht="15" customHeight="1" x14ac:dyDescent="0.25">
      <c r="A461" s="100" t="s">
        <v>175</v>
      </c>
      <c r="B461" s="103">
        <v>0.48843537414965982</v>
      </c>
      <c r="C461" s="107" t="s">
        <v>254</v>
      </c>
      <c r="D461" s="107" t="s">
        <v>257</v>
      </c>
      <c r="E461" s="107" t="s">
        <v>3833</v>
      </c>
      <c r="F461" s="2"/>
      <c r="G461" s="2"/>
      <c r="H461" s="2"/>
      <c r="I461" s="2"/>
      <c r="J461" s="2"/>
      <c r="K461" s="2"/>
      <c r="L461" s="2"/>
      <c r="M461" s="2"/>
    </row>
    <row r="462" spans="1:19" ht="15" customHeight="1" x14ac:dyDescent="0.25">
      <c r="A462" s="100" t="s">
        <v>694</v>
      </c>
      <c r="B462" s="103">
        <v>0.82291877551020409</v>
      </c>
      <c r="C462" s="107" t="s">
        <v>254</v>
      </c>
      <c r="D462" s="107" t="s">
        <v>2808</v>
      </c>
      <c r="E462" s="107" t="s">
        <v>3833</v>
      </c>
      <c r="F462" s="2"/>
      <c r="G462" s="2"/>
      <c r="H462" s="2"/>
      <c r="I462" s="2"/>
      <c r="J462" s="2"/>
      <c r="K462" s="2"/>
      <c r="L462" s="2"/>
      <c r="M462" s="2"/>
    </row>
    <row r="463" spans="1:19" ht="15" customHeight="1" x14ac:dyDescent="0.25">
      <c r="A463" s="100" t="s">
        <v>695</v>
      </c>
      <c r="B463" s="103">
        <v>0.9238499319727892</v>
      </c>
      <c r="C463" s="120" t="s">
        <v>254</v>
      </c>
      <c r="D463" s="120" t="s">
        <v>3413</v>
      </c>
      <c r="E463" s="107" t="s">
        <v>3837</v>
      </c>
      <c r="F463" s="2"/>
      <c r="G463" s="2"/>
      <c r="H463" s="2"/>
      <c r="I463" s="2"/>
      <c r="J463" s="2"/>
      <c r="K463" s="2"/>
      <c r="L463" s="2"/>
      <c r="M463" s="2"/>
    </row>
    <row r="464" spans="1:19" ht="15" customHeight="1" x14ac:dyDescent="0.25">
      <c r="A464" s="100" t="s">
        <v>696</v>
      </c>
      <c r="B464" s="103">
        <v>0.93926394557823112</v>
      </c>
      <c r="C464" s="120" t="s">
        <v>254</v>
      </c>
      <c r="D464" s="120" t="s">
        <v>3414</v>
      </c>
      <c r="E464" s="107" t="s">
        <v>3837</v>
      </c>
      <c r="F464" s="2"/>
      <c r="G464" s="2"/>
      <c r="H464" s="2"/>
      <c r="I464" s="2"/>
      <c r="J464" s="2"/>
      <c r="K464" s="2"/>
      <c r="L464" s="2"/>
      <c r="M464" s="2"/>
      <c r="N464" s="105"/>
    </row>
    <row r="465" spans="1:13" ht="15" customHeight="1" x14ac:dyDescent="0.25">
      <c r="A465" s="100" t="s">
        <v>697</v>
      </c>
      <c r="B465" s="103">
        <v>0.99387755102040831</v>
      </c>
      <c r="C465" s="120" t="s">
        <v>254</v>
      </c>
      <c r="D465" s="120" t="s">
        <v>3415</v>
      </c>
      <c r="E465" s="107" t="s">
        <v>3837</v>
      </c>
      <c r="F465" s="2"/>
      <c r="G465" s="2"/>
      <c r="H465" s="2"/>
      <c r="I465" s="2"/>
      <c r="J465" s="2"/>
      <c r="K465" s="2"/>
      <c r="L465" s="2"/>
      <c r="M465" s="2"/>
    </row>
    <row r="466" spans="1:13" ht="15" customHeight="1" x14ac:dyDescent="0.25">
      <c r="A466" s="100" t="s">
        <v>698</v>
      </c>
      <c r="B466" s="103">
        <v>0.97292897959183688</v>
      </c>
      <c r="C466" s="107" t="s">
        <v>254</v>
      </c>
      <c r="D466" s="107" t="s">
        <v>2809</v>
      </c>
      <c r="E466" s="107" t="s">
        <v>3833</v>
      </c>
      <c r="F466" s="2"/>
      <c r="G466" s="2"/>
      <c r="H466" s="2"/>
      <c r="I466" s="2"/>
      <c r="J466" s="2"/>
      <c r="K466" s="2"/>
      <c r="L466" s="2"/>
      <c r="M466" s="2"/>
    </row>
    <row r="467" spans="1:13" ht="15" customHeight="1" x14ac:dyDescent="0.25">
      <c r="A467" s="100" t="s">
        <v>699</v>
      </c>
      <c r="B467" s="103">
        <v>0.90435496598639442</v>
      </c>
      <c r="C467" s="107" t="s">
        <v>254</v>
      </c>
      <c r="D467" s="107" t="s">
        <v>2810</v>
      </c>
      <c r="E467" s="107" t="s">
        <v>3833</v>
      </c>
      <c r="F467" s="2"/>
      <c r="G467" s="2"/>
      <c r="H467" s="2"/>
      <c r="I467" s="2"/>
      <c r="J467" s="2"/>
      <c r="K467" s="2"/>
      <c r="L467" s="2"/>
      <c r="M467" s="2"/>
    </row>
    <row r="468" spans="1:13" ht="15" customHeight="1" x14ac:dyDescent="0.25">
      <c r="A468" s="100" t="s">
        <v>700</v>
      </c>
      <c r="B468" s="103">
        <v>0.84899714285714278</v>
      </c>
      <c r="C468" s="107" t="s">
        <v>254</v>
      </c>
      <c r="D468" s="107" t="s">
        <v>2811</v>
      </c>
      <c r="E468" s="107" t="s">
        <v>3833</v>
      </c>
      <c r="F468" s="2"/>
      <c r="G468" s="2"/>
      <c r="H468" s="2"/>
      <c r="I468" s="2"/>
      <c r="J468" s="2"/>
      <c r="K468" s="2"/>
      <c r="L468" s="2"/>
      <c r="M468" s="2"/>
    </row>
    <row r="469" spans="1:13" ht="15" customHeight="1" x14ac:dyDescent="0.25">
      <c r="A469" s="100" t="s">
        <v>701</v>
      </c>
      <c r="B469" s="103">
        <v>0.4381529251700681</v>
      </c>
      <c r="C469" s="107" t="s">
        <v>254</v>
      </c>
      <c r="D469" s="107" t="s">
        <v>2812</v>
      </c>
      <c r="E469" s="107" t="s">
        <v>3833</v>
      </c>
      <c r="F469" s="2"/>
      <c r="G469" s="2"/>
      <c r="H469" s="2"/>
      <c r="I469" s="2"/>
      <c r="J469" s="2"/>
      <c r="K469" s="2"/>
      <c r="L469" s="2"/>
      <c r="M469" s="2"/>
    </row>
    <row r="470" spans="1:13" ht="15" customHeight="1" x14ac:dyDescent="0.25">
      <c r="A470" s="100" t="s">
        <v>702</v>
      </c>
      <c r="B470" s="103">
        <v>0.82078326530612233</v>
      </c>
      <c r="C470" s="120" t="s">
        <v>254</v>
      </c>
      <c r="D470" s="120" t="s">
        <v>3416</v>
      </c>
      <c r="E470" s="107" t="s">
        <v>3837</v>
      </c>
      <c r="F470" s="2"/>
      <c r="G470" s="2"/>
      <c r="H470" s="2"/>
      <c r="I470" s="2"/>
      <c r="J470" s="2"/>
      <c r="K470" s="2"/>
      <c r="L470" s="2"/>
      <c r="M470" s="2"/>
    </row>
    <row r="471" spans="1:13" ht="15" customHeight="1" x14ac:dyDescent="0.25">
      <c r="A471" s="100" t="s">
        <v>703</v>
      </c>
      <c r="B471" s="103">
        <v>0.93135673469387736</v>
      </c>
      <c r="C471" s="107" t="s">
        <v>254</v>
      </c>
      <c r="D471" s="107" t="s">
        <v>2813</v>
      </c>
      <c r="E471" s="107" t="s">
        <v>3833</v>
      </c>
      <c r="F471" s="2"/>
      <c r="G471" s="2"/>
      <c r="H471" s="2"/>
      <c r="I471" s="2"/>
      <c r="J471" s="2"/>
      <c r="K471" s="2"/>
      <c r="L471" s="2"/>
      <c r="M471" s="2"/>
    </row>
    <row r="472" spans="1:13" ht="15" customHeight="1" x14ac:dyDescent="0.25">
      <c r="A472" s="100" t="s">
        <v>1940</v>
      </c>
      <c r="B472" s="103">
        <v>0.90236734693877552</v>
      </c>
      <c r="C472" s="107" t="s">
        <v>211</v>
      </c>
      <c r="D472" s="107" t="s">
        <v>2814</v>
      </c>
      <c r="E472" s="107" t="s">
        <v>3833</v>
      </c>
      <c r="F472" s="2"/>
      <c r="G472" s="2"/>
      <c r="H472" s="2"/>
      <c r="I472" s="2"/>
      <c r="J472" s="2"/>
      <c r="K472" s="2"/>
      <c r="L472" s="2"/>
      <c r="M472" s="2"/>
    </row>
    <row r="473" spans="1:13" ht="15" customHeight="1" x14ac:dyDescent="0.25">
      <c r="A473" s="100" t="s">
        <v>1941</v>
      </c>
      <c r="B473" s="103">
        <v>0.92142857142857137</v>
      </c>
      <c r="C473" s="107" t="s">
        <v>211</v>
      </c>
      <c r="D473" s="107" t="s">
        <v>2815</v>
      </c>
      <c r="E473" s="107" t="s">
        <v>3833</v>
      </c>
      <c r="F473" s="2"/>
      <c r="G473" s="2"/>
      <c r="H473" s="2"/>
      <c r="I473" s="2"/>
      <c r="J473" s="2"/>
      <c r="K473" s="2"/>
      <c r="L473" s="2"/>
      <c r="M473" s="2"/>
    </row>
    <row r="474" spans="1:13" ht="15" customHeight="1" x14ac:dyDescent="0.25">
      <c r="A474" s="100" t="s">
        <v>1942</v>
      </c>
      <c r="B474" s="103">
        <v>0.87448979591836729</v>
      </c>
      <c r="C474" s="107" t="s">
        <v>211</v>
      </c>
      <c r="D474" s="107" t="s">
        <v>2816</v>
      </c>
      <c r="E474" s="107" t="s">
        <v>3833</v>
      </c>
      <c r="F474" s="2"/>
      <c r="G474" s="2"/>
      <c r="H474" s="2"/>
      <c r="I474" s="2"/>
      <c r="J474" s="2"/>
      <c r="K474" s="2"/>
      <c r="L474" s="2"/>
      <c r="M474" s="2"/>
    </row>
    <row r="475" spans="1:13" ht="15" customHeight="1" x14ac:dyDescent="0.25">
      <c r="A475" s="100" t="s">
        <v>1943</v>
      </c>
      <c r="B475" s="103">
        <v>0.94083469387755103</v>
      </c>
      <c r="C475" s="107" t="s">
        <v>211</v>
      </c>
      <c r="D475" s="107" t="s">
        <v>2817</v>
      </c>
      <c r="E475" s="107" t="s">
        <v>3833</v>
      </c>
      <c r="F475" s="2"/>
      <c r="G475" s="2"/>
      <c r="H475" s="2"/>
      <c r="I475" s="2"/>
      <c r="J475" s="2"/>
      <c r="K475" s="2"/>
      <c r="L475" s="2"/>
      <c r="M475" s="2"/>
    </row>
    <row r="476" spans="1:13" ht="15" customHeight="1" x14ac:dyDescent="0.25">
      <c r="A476" s="100" t="s">
        <v>1944</v>
      </c>
      <c r="B476" s="103">
        <v>0.97392190476190466</v>
      </c>
      <c r="C476" s="107" t="s">
        <v>211</v>
      </c>
      <c r="D476" s="107" t="s">
        <v>2818</v>
      </c>
      <c r="E476" s="107" t="s">
        <v>3833</v>
      </c>
      <c r="F476" s="2"/>
      <c r="G476" s="2"/>
      <c r="H476" s="2"/>
      <c r="I476" s="2"/>
      <c r="J476" s="2"/>
      <c r="K476" s="2"/>
      <c r="L476" s="2"/>
      <c r="M476" s="2"/>
    </row>
    <row r="477" spans="1:13" ht="15" customHeight="1" x14ac:dyDescent="0.25">
      <c r="A477" s="100" t="s">
        <v>1945</v>
      </c>
      <c r="B477" s="103">
        <v>0.87930476190476181</v>
      </c>
      <c r="C477" s="107" t="s">
        <v>211</v>
      </c>
      <c r="D477" s="107" t="s">
        <v>2819</v>
      </c>
      <c r="E477" s="107" t="s">
        <v>3833</v>
      </c>
      <c r="F477" s="2"/>
      <c r="G477" s="2"/>
      <c r="H477" s="2"/>
      <c r="I477" s="2"/>
      <c r="J477" s="2"/>
      <c r="K477" s="2"/>
      <c r="L477" s="2"/>
      <c r="M477" s="2"/>
    </row>
    <row r="478" spans="1:13" ht="15" customHeight="1" x14ac:dyDescent="0.25">
      <c r="A478" s="100" t="s">
        <v>1946</v>
      </c>
      <c r="B478" s="103">
        <v>0.15881836734693877</v>
      </c>
      <c r="C478" s="120" t="s">
        <v>2820</v>
      </c>
      <c r="D478" s="120" t="s">
        <v>3417</v>
      </c>
      <c r="E478" s="107" t="s">
        <v>3837</v>
      </c>
      <c r="F478" s="2"/>
      <c r="G478" s="2"/>
      <c r="H478" s="2"/>
      <c r="I478" s="2"/>
      <c r="J478" s="2"/>
      <c r="K478" s="2"/>
      <c r="L478" s="2"/>
      <c r="M478" s="2"/>
    </row>
    <row r="479" spans="1:13" ht="15" customHeight="1" x14ac:dyDescent="0.25">
      <c r="A479" s="100" t="s">
        <v>1986</v>
      </c>
      <c r="B479" s="103">
        <v>0.92527510204081631</v>
      </c>
      <c r="C479" s="120" t="s">
        <v>2820</v>
      </c>
      <c r="D479" s="120" t="s">
        <v>3418</v>
      </c>
      <c r="E479" s="107" t="s">
        <v>3837</v>
      </c>
      <c r="F479" s="2"/>
      <c r="G479" s="2"/>
      <c r="H479" s="2"/>
      <c r="I479" s="2"/>
      <c r="J479" s="2"/>
      <c r="K479" s="2"/>
      <c r="L479" s="2"/>
      <c r="M479" s="2"/>
    </row>
    <row r="480" spans="1:13" ht="15" customHeight="1" x14ac:dyDescent="0.25">
      <c r="A480" s="100" t="s">
        <v>1947</v>
      </c>
      <c r="B480" s="103">
        <v>0.55256965986394557</v>
      </c>
      <c r="C480" s="107" t="s">
        <v>2820</v>
      </c>
      <c r="D480" s="107" t="s">
        <v>2821</v>
      </c>
      <c r="E480" s="107" t="s">
        <v>3833</v>
      </c>
      <c r="F480" s="2"/>
      <c r="G480" s="2"/>
      <c r="H480" s="2"/>
      <c r="I480" s="2"/>
      <c r="J480" s="2"/>
      <c r="K480" s="2"/>
      <c r="L480" s="2"/>
      <c r="M480" s="2"/>
    </row>
    <row r="481" spans="1:13" ht="15" customHeight="1" x14ac:dyDescent="0.25">
      <c r="A481" s="100" t="s">
        <v>1948</v>
      </c>
      <c r="B481" s="103">
        <v>0.90788435374149656</v>
      </c>
      <c r="C481" s="107" t="s">
        <v>2820</v>
      </c>
      <c r="D481" s="107" t="s">
        <v>2822</v>
      </c>
      <c r="E481" s="107" t="s">
        <v>3833</v>
      </c>
      <c r="F481" s="2"/>
      <c r="G481" s="2"/>
      <c r="H481" s="2"/>
      <c r="I481" s="2"/>
      <c r="J481" s="2"/>
      <c r="K481" s="2"/>
      <c r="L481" s="2"/>
      <c r="M481" s="2"/>
    </row>
    <row r="482" spans="1:13" ht="15" customHeight="1" x14ac:dyDescent="0.25">
      <c r="A482" s="100" t="s">
        <v>1987</v>
      </c>
      <c r="B482" s="103">
        <v>0.60318163265306124</v>
      </c>
      <c r="C482" s="120" t="s">
        <v>2820</v>
      </c>
      <c r="D482" s="120" t="s">
        <v>3419</v>
      </c>
      <c r="E482" s="107" t="s">
        <v>3837</v>
      </c>
      <c r="F482" s="2"/>
      <c r="G482" s="2"/>
      <c r="H482" s="2"/>
      <c r="I482" s="2"/>
      <c r="J482" s="2"/>
      <c r="K482" s="2"/>
      <c r="L482" s="2"/>
      <c r="M482" s="2"/>
    </row>
    <row r="483" spans="1:13" ht="15" customHeight="1" x14ac:dyDescent="0.25">
      <c r="A483" s="100" t="s">
        <v>1949</v>
      </c>
      <c r="B483" s="103">
        <v>1</v>
      </c>
      <c r="C483" s="107" t="s">
        <v>2820</v>
      </c>
      <c r="D483" s="107" t="s">
        <v>2823</v>
      </c>
      <c r="E483" s="107" t="s">
        <v>3833</v>
      </c>
      <c r="F483" s="2"/>
      <c r="G483" s="2"/>
      <c r="H483" s="2"/>
      <c r="I483" s="2"/>
      <c r="J483" s="2"/>
      <c r="K483" s="2"/>
      <c r="L483" s="2"/>
      <c r="M483" s="2"/>
    </row>
    <row r="484" spans="1:13" ht="15" customHeight="1" x14ac:dyDescent="0.25">
      <c r="A484" s="100" t="s">
        <v>1950</v>
      </c>
      <c r="B484" s="103">
        <v>0.82921142857142871</v>
      </c>
      <c r="C484" s="107" t="s">
        <v>2820</v>
      </c>
      <c r="D484" s="107" t="s">
        <v>2824</v>
      </c>
      <c r="E484" s="107" t="s">
        <v>3833</v>
      </c>
      <c r="F484" s="2"/>
      <c r="G484" s="2"/>
      <c r="H484" s="2"/>
      <c r="I484" s="2"/>
      <c r="J484" s="2"/>
      <c r="K484" s="2"/>
      <c r="L484" s="2"/>
      <c r="M484" s="2"/>
    </row>
    <row r="485" spans="1:13" ht="15" customHeight="1" x14ac:dyDescent="0.25">
      <c r="A485" s="100" t="s">
        <v>1951</v>
      </c>
      <c r="B485" s="103">
        <v>0.92032653061224479</v>
      </c>
      <c r="C485" s="107" t="s">
        <v>2820</v>
      </c>
      <c r="D485" s="107" t="s">
        <v>2825</v>
      </c>
      <c r="E485" s="107" t="s">
        <v>3833</v>
      </c>
      <c r="F485" s="2"/>
      <c r="G485" s="2"/>
      <c r="H485" s="2"/>
      <c r="I485" s="2"/>
      <c r="J485" s="2"/>
      <c r="K485" s="2"/>
      <c r="L485" s="2"/>
      <c r="M485" s="2"/>
    </row>
    <row r="486" spans="1:13" ht="15" customHeight="1" x14ac:dyDescent="0.25">
      <c r="A486" s="100" t="s">
        <v>1952</v>
      </c>
      <c r="B486" s="103">
        <v>0.9596676190476191</v>
      </c>
      <c r="C486" s="107" t="s">
        <v>2820</v>
      </c>
      <c r="D486" s="107" t="s">
        <v>2826</v>
      </c>
      <c r="E486" s="107" t="s">
        <v>3833</v>
      </c>
      <c r="F486" s="2"/>
      <c r="G486" s="2"/>
      <c r="H486" s="2"/>
      <c r="I486" s="2"/>
      <c r="J486" s="2"/>
      <c r="K486" s="2"/>
      <c r="L486" s="2"/>
      <c r="M486" s="2"/>
    </row>
    <row r="487" spans="1:13" ht="15" customHeight="1" x14ac:dyDescent="0.25">
      <c r="A487" s="100" t="s">
        <v>1953</v>
      </c>
      <c r="B487" s="103">
        <v>0.91836734693877564</v>
      </c>
      <c r="C487" s="107" t="s">
        <v>2820</v>
      </c>
      <c r="D487" s="107" t="s">
        <v>2827</v>
      </c>
      <c r="E487" s="107" t="s">
        <v>3833</v>
      </c>
      <c r="F487" s="2"/>
      <c r="G487" s="2"/>
      <c r="H487" s="2"/>
      <c r="I487" s="2"/>
      <c r="J487" s="2"/>
      <c r="K487" s="2"/>
      <c r="L487" s="2"/>
      <c r="M487" s="2"/>
    </row>
    <row r="488" spans="1:13" ht="15" customHeight="1" x14ac:dyDescent="0.25">
      <c r="A488" s="100" t="s">
        <v>1954</v>
      </c>
      <c r="B488" s="103">
        <v>0.887012380952381</v>
      </c>
      <c r="C488" s="107" t="s">
        <v>2820</v>
      </c>
      <c r="D488" s="107" t="s">
        <v>2828</v>
      </c>
      <c r="E488" s="107" t="s">
        <v>3833</v>
      </c>
      <c r="F488" s="2"/>
      <c r="G488" s="2"/>
      <c r="H488" s="2"/>
      <c r="I488" s="2"/>
      <c r="J488" s="2"/>
      <c r="K488" s="2"/>
      <c r="L488" s="2"/>
      <c r="M488" s="2"/>
    </row>
    <row r="489" spans="1:13" ht="15" customHeight="1" x14ac:dyDescent="0.25">
      <c r="A489" s="100" t="s">
        <v>1988</v>
      </c>
      <c r="B489" s="103">
        <v>0.91557646258503411</v>
      </c>
      <c r="C489" s="120" t="s">
        <v>2820</v>
      </c>
      <c r="D489" s="120" t="s">
        <v>3420</v>
      </c>
      <c r="E489" s="107" t="s">
        <v>3837</v>
      </c>
      <c r="F489" s="2"/>
      <c r="G489" s="2"/>
      <c r="H489" s="2"/>
      <c r="I489" s="2"/>
      <c r="J489" s="2"/>
      <c r="K489" s="2"/>
      <c r="L489" s="2"/>
      <c r="M489" s="2"/>
    </row>
    <row r="490" spans="1:13" ht="15" customHeight="1" x14ac:dyDescent="0.25">
      <c r="A490" s="100" t="s">
        <v>1955</v>
      </c>
      <c r="B490" s="103">
        <v>0.18015755102040817</v>
      </c>
      <c r="C490" s="120" t="s">
        <v>2820</v>
      </c>
      <c r="D490" s="120" t="s">
        <v>3146</v>
      </c>
      <c r="E490" s="107" t="s">
        <v>3834</v>
      </c>
      <c r="F490" s="2"/>
      <c r="G490" s="2"/>
      <c r="H490" s="2"/>
      <c r="I490" s="2"/>
      <c r="J490" s="2"/>
      <c r="K490" s="2"/>
      <c r="L490" s="2"/>
      <c r="M490" s="2"/>
    </row>
    <row r="491" spans="1:13" ht="15" customHeight="1" x14ac:dyDescent="0.25">
      <c r="A491" s="100" t="s">
        <v>1956</v>
      </c>
      <c r="B491" s="103">
        <v>0.9409902040816327</v>
      </c>
      <c r="C491" s="107" t="s">
        <v>2820</v>
      </c>
      <c r="D491" s="107" t="s">
        <v>2829</v>
      </c>
      <c r="E491" s="107" t="s">
        <v>3833</v>
      </c>
      <c r="F491" s="2"/>
      <c r="G491" s="2"/>
      <c r="H491" s="2"/>
      <c r="I491" s="2"/>
      <c r="J491" s="2"/>
      <c r="K491" s="2"/>
      <c r="L491" s="2"/>
      <c r="M491" s="2"/>
    </row>
    <row r="492" spans="1:13" ht="15" customHeight="1" x14ac:dyDescent="0.25">
      <c r="A492" s="100" t="s">
        <v>1957</v>
      </c>
      <c r="B492" s="103">
        <v>0.91580571428571422</v>
      </c>
      <c r="C492" s="107" t="s">
        <v>2820</v>
      </c>
      <c r="D492" s="107" t="s">
        <v>2830</v>
      </c>
      <c r="E492" s="107" t="s">
        <v>3833</v>
      </c>
      <c r="F492" s="2"/>
      <c r="G492" s="2"/>
      <c r="H492" s="2"/>
      <c r="I492" s="2"/>
      <c r="J492" s="2"/>
      <c r="K492" s="2"/>
      <c r="L492" s="2"/>
      <c r="M492" s="2"/>
    </row>
    <row r="493" spans="1:13" ht="15" customHeight="1" x14ac:dyDescent="0.25">
      <c r="A493" s="100" t="s">
        <v>1958</v>
      </c>
      <c r="B493" s="103">
        <v>0.64715265306122449</v>
      </c>
      <c r="C493" s="107" t="s">
        <v>2820</v>
      </c>
      <c r="D493" s="107" t="s">
        <v>2831</v>
      </c>
      <c r="E493" s="107" t="s">
        <v>3833</v>
      </c>
      <c r="F493" s="2"/>
      <c r="G493" s="2"/>
      <c r="H493" s="2"/>
      <c r="I493" s="2"/>
      <c r="J493" s="2"/>
      <c r="K493" s="2"/>
      <c r="L493" s="2"/>
      <c r="M493" s="2"/>
    </row>
    <row r="494" spans="1:13" ht="15" customHeight="1" x14ac:dyDescent="0.25">
      <c r="A494" s="100" t="s">
        <v>1959</v>
      </c>
      <c r="B494" s="103">
        <v>0.30179387755102038</v>
      </c>
      <c r="C494" s="107" t="s">
        <v>2820</v>
      </c>
      <c r="D494" s="107" t="s">
        <v>2832</v>
      </c>
      <c r="E494" s="107" t="s">
        <v>3833</v>
      </c>
      <c r="F494" s="2"/>
      <c r="G494" s="2"/>
      <c r="H494" s="2"/>
      <c r="I494" s="2"/>
      <c r="J494" s="2"/>
      <c r="K494" s="2"/>
      <c r="L494" s="2"/>
      <c r="M494" s="2"/>
    </row>
    <row r="495" spans="1:13" ht="15" customHeight="1" x14ac:dyDescent="0.25">
      <c r="A495" s="100" t="s">
        <v>1959</v>
      </c>
      <c r="B495" s="103">
        <v>0.74857496598639461</v>
      </c>
      <c r="C495" s="120" t="s">
        <v>2820</v>
      </c>
      <c r="D495" s="120" t="s">
        <v>2832</v>
      </c>
      <c r="E495" s="107" t="s">
        <v>3834</v>
      </c>
      <c r="F495" s="2"/>
      <c r="G495" s="2"/>
      <c r="H495" s="2"/>
      <c r="I495" s="2"/>
      <c r="J495" s="2"/>
      <c r="K495" s="2"/>
      <c r="L495" s="2"/>
      <c r="M495" s="2"/>
    </row>
    <row r="496" spans="1:13" ht="15" customHeight="1" x14ac:dyDescent="0.25">
      <c r="A496" s="100" t="s">
        <v>1960</v>
      </c>
      <c r="B496" s="103">
        <v>0.78033387755102046</v>
      </c>
      <c r="C496" s="107" t="s">
        <v>2820</v>
      </c>
      <c r="D496" s="107" t="s">
        <v>2833</v>
      </c>
      <c r="E496" s="107" t="s">
        <v>3833</v>
      </c>
      <c r="F496" s="2"/>
      <c r="G496" s="2"/>
      <c r="H496" s="2"/>
      <c r="I496" s="2"/>
      <c r="J496" s="2"/>
      <c r="K496" s="2"/>
      <c r="L496" s="2"/>
      <c r="M496" s="2"/>
    </row>
    <row r="497" spans="1:13" ht="15" customHeight="1" x14ac:dyDescent="0.25">
      <c r="A497" s="100" t="s">
        <v>1961</v>
      </c>
      <c r="B497" s="103">
        <v>2.2857142857142857E-2</v>
      </c>
      <c r="C497" s="107" t="s">
        <v>2820</v>
      </c>
      <c r="D497" s="107" t="s">
        <v>2834</v>
      </c>
      <c r="E497" s="107" t="s">
        <v>3833</v>
      </c>
      <c r="F497" s="2"/>
      <c r="G497" s="2"/>
      <c r="H497" s="2"/>
      <c r="I497" s="2"/>
      <c r="J497" s="2"/>
      <c r="K497" s="2"/>
      <c r="L497" s="2"/>
      <c r="M497" s="2"/>
    </row>
    <row r="498" spans="1:13" ht="15" customHeight="1" x14ac:dyDescent="0.25">
      <c r="A498" s="100" t="s">
        <v>1992</v>
      </c>
      <c r="B498" s="103">
        <v>0</v>
      </c>
      <c r="C498" s="120" t="s">
        <v>3421</v>
      </c>
      <c r="D498" s="120" t="s">
        <v>3422</v>
      </c>
      <c r="E498" s="107" t="s">
        <v>3837</v>
      </c>
      <c r="F498" s="2"/>
      <c r="G498" s="2"/>
      <c r="H498" s="2"/>
      <c r="I498" s="2"/>
      <c r="J498" s="2"/>
      <c r="K498" s="2"/>
      <c r="L498" s="2"/>
      <c r="M498" s="2"/>
    </row>
    <row r="499" spans="1:13" ht="15" customHeight="1" x14ac:dyDescent="0.25">
      <c r="A499" s="100" t="s">
        <v>1993</v>
      </c>
      <c r="B499" s="103">
        <v>8.1632653061224497E-2</v>
      </c>
      <c r="C499" s="120" t="s">
        <v>3421</v>
      </c>
      <c r="D499" s="120" t="s">
        <v>3423</v>
      </c>
      <c r="E499" s="107" t="s">
        <v>3837</v>
      </c>
      <c r="F499" s="2"/>
      <c r="G499" s="2"/>
      <c r="H499" s="2"/>
      <c r="I499" s="2"/>
      <c r="J499" s="2"/>
      <c r="K499" s="2"/>
      <c r="L499" s="2"/>
      <c r="M499" s="2"/>
    </row>
    <row r="500" spans="1:13" ht="15" customHeight="1" x14ac:dyDescent="0.25">
      <c r="A500" s="100" t="s">
        <v>1994</v>
      </c>
      <c r="B500" s="103">
        <v>0</v>
      </c>
      <c r="C500" s="120" t="s">
        <v>3421</v>
      </c>
      <c r="D500" s="120" t="s">
        <v>3424</v>
      </c>
      <c r="E500" s="107" t="s">
        <v>3837</v>
      </c>
      <c r="F500" s="2"/>
      <c r="G500" s="2"/>
      <c r="H500" s="2"/>
      <c r="I500" s="2"/>
      <c r="J500" s="2"/>
      <c r="K500" s="2"/>
      <c r="L500" s="2"/>
      <c r="M500" s="2"/>
    </row>
    <row r="501" spans="1:13" ht="15" customHeight="1" x14ac:dyDescent="0.25">
      <c r="A501" s="100" t="s">
        <v>1995</v>
      </c>
      <c r="B501" s="103">
        <v>8.1632653061224497E-2</v>
      </c>
      <c r="C501" s="120" t="s">
        <v>3421</v>
      </c>
      <c r="D501" s="120" t="s">
        <v>3425</v>
      </c>
      <c r="E501" s="107" t="s">
        <v>3837</v>
      </c>
      <c r="F501" s="2"/>
      <c r="G501" s="2"/>
      <c r="H501" s="2"/>
      <c r="I501" s="2"/>
      <c r="J501" s="2"/>
      <c r="K501" s="2"/>
      <c r="L501" s="2"/>
      <c r="M501" s="2"/>
    </row>
    <row r="502" spans="1:13" ht="15" customHeight="1" x14ac:dyDescent="0.25">
      <c r="A502" s="100" t="s">
        <v>1996</v>
      </c>
      <c r="B502" s="103">
        <v>0</v>
      </c>
      <c r="C502" s="120" t="s">
        <v>3421</v>
      </c>
      <c r="D502" s="120" t="s">
        <v>3426</v>
      </c>
      <c r="E502" s="107" t="s">
        <v>3837</v>
      </c>
      <c r="F502" s="2"/>
      <c r="G502" s="2"/>
      <c r="H502" s="2"/>
      <c r="I502" s="2"/>
      <c r="J502" s="2"/>
      <c r="K502" s="2"/>
      <c r="L502" s="2"/>
      <c r="M502" s="2"/>
    </row>
    <row r="503" spans="1:13" ht="15" customHeight="1" x14ac:dyDescent="0.25">
      <c r="A503" s="100" t="s">
        <v>1997</v>
      </c>
      <c r="B503" s="103">
        <v>8.1632653061224497E-2</v>
      </c>
      <c r="C503" s="120" t="s">
        <v>3421</v>
      </c>
      <c r="D503" s="120" t="s">
        <v>3427</v>
      </c>
      <c r="E503" s="107" t="s">
        <v>3837</v>
      </c>
      <c r="F503" s="2"/>
      <c r="G503" s="2"/>
      <c r="H503" s="2"/>
      <c r="I503" s="2"/>
      <c r="J503" s="2"/>
      <c r="K503" s="2"/>
      <c r="L503" s="2"/>
      <c r="M503" s="2"/>
    </row>
    <row r="504" spans="1:13" ht="15" customHeight="1" x14ac:dyDescent="0.25">
      <c r="A504" s="100" t="s">
        <v>1998</v>
      </c>
      <c r="B504" s="103">
        <v>0</v>
      </c>
      <c r="C504" s="120" t="s">
        <v>3421</v>
      </c>
      <c r="D504" s="120" t="s">
        <v>3428</v>
      </c>
      <c r="E504" s="107" t="s">
        <v>3837</v>
      </c>
      <c r="F504" s="2"/>
      <c r="G504" s="2"/>
      <c r="H504" s="2"/>
      <c r="I504" s="2"/>
      <c r="J504" s="2"/>
      <c r="K504" s="2"/>
      <c r="L504" s="2"/>
      <c r="M504" s="2"/>
    </row>
    <row r="505" spans="1:13" ht="15" customHeight="1" x14ac:dyDescent="0.25">
      <c r="A505" s="100" t="s">
        <v>1999</v>
      </c>
      <c r="B505" s="103">
        <v>0</v>
      </c>
      <c r="C505" s="120" t="s">
        <v>3421</v>
      </c>
      <c r="D505" s="120" t="s">
        <v>3429</v>
      </c>
      <c r="E505" s="107" t="s">
        <v>3837</v>
      </c>
      <c r="F505" s="2"/>
      <c r="G505" s="2"/>
      <c r="H505" s="2"/>
      <c r="I505" s="2"/>
      <c r="J505" s="2"/>
      <c r="K505" s="2"/>
      <c r="L505" s="2"/>
      <c r="M505" s="2"/>
    </row>
    <row r="506" spans="1:13" ht="15" customHeight="1" x14ac:dyDescent="0.25">
      <c r="A506" s="100" t="s">
        <v>2000</v>
      </c>
      <c r="B506" s="103">
        <v>8.1632653061224497E-2</v>
      </c>
      <c r="C506" s="120" t="s">
        <v>3421</v>
      </c>
      <c r="D506" s="120" t="s">
        <v>3430</v>
      </c>
      <c r="E506" s="107" t="s">
        <v>3837</v>
      </c>
      <c r="F506" s="2"/>
      <c r="G506" s="2"/>
      <c r="H506" s="2"/>
      <c r="I506" s="2"/>
      <c r="J506" s="2"/>
      <c r="K506" s="2"/>
      <c r="L506" s="2"/>
      <c r="M506" s="2"/>
    </row>
    <row r="507" spans="1:13" ht="15" customHeight="1" x14ac:dyDescent="0.25">
      <c r="A507" s="100" t="s">
        <v>2001</v>
      </c>
      <c r="B507" s="103">
        <v>8.1632653061224497E-2</v>
      </c>
      <c r="C507" s="120" t="s">
        <v>3421</v>
      </c>
      <c r="D507" s="120" t="s">
        <v>3431</v>
      </c>
      <c r="E507" s="107" t="s">
        <v>3837</v>
      </c>
      <c r="F507" s="2"/>
      <c r="G507" s="2"/>
      <c r="H507" s="2"/>
      <c r="I507" s="2"/>
      <c r="J507" s="2"/>
      <c r="K507" s="2"/>
      <c r="L507" s="2"/>
      <c r="M507" s="2"/>
    </row>
    <row r="508" spans="1:13" ht="15" customHeight="1" x14ac:dyDescent="0.25">
      <c r="A508" s="100" t="s">
        <v>2002</v>
      </c>
      <c r="B508" s="103">
        <v>8.1632653061224497E-2</v>
      </c>
      <c r="C508" s="120" t="s">
        <v>3421</v>
      </c>
      <c r="D508" s="120" t="s">
        <v>3432</v>
      </c>
      <c r="E508" s="107" t="s">
        <v>3837</v>
      </c>
      <c r="F508" s="2"/>
      <c r="G508" s="2"/>
      <c r="H508" s="2"/>
      <c r="I508" s="2"/>
      <c r="J508" s="2"/>
      <c r="K508" s="2"/>
      <c r="L508" s="2"/>
      <c r="M508" s="2"/>
    </row>
    <row r="509" spans="1:13" ht="15" customHeight="1" x14ac:dyDescent="0.25">
      <c r="A509" s="100" t="s">
        <v>2003</v>
      </c>
      <c r="B509" s="103">
        <v>8.1632653061224497E-2</v>
      </c>
      <c r="C509" s="120" t="s">
        <v>3421</v>
      </c>
      <c r="D509" s="120" t="s">
        <v>3433</v>
      </c>
      <c r="E509" s="107" t="s">
        <v>3837</v>
      </c>
      <c r="F509" s="2"/>
      <c r="G509" s="2"/>
      <c r="H509" s="2"/>
      <c r="I509" s="2"/>
      <c r="J509" s="2"/>
      <c r="K509" s="2"/>
      <c r="L509" s="2"/>
      <c r="M509" s="2"/>
    </row>
    <row r="510" spans="1:13" ht="15" customHeight="1" x14ac:dyDescent="0.25">
      <c r="A510" s="100" t="s">
        <v>2004</v>
      </c>
      <c r="B510" s="103">
        <v>0</v>
      </c>
      <c r="C510" s="120" t="s">
        <v>3421</v>
      </c>
      <c r="D510" s="120" t="s">
        <v>3434</v>
      </c>
      <c r="E510" s="107" t="s">
        <v>3837</v>
      </c>
      <c r="F510" s="2"/>
      <c r="G510" s="2"/>
      <c r="H510" s="2"/>
      <c r="I510" s="2"/>
      <c r="J510" s="2"/>
      <c r="K510" s="2"/>
      <c r="L510" s="2"/>
      <c r="M510" s="2"/>
    </row>
    <row r="511" spans="1:13" ht="15" customHeight="1" x14ac:dyDescent="0.25">
      <c r="A511" s="100" t="s">
        <v>1962</v>
      </c>
      <c r="B511" s="103">
        <v>0.70809142857142859</v>
      </c>
      <c r="C511" s="107" t="s">
        <v>2835</v>
      </c>
      <c r="D511" s="107" t="s">
        <v>2836</v>
      </c>
      <c r="E511" s="107" t="s">
        <v>3833</v>
      </c>
      <c r="F511" s="2"/>
      <c r="G511" s="2"/>
      <c r="H511" s="2"/>
      <c r="I511" s="2"/>
      <c r="J511" s="2"/>
      <c r="K511" s="2"/>
      <c r="L511" s="2"/>
      <c r="M511" s="2"/>
    </row>
    <row r="512" spans="1:13" ht="15" customHeight="1" x14ac:dyDescent="0.25">
      <c r="A512" s="100" t="s">
        <v>1963</v>
      </c>
      <c r="B512" s="103">
        <v>0.99693877551020404</v>
      </c>
      <c r="C512" s="107" t="s">
        <v>2835</v>
      </c>
      <c r="D512" s="107" t="s">
        <v>2837</v>
      </c>
      <c r="E512" s="107" t="s">
        <v>3833</v>
      </c>
      <c r="F512" s="2"/>
      <c r="G512" s="2"/>
      <c r="H512" s="2"/>
      <c r="I512" s="2"/>
      <c r="J512" s="2"/>
      <c r="K512" s="2"/>
      <c r="L512" s="2"/>
      <c r="M512" s="2"/>
    </row>
    <row r="513" spans="1:13" ht="15" customHeight="1" x14ac:dyDescent="0.25">
      <c r="A513" s="100" t="s">
        <v>1964</v>
      </c>
      <c r="B513" s="103">
        <v>0.95831102040816318</v>
      </c>
      <c r="C513" s="107" t="s">
        <v>2835</v>
      </c>
      <c r="D513" s="107" t="s">
        <v>2838</v>
      </c>
      <c r="E513" s="107" t="s">
        <v>3833</v>
      </c>
      <c r="F513" s="2"/>
      <c r="G513" s="2"/>
      <c r="H513" s="2"/>
      <c r="I513" s="2"/>
      <c r="J513" s="2"/>
      <c r="K513" s="2"/>
      <c r="L513" s="2"/>
      <c r="M513" s="2"/>
    </row>
    <row r="514" spans="1:13" ht="15" customHeight="1" x14ac:dyDescent="0.25">
      <c r="A514" s="100" t="s">
        <v>1965</v>
      </c>
      <c r="B514" s="103">
        <v>0.9961942857142857</v>
      </c>
      <c r="C514" s="120" t="s">
        <v>2835</v>
      </c>
      <c r="D514" s="120" t="s">
        <v>3435</v>
      </c>
      <c r="E514" s="107" t="s">
        <v>3837</v>
      </c>
      <c r="F514" s="2"/>
      <c r="G514" s="2"/>
      <c r="H514" s="2"/>
      <c r="I514" s="2"/>
      <c r="J514" s="2"/>
      <c r="K514" s="2"/>
      <c r="L514" s="2"/>
      <c r="M514" s="2"/>
    </row>
    <row r="515" spans="1:13" ht="15" customHeight="1" x14ac:dyDescent="0.25">
      <c r="A515" s="100" t="s">
        <v>1966</v>
      </c>
      <c r="B515" s="103">
        <v>0.97281428571428574</v>
      </c>
      <c r="C515" s="107" t="s">
        <v>2835</v>
      </c>
      <c r="D515" s="107" t="s">
        <v>2839</v>
      </c>
      <c r="E515" s="107" t="s">
        <v>3833</v>
      </c>
      <c r="F515" s="2"/>
      <c r="G515" s="2"/>
      <c r="H515" s="2"/>
      <c r="I515" s="2"/>
      <c r="J515" s="2"/>
      <c r="K515" s="2"/>
      <c r="L515" s="2"/>
      <c r="M515" s="2"/>
    </row>
    <row r="516" spans="1:13" ht="15" customHeight="1" x14ac:dyDescent="0.25">
      <c r="A516" s="100" t="s">
        <v>1967</v>
      </c>
      <c r="B516" s="103">
        <v>0.97714285714285709</v>
      </c>
      <c r="C516" s="107" t="s">
        <v>2835</v>
      </c>
      <c r="D516" s="107" t="s">
        <v>2840</v>
      </c>
      <c r="E516" s="107" t="s">
        <v>3833</v>
      </c>
      <c r="F516" s="2"/>
      <c r="G516" s="2"/>
      <c r="H516" s="2"/>
      <c r="I516" s="2"/>
      <c r="J516" s="2"/>
      <c r="K516" s="2"/>
      <c r="L516" s="2"/>
      <c r="M516" s="2"/>
    </row>
    <row r="517" spans="1:13" ht="15" customHeight="1" x14ac:dyDescent="0.25">
      <c r="A517" s="100" t="s">
        <v>1968</v>
      </c>
      <c r="B517" s="103">
        <v>0.99353061224489791</v>
      </c>
      <c r="C517" s="107" t="s">
        <v>2835</v>
      </c>
      <c r="D517" s="107" t="s">
        <v>2841</v>
      </c>
      <c r="E517" s="107" t="s">
        <v>3833</v>
      </c>
      <c r="F517" s="2"/>
      <c r="G517" s="2"/>
      <c r="H517" s="2"/>
      <c r="I517" s="2"/>
      <c r="J517" s="2"/>
      <c r="K517" s="2"/>
      <c r="L517" s="2"/>
      <c r="M517" s="2"/>
    </row>
    <row r="518" spans="1:13" ht="15" customHeight="1" x14ac:dyDescent="0.25">
      <c r="A518" s="100" t="s">
        <v>1969</v>
      </c>
      <c r="B518" s="103">
        <v>0.94549265306122454</v>
      </c>
      <c r="C518" s="120" t="s">
        <v>248</v>
      </c>
      <c r="D518" s="120" t="s">
        <v>3147</v>
      </c>
      <c r="E518" s="107" t="s">
        <v>3834</v>
      </c>
      <c r="F518" s="2"/>
      <c r="G518" s="2"/>
      <c r="H518" s="2"/>
      <c r="I518" s="2"/>
      <c r="J518" s="2"/>
      <c r="K518" s="2"/>
      <c r="L518" s="2"/>
      <c r="M518" s="2"/>
    </row>
    <row r="519" spans="1:13" ht="15" customHeight="1" x14ac:dyDescent="0.25">
      <c r="A519" s="100" t="s">
        <v>1970</v>
      </c>
      <c r="B519" s="103">
        <v>0.24250816326530611</v>
      </c>
      <c r="C519" s="120" t="s">
        <v>248</v>
      </c>
      <c r="D519" s="120" t="s">
        <v>3148</v>
      </c>
      <c r="E519" s="107" t="s">
        <v>3834</v>
      </c>
      <c r="F519" s="2"/>
      <c r="G519" s="2"/>
      <c r="H519" s="2"/>
      <c r="I519" s="2"/>
      <c r="J519" s="2"/>
      <c r="K519" s="2"/>
      <c r="L519" s="2"/>
      <c r="M519" s="2"/>
    </row>
    <row r="520" spans="1:13" ht="15" customHeight="1" x14ac:dyDescent="0.25">
      <c r="A520" s="100" t="s">
        <v>1971</v>
      </c>
      <c r="B520" s="103">
        <v>0.92489795918367346</v>
      </c>
      <c r="C520" s="120" t="s">
        <v>248</v>
      </c>
      <c r="D520" s="120" t="s">
        <v>3149</v>
      </c>
      <c r="E520" s="107" t="s">
        <v>3834</v>
      </c>
      <c r="F520" s="2"/>
      <c r="G520" s="2"/>
      <c r="H520" s="2"/>
      <c r="I520" s="2"/>
      <c r="J520" s="2"/>
      <c r="K520" s="2"/>
      <c r="L520" s="2"/>
      <c r="M520" s="2"/>
    </row>
    <row r="521" spans="1:13" ht="15" customHeight="1" x14ac:dyDescent="0.25">
      <c r="A521" s="100" t="s">
        <v>1972</v>
      </c>
      <c r="B521" s="103">
        <v>0.98393877551020414</v>
      </c>
      <c r="C521" s="120" t="s">
        <v>248</v>
      </c>
      <c r="D521" s="120" t="s">
        <v>3150</v>
      </c>
      <c r="E521" s="107" t="s">
        <v>3834</v>
      </c>
      <c r="F521" s="2"/>
      <c r="G521" s="2"/>
      <c r="H521" s="2"/>
      <c r="I521" s="2"/>
      <c r="J521" s="2"/>
      <c r="K521" s="2"/>
      <c r="L521" s="2"/>
      <c r="M521" s="2"/>
    </row>
    <row r="522" spans="1:13" ht="15" customHeight="1" x14ac:dyDescent="0.25">
      <c r="A522" s="100" t="s">
        <v>1973</v>
      </c>
      <c r="B522" s="103">
        <v>0.92324190476190482</v>
      </c>
      <c r="C522" s="120" t="s">
        <v>248</v>
      </c>
      <c r="D522" s="120" t="s">
        <v>3151</v>
      </c>
      <c r="E522" s="107" t="s">
        <v>3834</v>
      </c>
      <c r="F522" s="2"/>
      <c r="G522" s="2"/>
      <c r="H522" s="2"/>
      <c r="I522" s="2"/>
      <c r="J522" s="2"/>
      <c r="K522" s="2"/>
      <c r="L522" s="2"/>
      <c r="M522" s="2"/>
    </row>
    <row r="523" spans="1:13" ht="15" customHeight="1" x14ac:dyDescent="0.25">
      <c r="A523" s="100" t="s">
        <v>1974</v>
      </c>
      <c r="B523" s="103">
        <v>0.30421387755102042</v>
      </c>
      <c r="C523" s="107" t="s">
        <v>212</v>
      </c>
      <c r="D523" s="107" t="s">
        <v>2137</v>
      </c>
      <c r="E523" s="107" t="s">
        <v>3835</v>
      </c>
      <c r="F523" s="2"/>
      <c r="G523" s="2"/>
      <c r="H523" s="2"/>
      <c r="I523" s="2"/>
      <c r="J523" s="2"/>
      <c r="K523" s="2"/>
      <c r="L523" s="2"/>
      <c r="M523" s="2"/>
    </row>
    <row r="524" spans="1:13" ht="15" customHeight="1" x14ac:dyDescent="0.25">
      <c r="A524" s="100" t="s">
        <v>1975</v>
      </c>
      <c r="B524" s="103">
        <v>0.83800108843537402</v>
      </c>
      <c r="C524" s="107" t="s">
        <v>212</v>
      </c>
      <c r="D524" s="107" t="s">
        <v>2138</v>
      </c>
      <c r="E524" s="107" t="s">
        <v>3835</v>
      </c>
      <c r="F524" s="2"/>
      <c r="G524" s="2"/>
      <c r="H524" s="2"/>
      <c r="I524" s="2"/>
      <c r="J524" s="2"/>
      <c r="K524" s="2"/>
      <c r="L524" s="2"/>
      <c r="M524" s="2"/>
    </row>
    <row r="525" spans="1:13" ht="15" customHeight="1" x14ac:dyDescent="0.25">
      <c r="A525" s="100" t="s">
        <v>176</v>
      </c>
      <c r="B525" s="103">
        <v>8.1632653061224497E-2</v>
      </c>
      <c r="C525" s="107" t="s">
        <v>212</v>
      </c>
      <c r="D525" s="107" t="s">
        <v>226</v>
      </c>
      <c r="E525" s="107" t="s">
        <v>3835</v>
      </c>
      <c r="F525" s="2"/>
      <c r="G525" s="2"/>
      <c r="H525" s="2"/>
      <c r="I525" s="2"/>
      <c r="J525" s="2"/>
      <c r="K525" s="2"/>
      <c r="L525" s="2"/>
      <c r="M525" s="2"/>
    </row>
    <row r="526" spans="1:13" ht="15" customHeight="1" x14ac:dyDescent="0.25">
      <c r="A526" s="100" t="s">
        <v>1976</v>
      </c>
      <c r="B526" s="103">
        <v>0.96</v>
      </c>
      <c r="C526" s="107" t="s">
        <v>212</v>
      </c>
      <c r="D526" s="107" t="s">
        <v>2139</v>
      </c>
      <c r="E526" s="107" t="s">
        <v>3835</v>
      </c>
      <c r="F526" s="2"/>
      <c r="G526" s="2"/>
      <c r="H526" s="2"/>
      <c r="I526" s="2"/>
      <c r="J526" s="2"/>
      <c r="K526" s="2"/>
      <c r="L526" s="2"/>
      <c r="M526" s="2"/>
    </row>
    <row r="527" spans="1:13" ht="15" customHeight="1" x14ac:dyDescent="0.25">
      <c r="A527" s="100" t="s">
        <v>2015</v>
      </c>
      <c r="B527" s="103">
        <v>0.98741877551020407</v>
      </c>
      <c r="C527" s="120" t="s">
        <v>3152</v>
      </c>
      <c r="D527" s="120" t="s">
        <v>3153</v>
      </c>
      <c r="E527" s="107" t="s">
        <v>3834</v>
      </c>
      <c r="F527" s="2"/>
      <c r="G527" s="2"/>
      <c r="H527" s="2"/>
      <c r="I527" s="2"/>
      <c r="J527" s="2"/>
      <c r="K527" s="2"/>
      <c r="L527" s="2"/>
      <c r="M527" s="2"/>
    </row>
    <row r="528" spans="1:13" ht="15" customHeight="1" x14ac:dyDescent="0.25">
      <c r="A528" s="100" t="s">
        <v>2016</v>
      </c>
      <c r="B528" s="103">
        <v>0.68790965986394559</v>
      </c>
      <c r="C528" s="120" t="s">
        <v>3152</v>
      </c>
      <c r="D528" s="120" t="s">
        <v>3154</v>
      </c>
      <c r="E528" s="107" t="s">
        <v>3834</v>
      </c>
      <c r="F528" s="2"/>
      <c r="G528" s="2"/>
      <c r="H528" s="2"/>
      <c r="I528" s="2"/>
      <c r="J528" s="2"/>
      <c r="K528" s="2"/>
      <c r="L528" s="2"/>
      <c r="M528" s="2"/>
    </row>
    <row r="529" spans="1:13" ht="15" customHeight="1" x14ac:dyDescent="0.25">
      <c r="A529" s="100" t="s">
        <v>2017</v>
      </c>
      <c r="B529" s="103">
        <v>0.92779673469387747</v>
      </c>
      <c r="C529" s="120" t="s">
        <v>3152</v>
      </c>
      <c r="D529" s="120" t="s">
        <v>3155</v>
      </c>
      <c r="E529" s="107" t="s">
        <v>3834</v>
      </c>
      <c r="F529" s="2"/>
      <c r="G529" s="2"/>
      <c r="H529" s="2"/>
      <c r="I529" s="2"/>
      <c r="J529" s="2"/>
      <c r="K529" s="2"/>
      <c r="L529" s="2"/>
      <c r="M529" s="2"/>
    </row>
    <row r="530" spans="1:13" ht="15" customHeight="1" x14ac:dyDescent="0.25">
      <c r="A530" s="100" t="s">
        <v>749</v>
      </c>
      <c r="B530" s="103">
        <v>0.9224722448979592</v>
      </c>
      <c r="C530" s="120" t="s">
        <v>3436</v>
      </c>
      <c r="D530" s="120" t="s">
        <v>3437</v>
      </c>
      <c r="E530" s="107" t="s">
        <v>3837</v>
      </c>
      <c r="F530" s="2"/>
      <c r="G530" s="2"/>
      <c r="H530" s="2"/>
      <c r="I530" s="2"/>
      <c r="J530" s="2"/>
      <c r="K530" s="2"/>
      <c r="L530" s="2"/>
      <c r="M530" s="2"/>
    </row>
    <row r="531" spans="1:13" ht="15" customHeight="1" x14ac:dyDescent="0.25">
      <c r="A531" s="100" t="s">
        <v>750</v>
      </c>
      <c r="B531" s="103">
        <v>0.96570285714285697</v>
      </c>
      <c r="C531" s="120" t="s">
        <v>3436</v>
      </c>
      <c r="D531" s="120" t="s">
        <v>3438</v>
      </c>
      <c r="E531" s="107" t="s">
        <v>3837</v>
      </c>
      <c r="F531" s="2"/>
      <c r="G531" s="2"/>
      <c r="H531" s="2"/>
      <c r="I531" s="2"/>
      <c r="J531" s="2"/>
      <c r="K531" s="2"/>
      <c r="L531" s="2"/>
      <c r="M531" s="2"/>
    </row>
    <row r="532" spans="1:13" ht="15" customHeight="1" x14ac:dyDescent="0.25">
      <c r="A532" s="100" t="s">
        <v>751</v>
      </c>
      <c r="B532" s="103">
        <v>0.96503020408163265</v>
      </c>
      <c r="C532" s="120" t="s">
        <v>3436</v>
      </c>
      <c r="D532" s="120" t="s">
        <v>3439</v>
      </c>
      <c r="E532" s="107" t="s">
        <v>3837</v>
      </c>
      <c r="F532" s="116"/>
      <c r="G532" s="116"/>
      <c r="H532" s="116"/>
      <c r="I532" s="116"/>
      <c r="J532" s="116"/>
      <c r="K532" s="116"/>
      <c r="L532" s="116"/>
      <c r="M532" s="116"/>
    </row>
    <row r="533" spans="1:13" ht="15" customHeight="1" x14ac:dyDescent="0.25">
      <c r="A533" s="100" t="s">
        <v>752</v>
      </c>
      <c r="B533" s="103">
        <v>0.9436016326530613</v>
      </c>
      <c r="C533" s="120" t="s">
        <v>3436</v>
      </c>
      <c r="D533" s="120" t="s">
        <v>3440</v>
      </c>
      <c r="E533" s="107" t="s">
        <v>3837</v>
      </c>
      <c r="F533" s="117"/>
      <c r="G533" s="117"/>
      <c r="H533" s="117"/>
      <c r="I533" s="117"/>
      <c r="J533" s="117"/>
      <c r="K533" s="117"/>
      <c r="L533" s="117"/>
      <c r="M533" s="117"/>
    </row>
    <row r="534" spans="1:13" ht="15" customHeight="1" x14ac:dyDescent="0.25">
      <c r="A534" s="100" t="s">
        <v>753</v>
      </c>
      <c r="B534" s="103">
        <v>0.9340122448979592</v>
      </c>
      <c r="C534" s="120" t="s">
        <v>3436</v>
      </c>
      <c r="D534" s="120" t="s">
        <v>3441</v>
      </c>
      <c r="E534" s="107" t="s">
        <v>3837</v>
      </c>
      <c r="F534" s="2"/>
      <c r="G534" s="2"/>
      <c r="H534" s="2"/>
      <c r="I534" s="2"/>
      <c r="J534" s="2"/>
      <c r="K534" s="2"/>
      <c r="L534" s="2"/>
      <c r="M534" s="2"/>
    </row>
    <row r="535" spans="1:13" ht="15" customHeight="1" x14ac:dyDescent="0.25">
      <c r="A535" s="100" t="s">
        <v>754</v>
      </c>
      <c r="B535" s="103">
        <v>0.86772408163265302</v>
      </c>
      <c r="C535" s="120" t="s">
        <v>3436</v>
      </c>
      <c r="D535" s="120" t="s">
        <v>3442</v>
      </c>
      <c r="E535" s="107" t="s">
        <v>3837</v>
      </c>
      <c r="F535" s="2"/>
      <c r="G535" s="2"/>
      <c r="H535" s="2"/>
      <c r="I535" s="2"/>
      <c r="J535" s="2"/>
      <c r="K535" s="2"/>
      <c r="L535" s="2"/>
      <c r="M535" s="2"/>
    </row>
    <row r="536" spans="1:13" ht="15" customHeight="1" x14ac:dyDescent="0.25">
      <c r="A536" s="100" t="s">
        <v>755</v>
      </c>
      <c r="B536" s="103">
        <v>0.93987183673469388</v>
      </c>
      <c r="C536" s="120" t="s">
        <v>3436</v>
      </c>
      <c r="D536" s="120" t="s">
        <v>3443</v>
      </c>
      <c r="E536" s="107" t="s">
        <v>3837</v>
      </c>
      <c r="F536" s="2"/>
      <c r="G536" s="2"/>
      <c r="H536" s="2"/>
      <c r="I536" s="2"/>
      <c r="J536" s="2"/>
      <c r="K536" s="2"/>
      <c r="L536" s="2"/>
      <c r="M536" s="2"/>
    </row>
    <row r="537" spans="1:13" ht="15" customHeight="1" x14ac:dyDescent="0.25">
      <c r="A537" s="100" t="s">
        <v>756</v>
      </c>
      <c r="B537" s="103">
        <v>0.9434032653061224</v>
      </c>
      <c r="C537" s="120" t="s">
        <v>3436</v>
      </c>
      <c r="D537" s="120" t="s">
        <v>3444</v>
      </c>
      <c r="E537" s="107" t="s">
        <v>3837</v>
      </c>
      <c r="F537" s="2"/>
      <c r="G537" s="2"/>
      <c r="H537" s="2"/>
      <c r="I537" s="2"/>
      <c r="J537" s="2"/>
      <c r="K537" s="2"/>
      <c r="L537" s="2"/>
      <c r="M537" s="2"/>
    </row>
    <row r="538" spans="1:13" ht="15" customHeight="1" x14ac:dyDescent="0.25">
      <c r="A538" s="100" t="s">
        <v>757</v>
      </c>
      <c r="B538" s="103">
        <v>0.98857142857142866</v>
      </c>
      <c r="C538" s="120" t="s">
        <v>3436</v>
      </c>
      <c r="D538" s="120" t="s">
        <v>3445</v>
      </c>
      <c r="E538" s="107" t="s">
        <v>3837</v>
      </c>
      <c r="F538" s="2"/>
      <c r="G538" s="2"/>
      <c r="H538" s="2"/>
      <c r="I538" s="2"/>
      <c r="J538" s="2"/>
      <c r="K538" s="2"/>
      <c r="L538" s="2"/>
      <c r="M538" s="2"/>
    </row>
    <row r="539" spans="1:13" ht="15" customHeight="1" x14ac:dyDescent="0.25">
      <c r="A539" s="100" t="s">
        <v>758</v>
      </c>
      <c r="B539" s="103">
        <v>0.56479891156462581</v>
      </c>
      <c r="C539" s="107" t="s">
        <v>2842</v>
      </c>
      <c r="D539" s="107" t="s">
        <v>2843</v>
      </c>
      <c r="E539" s="107" t="s">
        <v>3833</v>
      </c>
      <c r="F539" s="2"/>
      <c r="G539" s="2"/>
      <c r="H539" s="2"/>
      <c r="I539" s="2"/>
      <c r="J539" s="2"/>
      <c r="K539" s="2"/>
      <c r="L539" s="2"/>
      <c r="M539" s="2"/>
    </row>
    <row r="540" spans="1:13" ht="15" customHeight="1" x14ac:dyDescent="0.25">
      <c r="A540" s="100" t="s">
        <v>759</v>
      </c>
      <c r="B540" s="103">
        <v>0.95116408163265309</v>
      </c>
      <c r="C540" s="107" t="s">
        <v>2842</v>
      </c>
      <c r="D540" s="107" t="s">
        <v>2844</v>
      </c>
      <c r="E540" s="107" t="s">
        <v>3833</v>
      </c>
      <c r="F540" s="2"/>
      <c r="G540" s="2"/>
      <c r="H540" s="2"/>
      <c r="I540" s="2"/>
      <c r="J540" s="2"/>
      <c r="K540" s="2"/>
      <c r="L540" s="2"/>
      <c r="M540" s="2"/>
    </row>
    <row r="541" spans="1:13" ht="15" customHeight="1" x14ac:dyDescent="0.25">
      <c r="A541" s="100" t="s">
        <v>760</v>
      </c>
      <c r="B541" s="103">
        <v>0.94395918367346932</v>
      </c>
      <c r="C541" s="107" t="s">
        <v>2845</v>
      </c>
      <c r="D541" s="107" t="s">
        <v>2846</v>
      </c>
      <c r="E541" s="107" t="s">
        <v>3833</v>
      </c>
      <c r="F541" s="2"/>
      <c r="G541" s="2"/>
      <c r="H541" s="2"/>
      <c r="I541" s="2"/>
      <c r="J541" s="2"/>
      <c r="K541" s="2"/>
      <c r="L541" s="2"/>
      <c r="M541" s="2"/>
    </row>
    <row r="542" spans="1:13" ht="15" customHeight="1" x14ac:dyDescent="0.25">
      <c r="A542" s="100" t="s">
        <v>761</v>
      </c>
      <c r="B542" s="103">
        <v>0.99237714285714285</v>
      </c>
      <c r="C542" s="107" t="s">
        <v>2140</v>
      </c>
      <c r="D542" s="107" t="s">
        <v>2141</v>
      </c>
      <c r="E542" s="107" t="s">
        <v>3835</v>
      </c>
      <c r="F542" s="2"/>
      <c r="G542" s="2"/>
      <c r="H542" s="2"/>
      <c r="I542" s="2"/>
      <c r="J542" s="2"/>
      <c r="K542" s="2"/>
      <c r="L542" s="2"/>
      <c r="M542" s="2"/>
    </row>
    <row r="543" spans="1:13" ht="15" customHeight="1" x14ac:dyDescent="0.25">
      <c r="A543" s="100" t="s">
        <v>762</v>
      </c>
      <c r="B543" s="103">
        <v>0.90413605442176859</v>
      </c>
      <c r="C543" s="107" t="s">
        <v>2140</v>
      </c>
      <c r="D543" s="107" t="s">
        <v>2142</v>
      </c>
      <c r="E543" s="107" t="s">
        <v>3835</v>
      </c>
      <c r="F543" s="2"/>
      <c r="G543" s="2"/>
      <c r="H543" s="2"/>
      <c r="I543" s="2"/>
      <c r="J543" s="2"/>
      <c r="K543" s="2"/>
      <c r="L543" s="2"/>
      <c r="M543" s="2"/>
    </row>
    <row r="544" spans="1:13" ht="15" customHeight="1" x14ac:dyDescent="0.25">
      <c r="A544" s="100" t="s">
        <v>763</v>
      </c>
      <c r="B544" s="103">
        <v>0.89747918367346946</v>
      </c>
      <c r="C544" s="107" t="s">
        <v>2140</v>
      </c>
      <c r="D544" s="107" t="s">
        <v>2143</v>
      </c>
      <c r="E544" s="107" t="s">
        <v>3835</v>
      </c>
      <c r="F544" s="2"/>
      <c r="G544" s="2"/>
      <c r="H544" s="2"/>
      <c r="I544" s="2"/>
      <c r="J544" s="2"/>
      <c r="K544" s="2"/>
      <c r="L544" s="2"/>
      <c r="M544" s="2"/>
    </row>
    <row r="545" spans="1:13" ht="15" customHeight="1" x14ac:dyDescent="0.25">
      <c r="A545" s="100" t="s">
        <v>764</v>
      </c>
      <c r="B545" s="103">
        <v>0.97020408163265304</v>
      </c>
      <c r="C545" s="107" t="s">
        <v>2140</v>
      </c>
      <c r="D545" s="107" t="s">
        <v>2144</v>
      </c>
      <c r="E545" s="107" t="s">
        <v>3835</v>
      </c>
      <c r="F545" s="2"/>
      <c r="G545" s="2"/>
      <c r="H545" s="2"/>
      <c r="I545" s="2"/>
      <c r="J545" s="2"/>
      <c r="K545" s="2"/>
      <c r="L545" s="2"/>
      <c r="M545" s="2"/>
    </row>
    <row r="546" spans="1:13" ht="15" customHeight="1" x14ac:dyDescent="0.25">
      <c r="A546" s="100" t="s">
        <v>765</v>
      </c>
      <c r="B546" s="103">
        <v>0.95387755102040828</v>
      </c>
      <c r="C546" s="107" t="s">
        <v>2140</v>
      </c>
      <c r="D546" s="107" t="s">
        <v>2145</v>
      </c>
      <c r="E546" s="107" t="s">
        <v>3835</v>
      </c>
      <c r="F546" s="2"/>
      <c r="G546" s="2"/>
      <c r="H546" s="2"/>
      <c r="I546" s="2"/>
      <c r="J546" s="2"/>
      <c r="K546" s="2"/>
      <c r="L546" s="2"/>
      <c r="M546" s="2"/>
    </row>
    <row r="547" spans="1:13" ht="15" customHeight="1" x14ac:dyDescent="0.25">
      <c r="A547" s="100" t="s">
        <v>766</v>
      </c>
      <c r="B547" s="103">
        <v>0.8986432653061226</v>
      </c>
      <c r="C547" s="107" t="s">
        <v>2140</v>
      </c>
      <c r="D547" s="107" t="s">
        <v>2146</v>
      </c>
      <c r="E547" s="107" t="s">
        <v>3835</v>
      </c>
      <c r="F547" s="2"/>
      <c r="G547" s="2"/>
      <c r="H547" s="2"/>
      <c r="I547" s="2"/>
      <c r="J547" s="2"/>
      <c r="K547" s="2"/>
      <c r="L547" s="2"/>
      <c r="M547" s="2"/>
    </row>
    <row r="548" spans="1:13" ht="15" customHeight="1" x14ac:dyDescent="0.25">
      <c r="A548" s="100" t="s">
        <v>767</v>
      </c>
      <c r="B548" s="103">
        <v>0.98094857142857139</v>
      </c>
      <c r="C548" s="107" t="s">
        <v>2140</v>
      </c>
      <c r="D548" s="107" t="s">
        <v>2147</v>
      </c>
      <c r="E548" s="107" t="s">
        <v>3835</v>
      </c>
      <c r="F548" s="2"/>
      <c r="G548" s="2"/>
      <c r="H548" s="2"/>
      <c r="I548" s="2"/>
      <c r="J548" s="2"/>
      <c r="K548" s="2"/>
      <c r="L548" s="2"/>
      <c r="M548" s="2"/>
    </row>
    <row r="549" spans="1:13" ht="15" customHeight="1" x14ac:dyDescent="0.25">
      <c r="A549" s="100" t="s">
        <v>768</v>
      </c>
      <c r="B549" s="103">
        <v>0.88853836734693881</v>
      </c>
      <c r="C549" s="107" t="s">
        <v>2140</v>
      </c>
      <c r="D549" s="107" t="s">
        <v>2148</v>
      </c>
      <c r="E549" s="107" t="s">
        <v>3835</v>
      </c>
      <c r="F549" s="2"/>
      <c r="G549" s="2"/>
      <c r="H549" s="2"/>
      <c r="I549" s="2"/>
      <c r="J549" s="2"/>
      <c r="K549" s="2"/>
      <c r="L549" s="2"/>
      <c r="M549" s="2"/>
    </row>
    <row r="550" spans="1:13" ht="15" customHeight="1" x14ac:dyDescent="0.25">
      <c r="A550" s="100" t="s">
        <v>769</v>
      </c>
      <c r="B550" s="103">
        <v>0.97836734693877558</v>
      </c>
      <c r="C550" s="107" t="s">
        <v>2140</v>
      </c>
      <c r="D550" s="107" t="s">
        <v>2149</v>
      </c>
      <c r="E550" s="107" t="s">
        <v>3835</v>
      </c>
      <c r="F550" s="2"/>
      <c r="G550" s="2"/>
      <c r="H550" s="2"/>
      <c r="I550" s="2"/>
      <c r="J550" s="2"/>
      <c r="K550" s="2"/>
      <c r="L550" s="2"/>
      <c r="M550" s="2"/>
    </row>
    <row r="551" spans="1:13" ht="15" customHeight="1" x14ac:dyDescent="0.25">
      <c r="A551" s="100" t="s">
        <v>1989</v>
      </c>
      <c r="B551" s="103">
        <v>0.94703020408163274</v>
      </c>
      <c r="C551" s="107" t="s">
        <v>213</v>
      </c>
      <c r="D551" s="107" t="s">
        <v>2847</v>
      </c>
      <c r="E551" s="107" t="s">
        <v>3833</v>
      </c>
      <c r="F551" s="2"/>
      <c r="G551" s="2"/>
      <c r="H551" s="2"/>
      <c r="I551" s="2"/>
      <c r="J551" s="2"/>
      <c r="K551" s="2"/>
      <c r="L551" s="2"/>
      <c r="M551" s="2"/>
    </row>
    <row r="552" spans="1:13" ht="15" customHeight="1" x14ac:dyDescent="0.25">
      <c r="A552" s="100" t="s">
        <v>1977</v>
      </c>
      <c r="B552" s="103">
        <v>0.95768326530612258</v>
      </c>
      <c r="C552" s="107" t="s">
        <v>2150</v>
      </c>
      <c r="D552" s="107" t="s">
        <v>2151</v>
      </c>
      <c r="E552" s="107" t="s">
        <v>3835</v>
      </c>
      <c r="F552" s="2"/>
      <c r="G552" s="2"/>
      <c r="H552" s="2"/>
      <c r="I552" s="2"/>
      <c r="J552" s="2"/>
      <c r="K552" s="2"/>
      <c r="L552" s="2"/>
      <c r="M552" s="2"/>
    </row>
    <row r="553" spans="1:13" ht="15" customHeight="1" x14ac:dyDescent="0.25">
      <c r="A553" s="100" t="s">
        <v>1978</v>
      </c>
      <c r="B553" s="103">
        <v>0.92989795918367346</v>
      </c>
      <c r="C553" s="107" t="s">
        <v>2150</v>
      </c>
      <c r="D553" s="107" t="s">
        <v>2152</v>
      </c>
      <c r="E553" s="107" t="s">
        <v>3835</v>
      </c>
      <c r="F553" s="2"/>
      <c r="G553" s="2"/>
      <c r="H553" s="2"/>
      <c r="I553" s="2"/>
      <c r="J553" s="2"/>
      <c r="K553" s="2"/>
      <c r="L553" s="2"/>
      <c r="M553" s="2"/>
    </row>
    <row r="554" spans="1:13" ht="15" customHeight="1" x14ac:dyDescent="0.25">
      <c r="A554" s="100" t="s">
        <v>1979</v>
      </c>
      <c r="B554" s="103">
        <v>1</v>
      </c>
      <c r="C554" s="107" t="s">
        <v>2150</v>
      </c>
      <c r="D554" s="107" t="s">
        <v>2153</v>
      </c>
      <c r="E554" s="107" t="s">
        <v>3835</v>
      </c>
      <c r="F554" s="2"/>
      <c r="G554" s="2"/>
      <c r="H554" s="2"/>
      <c r="I554" s="2"/>
      <c r="J554" s="2"/>
      <c r="K554" s="2"/>
      <c r="L554" s="2"/>
      <c r="M554" s="2"/>
    </row>
    <row r="555" spans="1:13" ht="15" customHeight="1" x14ac:dyDescent="0.25">
      <c r="A555" s="100" t="s">
        <v>1980</v>
      </c>
      <c r="B555" s="103">
        <v>0.66312734693877562</v>
      </c>
      <c r="C555" s="107" t="s">
        <v>2150</v>
      </c>
      <c r="D555" s="107" t="s">
        <v>2154</v>
      </c>
      <c r="E555" s="107" t="s">
        <v>3835</v>
      </c>
      <c r="F555" s="2"/>
      <c r="G555" s="2"/>
      <c r="H555" s="2"/>
      <c r="I555" s="2"/>
      <c r="J555" s="2"/>
      <c r="K555" s="2"/>
      <c r="L555" s="2"/>
      <c r="M555" s="2"/>
    </row>
    <row r="556" spans="1:13" ht="15" customHeight="1" x14ac:dyDescent="0.25">
      <c r="A556" s="100" t="s">
        <v>1981</v>
      </c>
      <c r="B556" s="103">
        <v>0.97523428571428572</v>
      </c>
      <c r="C556" s="107" t="s">
        <v>2150</v>
      </c>
      <c r="D556" s="107" t="s">
        <v>2155</v>
      </c>
      <c r="E556" s="107" t="s">
        <v>3835</v>
      </c>
      <c r="F556" s="2"/>
      <c r="G556" s="2"/>
      <c r="H556" s="2"/>
      <c r="I556" s="2"/>
      <c r="J556" s="2"/>
      <c r="K556" s="2"/>
      <c r="L556" s="2"/>
      <c r="M556" s="2"/>
    </row>
    <row r="557" spans="1:13" ht="15" customHeight="1" x14ac:dyDescent="0.25">
      <c r="A557" s="100" t="s">
        <v>1982</v>
      </c>
      <c r="B557" s="103">
        <v>1</v>
      </c>
      <c r="C557" s="107" t="s">
        <v>2156</v>
      </c>
      <c r="D557" s="107" t="s">
        <v>2157</v>
      </c>
      <c r="E557" s="107" t="s">
        <v>3835</v>
      </c>
      <c r="F557" s="2"/>
      <c r="G557" s="2"/>
      <c r="H557" s="2"/>
      <c r="I557" s="2"/>
      <c r="J557" s="2"/>
      <c r="K557" s="2"/>
      <c r="L557" s="2"/>
      <c r="M557" s="2"/>
    </row>
    <row r="558" spans="1:13" ht="15" customHeight="1" x14ac:dyDescent="0.25">
      <c r="A558" s="100" t="s">
        <v>1983</v>
      </c>
      <c r="B558" s="103">
        <v>0.98627591836734696</v>
      </c>
      <c r="C558" s="107" t="s">
        <v>2156</v>
      </c>
      <c r="D558" s="107" t="s">
        <v>2158</v>
      </c>
      <c r="E558" s="107" t="s">
        <v>3835</v>
      </c>
      <c r="F558" s="2"/>
      <c r="G558" s="2"/>
      <c r="H558" s="2"/>
      <c r="I558" s="2"/>
      <c r="J558" s="2"/>
      <c r="K558" s="2"/>
      <c r="L558" s="2"/>
      <c r="M558" s="2"/>
    </row>
    <row r="559" spans="1:13" ht="15" customHeight="1" x14ac:dyDescent="0.25">
      <c r="A559" s="100" t="s">
        <v>1984</v>
      </c>
      <c r="B559" s="103">
        <v>0.92742857142857149</v>
      </c>
      <c r="C559" s="107" t="s">
        <v>2156</v>
      </c>
      <c r="D559" s="107" t="s">
        <v>2159</v>
      </c>
      <c r="E559" s="107" t="s">
        <v>3835</v>
      </c>
      <c r="F559" s="2"/>
      <c r="G559" s="2"/>
      <c r="H559" s="2"/>
      <c r="I559" s="2"/>
      <c r="J559" s="2"/>
      <c r="K559" s="2"/>
      <c r="L559" s="2"/>
      <c r="M559" s="2"/>
    </row>
    <row r="560" spans="1:13" ht="15" customHeight="1" x14ac:dyDescent="0.25">
      <c r="A560" s="100" t="s">
        <v>1985</v>
      </c>
      <c r="B560" s="103">
        <v>0.89813306122448988</v>
      </c>
      <c r="C560" s="107" t="s">
        <v>2156</v>
      </c>
      <c r="D560" s="107" t="s">
        <v>2160</v>
      </c>
      <c r="E560" s="107" t="s">
        <v>3835</v>
      </c>
      <c r="F560" s="2"/>
      <c r="G560" s="2"/>
      <c r="H560" s="2"/>
      <c r="I560" s="2"/>
      <c r="J560" s="2"/>
      <c r="K560" s="2"/>
      <c r="L560" s="2"/>
      <c r="M560" s="2"/>
    </row>
    <row r="561" spans="1:13" ht="15" customHeight="1" x14ac:dyDescent="0.25">
      <c r="A561" s="100" t="s">
        <v>770</v>
      </c>
      <c r="B561" s="103">
        <v>1</v>
      </c>
      <c r="C561" s="120" t="s">
        <v>2161</v>
      </c>
      <c r="D561" s="120" t="s">
        <v>3156</v>
      </c>
      <c r="E561" s="107" t="s">
        <v>3834</v>
      </c>
      <c r="F561" s="2"/>
      <c r="G561" s="2"/>
      <c r="H561" s="2"/>
      <c r="I561" s="2"/>
      <c r="J561" s="2"/>
      <c r="K561" s="2"/>
      <c r="L561" s="2"/>
      <c r="M561" s="2"/>
    </row>
    <row r="562" spans="1:13" ht="15" customHeight="1" x14ac:dyDescent="0.25">
      <c r="A562" s="100" t="s">
        <v>771</v>
      </c>
      <c r="B562" s="103">
        <v>0.87585795918367348</v>
      </c>
      <c r="C562" s="120" t="s">
        <v>2161</v>
      </c>
      <c r="D562" s="120" t="s">
        <v>3157</v>
      </c>
      <c r="E562" s="107" t="s">
        <v>3834</v>
      </c>
      <c r="F562" s="2"/>
      <c r="G562" s="2"/>
      <c r="H562" s="2"/>
      <c r="I562" s="2"/>
      <c r="J562" s="2"/>
      <c r="K562" s="2"/>
      <c r="L562" s="2"/>
      <c r="M562" s="2"/>
    </row>
    <row r="563" spans="1:13" ht="15" customHeight="1" x14ac:dyDescent="0.25">
      <c r="A563" s="100" t="s">
        <v>772</v>
      </c>
      <c r="B563" s="103">
        <v>0.53470952380952375</v>
      </c>
      <c r="C563" s="120" t="s">
        <v>2161</v>
      </c>
      <c r="D563" s="120" t="s">
        <v>3158</v>
      </c>
      <c r="E563" s="107" t="s">
        <v>3834</v>
      </c>
      <c r="F563" s="2"/>
      <c r="G563" s="2"/>
      <c r="H563" s="2"/>
      <c r="I563" s="2"/>
      <c r="J563" s="2"/>
      <c r="K563" s="2"/>
      <c r="L563" s="2"/>
      <c r="M563" s="2"/>
    </row>
    <row r="564" spans="1:13" ht="15" customHeight="1" x14ac:dyDescent="0.25">
      <c r="A564" s="100" t="s">
        <v>773</v>
      </c>
      <c r="B564" s="103">
        <v>0.97332571428571424</v>
      </c>
      <c r="C564" s="120" t="s">
        <v>2161</v>
      </c>
      <c r="D564" s="120" t="s">
        <v>3159</v>
      </c>
      <c r="E564" s="107" t="s">
        <v>3834</v>
      </c>
      <c r="F564" s="2"/>
      <c r="G564" s="2"/>
      <c r="H564" s="2"/>
      <c r="I564" s="2"/>
      <c r="J564" s="2"/>
      <c r="K564" s="2"/>
      <c r="L564" s="2"/>
      <c r="M564" s="2"/>
    </row>
    <row r="565" spans="1:13" ht="15" customHeight="1" x14ac:dyDescent="0.25">
      <c r="A565" s="100" t="s">
        <v>774</v>
      </c>
      <c r="B565" s="103">
        <v>0.83048</v>
      </c>
      <c r="C565" s="107" t="s">
        <v>2161</v>
      </c>
      <c r="D565" s="107" t="s">
        <v>2162</v>
      </c>
      <c r="E565" s="107" t="s">
        <v>3835</v>
      </c>
      <c r="F565" s="2"/>
      <c r="G565" s="2"/>
      <c r="H565" s="2"/>
      <c r="I565" s="2"/>
      <c r="J565" s="2"/>
      <c r="K565" s="2"/>
      <c r="L565" s="2"/>
      <c r="M565" s="2"/>
    </row>
    <row r="566" spans="1:13" ht="15" customHeight="1" x14ac:dyDescent="0.25">
      <c r="A566" s="100" t="s">
        <v>775</v>
      </c>
      <c r="B566" s="103">
        <v>0.90996489795918378</v>
      </c>
      <c r="C566" s="107" t="s">
        <v>2161</v>
      </c>
      <c r="D566" s="107" t="s">
        <v>2163</v>
      </c>
      <c r="E566" s="107" t="s">
        <v>3835</v>
      </c>
      <c r="F566" s="2"/>
      <c r="G566" s="2"/>
      <c r="H566" s="2"/>
      <c r="I566" s="2"/>
      <c r="J566" s="2"/>
      <c r="K566" s="2"/>
      <c r="L566" s="2"/>
      <c r="M566" s="2"/>
    </row>
    <row r="567" spans="1:13" ht="15" customHeight="1" x14ac:dyDescent="0.25">
      <c r="A567" s="100" t="s">
        <v>776</v>
      </c>
      <c r="B567" s="103">
        <v>0.97806285714285723</v>
      </c>
      <c r="C567" s="120" t="s">
        <v>2161</v>
      </c>
      <c r="D567" s="120" t="s">
        <v>3160</v>
      </c>
      <c r="E567" s="107" t="s">
        <v>3834</v>
      </c>
      <c r="F567" s="2"/>
      <c r="G567" s="2"/>
      <c r="H567" s="2"/>
      <c r="I567" s="2"/>
      <c r="J567" s="2"/>
      <c r="K567" s="2"/>
      <c r="L567" s="2"/>
      <c r="M567" s="2"/>
    </row>
    <row r="568" spans="1:13" ht="15" customHeight="1" x14ac:dyDescent="0.25">
      <c r="A568" s="100" t="s">
        <v>777</v>
      </c>
      <c r="B568" s="103">
        <v>0.98094857142857139</v>
      </c>
      <c r="C568" s="120" t="s">
        <v>2161</v>
      </c>
      <c r="D568" s="120" t="s">
        <v>3161</v>
      </c>
      <c r="E568" s="107" t="s">
        <v>3834</v>
      </c>
      <c r="F568" s="2"/>
      <c r="G568" s="2"/>
      <c r="H568" s="2"/>
      <c r="I568" s="2"/>
      <c r="J568" s="2"/>
      <c r="K568" s="2"/>
      <c r="L568" s="2"/>
      <c r="M568" s="2"/>
    </row>
    <row r="569" spans="1:13" ht="15" customHeight="1" x14ac:dyDescent="0.25">
      <c r="A569" s="100" t="s">
        <v>778</v>
      </c>
      <c r="B569" s="103">
        <v>0.93508925170068025</v>
      </c>
      <c r="C569" s="107" t="s">
        <v>2161</v>
      </c>
      <c r="D569" s="107" t="s">
        <v>2164</v>
      </c>
      <c r="E569" s="107" t="s">
        <v>3835</v>
      </c>
      <c r="F569" s="2"/>
      <c r="G569" s="2"/>
      <c r="H569" s="2"/>
      <c r="I569" s="2"/>
      <c r="J569" s="2"/>
      <c r="K569" s="2"/>
      <c r="L569" s="2"/>
      <c r="M569" s="2"/>
    </row>
    <row r="570" spans="1:13" ht="15" customHeight="1" x14ac:dyDescent="0.25">
      <c r="A570" s="100" t="s">
        <v>779</v>
      </c>
      <c r="B570" s="103">
        <v>0.84303020408163254</v>
      </c>
      <c r="C570" s="120" t="s">
        <v>2161</v>
      </c>
      <c r="D570" s="120" t="s">
        <v>3446</v>
      </c>
      <c r="E570" s="107" t="s">
        <v>3837</v>
      </c>
      <c r="F570" s="2"/>
      <c r="G570" s="2"/>
      <c r="H570" s="2"/>
      <c r="I570" s="2"/>
      <c r="J570" s="2"/>
      <c r="K570" s="2"/>
      <c r="L570" s="2"/>
      <c r="M570" s="2"/>
    </row>
    <row r="571" spans="1:13" ht="15" customHeight="1" x14ac:dyDescent="0.25">
      <c r="A571" s="100" t="s">
        <v>780</v>
      </c>
      <c r="B571" s="103">
        <v>0.98342653061224483</v>
      </c>
      <c r="C571" s="107" t="s">
        <v>2161</v>
      </c>
      <c r="D571" s="107" t="s">
        <v>2165</v>
      </c>
      <c r="E571" s="107" t="s">
        <v>3835</v>
      </c>
      <c r="F571" s="2"/>
      <c r="G571" s="2"/>
      <c r="H571" s="2"/>
      <c r="I571" s="2"/>
      <c r="J571" s="2"/>
      <c r="K571" s="2"/>
      <c r="L571" s="2"/>
      <c r="M571" s="2"/>
    </row>
    <row r="572" spans="1:13" ht="15" customHeight="1" x14ac:dyDescent="0.25">
      <c r="A572" s="100" t="s">
        <v>781</v>
      </c>
      <c r="B572" s="103">
        <v>0.96564326530612243</v>
      </c>
      <c r="C572" s="120" t="s">
        <v>2161</v>
      </c>
      <c r="D572" s="120" t="s">
        <v>3162</v>
      </c>
      <c r="E572" s="107" t="s">
        <v>3834</v>
      </c>
      <c r="F572" s="2"/>
      <c r="G572" s="2"/>
      <c r="H572" s="2"/>
      <c r="I572" s="2"/>
      <c r="J572" s="2"/>
      <c r="K572" s="2"/>
      <c r="L572" s="2"/>
      <c r="M572" s="2"/>
    </row>
    <row r="573" spans="1:13" ht="15" customHeight="1" x14ac:dyDescent="0.25">
      <c r="A573" s="100" t="s">
        <v>782</v>
      </c>
      <c r="B573" s="103">
        <v>0.98486775510204083</v>
      </c>
      <c r="C573" s="120" t="s">
        <v>2161</v>
      </c>
      <c r="D573" s="120" t="s">
        <v>3163</v>
      </c>
      <c r="E573" s="107" t="s">
        <v>3834</v>
      </c>
      <c r="F573" s="2"/>
      <c r="G573" s="2"/>
      <c r="H573" s="2"/>
      <c r="I573" s="2"/>
      <c r="J573" s="2"/>
      <c r="K573" s="2"/>
      <c r="L573" s="2"/>
      <c r="M573" s="2"/>
    </row>
    <row r="574" spans="1:13" ht="15" customHeight="1" x14ac:dyDescent="0.25">
      <c r="A574" s="100" t="s">
        <v>783</v>
      </c>
      <c r="B574" s="103">
        <v>0.91049836734693868</v>
      </c>
      <c r="C574" s="107" t="s">
        <v>2161</v>
      </c>
      <c r="D574" s="107" t="s">
        <v>2166</v>
      </c>
      <c r="E574" s="107" t="s">
        <v>3835</v>
      </c>
      <c r="F574" s="2"/>
      <c r="G574" s="2"/>
      <c r="H574" s="2"/>
      <c r="I574" s="2"/>
      <c r="J574" s="2"/>
      <c r="K574" s="2"/>
      <c r="L574" s="2"/>
      <c r="M574" s="2"/>
    </row>
    <row r="575" spans="1:13" ht="15" customHeight="1" x14ac:dyDescent="0.25">
      <c r="A575" s="100" t="s">
        <v>784</v>
      </c>
      <c r="B575" s="103">
        <v>0.9877551020408164</v>
      </c>
      <c r="C575" s="107" t="s">
        <v>2161</v>
      </c>
      <c r="D575" s="107" t="s">
        <v>2167</v>
      </c>
      <c r="E575" s="107" t="s">
        <v>3835</v>
      </c>
      <c r="F575" s="2"/>
      <c r="G575" s="2"/>
      <c r="H575" s="2"/>
      <c r="I575" s="2"/>
      <c r="J575" s="2"/>
      <c r="K575" s="2"/>
      <c r="L575" s="2"/>
      <c r="M575" s="2"/>
    </row>
    <row r="576" spans="1:13" ht="15" customHeight="1" x14ac:dyDescent="0.25">
      <c r="A576" s="100" t="s">
        <v>1990</v>
      </c>
      <c r="B576" s="103">
        <v>0.92363945578231299</v>
      </c>
      <c r="C576" s="120" t="s">
        <v>2161</v>
      </c>
      <c r="D576" s="120" t="s">
        <v>3164</v>
      </c>
      <c r="E576" s="107" t="s">
        <v>3834</v>
      </c>
      <c r="F576" s="2"/>
      <c r="G576" s="2"/>
      <c r="H576" s="2"/>
      <c r="I576" s="2"/>
      <c r="J576" s="2"/>
      <c r="K576" s="2"/>
      <c r="L576" s="2"/>
      <c r="M576" s="2"/>
    </row>
    <row r="577" spans="1:14" ht="15" customHeight="1" x14ac:dyDescent="0.25">
      <c r="A577" s="100" t="s">
        <v>1906</v>
      </c>
      <c r="B577" s="103">
        <v>0.98857142857142866</v>
      </c>
      <c r="C577" s="120" t="s">
        <v>2848</v>
      </c>
      <c r="D577" s="120" t="s">
        <v>3447</v>
      </c>
      <c r="E577" s="107" t="s">
        <v>3837</v>
      </c>
      <c r="F577" s="2"/>
      <c r="G577" s="2"/>
      <c r="H577" s="2"/>
      <c r="I577" s="2"/>
      <c r="J577" s="2"/>
      <c r="K577" s="2"/>
      <c r="L577" s="2"/>
      <c r="M577" s="2"/>
    </row>
    <row r="578" spans="1:14" ht="15" customHeight="1" x14ac:dyDescent="0.25">
      <c r="A578" s="100" t="s">
        <v>1740</v>
      </c>
      <c r="B578" s="103">
        <v>0.71871931972789116</v>
      </c>
      <c r="C578" s="107" t="s">
        <v>2848</v>
      </c>
      <c r="D578" s="107" t="s">
        <v>2849</v>
      </c>
      <c r="E578" s="107" t="s">
        <v>3833</v>
      </c>
      <c r="F578" s="2"/>
      <c r="G578" s="2"/>
      <c r="H578" s="2"/>
      <c r="I578" s="2"/>
      <c r="J578" s="2"/>
      <c r="K578" s="2"/>
      <c r="L578" s="2"/>
      <c r="M578" s="2"/>
    </row>
    <row r="579" spans="1:14" ht="15" customHeight="1" x14ac:dyDescent="0.25">
      <c r="A579" s="100" t="s">
        <v>1741</v>
      </c>
      <c r="B579" s="103">
        <v>0.83806326530612263</v>
      </c>
      <c r="C579" s="107" t="s">
        <v>2848</v>
      </c>
      <c r="D579" s="107" t="s">
        <v>2850</v>
      </c>
      <c r="E579" s="107" t="s">
        <v>3833</v>
      </c>
      <c r="F579" s="2"/>
      <c r="G579" s="2"/>
      <c r="H579" s="2"/>
      <c r="I579" s="2"/>
      <c r="J579" s="2"/>
      <c r="K579" s="2"/>
      <c r="L579" s="2"/>
      <c r="M579" s="2"/>
    </row>
    <row r="580" spans="1:14" ht="15" customHeight="1" x14ac:dyDescent="0.25">
      <c r="A580" s="100" t="s">
        <v>1742</v>
      </c>
      <c r="B580" s="103">
        <v>0.65785632653061232</v>
      </c>
      <c r="C580" s="107" t="s">
        <v>2848</v>
      </c>
      <c r="D580" s="107" t="s">
        <v>2851</v>
      </c>
      <c r="E580" s="107" t="s">
        <v>3833</v>
      </c>
      <c r="F580" s="2"/>
      <c r="G580" s="2"/>
      <c r="H580" s="2"/>
      <c r="I580" s="2"/>
      <c r="J580" s="2"/>
      <c r="K580" s="2"/>
      <c r="L580" s="2"/>
      <c r="M580" s="2"/>
    </row>
    <row r="581" spans="1:14" ht="15" customHeight="1" x14ac:dyDescent="0.25">
      <c r="A581" s="100" t="s">
        <v>1743</v>
      </c>
      <c r="B581" s="103">
        <v>0.93941877551020414</v>
      </c>
      <c r="C581" s="107" t="s">
        <v>2848</v>
      </c>
      <c r="D581" s="107" t="s">
        <v>2852</v>
      </c>
      <c r="E581" s="107" t="s">
        <v>3833</v>
      </c>
      <c r="F581" s="2"/>
      <c r="G581" s="2"/>
      <c r="H581" s="2"/>
      <c r="I581" s="2"/>
      <c r="J581" s="2"/>
      <c r="K581" s="2"/>
      <c r="L581" s="2"/>
      <c r="M581" s="2"/>
    </row>
    <row r="582" spans="1:14" ht="15" customHeight="1" x14ac:dyDescent="0.25">
      <c r="A582" s="100" t="s">
        <v>1744</v>
      </c>
      <c r="B582" s="103">
        <v>0.67278204081632653</v>
      </c>
      <c r="C582" s="107" t="s">
        <v>2848</v>
      </c>
      <c r="D582" s="107" t="s">
        <v>2853</v>
      </c>
      <c r="E582" s="107" t="s">
        <v>3833</v>
      </c>
      <c r="F582" s="2"/>
      <c r="G582" s="2"/>
      <c r="H582" s="2"/>
      <c r="I582" s="2"/>
      <c r="J582" s="2"/>
      <c r="K582" s="2"/>
      <c r="L582" s="2"/>
      <c r="M582" s="2"/>
    </row>
    <row r="583" spans="1:14" ht="15" customHeight="1" x14ac:dyDescent="0.25">
      <c r="A583" s="100" t="s">
        <v>1745</v>
      </c>
      <c r="B583" s="103">
        <v>0.85061224489795917</v>
      </c>
      <c r="C583" s="107" t="s">
        <v>2848</v>
      </c>
      <c r="D583" s="107" t="s">
        <v>2854</v>
      </c>
      <c r="E583" s="107" t="s">
        <v>3833</v>
      </c>
      <c r="F583" s="106"/>
      <c r="G583" s="106"/>
      <c r="H583" s="106"/>
      <c r="I583" s="106"/>
      <c r="J583" s="106"/>
      <c r="K583" s="106"/>
      <c r="L583" s="106"/>
      <c r="M583" s="106"/>
      <c r="N583" s="106"/>
    </row>
    <row r="584" spans="1:14" ht="15" customHeight="1" x14ac:dyDescent="0.25">
      <c r="A584" s="100" t="s">
        <v>1746</v>
      </c>
      <c r="B584" s="103">
        <v>0.62158979591836727</v>
      </c>
      <c r="C584" s="107" t="s">
        <v>2848</v>
      </c>
      <c r="D584" s="107" t="s">
        <v>2855</v>
      </c>
      <c r="E584" s="107" t="s">
        <v>3833</v>
      </c>
      <c r="F584" s="2"/>
      <c r="G584" s="2"/>
      <c r="H584" s="2"/>
      <c r="I584" s="2"/>
      <c r="J584" s="2"/>
      <c r="K584" s="2"/>
      <c r="L584" s="2"/>
      <c r="M584" s="2"/>
    </row>
    <row r="585" spans="1:14" ht="15" customHeight="1" x14ac:dyDescent="0.25">
      <c r="A585" s="100" t="s">
        <v>1747</v>
      </c>
      <c r="B585" s="103">
        <v>0.62550408163265314</v>
      </c>
      <c r="C585" s="107" t="s">
        <v>2848</v>
      </c>
      <c r="D585" s="107" t="s">
        <v>2856</v>
      </c>
      <c r="E585" s="107" t="s">
        <v>3833</v>
      </c>
      <c r="F585" s="2"/>
      <c r="G585" s="2"/>
      <c r="H585" s="2"/>
      <c r="I585" s="2"/>
      <c r="J585" s="2"/>
      <c r="K585" s="2"/>
      <c r="L585" s="2"/>
      <c r="M585" s="2"/>
    </row>
    <row r="586" spans="1:14" ht="15" customHeight="1" x14ac:dyDescent="0.25">
      <c r="A586" s="100" t="s">
        <v>1748</v>
      </c>
      <c r="B586" s="103">
        <v>0.86666857142857134</v>
      </c>
      <c r="C586" s="107" t="s">
        <v>2848</v>
      </c>
      <c r="D586" s="107" t="s">
        <v>2857</v>
      </c>
      <c r="E586" s="107" t="s">
        <v>3833</v>
      </c>
      <c r="F586" s="2"/>
      <c r="G586" s="2"/>
      <c r="H586" s="2"/>
      <c r="I586" s="2"/>
      <c r="J586" s="2"/>
      <c r="K586" s="2"/>
      <c r="L586" s="2"/>
      <c r="M586" s="2"/>
    </row>
    <row r="587" spans="1:14" ht="15" customHeight="1" x14ac:dyDescent="0.25">
      <c r="A587" s="100" t="s">
        <v>1749</v>
      </c>
      <c r="B587" s="103">
        <v>0.96792816326530595</v>
      </c>
      <c r="C587" s="120" t="s">
        <v>2848</v>
      </c>
      <c r="D587" s="120" t="s">
        <v>3165</v>
      </c>
      <c r="E587" s="107" t="s">
        <v>3834</v>
      </c>
      <c r="F587" s="2"/>
      <c r="G587" s="2"/>
      <c r="H587" s="2"/>
      <c r="I587" s="2"/>
      <c r="J587" s="2"/>
      <c r="K587" s="2"/>
      <c r="L587" s="2"/>
      <c r="M587" s="2"/>
    </row>
    <row r="588" spans="1:14" ht="15" customHeight="1" x14ac:dyDescent="0.25">
      <c r="A588" s="100" t="s">
        <v>1750</v>
      </c>
      <c r="B588" s="103">
        <v>0.98742857142857143</v>
      </c>
      <c r="C588" s="107" t="s">
        <v>2848</v>
      </c>
      <c r="D588" s="107" t="s">
        <v>2858</v>
      </c>
      <c r="E588" s="107" t="s">
        <v>3833</v>
      </c>
      <c r="F588" s="2"/>
      <c r="G588" s="2"/>
      <c r="H588" s="2"/>
      <c r="I588" s="2"/>
      <c r="J588" s="2"/>
      <c r="K588" s="2"/>
      <c r="L588" s="2"/>
      <c r="M588" s="2"/>
    </row>
    <row r="589" spans="1:14" ht="15" customHeight="1" x14ac:dyDescent="0.25">
      <c r="A589" s="100" t="s">
        <v>1751</v>
      </c>
      <c r="B589" s="103">
        <v>0.92324285714285703</v>
      </c>
      <c r="C589" s="107" t="s">
        <v>2848</v>
      </c>
      <c r="D589" s="107" t="s">
        <v>2859</v>
      </c>
      <c r="E589" s="107" t="s">
        <v>3833</v>
      </c>
      <c r="F589" s="2"/>
      <c r="G589" s="2"/>
      <c r="H589" s="2"/>
      <c r="I589" s="2"/>
      <c r="J589" s="2"/>
      <c r="K589" s="2"/>
      <c r="L589" s="2"/>
      <c r="M589" s="2"/>
    </row>
    <row r="590" spans="1:14" ht="15" customHeight="1" x14ac:dyDescent="0.25">
      <c r="A590" s="100" t="s">
        <v>1752</v>
      </c>
      <c r="B590" s="103">
        <v>0.55455020408163269</v>
      </c>
      <c r="C590" s="107" t="s">
        <v>2848</v>
      </c>
      <c r="D590" s="107" t="s">
        <v>2860</v>
      </c>
      <c r="E590" s="107" t="s">
        <v>3833</v>
      </c>
      <c r="F590" s="2"/>
      <c r="G590" s="2"/>
      <c r="H590" s="2"/>
      <c r="I590" s="2"/>
      <c r="J590" s="2"/>
      <c r="K590" s="2"/>
      <c r="L590" s="2"/>
      <c r="M590" s="2"/>
    </row>
    <row r="591" spans="1:14" ht="15" customHeight="1" x14ac:dyDescent="0.25">
      <c r="A591" s="100" t="s">
        <v>1753</v>
      </c>
      <c r="B591" s="103">
        <v>1</v>
      </c>
      <c r="C591" s="107" t="s">
        <v>2848</v>
      </c>
      <c r="D591" s="107" t="s">
        <v>2861</v>
      </c>
      <c r="E591" s="107" t="s">
        <v>3833</v>
      </c>
      <c r="F591" s="2"/>
      <c r="G591" s="2"/>
      <c r="H591" s="2"/>
      <c r="I591" s="2"/>
      <c r="J591" s="2"/>
      <c r="K591" s="2"/>
      <c r="L591" s="2"/>
      <c r="M591" s="2"/>
    </row>
    <row r="592" spans="1:14" ht="15" customHeight="1" x14ac:dyDescent="0.25">
      <c r="A592" s="100" t="s">
        <v>1754</v>
      </c>
      <c r="B592" s="103">
        <v>0.93478530612244892</v>
      </c>
      <c r="C592" s="107" t="s">
        <v>2848</v>
      </c>
      <c r="D592" s="107" t="s">
        <v>2862</v>
      </c>
      <c r="E592" s="107" t="s">
        <v>3833</v>
      </c>
      <c r="F592" s="2"/>
      <c r="G592" s="2"/>
      <c r="H592" s="2"/>
      <c r="I592" s="2"/>
      <c r="J592" s="2"/>
      <c r="K592" s="2"/>
      <c r="L592" s="2"/>
      <c r="M592" s="2"/>
    </row>
    <row r="593" spans="1:13" ht="15" customHeight="1" x14ac:dyDescent="0.25">
      <c r="A593" s="100" t="s">
        <v>1904</v>
      </c>
      <c r="B593" s="103">
        <v>0.63650367346938774</v>
      </c>
      <c r="C593" s="120" t="s">
        <v>255</v>
      </c>
      <c r="D593" s="120" t="s">
        <v>3166</v>
      </c>
      <c r="E593" s="107" t="s">
        <v>3834</v>
      </c>
      <c r="F593" s="2"/>
      <c r="G593" s="2"/>
      <c r="H593" s="2"/>
      <c r="I593" s="2"/>
      <c r="J593" s="2"/>
      <c r="K593" s="2"/>
      <c r="L593" s="2"/>
      <c r="M593" s="2"/>
    </row>
    <row r="594" spans="1:13" ht="15" customHeight="1" x14ac:dyDescent="0.25">
      <c r="A594" s="100" t="s">
        <v>1905</v>
      </c>
      <c r="B594" s="103">
        <v>0.6533531972789115</v>
      </c>
      <c r="C594" s="120" t="s">
        <v>255</v>
      </c>
      <c r="D594" s="120" t="s">
        <v>3167</v>
      </c>
      <c r="E594" s="107" t="s">
        <v>3834</v>
      </c>
      <c r="F594" s="2"/>
      <c r="G594" s="2"/>
      <c r="H594" s="2"/>
      <c r="I594" s="2"/>
      <c r="J594" s="2"/>
      <c r="K594" s="2"/>
      <c r="L594" s="2"/>
      <c r="M594" s="2"/>
    </row>
    <row r="595" spans="1:13" ht="15" customHeight="1" x14ac:dyDescent="0.25">
      <c r="A595" s="100" t="s">
        <v>1882</v>
      </c>
      <c r="B595" s="103">
        <v>0.97938925170068036</v>
      </c>
      <c r="C595" s="107" t="s">
        <v>253</v>
      </c>
      <c r="D595" s="107" t="s">
        <v>2863</v>
      </c>
      <c r="E595" s="107" t="s">
        <v>3833</v>
      </c>
      <c r="F595" s="2"/>
      <c r="G595" s="2"/>
      <c r="H595" s="2"/>
      <c r="I595" s="2"/>
      <c r="J595" s="2"/>
      <c r="K595" s="2"/>
      <c r="L595" s="2"/>
      <c r="M595" s="2"/>
    </row>
    <row r="596" spans="1:13" ht="15" customHeight="1" x14ac:dyDescent="0.25">
      <c r="A596" s="100" t="s">
        <v>1883</v>
      </c>
      <c r="B596" s="103">
        <v>0.70915346938775514</v>
      </c>
      <c r="C596" s="107" t="s">
        <v>253</v>
      </c>
      <c r="D596" s="107" t="s">
        <v>2864</v>
      </c>
      <c r="E596" s="107" t="s">
        <v>3833</v>
      </c>
      <c r="F596" s="2"/>
      <c r="G596" s="2"/>
      <c r="H596" s="2"/>
      <c r="I596" s="2"/>
      <c r="J596" s="2"/>
      <c r="K596" s="2"/>
      <c r="L596" s="2"/>
      <c r="M596" s="2"/>
    </row>
    <row r="597" spans="1:13" ht="15" customHeight="1" x14ac:dyDescent="0.25">
      <c r="A597" s="100" t="s">
        <v>1884</v>
      </c>
      <c r="B597" s="103">
        <v>0.896734693877551</v>
      </c>
      <c r="C597" s="107" t="s">
        <v>253</v>
      </c>
      <c r="D597" s="107" t="s">
        <v>2865</v>
      </c>
      <c r="E597" s="107" t="s">
        <v>3833</v>
      </c>
      <c r="F597" s="2"/>
      <c r="G597" s="2"/>
      <c r="H597" s="2"/>
      <c r="I597" s="2"/>
      <c r="J597" s="2"/>
      <c r="K597" s="2"/>
      <c r="L597" s="2"/>
      <c r="M597" s="2"/>
    </row>
    <row r="598" spans="1:13" ht="15" customHeight="1" x14ac:dyDescent="0.25">
      <c r="A598" s="100" t="s">
        <v>1911</v>
      </c>
      <c r="B598" s="103">
        <v>0.93540721088435375</v>
      </c>
      <c r="C598" s="120" t="s">
        <v>253</v>
      </c>
      <c r="D598" s="120" t="s">
        <v>3448</v>
      </c>
      <c r="E598" s="107" t="s">
        <v>3837</v>
      </c>
      <c r="F598" s="2"/>
      <c r="G598" s="2"/>
      <c r="H598" s="2"/>
      <c r="I598" s="2"/>
      <c r="J598" s="2"/>
      <c r="K598" s="2"/>
      <c r="L598" s="2"/>
      <c r="M598" s="2"/>
    </row>
    <row r="599" spans="1:13" ht="15" customHeight="1" x14ac:dyDescent="0.25">
      <c r="A599" s="100" t="s">
        <v>1885</v>
      </c>
      <c r="B599" s="103">
        <v>0.96134775510204096</v>
      </c>
      <c r="C599" s="120" t="s">
        <v>253</v>
      </c>
      <c r="D599" s="120" t="s">
        <v>3449</v>
      </c>
      <c r="E599" s="107" t="s">
        <v>3837</v>
      </c>
      <c r="F599" s="2"/>
      <c r="G599" s="2"/>
      <c r="H599" s="2"/>
      <c r="I599" s="2"/>
      <c r="J599" s="2"/>
      <c r="K599" s="2"/>
      <c r="L599" s="2"/>
      <c r="M599" s="2"/>
    </row>
    <row r="600" spans="1:13" ht="15" customHeight="1" x14ac:dyDescent="0.25">
      <c r="A600" s="100" t="s">
        <v>1912</v>
      </c>
      <c r="B600" s="103">
        <v>0.96769469387755114</v>
      </c>
      <c r="C600" s="120" t="s">
        <v>253</v>
      </c>
      <c r="D600" s="120" t="s">
        <v>3450</v>
      </c>
      <c r="E600" s="107" t="s">
        <v>3837</v>
      </c>
      <c r="F600" s="2"/>
      <c r="G600" s="2"/>
      <c r="H600" s="2"/>
      <c r="I600" s="2"/>
      <c r="J600" s="2"/>
      <c r="K600" s="2"/>
      <c r="L600" s="2"/>
      <c r="M600" s="2"/>
    </row>
    <row r="601" spans="1:13" ht="15" customHeight="1" x14ac:dyDescent="0.25">
      <c r="A601" s="100" t="s">
        <v>1886</v>
      </c>
      <c r="B601" s="103">
        <v>1</v>
      </c>
      <c r="C601" s="107" t="s">
        <v>253</v>
      </c>
      <c r="D601" s="107" t="s">
        <v>2866</v>
      </c>
      <c r="E601" s="107" t="s">
        <v>3833</v>
      </c>
      <c r="F601" s="76"/>
      <c r="G601" s="76"/>
      <c r="H601" s="76"/>
      <c r="I601" s="76"/>
      <c r="J601" s="76"/>
      <c r="K601" s="76"/>
      <c r="L601" s="76"/>
      <c r="M601" s="76"/>
    </row>
    <row r="602" spans="1:13" ht="15" customHeight="1" x14ac:dyDescent="0.25">
      <c r="A602" s="100" t="s">
        <v>1887</v>
      </c>
      <c r="B602" s="103">
        <v>0.9613857142857144</v>
      </c>
      <c r="C602" s="107" t="s">
        <v>253</v>
      </c>
      <c r="D602" s="107" t="s">
        <v>2867</v>
      </c>
      <c r="E602" s="107" t="s">
        <v>3833</v>
      </c>
      <c r="F602" s="2"/>
      <c r="G602" s="2"/>
      <c r="H602" s="2"/>
      <c r="I602" s="2"/>
      <c r="J602" s="2"/>
      <c r="K602" s="2"/>
      <c r="L602" s="2"/>
      <c r="M602" s="2"/>
    </row>
    <row r="603" spans="1:13" ht="15" customHeight="1" x14ac:dyDescent="0.25">
      <c r="A603" s="100" t="s">
        <v>1888</v>
      </c>
      <c r="B603" s="103">
        <v>0.93596217687074823</v>
      </c>
      <c r="C603" s="107" t="s">
        <v>253</v>
      </c>
      <c r="D603" s="107" t="s">
        <v>2868</v>
      </c>
      <c r="E603" s="107" t="s">
        <v>3833</v>
      </c>
      <c r="F603" s="2"/>
      <c r="G603" s="2"/>
      <c r="H603" s="2"/>
      <c r="I603" s="2"/>
      <c r="J603" s="2"/>
      <c r="K603" s="2"/>
      <c r="L603" s="2"/>
      <c r="M603" s="2"/>
    </row>
    <row r="604" spans="1:13" ht="15" customHeight="1" x14ac:dyDescent="0.25">
      <c r="A604" s="100" t="s">
        <v>1889</v>
      </c>
      <c r="B604" s="103">
        <v>0.91423510204081626</v>
      </c>
      <c r="C604" s="107" t="s">
        <v>253</v>
      </c>
      <c r="D604" s="107" t="s">
        <v>2869</v>
      </c>
      <c r="E604" s="107" t="s">
        <v>3833</v>
      </c>
      <c r="F604" s="2"/>
      <c r="G604" s="2"/>
      <c r="H604" s="2"/>
      <c r="I604" s="2"/>
      <c r="J604" s="2"/>
      <c r="K604" s="2"/>
      <c r="L604" s="2"/>
      <c r="M604" s="2"/>
    </row>
    <row r="605" spans="1:13" ht="15" customHeight="1" x14ac:dyDescent="0.25">
      <c r="A605" s="100" t="s">
        <v>1890</v>
      </c>
      <c r="B605" s="103">
        <v>0.93141795918367354</v>
      </c>
      <c r="C605" s="107" t="s">
        <v>253</v>
      </c>
      <c r="D605" s="107" t="s">
        <v>2870</v>
      </c>
      <c r="E605" s="107" t="s">
        <v>3833</v>
      </c>
      <c r="F605" s="2"/>
      <c r="G605" s="2"/>
      <c r="H605" s="2"/>
      <c r="I605" s="2"/>
      <c r="J605" s="2"/>
      <c r="K605" s="2"/>
      <c r="L605" s="2"/>
      <c r="M605" s="2"/>
    </row>
    <row r="606" spans="1:13" ht="15" customHeight="1" x14ac:dyDescent="0.25">
      <c r="A606" s="100" t="s">
        <v>1891</v>
      </c>
      <c r="B606" s="103">
        <v>0.85064544217687077</v>
      </c>
      <c r="C606" s="107" t="s">
        <v>253</v>
      </c>
      <c r="D606" s="107" t="s">
        <v>2871</v>
      </c>
      <c r="E606" s="107" t="s">
        <v>3833</v>
      </c>
      <c r="F606" s="2"/>
      <c r="G606" s="2"/>
      <c r="H606" s="2"/>
      <c r="I606" s="2"/>
      <c r="J606" s="2"/>
      <c r="K606" s="2"/>
      <c r="L606" s="2"/>
      <c r="M606" s="2"/>
    </row>
    <row r="607" spans="1:13" ht="15" customHeight="1" x14ac:dyDescent="0.25">
      <c r="A607" s="100" t="s">
        <v>1892</v>
      </c>
      <c r="B607" s="103">
        <v>0.86369183673469374</v>
      </c>
      <c r="C607" s="107" t="s">
        <v>253</v>
      </c>
      <c r="D607" s="107" t="s">
        <v>2872</v>
      </c>
      <c r="E607" s="107" t="s">
        <v>3833</v>
      </c>
      <c r="F607" s="2"/>
      <c r="G607" s="2"/>
      <c r="H607" s="2"/>
      <c r="I607" s="2"/>
      <c r="J607" s="2"/>
      <c r="K607" s="2"/>
      <c r="L607" s="2"/>
      <c r="M607" s="2"/>
    </row>
    <row r="608" spans="1:13" ht="15" customHeight="1" x14ac:dyDescent="0.25">
      <c r="A608" s="100" t="s">
        <v>1893</v>
      </c>
      <c r="B608" s="103">
        <v>0.9496228571428571</v>
      </c>
      <c r="C608" s="107" t="s">
        <v>253</v>
      </c>
      <c r="D608" s="107" t="s">
        <v>2873</v>
      </c>
      <c r="E608" s="107" t="s">
        <v>3833</v>
      </c>
      <c r="F608" s="2"/>
      <c r="G608" s="2"/>
      <c r="H608" s="2"/>
      <c r="I608" s="2"/>
      <c r="J608" s="2"/>
      <c r="K608" s="2"/>
      <c r="L608" s="2"/>
      <c r="M608" s="2"/>
    </row>
    <row r="609" spans="1:15" ht="15" customHeight="1" x14ac:dyDescent="0.25">
      <c r="A609" s="100" t="s">
        <v>1894</v>
      </c>
      <c r="B609" s="103">
        <v>0.96549659863945569</v>
      </c>
      <c r="C609" s="107" t="s">
        <v>253</v>
      </c>
      <c r="D609" s="107" t="s">
        <v>2874</v>
      </c>
      <c r="E609" s="107" t="s">
        <v>3833</v>
      </c>
      <c r="F609" s="2"/>
      <c r="G609" s="2"/>
      <c r="H609" s="2"/>
      <c r="I609" s="2"/>
      <c r="J609" s="2"/>
      <c r="K609" s="2"/>
      <c r="L609" s="2"/>
      <c r="M609" s="2"/>
    </row>
    <row r="610" spans="1:15" ht="15" customHeight="1" x14ac:dyDescent="0.25">
      <c r="A610" s="100" t="s">
        <v>1895</v>
      </c>
      <c r="B610" s="103">
        <v>0.99008163265306126</v>
      </c>
      <c r="C610" s="107" t="s">
        <v>253</v>
      </c>
      <c r="D610" s="107" t="s">
        <v>2875</v>
      </c>
      <c r="E610" s="107" t="s">
        <v>3833</v>
      </c>
      <c r="F610" s="2"/>
      <c r="G610" s="2"/>
      <c r="H610" s="2"/>
      <c r="I610" s="2"/>
      <c r="J610" s="2"/>
      <c r="K610" s="2"/>
      <c r="L610" s="2"/>
      <c r="M610" s="2"/>
    </row>
    <row r="611" spans="1:15" ht="15" customHeight="1" x14ac:dyDescent="0.25">
      <c r="A611" s="100" t="s">
        <v>1896</v>
      </c>
      <c r="B611" s="103">
        <v>0.67610000000000003</v>
      </c>
      <c r="C611" s="107" t="s">
        <v>253</v>
      </c>
      <c r="D611" s="107" t="s">
        <v>2876</v>
      </c>
      <c r="E611" s="107" t="s">
        <v>3833</v>
      </c>
      <c r="F611" s="2"/>
      <c r="G611" s="2"/>
      <c r="H611" s="2"/>
      <c r="I611" s="2"/>
      <c r="J611" s="2"/>
      <c r="K611" s="2"/>
      <c r="L611" s="2"/>
      <c r="M611" s="2"/>
    </row>
    <row r="612" spans="1:15" ht="15" customHeight="1" x14ac:dyDescent="0.25">
      <c r="A612" s="100" t="s">
        <v>1897</v>
      </c>
      <c r="B612" s="103">
        <v>0.96911183673469392</v>
      </c>
      <c r="C612" s="107" t="s">
        <v>253</v>
      </c>
      <c r="D612" s="107" t="s">
        <v>2877</v>
      </c>
      <c r="E612" s="107" t="s">
        <v>3833</v>
      </c>
      <c r="F612" s="2"/>
      <c r="G612" s="2"/>
      <c r="H612" s="2"/>
      <c r="I612" s="2"/>
      <c r="J612" s="2"/>
      <c r="K612" s="2"/>
      <c r="L612" s="2"/>
      <c r="M612" s="2"/>
    </row>
    <row r="613" spans="1:15" ht="15" customHeight="1" x14ac:dyDescent="0.25">
      <c r="A613" s="100" t="s">
        <v>1898</v>
      </c>
      <c r="B613" s="103">
        <v>0.9391836734693878</v>
      </c>
      <c r="C613" s="107" t="s">
        <v>253</v>
      </c>
      <c r="D613" s="107" t="s">
        <v>2168</v>
      </c>
      <c r="E613" s="107" t="s">
        <v>3835</v>
      </c>
      <c r="F613" s="2"/>
      <c r="G613" s="2"/>
      <c r="H613" s="2"/>
      <c r="I613" s="2"/>
      <c r="J613" s="2"/>
      <c r="K613" s="2"/>
      <c r="L613" s="2"/>
      <c r="M613" s="2"/>
      <c r="N613" s="88"/>
    </row>
    <row r="614" spans="1:15" ht="15" customHeight="1" x14ac:dyDescent="0.25">
      <c r="A614" s="100" t="s">
        <v>1899</v>
      </c>
      <c r="B614" s="103">
        <v>0.94702040816326527</v>
      </c>
      <c r="C614" s="107" t="s">
        <v>253</v>
      </c>
      <c r="D614" s="107" t="s">
        <v>2878</v>
      </c>
      <c r="E614" s="107" t="s">
        <v>3833</v>
      </c>
      <c r="F614" s="2"/>
      <c r="G614" s="2"/>
      <c r="H614" s="2"/>
      <c r="I614" s="2"/>
      <c r="J614" s="2"/>
      <c r="K614" s="2"/>
      <c r="L614" s="2"/>
      <c r="M614" s="2"/>
    </row>
    <row r="615" spans="1:15" ht="15" customHeight="1" x14ac:dyDescent="0.25">
      <c r="A615" s="100" t="s">
        <v>1900</v>
      </c>
      <c r="B615" s="103">
        <v>0.90653972789115644</v>
      </c>
      <c r="C615" s="107" t="s">
        <v>253</v>
      </c>
      <c r="D615" s="107" t="s">
        <v>2879</v>
      </c>
      <c r="E615" s="107" t="s">
        <v>3833</v>
      </c>
      <c r="F615" s="2"/>
      <c r="G615" s="2"/>
      <c r="H615" s="2"/>
      <c r="I615" s="2"/>
      <c r="J615" s="2"/>
      <c r="K615" s="2"/>
      <c r="L615" s="2"/>
      <c r="M615" s="2"/>
    </row>
    <row r="616" spans="1:15" ht="15" customHeight="1" x14ac:dyDescent="0.25">
      <c r="A616" s="100" t="s">
        <v>1913</v>
      </c>
      <c r="B616" s="103">
        <v>0.94559183673469394</v>
      </c>
      <c r="C616" s="120" t="s">
        <v>253</v>
      </c>
      <c r="D616" s="120" t="s">
        <v>3451</v>
      </c>
      <c r="E616" s="107" t="s">
        <v>3837</v>
      </c>
      <c r="F616" s="2"/>
      <c r="G616" s="2"/>
      <c r="H616" s="2"/>
      <c r="I616" s="2"/>
      <c r="J616" s="2"/>
      <c r="K616" s="2"/>
      <c r="L616" s="2"/>
      <c r="M616" s="2"/>
    </row>
    <row r="617" spans="1:15" ht="15" customHeight="1" x14ac:dyDescent="0.25">
      <c r="A617" s="100" t="s">
        <v>1901</v>
      </c>
      <c r="B617" s="103">
        <v>0.95101836734693856</v>
      </c>
      <c r="C617" s="107" t="s">
        <v>253</v>
      </c>
      <c r="D617" s="107" t="s">
        <v>2880</v>
      </c>
      <c r="E617" s="107" t="s">
        <v>3833</v>
      </c>
      <c r="F617" s="2"/>
      <c r="G617" s="2"/>
      <c r="H617" s="2"/>
      <c r="I617" s="2"/>
      <c r="J617" s="2"/>
      <c r="K617" s="2"/>
      <c r="L617" s="2"/>
      <c r="M617" s="2"/>
    </row>
    <row r="618" spans="1:15" ht="15" customHeight="1" x14ac:dyDescent="0.25">
      <c r="A618" s="100" t="s">
        <v>1902</v>
      </c>
      <c r="B618" s="103">
        <v>0.90499795918367343</v>
      </c>
      <c r="C618" s="107" t="s">
        <v>253</v>
      </c>
      <c r="D618" s="107" t="s">
        <v>2881</v>
      </c>
      <c r="E618" s="107" t="s">
        <v>3833</v>
      </c>
      <c r="F618" s="2"/>
      <c r="G618" s="2"/>
      <c r="H618" s="2"/>
      <c r="I618" s="2"/>
      <c r="J618" s="2"/>
      <c r="K618" s="2"/>
      <c r="L618" s="2"/>
      <c r="M618" s="2"/>
    </row>
    <row r="619" spans="1:15" ht="15" customHeight="1" x14ac:dyDescent="0.25">
      <c r="A619" s="100" t="s">
        <v>1903</v>
      </c>
      <c r="B619" s="103">
        <v>0.94551020408163267</v>
      </c>
      <c r="C619" s="107" t="s">
        <v>253</v>
      </c>
      <c r="D619" s="107" t="s">
        <v>2882</v>
      </c>
      <c r="E619" s="107" t="s">
        <v>3833</v>
      </c>
      <c r="F619" s="2"/>
      <c r="G619" s="2"/>
      <c r="H619" s="2"/>
      <c r="I619" s="2"/>
      <c r="J619" s="2"/>
      <c r="K619" s="2"/>
      <c r="L619" s="2"/>
      <c r="M619" s="2"/>
    </row>
    <row r="620" spans="1:15" ht="15" customHeight="1" x14ac:dyDescent="0.25">
      <c r="A620" s="100" t="s">
        <v>288</v>
      </c>
      <c r="B620" s="103">
        <v>1</v>
      </c>
      <c r="C620" s="107" t="s">
        <v>2883</v>
      </c>
      <c r="D620" s="107" t="s">
        <v>2884</v>
      </c>
      <c r="E620" s="107" t="s">
        <v>3833</v>
      </c>
      <c r="F620" s="2"/>
      <c r="G620" s="2"/>
      <c r="H620" s="2"/>
      <c r="I620" s="2"/>
      <c r="J620" s="2"/>
      <c r="K620" s="2"/>
      <c r="L620" s="2"/>
      <c r="M620" s="2"/>
    </row>
    <row r="621" spans="1:15" ht="15" customHeight="1" x14ac:dyDescent="0.25">
      <c r="A621" s="100" t="s">
        <v>289</v>
      </c>
      <c r="B621" s="103">
        <v>0.85697959183673467</v>
      </c>
      <c r="C621" s="107" t="s">
        <v>2883</v>
      </c>
      <c r="D621" s="107" t="s">
        <v>2885</v>
      </c>
      <c r="E621" s="107" t="s">
        <v>3833</v>
      </c>
      <c r="F621" s="2"/>
      <c r="G621" s="2"/>
      <c r="H621" s="2"/>
      <c r="I621" s="2"/>
      <c r="J621" s="2"/>
      <c r="K621" s="2"/>
      <c r="L621" s="2"/>
      <c r="M621" s="2"/>
      <c r="O621" s="105"/>
    </row>
    <row r="622" spans="1:15" ht="15" customHeight="1" x14ac:dyDescent="0.25">
      <c r="A622" s="100" t="s">
        <v>290</v>
      </c>
      <c r="B622" s="103">
        <v>0.8511499319727891</v>
      </c>
      <c r="C622" s="107" t="s">
        <v>2883</v>
      </c>
      <c r="D622" s="107" t="s">
        <v>2886</v>
      </c>
      <c r="E622" s="107" t="s">
        <v>3833</v>
      </c>
      <c r="F622" s="2"/>
      <c r="G622" s="2"/>
      <c r="H622" s="2"/>
      <c r="I622" s="2"/>
      <c r="J622" s="2"/>
      <c r="K622" s="2"/>
      <c r="L622" s="2"/>
      <c r="M622" s="2"/>
    </row>
    <row r="623" spans="1:15" ht="15" customHeight="1" x14ac:dyDescent="0.25">
      <c r="A623" s="100" t="s">
        <v>291</v>
      </c>
      <c r="B623" s="103">
        <v>0.89525510204081615</v>
      </c>
      <c r="C623" s="107" t="s">
        <v>2883</v>
      </c>
      <c r="D623" s="107" t="s">
        <v>2887</v>
      </c>
      <c r="E623" s="107" t="s">
        <v>3833</v>
      </c>
      <c r="F623" s="2"/>
      <c r="G623" s="2"/>
      <c r="H623" s="2"/>
      <c r="I623" s="2"/>
      <c r="J623" s="2"/>
      <c r="K623" s="2"/>
      <c r="L623" s="2"/>
      <c r="M623" s="2"/>
    </row>
    <row r="624" spans="1:15" ht="15" customHeight="1" x14ac:dyDescent="0.25">
      <c r="A624" s="100" t="s">
        <v>292</v>
      </c>
      <c r="B624" s="103">
        <v>0.99428571428571433</v>
      </c>
      <c r="C624" s="107" t="s">
        <v>2883</v>
      </c>
      <c r="D624" s="107" t="s">
        <v>2888</v>
      </c>
      <c r="E624" s="107" t="s">
        <v>3833</v>
      </c>
      <c r="F624" s="2"/>
      <c r="G624" s="2"/>
      <c r="H624" s="2"/>
      <c r="I624" s="2"/>
      <c r="J624" s="2"/>
      <c r="K624" s="2"/>
      <c r="L624" s="2"/>
      <c r="M624" s="2"/>
    </row>
    <row r="625" spans="1:13" ht="15" customHeight="1" x14ac:dyDescent="0.25">
      <c r="A625" s="100" t="s">
        <v>293</v>
      </c>
      <c r="B625" s="103">
        <v>0.96190857142857145</v>
      </c>
      <c r="C625" s="107" t="s">
        <v>2883</v>
      </c>
      <c r="D625" s="107" t="s">
        <v>2889</v>
      </c>
      <c r="E625" s="107" t="s">
        <v>3833</v>
      </c>
      <c r="F625" s="2"/>
      <c r="G625" s="2"/>
      <c r="H625" s="2"/>
      <c r="I625" s="2"/>
      <c r="J625" s="2"/>
      <c r="K625" s="2"/>
      <c r="L625" s="2"/>
      <c r="M625" s="2"/>
    </row>
    <row r="626" spans="1:13" ht="15" customHeight="1" x14ac:dyDescent="0.25">
      <c r="A626" s="100" t="s">
        <v>1879</v>
      </c>
      <c r="B626" s="103">
        <v>0</v>
      </c>
      <c r="C626" s="120" t="s">
        <v>2883</v>
      </c>
      <c r="D626" s="120" t="s">
        <v>3452</v>
      </c>
      <c r="E626" s="107" t="s">
        <v>3837</v>
      </c>
      <c r="F626" s="2"/>
      <c r="G626" s="2"/>
      <c r="H626" s="2"/>
      <c r="I626" s="2"/>
      <c r="J626" s="2"/>
      <c r="K626" s="2"/>
      <c r="L626" s="2"/>
      <c r="M626" s="2"/>
    </row>
    <row r="627" spans="1:13" ht="15" customHeight="1" x14ac:dyDescent="0.25">
      <c r="A627" s="100" t="s">
        <v>294</v>
      </c>
      <c r="B627" s="103">
        <v>0.95634489795918365</v>
      </c>
      <c r="C627" s="107" t="s">
        <v>2883</v>
      </c>
      <c r="D627" s="107" t="s">
        <v>2890</v>
      </c>
      <c r="E627" s="107" t="s">
        <v>3833</v>
      </c>
      <c r="F627" s="2"/>
      <c r="G627" s="2"/>
      <c r="H627" s="2"/>
      <c r="I627" s="2"/>
      <c r="J627" s="2"/>
      <c r="K627" s="2"/>
      <c r="L627" s="2"/>
      <c r="M627" s="2"/>
    </row>
    <row r="628" spans="1:13" ht="15" customHeight="1" x14ac:dyDescent="0.25">
      <c r="A628" s="100" t="s">
        <v>295</v>
      </c>
      <c r="B628" s="103">
        <v>0.85371428571428576</v>
      </c>
      <c r="C628" s="107" t="s">
        <v>2883</v>
      </c>
      <c r="D628" s="107" t="s">
        <v>2891</v>
      </c>
      <c r="E628" s="107" t="s">
        <v>3833</v>
      </c>
      <c r="F628" s="2"/>
      <c r="G628" s="2"/>
      <c r="H628" s="2"/>
      <c r="I628" s="2"/>
      <c r="J628" s="2"/>
      <c r="K628" s="2"/>
      <c r="L628" s="2"/>
      <c r="M628" s="2"/>
    </row>
    <row r="629" spans="1:13" ht="15" customHeight="1" x14ac:dyDescent="0.25">
      <c r="A629" s="100" t="s">
        <v>296</v>
      </c>
      <c r="B629" s="103">
        <v>0.82971918367346942</v>
      </c>
      <c r="C629" s="107" t="s">
        <v>2883</v>
      </c>
      <c r="D629" s="107" t="s">
        <v>2892</v>
      </c>
      <c r="E629" s="107" t="s">
        <v>3833</v>
      </c>
      <c r="F629" s="2"/>
      <c r="G629" s="2"/>
      <c r="H629" s="2"/>
      <c r="I629" s="2"/>
      <c r="J629" s="2"/>
      <c r="K629" s="2"/>
      <c r="L629" s="2"/>
      <c r="M629" s="2"/>
    </row>
    <row r="630" spans="1:13" ht="15" customHeight="1" x14ac:dyDescent="0.25">
      <c r="A630" s="100" t="s">
        <v>297</v>
      </c>
      <c r="B630" s="103">
        <v>1</v>
      </c>
      <c r="C630" s="107" t="s">
        <v>2883</v>
      </c>
      <c r="D630" s="107" t="s">
        <v>2893</v>
      </c>
      <c r="E630" s="107" t="s">
        <v>3833</v>
      </c>
      <c r="F630" s="2"/>
      <c r="G630" s="2"/>
      <c r="H630" s="2"/>
      <c r="I630" s="2"/>
      <c r="J630" s="2"/>
      <c r="K630" s="2"/>
      <c r="L630" s="2"/>
      <c r="M630" s="2"/>
    </row>
    <row r="631" spans="1:13" ht="15" customHeight="1" x14ac:dyDescent="0.25">
      <c r="A631" s="100" t="s">
        <v>1880</v>
      </c>
      <c r="B631" s="103">
        <v>0.95056326530612256</v>
      </c>
      <c r="C631" s="121" t="s">
        <v>2883</v>
      </c>
      <c r="D631" s="121" t="s">
        <v>3168</v>
      </c>
      <c r="E631" s="107" t="s">
        <v>3834</v>
      </c>
      <c r="F631" s="2"/>
      <c r="G631" s="2"/>
      <c r="H631" s="2"/>
      <c r="I631" s="2"/>
      <c r="J631" s="2"/>
      <c r="K631" s="2"/>
      <c r="L631" s="2"/>
      <c r="M631" s="2"/>
    </row>
    <row r="632" spans="1:13" ht="15" customHeight="1" x14ac:dyDescent="0.25">
      <c r="A632" s="100" t="s">
        <v>298</v>
      </c>
      <c r="B632" s="103">
        <v>0.94530612244897971</v>
      </c>
      <c r="C632" s="107" t="s">
        <v>2883</v>
      </c>
      <c r="D632" s="107" t="s">
        <v>2894</v>
      </c>
      <c r="E632" s="107" t="s">
        <v>3833</v>
      </c>
      <c r="F632" s="2"/>
      <c r="G632" s="2"/>
      <c r="H632" s="2"/>
      <c r="I632" s="2"/>
      <c r="J632" s="2"/>
      <c r="K632" s="2"/>
      <c r="L632" s="2"/>
      <c r="M632" s="2"/>
    </row>
    <row r="633" spans="1:13" ht="15" customHeight="1" x14ac:dyDescent="0.25">
      <c r="A633" s="100" t="s">
        <v>299</v>
      </c>
      <c r="B633" s="103">
        <v>0.95428571428571429</v>
      </c>
      <c r="C633" s="107" t="s">
        <v>2883</v>
      </c>
      <c r="D633" s="107" t="s">
        <v>2895</v>
      </c>
      <c r="E633" s="107" t="s">
        <v>3833</v>
      </c>
      <c r="F633" s="2"/>
      <c r="G633" s="2"/>
      <c r="H633" s="2"/>
      <c r="I633" s="2"/>
      <c r="J633" s="2"/>
      <c r="K633" s="2"/>
      <c r="L633" s="2"/>
      <c r="M633" s="2"/>
    </row>
    <row r="634" spans="1:13" ht="15" customHeight="1" x14ac:dyDescent="0.25">
      <c r="A634" s="100" t="s">
        <v>300</v>
      </c>
      <c r="B634" s="103">
        <v>0.73019523809523801</v>
      </c>
      <c r="C634" s="107" t="s">
        <v>2883</v>
      </c>
      <c r="D634" s="107" t="s">
        <v>2896</v>
      </c>
      <c r="E634" s="107" t="s">
        <v>3833</v>
      </c>
      <c r="F634" s="2"/>
      <c r="G634" s="2"/>
      <c r="H634" s="2"/>
      <c r="I634" s="2"/>
      <c r="J634" s="2"/>
      <c r="K634" s="2"/>
      <c r="L634" s="2"/>
      <c r="M634" s="2"/>
    </row>
    <row r="635" spans="1:13" ht="15" customHeight="1" x14ac:dyDescent="0.25">
      <c r="A635" s="100" t="s">
        <v>301</v>
      </c>
      <c r="B635" s="103">
        <v>0.14489795918367349</v>
      </c>
      <c r="C635" s="107" t="s">
        <v>2883</v>
      </c>
      <c r="D635" s="107" t="s">
        <v>2897</v>
      </c>
      <c r="E635" s="107" t="s">
        <v>3833</v>
      </c>
      <c r="F635" s="2"/>
      <c r="G635" s="2"/>
      <c r="H635" s="2"/>
      <c r="I635" s="2"/>
      <c r="J635" s="2"/>
      <c r="K635" s="2"/>
      <c r="L635" s="2"/>
      <c r="M635" s="2"/>
    </row>
    <row r="636" spans="1:13" ht="15" customHeight="1" x14ac:dyDescent="0.25">
      <c r="A636" s="100" t="s">
        <v>302</v>
      </c>
      <c r="B636" s="103">
        <v>0.96837714285714283</v>
      </c>
      <c r="C636" s="107" t="s">
        <v>2883</v>
      </c>
      <c r="D636" s="107" t="s">
        <v>2898</v>
      </c>
      <c r="E636" s="107" t="s">
        <v>3833</v>
      </c>
      <c r="F636" s="2"/>
      <c r="G636" s="2"/>
      <c r="H636" s="2"/>
      <c r="I636" s="2"/>
      <c r="J636" s="2"/>
      <c r="K636" s="2"/>
      <c r="L636" s="2"/>
      <c r="M636" s="2"/>
    </row>
    <row r="637" spans="1:13" ht="15" customHeight="1" x14ac:dyDescent="0.25">
      <c r="A637" s="100" t="s">
        <v>303</v>
      </c>
      <c r="B637" s="103">
        <v>0.94893877551020411</v>
      </c>
      <c r="C637" s="107" t="s">
        <v>2883</v>
      </c>
      <c r="D637" s="107" t="s">
        <v>2899</v>
      </c>
      <c r="E637" s="107" t="s">
        <v>3833</v>
      </c>
      <c r="F637" s="2"/>
      <c r="G637" s="2"/>
      <c r="H637" s="2"/>
      <c r="I637" s="2"/>
      <c r="J637" s="2"/>
      <c r="K637" s="2"/>
      <c r="L637" s="2"/>
      <c r="M637" s="2"/>
    </row>
    <row r="638" spans="1:13" ht="15" customHeight="1" x14ac:dyDescent="0.25">
      <c r="A638" s="100" t="s">
        <v>304</v>
      </c>
      <c r="B638" s="103">
        <v>0.98244897959183686</v>
      </c>
      <c r="C638" s="107" t="s">
        <v>2883</v>
      </c>
      <c r="D638" s="107" t="s">
        <v>2900</v>
      </c>
      <c r="E638" s="107" t="s">
        <v>3833</v>
      </c>
      <c r="F638" s="2"/>
      <c r="G638" s="2"/>
      <c r="H638" s="2"/>
      <c r="I638" s="2"/>
      <c r="J638" s="2"/>
      <c r="K638" s="2"/>
      <c r="L638" s="2"/>
      <c r="M638" s="2"/>
    </row>
    <row r="639" spans="1:13" ht="15" customHeight="1" x14ac:dyDescent="0.25">
      <c r="A639" s="100" t="s">
        <v>305</v>
      </c>
      <c r="B639" s="103">
        <v>0.91692544217687089</v>
      </c>
      <c r="C639" s="107" t="s">
        <v>2883</v>
      </c>
      <c r="D639" s="107" t="s">
        <v>2901</v>
      </c>
      <c r="E639" s="107" t="s">
        <v>3833</v>
      </c>
      <c r="F639" s="2"/>
      <c r="G639" s="2"/>
      <c r="H639" s="2"/>
      <c r="I639" s="2"/>
      <c r="J639" s="2"/>
      <c r="K639" s="2"/>
      <c r="L639" s="2"/>
      <c r="M639" s="2"/>
    </row>
    <row r="640" spans="1:13" ht="15" customHeight="1" x14ac:dyDescent="0.25">
      <c r="A640" s="100" t="s">
        <v>306</v>
      </c>
      <c r="B640" s="103">
        <v>0.93803102040816311</v>
      </c>
      <c r="C640" s="107" t="s">
        <v>2883</v>
      </c>
      <c r="D640" s="107" t="s">
        <v>2902</v>
      </c>
      <c r="E640" s="107" t="s">
        <v>3833</v>
      </c>
      <c r="F640" s="2"/>
      <c r="G640" s="2"/>
      <c r="H640" s="2"/>
      <c r="I640" s="2"/>
      <c r="J640" s="2"/>
      <c r="K640" s="2"/>
      <c r="L640" s="2"/>
      <c r="M640" s="2"/>
    </row>
    <row r="641" spans="1:13" ht="15" customHeight="1" x14ac:dyDescent="0.25">
      <c r="A641" s="100" t="s">
        <v>307</v>
      </c>
      <c r="B641" s="103">
        <v>0.83890775510204074</v>
      </c>
      <c r="C641" s="107" t="s">
        <v>2883</v>
      </c>
      <c r="D641" s="107" t="s">
        <v>2903</v>
      </c>
      <c r="E641" s="107" t="s">
        <v>3833</v>
      </c>
      <c r="F641" s="2"/>
      <c r="G641" s="2"/>
      <c r="H641" s="2"/>
      <c r="I641" s="2"/>
      <c r="J641" s="2"/>
      <c r="K641" s="2"/>
      <c r="L641" s="2"/>
      <c r="M641" s="2"/>
    </row>
    <row r="642" spans="1:13" ht="15" customHeight="1" x14ac:dyDescent="0.25">
      <c r="A642" s="100" t="s">
        <v>308</v>
      </c>
      <c r="B642" s="103">
        <v>0.96336734693877557</v>
      </c>
      <c r="C642" s="107" t="s">
        <v>2883</v>
      </c>
      <c r="D642" s="107" t="s">
        <v>2904</v>
      </c>
      <c r="E642" s="107" t="s">
        <v>3833</v>
      </c>
      <c r="F642" s="2"/>
      <c r="G642" s="2"/>
      <c r="H642" s="2"/>
      <c r="I642" s="2"/>
      <c r="J642" s="2"/>
      <c r="K642" s="2"/>
      <c r="L642" s="2"/>
      <c r="M642" s="2"/>
    </row>
    <row r="643" spans="1:13" ht="15" customHeight="1" x14ac:dyDescent="0.25">
      <c r="A643" s="100" t="s">
        <v>1881</v>
      </c>
      <c r="B643" s="103">
        <v>8.1632653061224497E-2</v>
      </c>
      <c r="C643" s="120" t="s">
        <v>2883</v>
      </c>
      <c r="D643" s="120" t="s">
        <v>3453</v>
      </c>
      <c r="E643" s="107" t="s">
        <v>3837</v>
      </c>
      <c r="F643" s="2"/>
      <c r="G643" s="2"/>
      <c r="H643" s="2"/>
      <c r="I643" s="2"/>
      <c r="J643" s="2"/>
      <c r="K643" s="2"/>
      <c r="L643" s="2"/>
      <c r="M643" s="2"/>
    </row>
    <row r="644" spans="1:13" ht="15" customHeight="1" x14ac:dyDescent="0.25">
      <c r="A644" s="100" t="s">
        <v>309</v>
      </c>
      <c r="B644" s="103">
        <v>0.76279510204081635</v>
      </c>
      <c r="C644" s="107" t="s">
        <v>2883</v>
      </c>
      <c r="D644" s="107" t="s">
        <v>2905</v>
      </c>
      <c r="E644" s="107" t="s">
        <v>3833</v>
      </c>
      <c r="F644" s="2"/>
      <c r="G644" s="2"/>
      <c r="H644" s="2"/>
      <c r="I644" s="2"/>
      <c r="J644" s="2"/>
      <c r="K644" s="2"/>
      <c r="L644" s="2"/>
      <c r="M644" s="2"/>
    </row>
    <row r="645" spans="1:13" ht="15" customHeight="1" x14ac:dyDescent="0.25">
      <c r="A645" s="100" t="s">
        <v>310</v>
      </c>
      <c r="B645" s="103">
        <v>0.96114285714285719</v>
      </c>
      <c r="C645" s="107" t="s">
        <v>2883</v>
      </c>
      <c r="D645" s="107" t="s">
        <v>2906</v>
      </c>
      <c r="E645" s="107" t="s">
        <v>3833</v>
      </c>
      <c r="F645" s="2"/>
      <c r="G645" s="2"/>
      <c r="H645" s="2"/>
      <c r="I645" s="2"/>
      <c r="J645" s="2"/>
      <c r="K645" s="2"/>
      <c r="L645" s="2"/>
      <c r="M645" s="2"/>
    </row>
    <row r="646" spans="1:13" ht="15" customHeight="1" x14ac:dyDescent="0.25">
      <c r="A646" s="100" t="s">
        <v>311</v>
      </c>
      <c r="B646" s="103">
        <v>0.86093877551020415</v>
      </c>
      <c r="C646" s="107" t="s">
        <v>2883</v>
      </c>
      <c r="D646" s="107" t="s">
        <v>2907</v>
      </c>
      <c r="E646" s="107" t="s">
        <v>3833</v>
      </c>
      <c r="F646" s="2"/>
      <c r="G646" s="2"/>
      <c r="H646" s="2"/>
      <c r="I646" s="2"/>
      <c r="J646" s="2"/>
      <c r="K646" s="2"/>
      <c r="L646" s="2"/>
      <c r="M646" s="2"/>
    </row>
    <row r="647" spans="1:13" ht="15" customHeight="1" x14ac:dyDescent="0.25">
      <c r="A647" s="100" t="s">
        <v>312</v>
      </c>
      <c r="B647" s="103">
        <v>0.98712857142857147</v>
      </c>
      <c r="C647" s="107" t="s">
        <v>2883</v>
      </c>
      <c r="D647" s="107" t="s">
        <v>2908</v>
      </c>
      <c r="E647" s="107" t="s">
        <v>3833</v>
      </c>
      <c r="F647" s="2"/>
      <c r="G647" s="2"/>
      <c r="H647" s="2"/>
      <c r="I647" s="2"/>
      <c r="J647" s="2"/>
      <c r="K647" s="2"/>
      <c r="L647" s="2"/>
      <c r="M647" s="2"/>
    </row>
    <row r="648" spans="1:13" ht="15" customHeight="1" x14ac:dyDescent="0.25">
      <c r="A648" s="100" t="s">
        <v>313</v>
      </c>
      <c r="B648" s="103">
        <v>0.85220952380952364</v>
      </c>
      <c r="C648" s="107" t="s">
        <v>2883</v>
      </c>
      <c r="D648" s="107" t="s">
        <v>2909</v>
      </c>
      <c r="E648" s="107" t="s">
        <v>3833</v>
      </c>
      <c r="F648" s="88"/>
      <c r="G648" s="88"/>
      <c r="H648" s="88"/>
      <c r="I648" s="88"/>
      <c r="J648" s="88"/>
      <c r="K648" s="88"/>
      <c r="L648" s="88"/>
      <c r="M648" s="88"/>
    </row>
    <row r="649" spans="1:13" ht="15" customHeight="1" x14ac:dyDescent="0.25">
      <c r="A649" s="100" t="s">
        <v>314</v>
      </c>
      <c r="B649" s="103">
        <v>0.96387755102040829</v>
      </c>
      <c r="C649" s="107" t="s">
        <v>2883</v>
      </c>
      <c r="D649" s="107" t="s">
        <v>2910</v>
      </c>
      <c r="E649" s="107" t="s">
        <v>3833</v>
      </c>
      <c r="F649" s="2"/>
      <c r="G649" s="2"/>
      <c r="H649" s="2"/>
      <c r="I649" s="2"/>
      <c r="J649" s="2"/>
      <c r="K649" s="2"/>
      <c r="L649" s="2"/>
      <c r="M649" s="2"/>
    </row>
    <row r="650" spans="1:13" ht="15" customHeight="1" x14ac:dyDescent="0.25">
      <c r="A650" s="100" t="s">
        <v>315</v>
      </c>
      <c r="B650" s="103">
        <v>0.98613945578231299</v>
      </c>
      <c r="C650" s="107" t="s">
        <v>2883</v>
      </c>
      <c r="D650" s="107" t="s">
        <v>2911</v>
      </c>
      <c r="E650" s="107" t="s">
        <v>3833</v>
      </c>
      <c r="F650" s="2"/>
      <c r="G650" s="2"/>
      <c r="H650" s="2"/>
      <c r="I650" s="2"/>
      <c r="J650" s="2"/>
      <c r="K650" s="2"/>
      <c r="L650" s="2"/>
      <c r="M650" s="2"/>
    </row>
    <row r="651" spans="1:13" ht="15" customHeight="1" x14ac:dyDescent="0.25">
      <c r="A651" s="100" t="s">
        <v>316</v>
      </c>
      <c r="B651" s="103">
        <v>0.97482612244897959</v>
      </c>
      <c r="C651" s="107" t="s">
        <v>2883</v>
      </c>
      <c r="D651" s="107" t="s">
        <v>2912</v>
      </c>
      <c r="E651" s="107" t="s">
        <v>3833</v>
      </c>
      <c r="F651" s="2"/>
      <c r="G651" s="2"/>
      <c r="H651" s="2"/>
      <c r="I651" s="2"/>
      <c r="J651" s="2"/>
      <c r="K651" s="2"/>
      <c r="L651" s="2"/>
      <c r="M651" s="2"/>
    </row>
    <row r="652" spans="1:13" ht="15" customHeight="1" x14ac:dyDescent="0.25">
      <c r="A652" s="100" t="s">
        <v>317</v>
      </c>
      <c r="B652" s="103">
        <v>0.94546938775510203</v>
      </c>
      <c r="C652" s="107" t="s">
        <v>2883</v>
      </c>
      <c r="D652" s="107" t="s">
        <v>2913</v>
      </c>
      <c r="E652" s="107" t="s">
        <v>3833</v>
      </c>
      <c r="F652" s="2"/>
      <c r="G652" s="2"/>
      <c r="H652" s="2"/>
      <c r="I652" s="2"/>
      <c r="J652" s="2"/>
      <c r="K652" s="2"/>
      <c r="L652" s="2"/>
      <c r="M652" s="2"/>
    </row>
    <row r="653" spans="1:13" ht="15" customHeight="1" x14ac:dyDescent="0.25">
      <c r="A653" s="100" t="s">
        <v>1877</v>
      </c>
      <c r="B653" s="103">
        <v>0.62969306122448987</v>
      </c>
      <c r="C653" s="120" t="s">
        <v>3454</v>
      </c>
      <c r="D653" s="120" t="s">
        <v>3455</v>
      </c>
      <c r="E653" s="107" t="s">
        <v>3837</v>
      </c>
      <c r="F653" s="2"/>
      <c r="G653" s="2"/>
      <c r="H653" s="2"/>
      <c r="I653" s="2"/>
      <c r="J653" s="2"/>
      <c r="K653" s="2"/>
      <c r="L653" s="2"/>
      <c r="M653" s="2"/>
    </row>
    <row r="654" spans="1:13" ht="15" customHeight="1" x14ac:dyDescent="0.25">
      <c r="A654" s="100" t="s">
        <v>1878</v>
      </c>
      <c r="B654" s="103">
        <v>0.68469387755102029</v>
      </c>
      <c r="C654" s="120" t="s">
        <v>3454</v>
      </c>
      <c r="D654" s="120" t="s">
        <v>3456</v>
      </c>
      <c r="E654" s="107" t="s">
        <v>3837</v>
      </c>
      <c r="F654" s="2"/>
      <c r="G654" s="2"/>
      <c r="H654" s="2"/>
      <c r="I654" s="2"/>
      <c r="J654" s="2"/>
      <c r="K654" s="2"/>
      <c r="L654" s="2"/>
      <c r="M654" s="2"/>
    </row>
    <row r="655" spans="1:13" ht="15" customHeight="1" x14ac:dyDescent="0.25">
      <c r="A655" s="100" t="s">
        <v>1833</v>
      </c>
      <c r="B655" s="103">
        <v>0.98742857142857143</v>
      </c>
      <c r="C655" s="120" t="s">
        <v>214</v>
      </c>
      <c r="D655" s="120" t="s">
        <v>3169</v>
      </c>
      <c r="E655" s="107" t="s">
        <v>3834</v>
      </c>
      <c r="F655" s="2"/>
      <c r="G655" s="2"/>
      <c r="H655" s="2"/>
      <c r="I655" s="2"/>
      <c r="J655" s="2"/>
      <c r="K655" s="2"/>
      <c r="L655" s="2"/>
      <c r="M655" s="2"/>
    </row>
    <row r="656" spans="1:13" ht="15" customHeight="1" x14ac:dyDescent="0.25">
      <c r="A656" s="100" t="s">
        <v>1834</v>
      </c>
      <c r="B656" s="103">
        <v>0.97959183673469397</v>
      </c>
      <c r="C656" s="120" t="s">
        <v>214</v>
      </c>
      <c r="D656" s="120" t="s">
        <v>3170</v>
      </c>
      <c r="E656" s="107" t="s">
        <v>3834</v>
      </c>
      <c r="F656" s="2"/>
      <c r="G656" s="2"/>
      <c r="H656" s="2"/>
      <c r="I656" s="2"/>
      <c r="J656" s="2"/>
      <c r="K656" s="2"/>
      <c r="L656" s="2"/>
      <c r="M656" s="2"/>
    </row>
    <row r="657" spans="1:13" ht="15" customHeight="1" x14ac:dyDescent="0.25">
      <c r="A657" s="100" t="s">
        <v>1835</v>
      </c>
      <c r="B657" s="103">
        <v>0.99693877551020404</v>
      </c>
      <c r="C657" s="120" t="s">
        <v>214</v>
      </c>
      <c r="D657" s="120" t="s">
        <v>3171</v>
      </c>
      <c r="E657" s="107" t="s">
        <v>3834</v>
      </c>
      <c r="F657" s="2"/>
      <c r="G657" s="2"/>
      <c r="H657" s="2"/>
      <c r="I657" s="2"/>
      <c r="J657" s="2"/>
      <c r="K657" s="2"/>
      <c r="L657" s="2"/>
      <c r="M657" s="2"/>
    </row>
    <row r="658" spans="1:13" ht="15" customHeight="1" x14ac:dyDescent="0.25">
      <c r="A658" s="100" t="s">
        <v>1836</v>
      </c>
      <c r="B658" s="103">
        <v>0.97333142857142863</v>
      </c>
      <c r="C658" s="120" t="s">
        <v>214</v>
      </c>
      <c r="D658" s="120" t="s">
        <v>3172</v>
      </c>
      <c r="E658" s="107" t="s">
        <v>3834</v>
      </c>
      <c r="F658" s="2"/>
      <c r="G658" s="2"/>
      <c r="H658" s="2"/>
      <c r="I658" s="2"/>
      <c r="J658" s="2"/>
      <c r="K658" s="2"/>
      <c r="L658" s="2"/>
      <c r="M658" s="2"/>
    </row>
    <row r="659" spans="1:13" ht="15" customHeight="1" x14ac:dyDescent="0.25">
      <c r="A659" s="100" t="s">
        <v>1837</v>
      </c>
      <c r="B659" s="103">
        <v>0.96612244897959176</v>
      </c>
      <c r="C659" s="120" t="s">
        <v>214</v>
      </c>
      <c r="D659" s="120" t="s">
        <v>3173</v>
      </c>
      <c r="E659" s="107" t="s">
        <v>3834</v>
      </c>
      <c r="F659" s="2"/>
      <c r="G659" s="2"/>
      <c r="H659" s="2"/>
      <c r="I659" s="2"/>
      <c r="J659" s="2"/>
      <c r="K659" s="2"/>
      <c r="L659" s="2"/>
      <c r="M659" s="2"/>
    </row>
    <row r="660" spans="1:13" ht="15" customHeight="1" x14ac:dyDescent="0.25">
      <c r="A660" s="100" t="s">
        <v>1838</v>
      </c>
      <c r="B660" s="103">
        <v>0.95612244897959175</v>
      </c>
      <c r="C660" s="120" t="s">
        <v>214</v>
      </c>
      <c r="D660" s="120" t="s">
        <v>3174</v>
      </c>
      <c r="E660" s="107" t="s">
        <v>3834</v>
      </c>
      <c r="F660" s="2"/>
      <c r="G660" s="2"/>
      <c r="H660" s="2"/>
      <c r="I660" s="2"/>
      <c r="J660" s="2"/>
      <c r="K660" s="2"/>
      <c r="L660" s="2"/>
      <c r="M660" s="2"/>
    </row>
    <row r="661" spans="1:13" ht="15" customHeight="1" x14ac:dyDescent="0.25">
      <c r="A661" s="100" t="s">
        <v>1839</v>
      </c>
      <c r="B661" s="103">
        <v>0.93599020408163269</v>
      </c>
      <c r="C661" s="120" t="s">
        <v>214</v>
      </c>
      <c r="D661" s="120" t="s">
        <v>3175</v>
      </c>
      <c r="E661" s="107" t="s">
        <v>3834</v>
      </c>
      <c r="F661" s="2"/>
      <c r="G661" s="2"/>
      <c r="H661" s="2"/>
      <c r="I661" s="2"/>
      <c r="J661" s="2"/>
      <c r="K661" s="2"/>
      <c r="L661" s="2"/>
      <c r="M661" s="2"/>
    </row>
    <row r="662" spans="1:13" ht="15" customHeight="1" x14ac:dyDescent="0.25">
      <c r="A662" s="100" t="s">
        <v>1840</v>
      </c>
      <c r="B662" s="103">
        <v>0.99237714285714285</v>
      </c>
      <c r="C662" s="120" t="s">
        <v>214</v>
      </c>
      <c r="D662" s="120" t="s">
        <v>3176</v>
      </c>
      <c r="E662" s="107" t="s">
        <v>3834</v>
      </c>
      <c r="F662" s="2"/>
      <c r="G662" s="2"/>
      <c r="H662" s="2"/>
      <c r="I662" s="2"/>
      <c r="J662" s="2"/>
      <c r="K662" s="2"/>
      <c r="L662" s="2"/>
      <c r="M662" s="2"/>
    </row>
    <row r="663" spans="1:13" ht="15" customHeight="1" x14ac:dyDescent="0.25">
      <c r="A663" s="100" t="s">
        <v>1841</v>
      </c>
      <c r="B663" s="103">
        <v>0.90966367346938781</v>
      </c>
      <c r="C663" s="120" t="s">
        <v>214</v>
      </c>
      <c r="D663" s="120" t="s">
        <v>3177</v>
      </c>
      <c r="E663" s="107" t="s">
        <v>3834</v>
      </c>
      <c r="F663" s="2"/>
      <c r="G663" s="2"/>
      <c r="H663" s="2"/>
      <c r="I663" s="2"/>
      <c r="J663" s="2"/>
      <c r="K663" s="2"/>
      <c r="L663" s="2"/>
      <c r="M663" s="2"/>
    </row>
    <row r="664" spans="1:13" ht="15" customHeight="1" x14ac:dyDescent="0.25">
      <c r="A664" s="100" t="s">
        <v>1842</v>
      </c>
      <c r="B664" s="103">
        <v>0.98244897959183686</v>
      </c>
      <c r="C664" s="120" t="s">
        <v>214</v>
      </c>
      <c r="D664" s="120" t="s">
        <v>3178</v>
      </c>
      <c r="E664" s="107" t="s">
        <v>3834</v>
      </c>
      <c r="F664" s="2"/>
      <c r="G664" s="2"/>
      <c r="H664" s="2"/>
      <c r="I664" s="2"/>
      <c r="J664" s="2"/>
      <c r="K664" s="2"/>
      <c r="L664" s="2"/>
      <c r="M664" s="2"/>
    </row>
    <row r="665" spans="1:13" ht="15" customHeight="1" x14ac:dyDescent="0.25">
      <c r="A665" s="100" t="s">
        <v>1843</v>
      </c>
      <c r="B665" s="103">
        <v>1</v>
      </c>
      <c r="C665" s="120" t="s">
        <v>214</v>
      </c>
      <c r="D665" s="120" t="s">
        <v>3179</v>
      </c>
      <c r="E665" s="107" t="s">
        <v>3834</v>
      </c>
      <c r="F665" s="2"/>
      <c r="G665" s="2"/>
      <c r="H665" s="2"/>
      <c r="I665" s="2"/>
      <c r="J665" s="2"/>
      <c r="K665" s="2"/>
      <c r="L665" s="2"/>
      <c r="M665" s="2"/>
    </row>
    <row r="666" spans="1:13" ht="15" customHeight="1" x14ac:dyDescent="0.25">
      <c r="A666" s="100" t="s">
        <v>1844</v>
      </c>
      <c r="B666" s="103">
        <v>1</v>
      </c>
      <c r="C666" s="120" t="s">
        <v>214</v>
      </c>
      <c r="D666" s="120" t="s">
        <v>3180</v>
      </c>
      <c r="E666" s="107" t="s">
        <v>3834</v>
      </c>
      <c r="F666" s="2"/>
      <c r="G666" s="2"/>
      <c r="H666" s="2"/>
      <c r="I666" s="2"/>
      <c r="J666" s="2"/>
      <c r="K666" s="2"/>
      <c r="L666" s="2"/>
      <c r="M666" s="2"/>
    </row>
    <row r="667" spans="1:13" ht="15" customHeight="1" x14ac:dyDescent="0.25">
      <c r="A667" s="100" t="s">
        <v>1845</v>
      </c>
      <c r="B667" s="103">
        <v>0.98476571428571436</v>
      </c>
      <c r="C667" s="120" t="s">
        <v>214</v>
      </c>
      <c r="D667" s="120" t="s">
        <v>3181</v>
      </c>
      <c r="E667" s="107" t="s">
        <v>3834</v>
      </c>
      <c r="F667" s="2"/>
      <c r="G667" s="2"/>
      <c r="H667" s="2"/>
      <c r="I667" s="2"/>
      <c r="J667" s="2"/>
      <c r="K667" s="2"/>
      <c r="L667" s="2"/>
      <c r="M667" s="2"/>
    </row>
    <row r="668" spans="1:13" ht="15" customHeight="1" x14ac:dyDescent="0.25">
      <c r="A668" s="100" t="s">
        <v>1846</v>
      </c>
      <c r="B668" s="103">
        <v>0.68346258503401358</v>
      </c>
      <c r="C668" s="120" t="s">
        <v>214</v>
      </c>
      <c r="D668" s="120" t="s">
        <v>3457</v>
      </c>
      <c r="E668" s="107" t="s">
        <v>3837</v>
      </c>
      <c r="F668" s="2"/>
      <c r="G668" s="2"/>
      <c r="H668" s="2"/>
      <c r="I668" s="2"/>
      <c r="J668" s="2"/>
      <c r="K668" s="2"/>
      <c r="L668" s="2"/>
      <c r="M668" s="2"/>
    </row>
    <row r="669" spans="1:13" ht="15" customHeight="1" x14ac:dyDescent="0.25">
      <c r="A669" s="100" t="s">
        <v>1847</v>
      </c>
      <c r="B669" s="103">
        <v>0.98094857142857139</v>
      </c>
      <c r="C669" s="120" t="s">
        <v>214</v>
      </c>
      <c r="D669" s="120" t="s">
        <v>3182</v>
      </c>
      <c r="E669" s="107" t="s">
        <v>3834</v>
      </c>
      <c r="F669" s="2"/>
      <c r="G669" s="2"/>
      <c r="H669" s="2"/>
      <c r="I669" s="2"/>
      <c r="J669" s="2"/>
      <c r="K669" s="2"/>
      <c r="L669" s="2"/>
      <c r="M669" s="2"/>
    </row>
    <row r="670" spans="1:13" ht="15" customHeight="1" x14ac:dyDescent="0.25">
      <c r="A670" s="100" t="s">
        <v>1848</v>
      </c>
      <c r="B670" s="103">
        <v>0.98768231292517017</v>
      </c>
      <c r="C670" s="120" t="s">
        <v>214</v>
      </c>
      <c r="D670" s="120" t="s">
        <v>3183</v>
      </c>
      <c r="E670" s="107" t="s">
        <v>3834</v>
      </c>
      <c r="F670" s="105"/>
      <c r="G670" s="105"/>
      <c r="H670" s="105"/>
      <c r="I670" s="105"/>
      <c r="J670" s="105"/>
      <c r="K670" s="105"/>
      <c r="L670" s="105"/>
      <c r="M670" s="105"/>
    </row>
    <row r="671" spans="1:13" ht="15" customHeight="1" x14ac:dyDescent="0.25">
      <c r="A671" s="100" t="s">
        <v>1849</v>
      </c>
      <c r="B671" s="103">
        <v>0.82227401360544239</v>
      </c>
      <c r="C671" s="120" t="s">
        <v>214</v>
      </c>
      <c r="D671" s="120" t="s">
        <v>3184</v>
      </c>
      <c r="E671" s="107" t="s">
        <v>3834</v>
      </c>
      <c r="F671" s="2"/>
      <c r="G671" s="2"/>
      <c r="H671" s="2"/>
      <c r="I671" s="2"/>
      <c r="J671" s="2"/>
      <c r="K671" s="2"/>
      <c r="L671" s="2"/>
      <c r="M671" s="2"/>
    </row>
    <row r="672" spans="1:13" ht="15" customHeight="1" x14ac:dyDescent="0.25">
      <c r="A672" s="100" t="s">
        <v>1850</v>
      </c>
      <c r="B672" s="103">
        <v>0.85559183673469397</v>
      </c>
      <c r="C672" s="120" t="s">
        <v>214</v>
      </c>
      <c r="D672" s="120" t="s">
        <v>3185</v>
      </c>
      <c r="E672" s="107" t="s">
        <v>3834</v>
      </c>
      <c r="F672" s="2"/>
      <c r="G672" s="2"/>
      <c r="H672" s="2"/>
      <c r="I672" s="2"/>
      <c r="J672" s="2"/>
      <c r="K672" s="2"/>
      <c r="L672" s="2"/>
      <c r="M672" s="2"/>
    </row>
    <row r="673" spans="1:14" ht="15" customHeight="1" x14ac:dyDescent="0.25">
      <c r="A673" s="100" t="s">
        <v>1851</v>
      </c>
      <c r="B673" s="103">
        <v>0.94775510204081637</v>
      </c>
      <c r="C673" s="120" t="s">
        <v>214</v>
      </c>
      <c r="D673" s="120" t="s">
        <v>3186</v>
      </c>
      <c r="E673" s="107" t="s">
        <v>3834</v>
      </c>
      <c r="F673" s="2"/>
      <c r="G673" s="2"/>
      <c r="H673" s="2"/>
      <c r="I673" s="2"/>
      <c r="J673" s="2"/>
      <c r="K673" s="2"/>
      <c r="L673" s="2"/>
      <c r="M673" s="2"/>
    </row>
    <row r="674" spans="1:14" ht="15" customHeight="1" x14ac:dyDescent="0.25">
      <c r="A674" s="100" t="s">
        <v>1852</v>
      </c>
      <c r="B674" s="103">
        <v>0.73877551020408161</v>
      </c>
      <c r="C674" s="120" t="s">
        <v>214</v>
      </c>
      <c r="D674" s="120" t="s">
        <v>3187</v>
      </c>
      <c r="E674" s="107" t="s">
        <v>3834</v>
      </c>
      <c r="F674" s="2"/>
      <c r="G674" s="2"/>
      <c r="H674" s="2"/>
      <c r="I674" s="2"/>
      <c r="J674" s="2"/>
      <c r="K674" s="2"/>
      <c r="L674" s="2"/>
      <c r="M674" s="2"/>
    </row>
    <row r="675" spans="1:14" ht="15" customHeight="1" x14ac:dyDescent="0.25">
      <c r="A675" s="100" t="s">
        <v>1853</v>
      </c>
      <c r="B675" s="103">
        <v>8.1632653061224497E-2</v>
      </c>
      <c r="C675" s="120" t="s">
        <v>214</v>
      </c>
      <c r="D675" s="120" t="s">
        <v>3458</v>
      </c>
      <c r="E675" s="107" t="s">
        <v>3837</v>
      </c>
      <c r="F675" s="2"/>
      <c r="G675" s="2"/>
      <c r="H675" s="2"/>
      <c r="I675" s="2"/>
      <c r="J675" s="2"/>
      <c r="K675" s="2"/>
      <c r="L675" s="2"/>
      <c r="M675" s="2"/>
    </row>
    <row r="676" spans="1:14" ht="15" customHeight="1" x14ac:dyDescent="0.25">
      <c r="A676" s="100" t="s">
        <v>1854</v>
      </c>
      <c r="B676" s="103">
        <v>8.1632653061224497E-2</v>
      </c>
      <c r="C676" s="120" t="s">
        <v>214</v>
      </c>
      <c r="D676" s="120" t="s">
        <v>3459</v>
      </c>
      <c r="E676" s="107" t="s">
        <v>3837</v>
      </c>
      <c r="F676" s="2"/>
      <c r="G676" s="2"/>
      <c r="H676" s="2"/>
      <c r="I676" s="2"/>
      <c r="J676" s="2"/>
      <c r="K676" s="2"/>
      <c r="L676" s="2"/>
      <c r="M676" s="2"/>
    </row>
    <row r="677" spans="1:14" ht="15" customHeight="1" x14ac:dyDescent="0.25">
      <c r="A677" s="100" t="s">
        <v>1855</v>
      </c>
      <c r="B677" s="103">
        <v>0.98450421768707497</v>
      </c>
      <c r="C677" s="120" t="s">
        <v>214</v>
      </c>
      <c r="D677" s="120" t="s">
        <v>3188</v>
      </c>
      <c r="E677" s="107" t="s">
        <v>3834</v>
      </c>
      <c r="F677" s="2"/>
      <c r="G677" s="2"/>
      <c r="H677" s="2"/>
      <c r="I677" s="2"/>
      <c r="J677" s="2"/>
      <c r="K677" s="2"/>
      <c r="L677" s="2"/>
      <c r="M677" s="2"/>
    </row>
    <row r="678" spans="1:14" ht="15" customHeight="1" x14ac:dyDescent="0.25">
      <c r="A678" s="100" t="s">
        <v>180</v>
      </c>
      <c r="B678" s="103">
        <v>0.96761714285714295</v>
      </c>
      <c r="C678" s="120" t="s">
        <v>214</v>
      </c>
      <c r="D678" s="120" t="s">
        <v>256</v>
      </c>
      <c r="E678" s="107" t="s">
        <v>3834</v>
      </c>
      <c r="F678" s="2"/>
      <c r="G678" s="2"/>
      <c r="H678" s="2"/>
      <c r="I678" s="2"/>
      <c r="J678" s="2"/>
      <c r="K678" s="2"/>
      <c r="L678" s="2"/>
      <c r="M678" s="2"/>
    </row>
    <row r="679" spans="1:14" ht="15" customHeight="1" x14ac:dyDescent="0.25">
      <c r="A679" s="100" t="s">
        <v>1856</v>
      </c>
      <c r="B679" s="103">
        <v>0.989315918367347</v>
      </c>
      <c r="C679" s="120" t="s">
        <v>214</v>
      </c>
      <c r="D679" s="120" t="s">
        <v>3189</v>
      </c>
      <c r="E679" s="107" t="s">
        <v>3834</v>
      </c>
      <c r="F679" s="2"/>
      <c r="G679" s="2"/>
      <c r="H679" s="2"/>
      <c r="I679" s="2"/>
      <c r="J679" s="2"/>
      <c r="K679" s="2"/>
      <c r="L679" s="2"/>
      <c r="M679" s="2"/>
    </row>
    <row r="680" spans="1:14" ht="15" customHeight="1" x14ac:dyDescent="0.25">
      <c r="A680" s="100" t="s">
        <v>1857</v>
      </c>
      <c r="B680" s="103">
        <v>0.9961942857142857</v>
      </c>
      <c r="C680" s="120" t="s">
        <v>214</v>
      </c>
      <c r="D680" s="120" t="s">
        <v>3190</v>
      </c>
      <c r="E680" s="107" t="s">
        <v>3834</v>
      </c>
      <c r="F680" s="2"/>
      <c r="G680" s="2"/>
      <c r="H680" s="2"/>
      <c r="I680" s="2"/>
      <c r="J680" s="2"/>
      <c r="K680" s="2"/>
      <c r="L680" s="2"/>
      <c r="M680" s="2"/>
    </row>
    <row r="681" spans="1:14" ht="15" customHeight="1" x14ac:dyDescent="0.25">
      <c r="A681" s="100" t="s">
        <v>1858</v>
      </c>
      <c r="B681" s="103">
        <v>0.97959183673469397</v>
      </c>
      <c r="C681" s="120" t="s">
        <v>214</v>
      </c>
      <c r="D681" s="120" t="s">
        <v>3191</v>
      </c>
      <c r="E681" s="107" t="s">
        <v>3834</v>
      </c>
      <c r="F681" s="2"/>
      <c r="G681" s="2"/>
      <c r="H681" s="2"/>
      <c r="I681" s="2"/>
      <c r="J681" s="2"/>
      <c r="K681" s="2"/>
      <c r="L681" s="2"/>
      <c r="M681" s="2"/>
    </row>
    <row r="682" spans="1:14" ht="15" customHeight="1" x14ac:dyDescent="0.25">
      <c r="A682" s="100" t="s">
        <v>1859</v>
      </c>
      <c r="B682" s="103">
        <v>0.77010476190476185</v>
      </c>
      <c r="C682" s="120" t="s">
        <v>214</v>
      </c>
      <c r="D682" s="120" t="s">
        <v>3192</v>
      </c>
      <c r="E682" s="107" t="s">
        <v>3834</v>
      </c>
      <c r="F682" s="2"/>
      <c r="G682" s="2"/>
      <c r="H682" s="2"/>
      <c r="I682" s="2"/>
      <c r="J682" s="2"/>
      <c r="K682" s="2"/>
      <c r="L682" s="2"/>
      <c r="M682" s="2"/>
    </row>
    <row r="683" spans="1:14" ht="15" customHeight="1" x14ac:dyDescent="0.25">
      <c r="A683" s="100" t="s">
        <v>1860</v>
      </c>
      <c r="B683" s="103">
        <v>1</v>
      </c>
      <c r="C683" s="120" t="s">
        <v>214</v>
      </c>
      <c r="D683" s="120" t="s">
        <v>3193</v>
      </c>
      <c r="E683" s="107" t="s">
        <v>3834</v>
      </c>
      <c r="F683" s="2"/>
      <c r="G683" s="2"/>
      <c r="H683" s="2"/>
      <c r="I683" s="2"/>
      <c r="J683" s="2"/>
      <c r="K683" s="2"/>
      <c r="L683" s="2"/>
      <c r="M683" s="2"/>
    </row>
    <row r="684" spans="1:14" ht="15" customHeight="1" x14ac:dyDescent="0.25">
      <c r="A684" s="100" t="s">
        <v>1861</v>
      </c>
      <c r="B684" s="103">
        <v>0.65755102040816327</v>
      </c>
      <c r="C684" s="120" t="s">
        <v>214</v>
      </c>
      <c r="D684" s="120" t="s">
        <v>3194</v>
      </c>
      <c r="E684" s="107" t="s">
        <v>3834</v>
      </c>
      <c r="F684" s="2"/>
      <c r="G684" s="2"/>
      <c r="H684" s="2"/>
      <c r="I684" s="2"/>
      <c r="J684" s="2"/>
      <c r="K684" s="2"/>
      <c r="L684" s="2"/>
      <c r="M684" s="2"/>
    </row>
    <row r="685" spans="1:14" ht="15" customHeight="1" x14ac:dyDescent="0.25">
      <c r="A685" s="100" t="s">
        <v>1862</v>
      </c>
      <c r="B685" s="103">
        <v>0.98701061224489794</v>
      </c>
      <c r="C685" s="120" t="s">
        <v>214</v>
      </c>
      <c r="D685" s="120" t="s">
        <v>3195</v>
      </c>
      <c r="E685" s="107" t="s">
        <v>3834</v>
      </c>
      <c r="F685" s="2"/>
      <c r="G685" s="2"/>
      <c r="H685" s="2"/>
      <c r="I685" s="2"/>
      <c r="J685" s="2"/>
      <c r="K685" s="2"/>
      <c r="L685" s="2"/>
      <c r="M685" s="2"/>
    </row>
    <row r="686" spans="1:14" ht="15" customHeight="1" x14ac:dyDescent="0.25">
      <c r="A686" s="100" t="s">
        <v>183</v>
      </c>
      <c r="B686" s="103">
        <v>0</v>
      </c>
      <c r="C686" s="120" t="s">
        <v>214</v>
      </c>
      <c r="D686" s="120" t="s">
        <v>241</v>
      </c>
      <c r="E686" s="107" t="s">
        <v>3834</v>
      </c>
      <c r="F686" s="2"/>
      <c r="G686" s="2"/>
      <c r="H686" s="2"/>
      <c r="I686" s="2"/>
      <c r="J686" s="2"/>
      <c r="K686" s="2"/>
      <c r="L686" s="2"/>
      <c r="M686" s="2"/>
    </row>
    <row r="687" spans="1:14" ht="15" customHeight="1" x14ac:dyDescent="0.25">
      <c r="A687" s="100" t="s">
        <v>1863</v>
      </c>
      <c r="B687" s="103">
        <v>0.96951999999999994</v>
      </c>
      <c r="C687" s="120" t="s">
        <v>214</v>
      </c>
      <c r="D687" s="120" t="s">
        <v>3196</v>
      </c>
      <c r="E687" s="107" t="s">
        <v>3834</v>
      </c>
      <c r="F687" s="2"/>
      <c r="G687" s="2"/>
      <c r="H687" s="2"/>
      <c r="I687" s="2"/>
      <c r="J687" s="2"/>
      <c r="K687" s="2"/>
      <c r="L687" s="2"/>
      <c r="M687" s="2"/>
    </row>
    <row r="688" spans="1:14" ht="15" customHeight="1" x14ac:dyDescent="0.25">
      <c r="A688" s="100" t="s">
        <v>1864</v>
      </c>
      <c r="B688" s="103">
        <v>0.97524</v>
      </c>
      <c r="C688" s="120" t="s">
        <v>214</v>
      </c>
      <c r="D688" s="120" t="s">
        <v>3197</v>
      </c>
      <c r="E688" s="107" t="s">
        <v>3834</v>
      </c>
      <c r="F688" s="88"/>
      <c r="G688" s="88"/>
      <c r="H688" s="88"/>
      <c r="I688" s="88"/>
      <c r="J688" s="88"/>
      <c r="K688" s="88"/>
      <c r="L688" s="88"/>
      <c r="M688" s="88"/>
      <c r="N688" s="88"/>
    </row>
    <row r="689" spans="1:15" ht="15" customHeight="1" x14ac:dyDescent="0.25">
      <c r="A689" s="100" t="s">
        <v>1865</v>
      </c>
      <c r="B689" s="103">
        <v>0.97836734693877558</v>
      </c>
      <c r="C689" s="120" t="s">
        <v>214</v>
      </c>
      <c r="D689" s="120" t="s">
        <v>3198</v>
      </c>
      <c r="E689" s="107" t="s">
        <v>3834</v>
      </c>
      <c r="F689" s="2"/>
      <c r="G689" s="2"/>
      <c r="H689" s="2"/>
      <c r="I689" s="2"/>
      <c r="J689" s="2"/>
      <c r="K689" s="2"/>
      <c r="L689" s="2"/>
      <c r="M689" s="2"/>
      <c r="O689" s="76"/>
    </row>
    <row r="690" spans="1:15" ht="15" customHeight="1" x14ac:dyDescent="0.25">
      <c r="A690" s="100" t="s">
        <v>1866</v>
      </c>
      <c r="B690" s="103">
        <v>0.98857142857142866</v>
      </c>
      <c r="C690" s="120" t="s">
        <v>214</v>
      </c>
      <c r="D690" s="120" t="s">
        <v>3199</v>
      </c>
      <c r="E690" s="107" t="s">
        <v>3834</v>
      </c>
      <c r="F690" s="2"/>
      <c r="G690" s="2"/>
      <c r="H690" s="2"/>
      <c r="I690" s="2"/>
      <c r="J690" s="2"/>
      <c r="K690" s="2"/>
      <c r="L690" s="2"/>
      <c r="M690" s="2"/>
    </row>
    <row r="691" spans="1:15" ht="15" customHeight="1" x14ac:dyDescent="0.25">
      <c r="A691" s="100" t="s">
        <v>1867</v>
      </c>
      <c r="B691" s="103">
        <v>0.89630312925170075</v>
      </c>
      <c r="C691" s="120" t="s">
        <v>214</v>
      </c>
      <c r="D691" s="120" t="s">
        <v>3200</v>
      </c>
      <c r="E691" s="107" t="s">
        <v>3834</v>
      </c>
      <c r="F691" s="2"/>
      <c r="G691" s="2"/>
      <c r="H691" s="2"/>
      <c r="I691" s="2"/>
      <c r="J691" s="2"/>
      <c r="K691" s="2"/>
      <c r="L691" s="2"/>
      <c r="M691" s="2"/>
    </row>
    <row r="692" spans="1:15" ht="15" customHeight="1" x14ac:dyDescent="0.25">
      <c r="A692" s="100" t="s">
        <v>1868</v>
      </c>
      <c r="B692" s="103">
        <v>0.91877551020408166</v>
      </c>
      <c r="C692" s="120" t="s">
        <v>214</v>
      </c>
      <c r="D692" s="120" t="s">
        <v>3201</v>
      </c>
      <c r="E692" s="107" t="s">
        <v>3834</v>
      </c>
      <c r="F692" s="2"/>
      <c r="G692" s="2"/>
      <c r="H692" s="2"/>
      <c r="I692" s="2"/>
      <c r="J692" s="2"/>
      <c r="K692" s="2"/>
      <c r="L692" s="2"/>
      <c r="M692" s="2"/>
    </row>
    <row r="693" spans="1:15" ht="15" customHeight="1" x14ac:dyDescent="0.25">
      <c r="A693" s="100" t="s">
        <v>1869</v>
      </c>
      <c r="B693" s="103">
        <v>1</v>
      </c>
      <c r="C693" s="120" t="s">
        <v>214</v>
      </c>
      <c r="D693" s="120" t="s">
        <v>3202</v>
      </c>
      <c r="E693" s="107" t="s">
        <v>3834</v>
      </c>
      <c r="F693" s="2"/>
      <c r="G693" s="2"/>
      <c r="H693" s="2"/>
      <c r="I693" s="2"/>
      <c r="J693" s="2"/>
      <c r="K693" s="2"/>
      <c r="L693" s="2"/>
      <c r="M693" s="2"/>
    </row>
    <row r="694" spans="1:15" ht="15" customHeight="1" x14ac:dyDescent="0.25">
      <c r="A694" s="100" t="s">
        <v>1870</v>
      </c>
      <c r="B694" s="103">
        <v>0.87142857142857144</v>
      </c>
      <c r="C694" s="120" t="s">
        <v>214</v>
      </c>
      <c r="D694" s="120" t="s">
        <v>3203</v>
      </c>
      <c r="E694" s="107" t="s">
        <v>3834</v>
      </c>
      <c r="F694" s="2"/>
      <c r="G694" s="2"/>
      <c r="H694" s="2"/>
      <c r="I694" s="2"/>
      <c r="J694" s="2"/>
      <c r="K694" s="2"/>
      <c r="L694" s="2"/>
      <c r="M694" s="2"/>
    </row>
    <row r="695" spans="1:15" ht="15" customHeight="1" x14ac:dyDescent="0.25">
      <c r="A695" s="100" t="s">
        <v>1871</v>
      </c>
      <c r="B695" s="103">
        <v>0.97714285714285709</v>
      </c>
      <c r="C695" s="120" t="s">
        <v>214</v>
      </c>
      <c r="D695" s="120" t="s">
        <v>3204</v>
      </c>
      <c r="E695" s="107" t="s">
        <v>3834</v>
      </c>
      <c r="F695" s="2"/>
      <c r="G695" s="2"/>
      <c r="H695" s="2"/>
      <c r="I695" s="2"/>
      <c r="J695" s="2"/>
      <c r="K695" s="2"/>
      <c r="L695" s="2"/>
      <c r="M695" s="2"/>
    </row>
    <row r="696" spans="1:15" ht="15" customHeight="1" x14ac:dyDescent="0.25">
      <c r="A696" s="100" t="s">
        <v>1872</v>
      </c>
      <c r="B696" s="103">
        <v>0.95346938775510215</v>
      </c>
      <c r="C696" s="120" t="s">
        <v>214</v>
      </c>
      <c r="D696" s="120" t="s">
        <v>3205</v>
      </c>
      <c r="E696" s="107" t="s">
        <v>3834</v>
      </c>
      <c r="F696" s="2"/>
      <c r="G696" s="2"/>
      <c r="H696" s="2"/>
      <c r="I696" s="2"/>
      <c r="J696" s="2"/>
      <c r="K696" s="2"/>
      <c r="L696" s="2"/>
      <c r="M696" s="2"/>
      <c r="O696" s="105"/>
    </row>
    <row r="697" spans="1:15" ht="15" customHeight="1" x14ac:dyDescent="0.25">
      <c r="A697" s="100" t="s">
        <v>1873</v>
      </c>
      <c r="B697" s="103">
        <v>0.98816326530612253</v>
      </c>
      <c r="C697" s="120" t="s">
        <v>214</v>
      </c>
      <c r="D697" s="120" t="s">
        <v>3206</v>
      </c>
      <c r="E697" s="107" t="s">
        <v>3834</v>
      </c>
      <c r="F697" s="2"/>
      <c r="G697" s="2"/>
      <c r="H697" s="2"/>
      <c r="I697" s="2"/>
      <c r="J697" s="2"/>
      <c r="K697" s="2"/>
      <c r="L697" s="2"/>
      <c r="M697" s="2"/>
    </row>
    <row r="698" spans="1:15" ht="15" customHeight="1" x14ac:dyDescent="0.25">
      <c r="A698" s="100" t="s">
        <v>1874</v>
      </c>
      <c r="B698" s="103">
        <v>0.98094857142857139</v>
      </c>
      <c r="C698" s="120" t="s">
        <v>214</v>
      </c>
      <c r="D698" s="120" t="s">
        <v>3207</v>
      </c>
      <c r="E698" s="107" t="s">
        <v>3834</v>
      </c>
      <c r="F698" s="2"/>
      <c r="G698" s="2"/>
      <c r="H698" s="2"/>
      <c r="I698" s="2"/>
      <c r="J698" s="2"/>
      <c r="K698" s="2"/>
      <c r="L698" s="2"/>
      <c r="M698" s="2"/>
    </row>
    <row r="699" spans="1:15" ht="15" customHeight="1" x14ac:dyDescent="0.25">
      <c r="A699" s="100" t="s">
        <v>1875</v>
      </c>
      <c r="B699" s="103">
        <v>0.74590217687074822</v>
      </c>
      <c r="C699" s="120" t="s">
        <v>214</v>
      </c>
      <c r="D699" s="120" t="s">
        <v>3208</v>
      </c>
      <c r="E699" s="107" t="s">
        <v>3834</v>
      </c>
      <c r="F699" s="2"/>
      <c r="G699" s="2"/>
      <c r="H699" s="2"/>
      <c r="I699" s="2"/>
      <c r="J699" s="2"/>
      <c r="K699" s="2"/>
      <c r="L699" s="2"/>
      <c r="M699" s="2"/>
    </row>
    <row r="700" spans="1:15" ht="15" customHeight="1" x14ac:dyDescent="0.25">
      <c r="A700" s="100" t="s">
        <v>1876</v>
      </c>
      <c r="B700" s="103">
        <v>0.98397959183673467</v>
      </c>
      <c r="C700" s="120" t="s">
        <v>214</v>
      </c>
      <c r="D700" s="120" t="s">
        <v>3209</v>
      </c>
      <c r="E700" s="107" t="s">
        <v>3834</v>
      </c>
      <c r="F700" s="2"/>
      <c r="G700" s="2"/>
      <c r="H700" s="2"/>
      <c r="I700" s="2"/>
      <c r="J700" s="2"/>
      <c r="K700" s="2"/>
      <c r="L700" s="2"/>
      <c r="M700" s="2"/>
    </row>
    <row r="701" spans="1:15" ht="15" customHeight="1" x14ac:dyDescent="0.25">
      <c r="A701" s="100" t="s">
        <v>1769</v>
      </c>
      <c r="B701" s="103">
        <v>0</v>
      </c>
      <c r="C701" s="120" t="s">
        <v>2914</v>
      </c>
      <c r="D701" s="120" t="s">
        <v>3460</v>
      </c>
      <c r="E701" s="107" t="s">
        <v>3837</v>
      </c>
      <c r="F701" s="2"/>
      <c r="G701" s="2"/>
      <c r="H701" s="2"/>
      <c r="I701" s="2"/>
      <c r="J701" s="2"/>
      <c r="K701" s="2"/>
      <c r="L701" s="2"/>
      <c r="M701" s="2"/>
    </row>
    <row r="702" spans="1:15" ht="15" customHeight="1" x14ac:dyDescent="0.25">
      <c r="A702" s="100" t="s">
        <v>1770</v>
      </c>
      <c r="B702" s="103">
        <v>0.90997482993197276</v>
      </c>
      <c r="C702" s="120" t="s">
        <v>2914</v>
      </c>
      <c r="D702" s="120" t="s">
        <v>3461</v>
      </c>
      <c r="E702" s="107" t="s">
        <v>3837</v>
      </c>
      <c r="F702" s="2"/>
      <c r="G702" s="2"/>
      <c r="H702" s="2"/>
      <c r="I702" s="2"/>
      <c r="J702" s="2"/>
      <c r="K702" s="2"/>
      <c r="L702" s="2"/>
      <c r="M702" s="2"/>
    </row>
    <row r="703" spans="1:15" ht="15" customHeight="1" x14ac:dyDescent="0.25">
      <c r="A703" s="100" t="s">
        <v>1771</v>
      </c>
      <c r="B703" s="103">
        <v>0.58027129251700682</v>
      </c>
      <c r="C703" s="107" t="s">
        <v>2914</v>
      </c>
      <c r="D703" s="107" t="s">
        <v>2915</v>
      </c>
      <c r="E703" s="107" t="s">
        <v>3833</v>
      </c>
      <c r="F703" s="2"/>
      <c r="G703" s="2"/>
      <c r="H703" s="2"/>
      <c r="I703" s="2"/>
      <c r="J703" s="2"/>
      <c r="K703" s="2"/>
      <c r="L703" s="2"/>
      <c r="M703" s="2"/>
      <c r="N703" s="88"/>
    </row>
    <row r="704" spans="1:15" ht="15" customHeight="1" x14ac:dyDescent="0.25">
      <c r="A704" s="100" t="s">
        <v>1772</v>
      </c>
      <c r="B704" s="103">
        <v>0.79735673469387747</v>
      </c>
      <c r="C704" s="107" t="s">
        <v>2914</v>
      </c>
      <c r="D704" s="107" t="s">
        <v>2916</v>
      </c>
      <c r="E704" s="107" t="s">
        <v>3833</v>
      </c>
      <c r="F704" s="2"/>
      <c r="G704" s="2"/>
      <c r="H704" s="2"/>
      <c r="I704" s="2"/>
      <c r="J704" s="2"/>
      <c r="K704" s="2"/>
      <c r="L704" s="2"/>
      <c r="M704" s="2"/>
    </row>
    <row r="705" spans="1:15" ht="15" customHeight="1" x14ac:dyDescent="0.25">
      <c r="A705" s="100" t="s">
        <v>1773</v>
      </c>
      <c r="B705" s="103">
        <v>0.9835666666666667</v>
      </c>
      <c r="C705" s="120" t="s">
        <v>2914</v>
      </c>
      <c r="D705" s="120" t="s">
        <v>3462</v>
      </c>
      <c r="E705" s="107" t="s">
        <v>3837</v>
      </c>
      <c r="F705" s="2"/>
      <c r="G705" s="2"/>
      <c r="H705" s="2"/>
      <c r="I705" s="2"/>
      <c r="J705" s="2"/>
      <c r="K705" s="2"/>
      <c r="L705" s="2"/>
      <c r="M705" s="2"/>
    </row>
    <row r="706" spans="1:15" ht="15" customHeight="1" x14ac:dyDescent="0.25">
      <c r="A706" s="100" t="s">
        <v>1774</v>
      </c>
      <c r="B706" s="103">
        <v>0.97952244897959195</v>
      </c>
      <c r="C706" s="120" t="s">
        <v>2914</v>
      </c>
      <c r="D706" s="120" t="s">
        <v>3463</v>
      </c>
      <c r="E706" s="107" t="s">
        <v>3837</v>
      </c>
      <c r="F706" s="2"/>
      <c r="G706" s="2"/>
      <c r="H706" s="2"/>
      <c r="I706" s="2"/>
      <c r="J706" s="2"/>
      <c r="K706" s="2"/>
      <c r="L706" s="2"/>
      <c r="M706" s="2"/>
    </row>
    <row r="707" spans="1:15" ht="15" customHeight="1" x14ac:dyDescent="0.25">
      <c r="A707" s="100" t="s">
        <v>1775</v>
      </c>
      <c r="B707" s="103">
        <v>0.57924108843537414</v>
      </c>
      <c r="C707" s="120" t="s">
        <v>2914</v>
      </c>
      <c r="D707" s="120" t="s">
        <v>3464</v>
      </c>
      <c r="E707" s="107" t="s">
        <v>3837</v>
      </c>
      <c r="F707" s="2"/>
      <c r="G707" s="2"/>
      <c r="H707" s="2"/>
      <c r="I707" s="2"/>
      <c r="J707" s="2"/>
      <c r="K707" s="2"/>
      <c r="L707" s="2"/>
      <c r="M707" s="2"/>
    </row>
    <row r="708" spans="1:15" ht="15" customHeight="1" x14ac:dyDescent="0.25">
      <c r="A708" s="100" t="s">
        <v>1776</v>
      </c>
      <c r="B708" s="103">
        <v>0.94979401360544213</v>
      </c>
      <c r="C708" s="120" t="s">
        <v>2914</v>
      </c>
      <c r="D708" s="120" t="s">
        <v>3465</v>
      </c>
      <c r="E708" s="107" t="s">
        <v>3837</v>
      </c>
      <c r="F708" s="2"/>
      <c r="G708" s="2"/>
      <c r="H708" s="2"/>
      <c r="I708" s="2"/>
      <c r="J708" s="2"/>
      <c r="K708" s="2"/>
      <c r="L708" s="2"/>
      <c r="M708" s="2"/>
    </row>
    <row r="709" spans="1:15" ht="15" customHeight="1" x14ac:dyDescent="0.25">
      <c r="A709" s="100" t="s">
        <v>1777</v>
      </c>
      <c r="B709" s="103">
        <v>0.97608163265306114</v>
      </c>
      <c r="C709" s="120" t="s">
        <v>2914</v>
      </c>
      <c r="D709" s="120" t="s">
        <v>3466</v>
      </c>
      <c r="E709" s="107" t="s">
        <v>3837</v>
      </c>
      <c r="F709" s="2"/>
      <c r="G709" s="2"/>
      <c r="H709" s="2"/>
      <c r="I709" s="2"/>
      <c r="J709" s="2"/>
      <c r="K709" s="2"/>
      <c r="L709" s="2"/>
      <c r="M709" s="2"/>
    </row>
    <row r="710" spans="1:15" ht="15" customHeight="1" x14ac:dyDescent="0.25">
      <c r="A710" s="100" t="s">
        <v>1778</v>
      </c>
      <c r="B710" s="103">
        <v>0.92114517006802732</v>
      </c>
      <c r="C710" s="120" t="s">
        <v>2914</v>
      </c>
      <c r="D710" s="120" t="s">
        <v>3467</v>
      </c>
      <c r="E710" s="107" t="s">
        <v>3837</v>
      </c>
      <c r="F710" s="2"/>
      <c r="G710" s="2"/>
      <c r="H710" s="2"/>
      <c r="I710" s="2"/>
      <c r="J710" s="2"/>
      <c r="K710" s="2"/>
      <c r="L710" s="2"/>
      <c r="M710" s="2"/>
    </row>
    <row r="711" spans="1:15" ht="15" customHeight="1" x14ac:dyDescent="0.25">
      <c r="A711" s="100" t="s">
        <v>1779</v>
      </c>
      <c r="B711" s="103">
        <v>1</v>
      </c>
      <c r="C711" s="120" t="s">
        <v>2914</v>
      </c>
      <c r="D711" s="120" t="s">
        <v>3468</v>
      </c>
      <c r="E711" s="107" t="s">
        <v>3837</v>
      </c>
      <c r="F711" s="2"/>
      <c r="G711" s="2"/>
      <c r="H711" s="2"/>
      <c r="I711" s="2"/>
      <c r="J711" s="2"/>
      <c r="K711" s="2"/>
      <c r="L711" s="2"/>
      <c r="M711" s="2"/>
      <c r="O711" s="105"/>
    </row>
    <row r="712" spans="1:15" ht="15" customHeight="1" x14ac:dyDescent="0.25">
      <c r="A712" s="100" t="s">
        <v>1780</v>
      </c>
      <c r="B712" s="103">
        <v>0.95359591836734692</v>
      </c>
      <c r="C712" s="107" t="s">
        <v>2914</v>
      </c>
      <c r="D712" s="107" t="s">
        <v>2917</v>
      </c>
      <c r="E712" s="107" t="s">
        <v>3833</v>
      </c>
      <c r="F712" s="2"/>
      <c r="G712" s="2"/>
      <c r="H712" s="2"/>
      <c r="I712" s="2"/>
      <c r="J712" s="2"/>
      <c r="K712" s="2"/>
      <c r="L712" s="2"/>
      <c r="M712" s="2"/>
    </row>
    <row r="713" spans="1:15" ht="15" customHeight="1" x14ac:dyDescent="0.25">
      <c r="A713" s="100" t="s">
        <v>1781</v>
      </c>
      <c r="B713" s="103">
        <v>0.95200000000000007</v>
      </c>
      <c r="C713" s="120" t="s">
        <v>2914</v>
      </c>
      <c r="D713" s="120" t="s">
        <v>3469</v>
      </c>
      <c r="E713" s="107" t="s">
        <v>3837</v>
      </c>
      <c r="F713" s="2"/>
      <c r="G713" s="2"/>
      <c r="H713" s="2"/>
      <c r="I713" s="2"/>
      <c r="J713" s="2"/>
      <c r="K713" s="2"/>
      <c r="L713" s="2"/>
      <c r="M713" s="2"/>
    </row>
    <row r="714" spans="1:15" ht="15" customHeight="1" x14ac:dyDescent="0.25">
      <c r="A714" s="100" t="s">
        <v>1782</v>
      </c>
      <c r="B714" s="103">
        <v>0.7230204081632654</v>
      </c>
      <c r="C714" s="120" t="s">
        <v>2914</v>
      </c>
      <c r="D714" s="120" t="s">
        <v>3470</v>
      </c>
      <c r="E714" s="107" t="s">
        <v>3837</v>
      </c>
      <c r="F714" s="2"/>
      <c r="G714" s="2"/>
      <c r="H714" s="2"/>
      <c r="I714" s="2"/>
      <c r="J714" s="2"/>
      <c r="K714" s="2"/>
      <c r="L714" s="2"/>
      <c r="M714" s="2"/>
    </row>
    <row r="715" spans="1:15" ht="15" customHeight="1" x14ac:dyDescent="0.25">
      <c r="A715" s="100" t="s">
        <v>1783</v>
      </c>
      <c r="B715" s="103">
        <v>0.88488204081632649</v>
      </c>
      <c r="C715" s="107" t="s">
        <v>2914</v>
      </c>
      <c r="D715" s="107" t="s">
        <v>2918</v>
      </c>
      <c r="E715" s="107" t="s">
        <v>3833</v>
      </c>
      <c r="F715" s="2"/>
      <c r="G715" s="2"/>
      <c r="H715" s="2"/>
      <c r="I715" s="2"/>
      <c r="J715" s="2"/>
      <c r="K715" s="2"/>
      <c r="L715" s="2"/>
      <c r="M715" s="2"/>
    </row>
    <row r="716" spans="1:15" ht="15" customHeight="1" x14ac:dyDescent="0.25">
      <c r="A716" s="100" t="s">
        <v>1784</v>
      </c>
      <c r="B716" s="103">
        <v>0.96951999999999994</v>
      </c>
      <c r="C716" s="107" t="s">
        <v>2914</v>
      </c>
      <c r="D716" s="107" t="s">
        <v>2919</v>
      </c>
      <c r="E716" s="107" t="s">
        <v>3833</v>
      </c>
      <c r="F716" s="2"/>
      <c r="G716" s="2"/>
      <c r="H716" s="2"/>
      <c r="I716" s="2"/>
      <c r="J716" s="2"/>
      <c r="K716" s="2"/>
      <c r="L716" s="2"/>
      <c r="M716" s="2"/>
    </row>
    <row r="717" spans="1:15" ht="15" customHeight="1" x14ac:dyDescent="0.25">
      <c r="A717" s="100" t="s">
        <v>1785</v>
      </c>
      <c r="B717" s="103">
        <v>0.99359251700680262</v>
      </c>
      <c r="C717" s="120" t="s">
        <v>2914</v>
      </c>
      <c r="D717" s="120" t="s">
        <v>3471</v>
      </c>
      <c r="E717" s="107" t="s">
        <v>3837</v>
      </c>
      <c r="F717" s="2"/>
      <c r="G717" s="2"/>
      <c r="H717" s="2"/>
      <c r="I717" s="2"/>
      <c r="J717" s="2"/>
      <c r="K717" s="2"/>
      <c r="L717" s="2"/>
      <c r="M717" s="2"/>
    </row>
    <row r="718" spans="1:15" ht="15" customHeight="1" x14ac:dyDescent="0.25">
      <c r="A718" s="100" t="s">
        <v>1786</v>
      </c>
      <c r="B718" s="103">
        <v>0</v>
      </c>
      <c r="C718" s="120" t="s">
        <v>2914</v>
      </c>
      <c r="D718" s="120" t="s">
        <v>3472</v>
      </c>
      <c r="E718" s="107" t="s">
        <v>3837</v>
      </c>
      <c r="F718" s="2"/>
      <c r="G718" s="2"/>
      <c r="H718" s="2"/>
      <c r="I718" s="2"/>
      <c r="J718" s="2"/>
      <c r="K718" s="2"/>
      <c r="L718" s="2"/>
      <c r="M718" s="2"/>
    </row>
    <row r="719" spans="1:15" ht="15" customHeight="1" x14ac:dyDescent="0.25">
      <c r="A719" s="100" t="s">
        <v>1787</v>
      </c>
      <c r="B719" s="103">
        <v>9.6985034013605434E-2</v>
      </c>
      <c r="C719" s="120" t="s">
        <v>2914</v>
      </c>
      <c r="D719" s="120" t="s">
        <v>3473</v>
      </c>
      <c r="E719" s="107" t="s">
        <v>3837</v>
      </c>
      <c r="F719" s="2"/>
      <c r="G719" s="2"/>
      <c r="H719" s="2"/>
      <c r="I719" s="2"/>
      <c r="J719" s="2"/>
      <c r="K719" s="2"/>
      <c r="L719" s="2"/>
      <c r="M719" s="2"/>
    </row>
    <row r="720" spans="1:15" ht="15" customHeight="1" x14ac:dyDescent="0.25">
      <c r="A720" s="100" t="s">
        <v>1788</v>
      </c>
      <c r="B720" s="103">
        <v>0.58245959183673468</v>
      </c>
      <c r="C720" s="107" t="s">
        <v>2914</v>
      </c>
      <c r="D720" s="107" t="s">
        <v>2920</v>
      </c>
      <c r="E720" s="107" t="s">
        <v>3833</v>
      </c>
      <c r="F720" s="2"/>
      <c r="G720" s="2"/>
      <c r="H720" s="2"/>
      <c r="I720" s="2"/>
      <c r="J720" s="2"/>
      <c r="K720" s="2"/>
      <c r="L720" s="2"/>
      <c r="M720" s="2"/>
    </row>
    <row r="721" spans="1:13" ht="15" customHeight="1" x14ac:dyDescent="0.25">
      <c r="A721" s="100" t="s">
        <v>1789</v>
      </c>
      <c r="B721" s="103">
        <v>0.96566367346938775</v>
      </c>
      <c r="C721" s="120" t="s">
        <v>2914</v>
      </c>
      <c r="D721" s="120" t="s">
        <v>3474</v>
      </c>
      <c r="E721" s="107" t="s">
        <v>3837</v>
      </c>
      <c r="F721" s="2"/>
      <c r="G721" s="2"/>
      <c r="H721" s="2"/>
      <c r="I721" s="2"/>
      <c r="J721" s="2"/>
      <c r="K721" s="2"/>
      <c r="L721" s="2"/>
      <c r="M721" s="2"/>
    </row>
    <row r="722" spans="1:13" ht="15" customHeight="1" x14ac:dyDescent="0.25">
      <c r="A722" s="100" t="s">
        <v>1790</v>
      </c>
      <c r="B722" s="103">
        <v>0.94742857142857151</v>
      </c>
      <c r="C722" s="107" t="s">
        <v>2914</v>
      </c>
      <c r="D722" s="107" t="s">
        <v>2921</v>
      </c>
      <c r="E722" s="107" t="s">
        <v>3833</v>
      </c>
      <c r="F722" s="2"/>
      <c r="G722" s="2"/>
      <c r="H722" s="2"/>
      <c r="I722" s="2"/>
      <c r="J722" s="2"/>
      <c r="K722" s="2"/>
      <c r="L722" s="2"/>
      <c r="M722" s="2"/>
    </row>
    <row r="723" spans="1:13" ht="15" customHeight="1" x14ac:dyDescent="0.25">
      <c r="A723" s="100" t="s">
        <v>1791</v>
      </c>
      <c r="B723" s="103">
        <v>0.94809102040816329</v>
      </c>
      <c r="C723" s="120" t="s">
        <v>2914</v>
      </c>
      <c r="D723" s="120" t="s">
        <v>3475</v>
      </c>
      <c r="E723" s="107" t="s">
        <v>3837</v>
      </c>
      <c r="F723" s="2"/>
      <c r="G723" s="2"/>
      <c r="H723" s="2"/>
      <c r="I723" s="2"/>
      <c r="J723" s="2"/>
      <c r="K723" s="2"/>
      <c r="L723" s="2"/>
      <c r="M723" s="2"/>
    </row>
    <row r="724" spans="1:13" ht="15" customHeight="1" x14ac:dyDescent="0.25">
      <c r="A724" s="100" t="s">
        <v>1792</v>
      </c>
      <c r="B724" s="103">
        <v>0.96718367346938772</v>
      </c>
      <c r="C724" s="107" t="s">
        <v>2914</v>
      </c>
      <c r="D724" s="107" t="s">
        <v>2922</v>
      </c>
      <c r="E724" s="107" t="s">
        <v>3833</v>
      </c>
      <c r="F724" s="2"/>
      <c r="G724" s="2"/>
      <c r="H724" s="2"/>
      <c r="I724" s="2"/>
      <c r="J724" s="2"/>
      <c r="K724" s="2"/>
      <c r="L724" s="2"/>
      <c r="M724" s="2"/>
    </row>
    <row r="725" spans="1:13" ht="15" customHeight="1" x14ac:dyDescent="0.25">
      <c r="A725" s="100" t="s">
        <v>1793</v>
      </c>
      <c r="B725" s="103">
        <v>0.65450326530612246</v>
      </c>
      <c r="C725" s="107" t="s">
        <v>2914</v>
      </c>
      <c r="D725" s="107" t="s">
        <v>2923</v>
      </c>
      <c r="E725" s="107" t="s">
        <v>3833</v>
      </c>
      <c r="F725" s="2"/>
      <c r="G725" s="2"/>
      <c r="H725" s="2"/>
      <c r="I725" s="2"/>
      <c r="J725" s="2"/>
      <c r="K725" s="2"/>
      <c r="L725" s="2"/>
      <c r="M725" s="2"/>
    </row>
    <row r="726" spans="1:13" ht="15" customHeight="1" x14ac:dyDescent="0.25">
      <c r="A726" s="100" t="s">
        <v>1794</v>
      </c>
      <c r="B726" s="103">
        <v>0</v>
      </c>
      <c r="C726" s="107" t="s">
        <v>2914</v>
      </c>
      <c r="D726" s="107" t="s">
        <v>2924</v>
      </c>
      <c r="E726" s="107" t="s">
        <v>3833</v>
      </c>
      <c r="F726" s="2"/>
      <c r="G726" s="2"/>
      <c r="H726" s="2"/>
      <c r="I726" s="2"/>
      <c r="J726" s="2"/>
      <c r="K726" s="2"/>
      <c r="L726" s="2"/>
      <c r="M726" s="2"/>
    </row>
    <row r="727" spans="1:13" ht="15" customHeight="1" x14ac:dyDescent="0.25">
      <c r="A727" s="100" t="s">
        <v>1795</v>
      </c>
      <c r="B727" s="103">
        <v>0.94661224489795914</v>
      </c>
      <c r="C727" s="107" t="s">
        <v>2914</v>
      </c>
      <c r="D727" s="107" t="s">
        <v>2925</v>
      </c>
      <c r="E727" s="107" t="s">
        <v>3833</v>
      </c>
      <c r="F727" s="2"/>
      <c r="G727" s="2"/>
      <c r="H727" s="2"/>
      <c r="I727" s="2"/>
      <c r="J727" s="2"/>
      <c r="K727" s="2"/>
      <c r="L727" s="2"/>
      <c r="M727" s="2"/>
    </row>
    <row r="728" spans="1:13" ht="15" customHeight="1" x14ac:dyDescent="0.25">
      <c r="A728" s="100" t="s">
        <v>1796</v>
      </c>
      <c r="B728" s="103">
        <v>0.90097959183673471</v>
      </c>
      <c r="C728" s="120" t="s">
        <v>2914</v>
      </c>
      <c r="D728" s="120" t="s">
        <v>3476</v>
      </c>
      <c r="E728" s="107" t="s">
        <v>3837</v>
      </c>
      <c r="F728" s="2"/>
      <c r="G728" s="2"/>
      <c r="H728" s="2"/>
      <c r="I728" s="2"/>
      <c r="J728" s="2"/>
      <c r="K728" s="2"/>
      <c r="L728" s="2"/>
      <c r="M728" s="2"/>
    </row>
    <row r="729" spans="1:13" ht="15" customHeight="1" x14ac:dyDescent="0.25">
      <c r="A729" s="100" t="s">
        <v>1797</v>
      </c>
      <c r="B729" s="103">
        <v>0.93519346938775494</v>
      </c>
      <c r="C729" s="120" t="s">
        <v>2914</v>
      </c>
      <c r="D729" s="120" t="s">
        <v>3477</v>
      </c>
      <c r="E729" s="107" t="s">
        <v>3837</v>
      </c>
      <c r="F729" s="2"/>
      <c r="G729" s="2"/>
      <c r="H729" s="2"/>
      <c r="I729" s="2"/>
      <c r="J729" s="2"/>
      <c r="K729" s="2"/>
      <c r="L729" s="2"/>
      <c r="M729" s="2"/>
    </row>
    <row r="730" spans="1:13" ht="15" customHeight="1" x14ac:dyDescent="0.25">
      <c r="A730" s="100" t="s">
        <v>1798</v>
      </c>
      <c r="B730" s="103">
        <v>0.75387755102040832</v>
      </c>
      <c r="C730" s="120" t="s">
        <v>2914</v>
      </c>
      <c r="D730" s="120" t="s">
        <v>3478</v>
      </c>
      <c r="E730" s="107" t="s">
        <v>3837</v>
      </c>
      <c r="F730" s="2"/>
      <c r="G730" s="2"/>
      <c r="H730" s="2"/>
      <c r="I730" s="2"/>
      <c r="J730" s="2"/>
      <c r="K730" s="2"/>
      <c r="L730" s="2"/>
      <c r="M730" s="2"/>
    </row>
    <row r="731" spans="1:13" ht="15" customHeight="1" x14ac:dyDescent="0.25">
      <c r="A731" s="100" t="s">
        <v>1799</v>
      </c>
      <c r="B731" s="103">
        <v>0.98360734693877561</v>
      </c>
      <c r="C731" s="120" t="s">
        <v>2914</v>
      </c>
      <c r="D731" s="120" t="s">
        <v>3479</v>
      </c>
      <c r="E731" s="107" t="s">
        <v>3837</v>
      </c>
      <c r="F731" s="2"/>
      <c r="G731" s="2"/>
      <c r="H731" s="2"/>
      <c r="I731" s="2"/>
      <c r="J731" s="2"/>
      <c r="K731" s="2"/>
      <c r="L731" s="2"/>
      <c r="M731" s="2"/>
    </row>
    <row r="732" spans="1:13" ht="15" customHeight="1" x14ac:dyDescent="0.25">
      <c r="A732" s="100" t="s">
        <v>1800</v>
      </c>
      <c r="B732" s="103">
        <v>0.93212244897959184</v>
      </c>
      <c r="C732" s="120" t="s">
        <v>2914</v>
      </c>
      <c r="D732" s="120" t="s">
        <v>3480</v>
      </c>
      <c r="E732" s="107" t="s">
        <v>3837</v>
      </c>
      <c r="F732" s="2"/>
      <c r="G732" s="2"/>
      <c r="H732" s="2"/>
      <c r="I732" s="2"/>
      <c r="J732" s="2"/>
      <c r="K732" s="2"/>
      <c r="L732" s="2"/>
      <c r="M732" s="2"/>
    </row>
    <row r="733" spans="1:13" ht="15" customHeight="1" x14ac:dyDescent="0.25">
      <c r="A733" s="100" t="s">
        <v>1801</v>
      </c>
      <c r="B733" s="103">
        <v>0.89438965986394559</v>
      </c>
      <c r="C733" s="120" t="s">
        <v>2914</v>
      </c>
      <c r="D733" s="120" t="s">
        <v>3481</v>
      </c>
      <c r="E733" s="107" t="s">
        <v>3837</v>
      </c>
      <c r="F733" s="2"/>
      <c r="G733" s="2"/>
      <c r="H733" s="2"/>
      <c r="I733" s="2"/>
      <c r="J733" s="2"/>
      <c r="K733" s="2"/>
      <c r="L733" s="2"/>
      <c r="M733" s="2"/>
    </row>
    <row r="734" spans="1:13" ht="15" customHeight="1" x14ac:dyDescent="0.25">
      <c r="A734" s="100" t="s">
        <v>1802</v>
      </c>
      <c r="B734" s="103">
        <v>0.86177170068027209</v>
      </c>
      <c r="C734" s="120" t="s">
        <v>2914</v>
      </c>
      <c r="D734" s="120" t="s">
        <v>3482</v>
      </c>
      <c r="E734" s="107" t="s">
        <v>3837</v>
      </c>
      <c r="F734" s="2"/>
      <c r="G734" s="2"/>
      <c r="H734" s="2"/>
      <c r="I734" s="2"/>
      <c r="J734" s="2"/>
      <c r="K734" s="2"/>
      <c r="L734" s="2"/>
      <c r="M734" s="2"/>
    </row>
    <row r="735" spans="1:13" ht="15" customHeight="1" x14ac:dyDescent="0.25">
      <c r="A735" s="100" t="s">
        <v>1803</v>
      </c>
      <c r="B735" s="103">
        <v>8.1632653061224497E-2</v>
      </c>
      <c r="C735" s="120" t="s">
        <v>2914</v>
      </c>
      <c r="D735" s="120" t="s">
        <v>3483</v>
      </c>
      <c r="E735" s="107" t="s">
        <v>3837</v>
      </c>
      <c r="F735" s="2"/>
      <c r="G735" s="2"/>
      <c r="H735" s="2"/>
      <c r="I735" s="2"/>
      <c r="J735" s="2"/>
      <c r="K735" s="2"/>
      <c r="L735" s="2"/>
      <c r="M735" s="2"/>
    </row>
    <row r="736" spans="1:13" ht="15" customHeight="1" x14ac:dyDescent="0.25">
      <c r="A736" s="100" t="s">
        <v>1804</v>
      </c>
      <c r="B736" s="103">
        <v>0.53273469387755101</v>
      </c>
      <c r="C736" s="120" t="s">
        <v>2914</v>
      </c>
      <c r="D736" s="120" t="s">
        <v>3484</v>
      </c>
      <c r="E736" s="107" t="s">
        <v>3837</v>
      </c>
      <c r="F736" s="2"/>
      <c r="G736" s="2"/>
      <c r="H736" s="2"/>
      <c r="I736" s="2"/>
      <c r="J736" s="2"/>
      <c r="K736" s="2"/>
      <c r="L736" s="2"/>
      <c r="M736" s="2"/>
    </row>
    <row r="737" spans="1:14" ht="15" customHeight="1" x14ac:dyDescent="0.25">
      <c r="A737" s="100" t="s">
        <v>1805</v>
      </c>
      <c r="B737" s="103">
        <v>0.96076571428571444</v>
      </c>
      <c r="C737" s="107" t="s">
        <v>2914</v>
      </c>
      <c r="D737" s="107" t="s">
        <v>2926</v>
      </c>
      <c r="E737" s="107" t="s">
        <v>3833</v>
      </c>
      <c r="F737" s="2"/>
      <c r="G737" s="2"/>
      <c r="H737" s="2"/>
      <c r="I737" s="2"/>
      <c r="J737" s="2"/>
      <c r="K737" s="2"/>
      <c r="L737" s="2"/>
      <c r="M737" s="2"/>
    </row>
    <row r="738" spans="1:14" ht="15" customHeight="1" x14ac:dyDescent="0.25">
      <c r="A738" s="100" t="s">
        <v>1806</v>
      </c>
      <c r="B738" s="103">
        <v>8.1632653061224497E-2</v>
      </c>
      <c r="C738" s="120" t="s">
        <v>2914</v>
      </c>
      <c r="D738" s="120" t="s">
        <v>3485</v>
      </c>
      <c r="E738" s="107" t="s">
        <v>3837</v>
      </c>
      <c r="F738" s="2"/>
      <c r="G738" s="2"/>
      <c r="H738" s="2"/>
      <c r="I738" s="2"/>
      <c r="J738" s="2"/>
      <c r="K738" s="2"/>
      <c r="L738" s="2"/>
      <c r="M738" s="2"/>
    </row>
    <row r="739" spans="1:14" ht="15" customHeight="1" x14ac:dyDescent="0.25">
      <c r="A739" s="100" t="s">
        <v>1807</v>
      </c>
      <c r="B739" s="103">
        <v>0.8354251700680273</v>
      </c>
      <c r="C739" s="120" t="s">
        <v>2914</v>
      </c>
      <c r="D739" s="120" t="s">
        <v>3486</v>
      </c>
      <c r="E739" s="107" t="s">
        <v>3837</v>
      </c>
      <c r="F739" s="2"/>
      <c r="G739" s="2"/>
      <c r="H739" s="2"/>
      <c r="I739" s="2"/>
      <c r="J739" s="2"/>
      <c r="K739" s="2"/>
      <c r="L739" s="2"/>
      <c r="M739" s="2"/>
    </row>
    <row r="740" spans="1:14" ht="15" customHeight="1" x14ac:dyDescent="0.25">
      <c r="A740" s="100" t="s">
        <v>1808</v>
      </c>
      <c r="B740" s="103">
        <v>0</v>
      </c>
      <c r="C740" s="120" t="s">
        <v>2914</v>
      </c>
      <c r="D740" s="120" t="s">
        <v>3487</v>
      </c>
      <c r="E740" s="107" t="s">
        <v>3837</v>
      </c>
      <c r="F740" s="2"/>
      <c r="G740" s="2"/>
      <c r="H740" s="2"/>
      <c r="I740" s="2"/>
      <c r="J740" s="2"/>
      <c r="K740" s="2"/>
      <c r="L740" s="2"/>
      <c r="M740" s="2"/>
    </row>
    <row r="741" spans="1:14" ht="15" customHeight="1" x14ac:dyDescent="0.25">
      <c r="A741" s="100" t="s">
        <v>1809</v>
      </c>
      <c r="B741" s="103">
        <v>0.99387755102040831</v>
      </c>
      <c r="C741" s="120" t="s">
        <v>2914</v>
      </c>
      <c r="D741" s="120" t="s">
        <v>3488</v>
      </c>
      <c r="E741" s="107" t="s">
        <v>3837</v>
      </c>
      <c r="F741" s="2"/>
      <c r="G741" s="2"/>
      <c r="H741" s="2"/>
      <c r="I741" s="2"/>
      <c r="J741" s="2"/>
      <c r="K741" s="2"/>
      <c r="L741" s="2"/>
      <c r="M741" s="2"/>
    </row>
    <row r="742" spans="1:14" ht="15" customHeight="1" x14ac:dyDescent="0.25">
      <c r="A742" s="100" t="s">
        <v>1810</v>
      </c>
      <c r="B742" s="103">
        <v>0.94285714285714295</v>
      </c>
      <c r="C742" s="107" t="s">
        <v>2914</v>
      </c>
      <c r="D742" s="107" t="s">
        <v>2927</v>
      </c>
      <c r="E742" s="107" t="s">
        <v>3833</v>
      </c>
      <c r="F742" s="2"/>
      <c r="G742" s="2"/>
      <c r="H742" s="2"/>
      <c r="I742" s="2"/>
      <c r="J742" s="2"/>
      <c r="K742" s="2"/>
      <c r="L742" s="2"/>
      <c r="M742" s="2"/>
    </row>
    <row r="743" spans="1:14" ht="15" customHeight="1" x14ac:dyDescent="0.25">
      <c r="A743" s="100" t="s">
        <v>1811</v>
      </c>
      <c r="B743" s="103">
        <v>0.94167346938775509</v>
      </c>
      <c r="C743" s="120" t="s">
        <v>2914</v>
      </c>
      <c r="D743" s="120" t="s">
        <v>3489</v>
      </c>
      <c r="E743" s="107" t="s">
        <v>3837</v>
      </c>
      <c r="F743" s="2"/>
      <c r="G743" s="2"/>
      <c r="H743" s="2"/>
      <c r="I743" s="2"/>
      <c r="J743" s="2"/>
      <c r="K743" s="2"/>
      <c r="L743" s="2"/>
      <c r="M743" s="2"/>
    </row>
    <row r="744" spans="1:14" ht="15" customHeight="1" x14ac:dyDescent="0.25">
      <c r="A744" s="100" t="s">
        <v>1812</v>
      </c>
      <c r="B744" s="103">
        <v>0.95297755102040815</v>
      </c>
      <c r="C744" s="120" t="s">
        <v>2914</v>
      </c>
      <c r="D744" s="120" t="s">
        <v>3490</v>
      </c>
      <c r="E744" s="107" t="s">
        <v>3837</v>
      </c>
      <c r="F744" s="2"/>
      <c r="G744" s="2"/>
      <c r="H744" s="2"/>
      <c r="I744" s="2"/>
      <c r="J744" s="2"/>
      <c r="K744" s="2"/>
      <c r="L744" s="2"/>
      <c r="M744" s="2"/>
    </row>
    <row r="745" spans="1:14" ht="15" customHeight="1" x14ac:dyDescent="0.25">
      <c r="A745" s="100" t="s">
        <v>1813</v>
      </c>
      <c r="B745" s="103">
        <v>0.94247659863945588</v>
      </c>
      <c r="C745" s="120" t="s">
        <v>2914</v>
      </c>
      <c r="D745" s="120" t="s">
        <v>3491</v>
      </c>
      <c r="E745" s="107" t="s">
        <v>3837</v>
      </c>
      <c r="F745" s="2"/>
      <c r="G745" s="2"/>
      <c r="H745" s="2"/>
      <c r="I745" s="2"/>
      <c r="J745" s="2"/>
      <c r="K745" s="2"/>
      <c r="L745" s="2"/>
      <c r="M745" s="2"/>
      <c r="N745" s="105"/>
    </row>
    <row r="746" spans="1:14" ht="15" customHeight="1" x14ac:dyDescent="0.25">
      <c r="A746" s="100" t="s">
        <v>1814</v>
      </c>
      <c r="B746" s="103">
        <v>0.96109224489795919</v>
      </c>
      <c r="C746" s="107" t="s">
        <v>2914</v>
      </c>
      <c r="D746" s="107" t="s">
        <v>2928</v>
      </c>
      <c r="E746" s="107" t="s">
        <v>3833</v>
      </c>
      <c r="F746" s="2"/>
      <c r="G746" s="2"/>
      <c r="H746" s="2"/>
      <c r="I746" s="2"/>
      <c r="J746" s="2"/>
      <c r="K746" s="2"/>
      <c r="L746" s="2"/>
      <c r="M746" s="2"/>
    </row>
    <row r="747" spans="1:14" ht="15" customHeight="1" x14ac:dyDescent="0.25">
      <c r="A747" s="100" t="s">
        <v>1815</v>
      </c>
      <c r="B747" s="103">
        <v>0.82046857142857132</v>
      </c>
      <c r="C747" s="120" t="s">
        <v>2914</v>
      </c>
      <c r="D747" s="120" t="s">
        <v>3492</v>
      </c>
      <c r="E747" s="107" t="s">
        <v>3837</v>
      </c>
      <c r="F747" s="2"/>
      <c r="G747" s="2"/>
      <c r="H747" s="2"/>
      <c r="I747" s="2"/>
      <c r="J747" s="2"/>
      <c r="K747" s="2"/>
      <c r="L747" s="2"/>
      <c r="M747" s="2"/>
    </row>
    <row r="748" spans="1:14" ht="15" customHeight="1" x14ac:dyDescent="0.25">
      <c r="A748" s="100" t="s">
        <v>1816</v>
      </c>
      <c r="B748" s="103">
        <v>0.13877551020408163</v>
      </c>
      <c r="C748" s="120" t="s">
        <v>2914</v>
      </c>
      <c r="D748" s="120" t="s">
        <v>3493</v>
      </c>
      <c r="E748" s="107" t="s">
        <v>3837</v>
      </c>
      <c r="F748" s="2"/>
      <c r="G748" s="2"/>
      <c r="H748" s="2"/>
      <c r="I748" s="2"/>
      <c r="J748" s="2"/>
      <c r="K748" s="2"/>
      <c r="L748" s="2"/>
      <c r="M748" s="2"/>
    </row>
    <row r="749" spans="1:14" ht="15" customHeight="1" x14ac:dyDescent="0.25">
      <c r="A749" s="100" t="s">
        <v>1817</v>
      </c>
      <c r="B749" s="103">
        <v>0.64957823129251713</v>
      </c>
      <c r="C749" s="107" t="s">
        <v>2914</v>
      </c>
      <c r="D749" s="107" t="s">
        <v>2929</v>
      </c>
      <c r="E749" s="107" t="s">
        <v>3833</v>
      </c>
      <c r="F749" s="2"/>
      <c r="G749" s="2"/>
      <c r="H749" s="2"/>
      <c r="I749" s="2"/>
      <c r="J749" s="2"/>
      <c r="K749" s="2"/>
      <c r="L749" s="2"/>
      <c r="M749" s="2"/>
    </row>
    <row r="750" spans="1:14" ht="15" customHeight="1" x14ac:dyDescent="0.25">
      <c r="A750" s="100" t="s">
        <v>1818</v>
      </c>
      <c r="B750" s="103">
        <v>0.96410285714285715</v>
      </c>
      <c r="C750" s="107" t="s">
        <v>2914</v>
      </c>
      <c r="D750" s="107" t="s">
        <v>2930</v>
      </c>
      <c r="E750" s="107" t="s">
        <v>3833</v>
      </c>
      <c r="F750" s="2"/>
      <c r="G750" s="2"/>
      <c r="H750" s="2"/>
      <c r="I750" s="2"/>
      <c r="J750" s="2"/>
      <c r="K750" s="2"/>
      <c r="L750" s="2"/>
      <c r="M750" s="2"/>
    </row>
    <row r="751" spans="1:14" ht="15" customHeight="1" x14ac:dyDescent="0.25">
      <c r="A751" s="100" t="s">
        <v>1819</v>
      </c>
      <c r="B751" s="103">
        <v>8.1632653061224497E-2</v>
      </c>
      <c r="C751" s="120" t="s">
        <v>2914</v>
      </c>
      <c r="D751" s="120" t="s">
        <v>3494</v>
      </c>
      <c r="E751" s="107" t="s">
        <v>3837</v>
      </c>
      <c r="F751" s="2"/>
      <c r="G751" s="2"/>
      <c r="H751" s="2"/>
      <c r="I751" s="2"/>
      <c r="J751" s="2"/>
      <c r="K751" s="2"/>
      <c r="L751" s="2"/>
      <c r="M751" s="2"/>
    </row>
    <row r="752" spans="1:14" ht="15" customHeight="1" x14ac:dyDescent="0.25">
      <c r="A752" s="100" t="s">
        <v>1820</v>
      </c>
      <c r="B752" s="103">
        <v>0.8761942857142857</v>
      </c>
      <c r="C752" s="107" t="s">
        <v>2914</v>
      </c>
      <c r="D752" s="107" t="s">
        <v>2931</v>
      </c>
      <c r="E752" s="107" t="s">
        <v>3833</v>
      </c>
      <c r="F752" s="2"/>
      <c r="G752" s="2"/>
      <c r="H752" s="2"/>
      <c r="I752" s="2"/>
      <c r="J752" s="2"/>
      <c r="K752" s="2"/>
      <c r="L752" s="2"/>
      <c r="M752" s="2"/>
    </row>
    <row r="753" spans="1:13" ht="15" customHeight="1" x14ac:dyDescent="0.25">
      <c r="A753" s="100" t="s">
        <v>1821</v>
      </c>
      <c r="B753" s="103">
        <v>0.99567142857142854</v>
      </c>
      <c r="C753" s="107" t="s">
        <v>2914</v>
      </c>
      <c r="D753" s="107" t="s">
        <v>2932</v>
      </c>
      <c r="E753" s="107" t="s">
        <v>3833</v>
      </c>
      <c r="F753" s="2"/>
      <c r="G753" s="2"/>
      <c r="H753" s="2"/>
      <c r="I753" s="2"/>
      <c r="J753" s="2"/>
      <c r="K753" s="2"/>
      <c r="L753" s="2"/>
      <c r="M753" s="2"/>
    </row>
    <row r="754" spans="1:13" ht="15" customHeight="1" x14ac:dyDescent="0.25">
      <c r="A754" s="100" t="s">
        <v>1822</v>
      </c>
      <c r="B754" s="103">
        <v>0.96013768707482994</v>
      </c>
      <c r="C754" s="120" t="s">
        <v>2914</v>
      </c>
      <c r="D754" s="120" t="s">
        <v>3495</v>
      </c>
      <c r="E754" s="107" t="s">
        <v>3837</v>
      </c>
      <c r="F754" s="2"/>
      <c r="G754" s="2"/>
      <c r="H754" s="2"/>
      <c r="I754" s="2"/>
      <c r="J754" s="2"/>
      <c r="K754" s="2"/>
      <c r="L754" s="2"/>
      <c r="M754" s="2"/>
    </row>
    <row r="755" spans="1:13" ht="15" customHeight="1" x14ac:dyDescent="0.25">
      <c r="A755" s="100" t="s">
        <v>1823</v>
      </c>
      <c r="B755" s="103">
        <v>0.96565714285714288</v>
      </c>
      <c r="C755" s="120" t="s">
        <v>2914</v>
      </c>
      <c r="D755" s="120" t="s">
        <v>3496</v>
      </c>
      <c r="E755" s="107" t="s">
        <v>3837</v>
      </c>
      <c r="F755" s="2"/>
      <c r="G755" s="2"/>
      <c r="H755" s="2"/>
      <c r="I755" s="2"/>
      <c r="J755" s="2"/>
      <c r="K755" s="2"/>
      <c r="L755" s="2"/>
      <c r="M755" s="2"/>
    </row>
    <row r="756" spans="1:13" ht="15" customHeight="1" x14ac:dyDescent="0.25">
      <c r="A756" s="100" t="s">
        <v>1824</v>
      </c>
      <c r="B756" s="103">
        <v>0.94395918367346932</v>
      </c>
      <c r="C756" s="107" t="s">
        <v>2914</v>
      </c>
      <c r="D756" s="107" t="s">
        <v>2933</v>
      </c>
      <c r="E756" s="107" t="s">
        <v>3833</v>
      </c>
      <c r="F756" s="2"/>
      <c r="G756" s="2"/>
      <c r="H756" s="2"/>
      <c r="I756" s="2"/>
      <c r="J756" s="2"/>
      <c r="K756" s="2"/>
      <c r="L756" s="2"/>
      <c r="M756" s="2"/>
    </row>
    <row r="757" spans="1:13" ht="15" customHeight="1" x14ac:dyDescent="0.25">
      <c r="A757" s="100" t="s">
        <v>1825</v>
      </c>
      <c r="B757" s="103">
        <v>0.91927510204081631</v>
      </c>
      <c r="C757" s="120" t="s">
        <v>2914</v>
      </c>
      <c r="D757" s="120" t="s">
        <v>3497</v>
      </c>
      <c r="E757" s="107" t="s">
        <v>3837</v>
      </c>
      <c r="F757" s="2"/>
      <c r="G757" s="2"/>
      <c r="H757" s="2"/>
      <c r="I757" s="2"/>
      <c r="J757" s="2"/>
      <c r="K757" s="2"/>
      <c r="L757" s="2"/>
      <c r="M757" s="2"/>
    </row>
    <row r="758" spans="1:13" ht="15" customHeight="1" x14ac:dyDescent="0.25">
      <c r="A758" s="100" t="s">
        <v>1826</v>
      </c>
      <c r="B758" s="103">
        <v>0.70076136054421767</v>
      </c>
      <c r="C758" s="107" t="s">
        <v>2914</v>
      </c>
      <c r="D758" s="107" t="s">
        <v>2934</v>
      </c>
      <c r="E758" s="107" t="s">
        <v>3833</v>
      </c>
      <c r="F758" s="2"/>
      <c r="G758" s="2"/>
      <c r="H758" s="2"/>
      <c r="I758" s="2"/>
      <c r="J758" s="2"/>
      <c r="K758" s="2"/>
      <c r="L758" s="2"/>
      <c r="M758" s="2"/>
    </row>
    <row r="759" spans="1:13" ht="15" customHeight="1" x14ac:dyDescent="0.25">
      <c r="A759" s="100" t="s">
        <v>1827</v>
      </c>
      <c r="B759" s="103">
        <v>0.85353346938775498</v>
      </c>
      <c r="C759" s="120" t="s">
        <v>2914</v>
      </c>
      <c r="D759" s="120" t="s">
        <v>3498</v>
      </c>
      <c r="E759" s="107" t="s">
        <v>3837</v>
      </c>
      <c r="F759" s="2"/>
      <c r="G759" s="2"/>
      <c r="H759" s="2"/>
      <c r="I759" s="2"/>
      <c r="J759" s="2"/>
      <c r="K759" s="2"/>
      <c r="L759" s="2"/>
      <c r="M759" s="2"/>
    </row>
    <row r="760" spans="1:13" ht="15" customHeight="1" x14ac:dyDescent="0.25">
      <c r="A760" s="100" t="s">
        <v>1828</v>
      </c>
      <c r="B760" s="103">
        <v>0.81312244897959185</v>
      </c>
      <c r="C760" s="107" t="s">
        <v>2914</v>
      </c>
      <c r="D760" s="107" t="s">
        <v>2935</v>
      </c>
      <c r="E760" s="107" t="s">
        <v>3833</v>
      </c>
      <c r="F760" s="2"/>
      <c r="G760" s="2"/>
      <c r="H760" s="2"/>
      <c r="I760" s="2"/>
      <c r="J760" s="2"/>
      <c r="K760" s="2"/>
      <c r="L760" s="2"/>
      <c r="M760" s="2"/>
    </row>
    <row r="761" spans="1:13" ht="15" customHeight="1" x14ac:dyDescent="0.25">
      <c r="A761" s="100" t="s">
        <v>1829</v>
      </c>
      <c r="B761" s="103">
        <v>0.86693877551020404</v>
      </c>
      <c r="C761" s="107" t="s">
        <v>2914</v>
      </c>
      <c r="D761" s="107" t="s">
        <v>2936</v>
      </c>
      <c r="E761" s="107" t="s">
        <v>3833</v>
      </c>
      <c r="F761" s="2"/>
      <c r="G761" s="2"/>
      <c r="H761" s="2"/>
      <c r="I761" s="2"/>
      <c r="J761" s="2"/>
      <c r="K761" s="2"/>
      <c r="L761" s="2"/>
      <c r="M761" s="2"/>
    </row>
    <row r="762" spans="1:13" ht="15" customHeight="1" x14ac:dyDescent="0.25">
      <c r="A762" s="100" t="s">
        <v>1830</v>
      </c>
      <c r="B762" s="103">
        <v>0.61004829931972782</v>
      </c>
      <c r="C762" s="107" t="s">
        <v>2914</v>
      </c>
      <c r="D762" s="107" t="s">
        <v>2937</v>
      </c>
      <c r="E762" s="107" t="s">
        <v>3833</v>
      </c>
      <c r="F762" s="2"/>
      <c r="G762" s="2"/>
      <c r="H762" s="2"/>
      <c r="I762" s="2"/>
      <c r="J762" s="2"/>
      <c r="K762" s="2"/>
      <c r="L762" s="2"/>
      <c r="M762" s="2"/>
    </row>
    <row r="763" spans="1:13" ht="15" customHeight="1" x14ac:dyDescent="0.25">
      <c r="A763" s="100" t="s">
        <v>786</v>
      </c>
      <c r="B763" s="103">
        <v>0.2</v>
      </c>
      <c r="C763" s="120" t="s">
        <v>3499</v>
      </c>
      <c r="D763" s="120" t="s">
        <v>3500</v>
      </c>
      <c r="E763" s="107" t="s">
        <v>3837</v>
      </c>
      <c r="F763" s="2"/>
      <c r="G763" s="2"/>
      <c r="H763" s="2"/>
      <c r="I763" s="2"/>
      <c r="J763" s="2"/>
      <c r="K763" s="2"/>
      <c r="L763" s="2"/>
      <c r="M763" s="2"/>
    </row>
    <row r="764" spans="1:13" ht="15" customHeight="1" x14ac:dyDescent="0.25">
      <c r="A764" s="100" t="s">
        <v>787</v>
      </c>
      <c r="B764" s="103">
        <v>0.63294911564625855</v>
      </c>
      <c r="C764" s="120" t="s">
        <v>3499</v>
      </c>
      <c r="D764" s="120" t="s">
        <v>3501</v>
      </c>
      <c r="E764" s="107" t="s">
        <v>3837</v>
      </c>
      <c r="F764" s="2"/>
      <c r="G764" s="2"/>
      <c r="H764" s="2"/>
      <c r="I764" s="2"/>
      <c r="J764" s="2"/>
      <c r="K764" s="2"/>
      <c r="L764" s="2"/>
      <c r="M764" s="2"/>
    </row>
    <row r="765" spans="1:13" ht="15" customHeight="1" x14ac:dyDescent="0.25">
      <c r="A765" s="100" t="s">
        <v>788</v>
      </c>
      <c r="B765" s="103">
        <v>0.93638693877551005</v>
      </c>
      <c r="C765" s="120" t="s">
        <v>3499</v>
      </c>
      <c r="D765" s="120" t="s">
        <v>3502</v>
      </c>
      <c r="E765" s="107" t="s">
        <v>3837</v>
      </c>
      <c r="F765" s="2"/>
      <c r="G765" s="2"/>
      <c r="H765" s="2"/>
      <c r="I765" s="2"/>
      <c r="J765" s="2"/>
      <c r="K765" s="2"/>
      <c r="L765" s="2"/>
      <c r="M765" s="2"/>
    </row>
    <row r="766" spans="1:13" ht="15" customHeight="1" x14ac:dyDescent="0.25">
      <c r="A766" s="100" t="s">
        <v>789</v>
      </c>
      <c r="B766" s="103">
        <v>0.90313306122448989</v>
      </c>
      <c r="C766" s="120" t="s">
        <v>3499</v>
      </c>
      <c r="D766" s="120" t="s">
        <v>3503</v>
      </c>
      <c r="E766" s="107" t="s">
        <v>3837</v>
      </c>
      <c r="F766" s="2"/>
      <c r="G766" s="2"/>
      <c r="H766" s="2"/>
      <c r="I766" s="2"/>
      <c r="J766" s="2"/>
      <c r="K766" s="2"/>
      <c r="L766" s="2"/>
      <c r="M766" s="2"/>
    </row>
    <row r="767" spans="1:13" ht="15" customHeight="1" x14ac:dyDescent="0.25">
      <c r="A767" s="100" t="s">
        <v>790</v>
      </c>
      <c r="B767" s="103">
        <v>0.7541204081632652</v>
      </c>
      <c r="C767" s="120" t="s">
        <v>3499</v>
      </c>
      <c r="D767" s="120" t="s">
        <v>3504</v>
      </c>
      <c r="E767" s="107" t="s">
        <v>3837</v>
      </c>
      <c r="F767" s="2"/>
      <c r="G767" s="2"/>
      <c r="H767" s="2"/>
      <c r="I767" s="2"/>
      <c r="J767" s="2"/>
      <c r="K767" s="2"/>
      <c r="L767" s="2"/>
      <c r="M767" s="2"/>
    </row>
    <row r="768" spans="1:13" ht="15" customHeight="1" x14ac:dyDescent="0.25">
      <c r="A768" s="100" t="s">
        <v>791</v>
      </c>
      <c r="B768" s="103">
        <v>0.97409142857142872</v>
      </c>
      <c r="C768" s="120" t="s">
        <v>3499</v>
      </c>
      <c r="D768" s="120" t="s">
        <v>3505</v>
      </c>
      <c r="E768" s="107" t="s">
        <v>3837</v>
      </c>
      <c r="F768" s="2"/>
      <c r="G768" s="2"/>
      <c r="H768" s="2"/>
      <c r="I768" s="2"/>
      <c r="J768" s="2"/>
      <c r="K768" s="2"/>
      <c r="L768" s="2"/>
      <c r="M768" s="2"/>
    </row>
    <row r="769" spans="1:13" ht="15" customHeight="1" x14ac:dyDescent="0.25">
      <c r="A769" s="100" t="s">
        <v>792</v>
      </c>
      <c r="B769" s="103">
        <v>0.72761714285714296</v>
      </c>
      <c r="C769" s="120" t="s">
        <v>3499</v>
      </c>
      <c r="D769" s="120" t="s">
        <v>3506</v>
      </c>
      <c r="E769" s="107" t="s">
        <v>3837</v>
      </c>
      <c r="F769" s="2"/>
      <c r="G769" s="2"/>
      <c r="H769" s="2"/>
      <c r="I769" s="2"/>
      <c r="J769" s="2"/>
      <c r="K769" s="2"/>
      <c r="L769" s="2"/>
      <c r="M769" s="2"/>
    </row>
    <row r="770" spans="1:13" ht="15" customHeight="1" x14ac:dyDescent="0.25">
      <c r="A770" s="100" t="s">
        <v>793</v>
      </c>
      <c r="B770" s="103">
        <v>0.99237714285714285</v>
      </c>
      <c r="C770" s="120" t="s">
        <v>3499</v>
      </c>
      <c r="D770" s="120" t="s">
        <v>3507</v>
      </c>
      <c r="E770" s="107" t="s">
        <v>3837</v>
      </c>
      <c r="F770" s="2"/>
      <c r="G770" s="2"/>
      <c r="H770" s="2"/>
      <c r="I770" s="2"/>
      <c r="J770" s="2"/>
      <c r="K770" s="2"/>
      <c r="L770" s="2"/>
      <c r="M770" s="2"/>
    </row>
    <row r="771" spans="1:13" ht="15" customHeight="1" x14ac:dyDescent="0.25">
      <c r="A771" s="100" t="s">
        <v>794</v>
      </c>
      <c r="B771" s="103">
        <v>0.98433333333333328</v>
      </c>
      <c r="C771" s="120" t="s">
        <v>3499</v>
      </c>
      <c r="D771" s="120" t="s">
        <v>3508</v>
      </c>
      <c r="E771" s="107" t="s">
        <v>3837</v>
      </c>
      <c r="F771" s="2"/>
      <c r="G771" s="2"/>
      <c r="H771" s="2"/>
      <c r="I771" s="2"/>
      <c r="J771" s="2"/>
      <c r="K771" s="2"/>
      <c r="L771" s="2"/>
      <c r="M771" s="2"/>
    </row>
    <row r="772" spans="1:13" ht="15" customHeight="1" x14ac:dyDescent="0.25">
      <c r="A772" s="100" t="s">
        <v>795</v>
      </c>
      <c r="B772" s="103">
        <v>0.76530612244897966</v>
      </c>
      <c r="C772" s="120" t="s">
        <v>3499</v>
      </c>
      <c r="D772" s="120" t="s">
        <v>3509</v>
      </c>
      <c r="E772" s="107" t="s">
        <v>3837</v>
      </c>
      <c r="F772" s="2"/>
      <c r="G772" s="2"/>
      <c r="H772" s="2"/>
      <c r="I772" s="2"/>
      <c r="J772" s="2"/>
      <c r="K772" s="2"/>
      <c r="L772" s="2"/>
      <c r="M772" s="2"/>
    </row>
    <row r="773" spans="1:13" ht="15" customHeight="1" x14ac:dyDescent="0.25">
      <c r="A773" s="100" t="s">
        <v>796</v>
      </c>
      <c r="B773" s="103">
        <v>0.99237714285714285</v>
      </c>
      <c r="C773" s="120" t="s">
        <v>3499</v>
      </c>
      <c r="D773" s="120" t="s">
        <v>3510</v>
      </c>
      <c r="E773" s="107" t="s">
        <v>3837</v>
      </c>
      <c r="F773" s="2"/>
      <c r="G773" s="2"/>
      <c r="H773" s="2"/>
      <c r="I773" s="2"/>
      <c r="J773" s="2"/>
      <c r="K773" s="2"/>
      <c r="L773" s="2"/>
      <c r="M773" s="2"/>
    </row>
    <row r="774" spans="1:13" ht="15" customHeight="1" x14ac:dyDescent="0.25">
      <c r="A774" s="100" t="s">
        <v>797</v>
      </c>
      <c r="B774" s="103">
        <v>0.7654938775510205</v>
      </c>
      <c r="C774" s="120" t="s">
        <v>3499</v>
      </c>
      <c r="D774" s="120" t="s">
        <v>3511</v>
      </c>
      <c r="E774" s="107" t="s">
        <v>3837</v>
      </c>
      <c r="F774" s="2"/>
      <c r="G774" s="2"/>
      <c r="H774" s="2"/>
      <c r="I774" s="2"/>
      <c r="J774" s="2"/>
      <c r="K774" s="2"/>
      <c r="L774" s="2"/>
      <c r="M774" s="2"/>
    </row>
    <row r="775" spans="1:13" ht="15" customHeight="1" x14ac:dyDescent="0.25">
      <c r="A775" s="100" t="s">
        <v>798</v>
      </c>
      <c r="B775" s="103">
        <v>0.94436734693877544</v>
      </c>
      <c r="C775" s="120" t="s">
        <v>3499</v>
      </c>
      <c r="D775" s="120" t="s">
        <v>3512</v>
      </c>
      <c r="E775" s="107" t="s">
        <v>3837</v>
      </c>
      <c r="F775" s="2"/>
      <c r="G775" s="2"/>
      <c r="H775" s="2"/>
      <c r="I775" s="2"/>
      <c r="J775" s="2"/>
      <c r="K775" s="2"/>
      <c r="L775" s="2"/>
      <c r="M775" s="2"/>
    </row>
    <row r="776" spans="1:13" ht="15" customHeight="1" x14ac:dyDescent="0.25">
      <c r="A776" s="100" t="s">
        <v>799</v>
      </c>
      <c r="B776" s="103">
        <v>0.67918911564625839</v>
      </c>
      <c r="C776" s="120" t="s">
        <v>3499</v>
      </c>
      <c r="D776" s="120" t="s">
        <v>3513</v>
      </c>
      <c r="E776" s="107" t="s">
        <v>3837</v>
      </c>
      <c r="F776" s="2"/>
      <c r="G776" s="2"/>
      <c r="H776" s="2"/>
      <c r="I776" s="2"/>
      <c r="J776" s="2"/>
      <c r="K776" s="2"/>
      <c r="L776" s="2"/>
      <c r="M776" s="2"/>
    </row>
    <row r="777" spans="1:13" ht="15" customHeight="1" x14ac:dyDescent="0.25">
      <c r="A777" s="100" t="s">
        <v>800</v>
      </c>
      <c r="B777" s="103">
        <v>0.63478136054421774</v>
      </c>
      <c r="C777" s="120" t="s">
        <v>3499</v>
      </c>
      <c r="D777" s="120" t="s">
        <v>3514</v>
      </c>
      <c r="E777" s="107" t="s">
        <v>3837</v>
      </c>
      <c r="F777" s="2"/>
      <c r="G777" s="2"/>
      <c r="H777" s="2"/>
      <c r="I777" s="2"/>
      <c r="J777" s="2"/>
      <c r="K777" s="2"/>
      <c r="L777" s="2"/>
      <c r="M777" s="2"/>
    </row>
    <row r="778" spans="1:13" ht="15" customHeight="1" x14ac:dyDescent="0.25">
      <c r="A778" s="100" t="s">
        <v>801</v>
      </c>
      <c r="B778" s="103">
        <v>0.94779020408163273</v>
      </c>
      <c r="C778" s="120" t="s">
        <v>3499</v>
      </c>
      <c r="D778" s="120" t="s">
        <v>3515</v>
      </c>
      <c r="E778" s="107" t="s">
        <v>3837</v>
      </c>
      <c r="F778" s="2"/>
      <c r="G778" s="2"/>
      <c r="H778" s="2"/>
      <c r="I778" s="2"/>
      <c r="J778" s="2"/>
      <c r="K778" s="2"/>
      <c r="L778" s="2"/>
      <c r="M778" s="2"/>
    </row>
    <row r="779" spans="1:13" ht="15" customHeight="1" x14ac:dyDescent="0.25">
      <c r="A779" s="100" t="s">
        <v>802</v>
      </c>
      <c r="B779" s="103">
        <v>0.68293877551020399</v>
      </c>
      <c r="C779" s="120" t="s">
        <v>3499</v>
      </c>
      <c r="D779" s="120" t="s">
        <v>3516</v>
      </c>
      <c r="E779" s="107" t="s">
        <v>3837</v>
      </c>
      <c r="F779" s="2"/>
      <c r="G779" s="2"/>
      <c r="H779" s="2"/>
      <c r="I779" s="2"/>
      <c r="J779" s="2"/>
      <c r="K779" s="2"/>
      <c r="L779" s="2"/>
      <c r="M779" s="2"/>
    </row>
    <row r="780" spans="1:13" ht="15" customHeight="1" x14ac:dyDescent="0.25">
      <c r="A780" s="100" t="s">
        <v>803</v>
      </c>
      <c r="B780" s="103">
        <v>0.88821469387755103</v>
      </c>
      <c r="C780" s="120" t="s">
        <v>3499</v>
      </c>
      <c r="D780" s="120" t="s">
        <v>3517</v>
      </c>
      <c r="E780" s="107" t="s">
        <v>3837</v>
      </c>
      <c r="F780" s="2"/>
      <c r="G780" s="2"/>
      <c r="H780" s="2"/>
      <c r="I780" s="2"/>
      <c r="J780" s="2"/>
      <c r="K780" s="2"/>
      <c r="L780" s="2"/>
      <c r="M780" s="2"/>
    </row>
    <row r="781" spans="1:13" ht="15" customHeight="1" x14ac:dyDescent="0.25">
      <c r="A781" s="100" t="s">
        <v>804</v>
      </c>
      <c r="B781" s="103">
        <v>0.85293782312925159</v>
      </c>
      <c r="C781" s="120" t="s">
        <v>3499</v>
      </c>
      <c r="D781" s="120" t="s">
        <v>3518</v>
      </c>
      <c r="E781" s="107" t="s">
        <v>3837</v>
      </c>
      <c r="F781" s="2"/>
      <c r="G781" s="2"/>
      <c r="H781" s="2"/>
      <c r="I781" s="2"/>
      <c r="J781" s="2"/>
      <c r="K781" s="2"/>
      <c r="L781" s="2"/>
      <c r="M781" s="2"/>
    </row>
    <row r="782" spans="1:13" ht="15" customHeight="1" x14ac:dyDescent="0.25">
      <c r="A782" s="100" t="s">
        <v>805</v>
      </c>
      <c r="B782" s="103">
        <v>0.90825755102040806</v>
      </c>
      <c r="C782" s="120" t="s">
        <v>3499</v>
      </c>
      <c r="D782" s="120" t="s">
        <v>3519</v>
      </c>
      <c r="E782" s="107" t="s">
        <v>3837</v>
      </c>
      <c r="F782" s="2"/>
      <c r="G782" s="2"/>
      <c r="H782" s="2"/>
      <c r="I782" s="2"/>
      <c r="J782" s="2"/>
      <c r="K782" s="2"/>
      <c r="L782" s="2"/>
      <c r="M782" s="2"/>
    </row>
    <row r="783" spans="1:13" ht="15" customHeight="1" x14ac:dyDescent="0.25">
      <c r="A783" s="100" t="s">
        <v>806</v>
      </c>
      <c r="B783" s="103">
        <v>0.72681632653061223</v>
      </c>
      <c r="C783" s="120" t="s">
        <v>3499</v>
      </c>
      <c r="D783" s="120" t="s">
        <v>3520</v>
      </c>
      <c r="E783" s="107" t="s">
        <v>3837</v>
      </c>
      <c r="F783" s="2"/>
      <c r="G783" s="2"/>
      <c r="H783" s="2"/>
      <c r="I783" s="2"/>
      <c r="J783" s="2"/>
      <c r="K783" s="2"/>
      <c r="L783" s="2"/>
      <c r="M783" s="2"/>
    </row>
    <row r="784" spans="1:13" ht="15" customHeight="1" x14ac:dyDescent="0.25">
      <c r="A784" s="100" t="s">
        <v>807</v>
      </c>
      <c r="B784" s="103">
        <v>0.97635755102040822</v>
      </c>
      <c r="C784" s="120" t="s">
        <v>3499</v>
      </c>
      <c r="D784" s="120" t="s">
        <v>3521</v>
      </c>
      <c r="E784" s="107" t="s">
        <v>3837</v>
      </c>
      <c r="F784" s="2"/>
      <c r="G784" s="2"/>
      <c r="H784" s="2"/>
      <c r="I784" s="2"/>
      <c r="J784" s="2"/>
      <c r="K784" s="2"/>
      <c r="L784" s="2"/>
      <c r="M784" s="2"/>
    </row>
    <row r="785" spans="1:13" ht="15" customHeight="1" x14ac:dyDescent="0.25">
      <c r="A785" s="100" t="s">
        <v>808</v>
      </c>
      <c r="B785" s="103">
        <v>0.67061224489795923</v>
      </c>
      <c r="C785" s="120" t="s">
        <v>3499</v>
      </c>
      <c r="D785" s="120" t="s">
        <v>3522</v>
      </c>
      <c r="E785" s="107" t="s">
        <v>3837</v>
      </c>
      <c r="F785" s="2"/>
      <c r="G785" s="2"/>
      <c r="H785" s="2"/>
      <c r="I785" s="2"/>
      <c r="J785" s="2"/>
      <c r="K785" s="2"/>
      <c r="L785" s="2"/>
      <c r="M785" s="2"/>
    </row>
    <row r="786" spans="1:13" ht="15" customHeight="1" x14ac:dyDescent="0.25">
      <c r="A786" s="100" t="s">
        <v>809</v>
      </c>
      <c r="B786" s="103">
        <v>0.93973292517006812</v>
      </c>
      <c r="C786" s="120" t="s">
        <v>3499</v>
      </c>
      <c r="D786" s="120" t="s">
        <v>3523</v>
      </c>
      <c r="E786" s="107" t="s">
        <v>3837</v>
      </c>
      <c r="F786" s="2"/>
      <c r="G786" s="2"/>
      <c r="H786" s="2"/>
      <c r="I786" s="2"/>
      <c r="J786" s="2"/>
      <c r="K786" s="2"/>
      <c r="L786" s="2"/>
      <c r="M786" s="2"/>
    </row>
    <row r="787" spans="1:13" ht="15" customHeight="1" x14ac:dyDescent="0.25">
      <c r="A787" s="100" t="s">
        <v>785</v>
      </c>
      <c r="B787" s="103">
        <v>0.9961942857142857</v>
      </c>
      <c r="C787" s="120" t="s">
        <v>3499</v>
      </c>
      <c r="D787" s="120" t="s">
        <v>3524</v>
      </c>
      <c r="E787" s="107" t="s">
        <v>3837</v>
      </c>
      <c r="F787" s="2"/>
      <c r="G787" s="2"/>
      <c r="H787" s="2"/>
      <c r="I787" s="2"/>
      <c r="J787" s="2"/>
      <c r="K787" s="2"/>
      <c r="L787" s="2"/>
      <c r="M787" s="2"/>
    </row>
    <row r="788" spans="1:13" ht="15" customHeight="1" x14ac:dyDescent="0.25">
      <c r="A788" s="100" t="s">
        <v>810</v>
      </c>
      <c r="B788" s="103">
        <v>0.53797469387755104</v>
      </c>
      <c r="C788" s="120" t="s">
        <v>3499</v>
      </c>
      <c r="D788" s="120" t="s">
        <v>3525</v>
      </c>
      <c r="E788" s="107" t="s">
        <v>3837</v>
      </c>
      <c r="F788" s="2"/>
      <c r="G788" s="2"/>
      <c r="H788" s="2"/>
      <c r="I788" s="2"/>
      <c r="J788" s="2"/>
      <c r="K788" s="2"/>
      <c r="L788" s="2"/>
      <c r="M788" s="2"/>
    </row>
    <row r="789" spans="1:13" ht="15" customHeight="1" x14ac:dyDescent="0.25">
      <c r="A789" s="100" t="s">
        <v>811</v>
      </c>
      <c r="B789" s="103">
        <v>0.92699986394557821</v>
      </c>
      <c r="C789" s="120" t="s">
        <v>3499</v>
      </c>
      <c r="D789" s="120" t="s">
        <v>3526</v>
      </c>
      <c r="E789" s="107" t="s">
        <v>3837</v>
      </c>
      <c r="F789" s="2"/>
      <c r="G789" s="2"/>
      <c r="H789" s="2"/>
      <c r="I789" s="2"/>
      <c r="J789" s="2"/>
      <c r="K789" s="2"/>
      <c r="L789" s="2"/>
      <c r="M789" s="2"/>
    </row>
    <row r="790" spans="1:13" ht="15" customHeight="1" x14ac:dyDescent="0.25">
      <c r="A790" s="100" t="s">
        <v>812</v>
      </c>
      <c r="B790" s="103">
        <v>0.81981931972789102</v>
      </c>
      <c r="C790" s="120" t="s">
        <v>3499</v>
      </c>
      <c r="D790" s="120" t="s">
        <v>3527</v>
      </c>
      <c r="E790" s="107" t="s">
        <v>3837</v>
      </c>
      <c r="F790" s="2"/>
      <c r="G790" s="2"/>
      <c r="H790" s="2"/>
      <c r="I790" s="2"/>
      <c r="J790" s="2"/>
      <c r="K790" s="2"/>
      <c r="L790" s="2"/>
      <c r="M790" s="2"/>
    </row>
    <row r="791" spans="1:13" ht="15" customHeight="1" x14ac:dyDescent="0.25">
      <c r="A791" s="100" t="s">
        <v>813</v>
      </c>
      <c r="B791" s="103">
        <v>0.59352884353741497</v>
      </c>
      <c r="C791" s="120" t="s">
        <v>3499</v>
      </c>
      <c r="D791" s="120" t="s">
        <v>3528</v>
      </c>
      <c r="E791" s="107" t="s">
        <v>3837</v>
      </c>
      <c r="F791" s="2"/>
      <c r="G791" s="2"/>
      <c r="H791" s="2"/>
      <c r="I791" s="2"/>
      <c r="J791" s="2"/>
      <c r="K791" s="2"/>
      <c r="L791" s="2"/>
      <c r="M791" s="2"/>
    </row>
    <row r="792" spans="1:13" ht="15" customHeight="1" x14ac:dyDescent="0.25">
      <c r="A792" s="100" t="s">
        <v>814</v>
      </c>
      <c r="B792" s="103">
        <v>0.98475428571428569</v>
      </c>
      <c r="C792" s="120" t="s">
        <v>3499</v>
      </c>
      <c r="D792" s="120" t="s">
        <v>3529</v>
      </c>
      <c r="E792" s="107" t="s">
        <v>3837</v>
      </c>
      <c r="F792" s="2"/>
      <c r="G792" s="2"/>
      <c r="H792" s="2"/>
      <c r="I792" s="2"/>
      <c r="J792" s="2"/>
      <c r="K792" s="2"/>
      <c r="L792" s="2"/>
      <c r="M792" s="2"/>
    </row>
    <row r="793" spans="1:13" ht="15" customHeight="1" x14ac:dyDescent="0.25">
      <c r="A793" s="100" t="s">
        <v>815</v>
      </c>
      <c r="B793" s="103">
        <v>0.32142857142857145</v>
      </c>
      <c r="C793" s="120" t="s">
        <v>3499</v>
      </c>
      <c r="D793" s="120" t="s">
        <v>3530</v>
      </c>
      <c r="E793" s="107" t="s">
        <v>3837</v>
      </c>
      <c r="F793" s="2"/>
      <c r="G793" s="2"/>
      <c r="H793" s="2"/>
      <c r="I793" s="2"/>
      <c r="J793" s="2"/>
      <c r="K793" s="2"/>
      <c r="L793" s="2"/>
      <c r="M793" s="2"/>
    </row>
    <row r="794" spans="1:13" ht="15" customHeight="1" x14ac:dyDescent="0.25">
      <c r="A794" s="100" t="s">
        <v>816</v>
      </c>
      <c r="B794" s="103">
        <v>0.99314285714285722</v>
      </c>
      <c r="C794" s="120" t="s">
        <v>3499</v>
      </c>
      <c r="D794" s="120" t="s">
        <v>3531</v>
      </c>
      <c r="E794" s="107" t="s">
        <v>3837</v>
      </c>
      <c r="F794" s="2"/>
      <c r="G794" s="2"/>
      <c r="H794" s="2"/>
      <c r="I794" s="2"/>
      <c r="J794" s="2"/>
      <c r="K794" s="2"/>
      <c r="L794" s="2"/>
      <c r="M794" s="2"/>
    </row>
    <row r="795" spans="1:13" ht="15" customHeight="1" x14ac:dyDescent="0.25">
      <c r="A795" s="100" t="s">
        <v>817</v>
      </c>
      <c r="B795" s="103">
        <v>0.31387755102040815</v>
      </c>
      <c r="C795" s="120" t="s">
        <v>3499</v>
      </c>
      <c r="D795" s="120" t="s">
        <v>3532</v>
      </c>
      <c r="E795" s="107" t="s">
        <v>3837</v>
      </c>
      <c r="F795" s="2"/>
      <c r="G795" s="2"/>
      <c r="H795" s="2"/>
      <c r="I795" s="2"/>
      <c r="J795" s="2"/>
      <c r="K795" s="2"/>
      <c r="L795" s="2"/>
      <c r="M795" s="2"/>
    </row>
    <row r="796" spans="1:13" ht="15" customHeight="1" x14ac:dyDescent="0.25">
      <c r="A796" s="100" t="s">
        <v>818</v>
      </c>
      <c r="B796" s="103">
        <v>0.6856734693877552</v>
      </c>
      <c r="C796" s="120" t="s">
        <v>3499</v>
      </c>
      <c r="D796" s="120" t="s">
        <v>3533</v>
      </c>
      <c r="E796" s="107" t="s">
        <v>3837</v>
      </c>
      <c r="F796" s="2"/>
      <c r="G796" s="2"/>
      <c r="H796" s="2"/>
      <c r="I796" s="2"/>
      <c r="J796" s="2"/>
      <c r="K796" s="2"/>
      <c r="L796" s="2"/>
      <c r="M796" s="2"/>
    </row>
    <row r="797" spans="1:13" ht="15" customHeight="1" x14ac:dyDescent="0.25">
      <c r="A797" s="100" t="s">
        <v>819</v>
      </c>
      <c r="B797" s="103">
        <v>0.58691251700680269</v>
      </c>
      <c r="C797" s="120" t="s">
        <v>3499</v>
      </c>
      <c r="D797" s="120" t="s">
        <v>3534</v>
      </c>
      <c r="E797" s="107" t="s">
        <v>3837</v>
      </c>
      <c r="F797" s="2"/>
      <c r="G797" s="2"/>
      <c r="H797" s="2"/>
      <c r="I797" s="2"/>
      <c r="J797" s="2"/>
      <c r="K797" s="2"/>
      <c r="L797" s="2"/>
      <c r="M797" s="2"/>
    </row>
    <row r="798" spans="1:13" ht="15" customHeight="1" x14ac:dyDescent="0.25">
      <c r="A798" s="100" t="s">
        <v>820</v>
      </c>
      <c r="B798" s="103">
        <v>0.97482612244897959</v>
      </c>
      <c r="C798" s="120" t="s">
        <v>3499</v>
      </c>
      <c r="D798" s="120" t="s">
        <v>3535</v>
      </c>
      <c r="E798" s="107" t="s">
        <v>3837</v>
      </c>
      <c r="F798" s="2"/>
      <c r="G798" s="2"/>
      <c r="H798" s="2"/>
      <c r="I798" s="2"/>
      <c r="J798" s="2"/>
      <c r="K798" s="2"/>
      <c r="L798" s="2"/>
      <c r="M798" s="2"/>
    </row>
    <row r="799" spans="1:13" ht="15" customHeight="1" x14ac:dyDescent="0.25">
      <c r="A799" s="100" t="s">
        <v>821</v>
      </c>
      <c r="B799" s="103">
        <v>0.76369047619047603</v>
      </c>
      <c r="C799" s="120" t="s">
        <v>3499</v>
      </c>
      <c r="D799" s="120" t="s">
        <v>3536</v>
      </c>
      <c r="E799" s="107" t="s">
        <v>3837</v>
      </c>
      <c r="F799" s="2"/>
      <c r="G799" s="2"/>
      <c r="H799" s="2"/>
      <c r="I799" s="2"/>
      <c r="J799" s="2"/>
      <c r="K799" s="2"/>
      <c r="L799" s="2"/>
      <c r="M799" s="2"/>
    </row>
    <row r="800" spans="1:13" ht="15" customHeight="1" x14ac:dyDescent="0.25">
      <c r="A800" s="100" t="s">
        <v>822</v>
      </c>
      <c r="B800" s="103">
        <v>0.95430911564625842</v>
      </c>
      <c r="C800" s="120" t="s">
        <v>3499</v>
      </c>
      <c r="D800" s="120" t="s">
        <v>3537</v>
      </c>
      <c r="E800" s="107" t="s">
        <v>3837</v>
      </c>
      <c r="F800" s="2"/>
      <c r="G800" s="2"/>
      <c r="H800" s="2"/>
      <c r="I800" s="2"/>
      <c r="J800" s="2"/>
      <c r="K800" s="2"/>
      <c r="L800" s="2"/>
      <c r="M800" s="2"/>
    </row>
    <row r="801" spans="1:13" ht="15" customHeight="1" x14ac:dyDescent="0.25">
      <c r="A801" s="100" t="s">
        <v>823</v>
      </c>
      <c r="B801" s="103">
        <v>0.98552000000000006</v>
      </c>
      <c r="C801" s="120" t="s">
        <v>3499</v>
      </c>
      <c r="D801" s="120" t="s">
        <v>3538</v>
      </c>
      <c r="E801" s="107" t="s">
        <v>3837</v>
      </c>
      <c r="F801" s="2"/>
      <c r="G801" s="2"/>
      <c r="H801" s="2"/>
      <c r="I801" s="2"/>
      <c r="J801" s="2"/>
      <c r="K801" s="2"/>
      <c r="L801" s="2"/>
      <c r="M801" s="2"/>
    </row>
    <row r="802" spans="1:13" ht="15" customHeight="1" x14ac:dyDescent="0.25">
      <c r="A802" s="100" t="s">
        <v>824</v>
      </c>
      <c r="B802" s="103">
        <v>0.87616326530612243</v>
      </c>
      <c r="C802" s="120" t="s">
        <v>3499</v>
      </c>
      <c r="D802" s="120" t="s">
        <v>3539</v>
      </c>
      <c r="E802" s="107" t="s">
        <v>3837</v>
      </c>
      <c r="F802" s="2"/>
      <c r="G802" s="2"/>
      <c r="H802" s="2"/>
      <c r="I802" s="2"/>
      <c r="J802" s="2"/>
      <c r="K802" s="2"/>
      <c r="L802" s="2"/>
      <c r="M802" s="2"/>
    </row>
    <row r="803" spans="1:13" ht="15" customHeight="1" x14ac:dyDescent="0.25">
      <c r="A803" s="100" t="s">
        <v>825</v>
      </c>
      <c r="B803" s="103">
        <v>0.64631170068027199</v>
      </c>
      <c r="C803" s="120" t="s">
        <v>3499</v>
      </c>
      <c r="D803" s="120" t="s">
        <v>3540</v>
      </c>
      <c r="E803" s="107" t="s">
        <v>3837</v>
      </c>
      <c r="F803" s="2"/>
      <c r="G803" s="2"/>
      <c r="H803" s="2"/>
      <c r="I803" s="2"/>
      <c r="J803" s="2"/>
      <c r="K803" s="2"/>
      <c r="L803" s="2"/>
      <c r="M803" s="2"/>
    </row>
    <row r="804" spans="1:13" ht="15" customHeight="1" x14ac:dyDescent="0.25">
      <c r="A804" s="100" t="s">
        <v>2018</v>
      </c>
      <c r="B804" s="103">
        <v>0.88335972789115624</v>
      </c>
      <c r="C804" s="120" t="s">
        <v>3499</v>
      </c>
      <c r="D804" s="120" t="s">
        <v>3541</v>
      </c>
      <c r="E804" s="107" t="s">
        <v>3837</v>
      </c>
      <c r="F804" s="2"/>
      <c r="G804" s="2"/>
      <c r="H804" s="2"/>
      <c r="I804" s="2"/>
      <c r="J804" s="2"/>
      <c r="K804" s="2"/>
      <c r="L804" s="2"/>
      <c r="M804" s="2"/>
    </row>
    <row r="805" spans="1:13" ht="15" customHeight="1" x14ac:dyDescent="0.25">
      <c r="A805" s="100" t="s">
        <v>1013</v>
      </c>
      <c r="B805" s="103">
        <v>0.93074530612244899</v>
      </c>
      <c r="C805" s="107" t="s">
        <v>2169</v>
      </c>
      <c r="D805" s="107" t="s">
        <v>2170</v>
      </c>
      <c r="E805" s="107" t="s">
        <v>3835</v>
      </c>
      <c r="F805" s="2"/>
      <c r="G805" s="2"/>
      <c r="H805" s="2"/>
      <c r="I805" s="2"/>
      <c r="J805" s="2"/>
      <c r="K805" s="2"/>
      <c r="L805" s="2"/>
      <c r="M805" s="2"/>
    </row>
    <row r="806" spans="1:13" ht="15" customHeight="1" x14ac:dyDescent="0.25">
      <c r="A806" s="100" t="s">
        <v>1014</v>
      </c>
      <c r="B806" s="103">
        <v>0.79121387755102046</v>
      </c>
      <c r="C806" s="107" t="s">
        <v>2169</v>
      </c>
      <c r="D806" s="107" t="s">
        <v>2171</v>
      </c>
      <c r="E806" s="107" t="s">
        <v>3835</v>
      </c>
      <c r="F806" s="2"/>
      <c r="G806" s="2"/>
      <c r="H806" s="2"/>
      <c r="I806" s="2"/>
      <c r="J806" s="2"/>
      <c r="K806" s="2"/>
      <c r="L806" s="2"/>
      <c r="M806" s="2"/>
    </row>
    <row r="807" spans="1:13" ht="15" customHeight="1" x14ac:dyDescent="0.25">
      <c r="A807" s="100" t="s">
        <v>1015</v>
      </c>
      <c r="B807" s="103">
        <v>0.93519428571428564</v>
      </c>
      <c r="C807" s="107" t="s">
        <v>2169</v>
      </c>
      <c r="D807" s="107" t="s">
        <v>2172</v>
      </c>
      <c r="E807" s="107" t="s">
        <v>3835</v>
      </c>
      <c r="F807" s="2"/>
      <c r="G807" s="2"/>
      <c r="H807" s="2"/>
      <c r="I807" s="2"/>
      <c r="J807" s="2"/>
      <c r="K807" s="2"/>
      <c r="L807" s="2"/>
      <c r="M807" s="2"/>
    </row>
    <row r="808" spans="1:13" ht="15" customHeight="1" x14ac:dyDescent="0.25">
      <c r="A808" s="100" t="s">
        <v>1016</v>
      </c>
      <c r="B808" s="103">
        <v>0.86894299319727875</v>
      </c>
      <c r="C808" s="107" t="s">
        <v>2169</v>
      </c>
      <c r="D808" s="107" t="s">
        <v>2173</v>
      </c>
      <c r="E808" s="107" t="s">
        <v>3835</v>
      </c>
      <c r="F808" s="2"/>
      <c r="G808" s="2"/>
      <c r="H808" s="2"/>
      <c r="I808" s="2"/>
      <c r="J808" s="2"/>
      <c r="K808" s="2"/>
      <c r="L808" s="2"/>
      <c r="M808" s="2"/>
    </row>
    <row r="809" spans="1:13" ht="15" customHeight="1" x14ac:dyDescent="0.25">
      <c r="A809" s="100" t="s">
        <v>1017</v>
      </c>
      <c r="B809" s="103">
        <v>0.97714285714285709</v>
      </c>
      <c r="C809" s="107" t="s">
        <v>2169</v>
      </c>
      <c r="D809" s="107" t="s">
        <v>2174</v>
      </c>
      <c r="E809" s="107" t="s">
        <v>3835</v>
      </c>
      <c r="F809" s="2"/>
      <c r="G809" s="2"/>
      <c r="H809" s="2"/>
      <c r="I809" s="2"/>
      <c r="J809" s="2"/>
      <c r="K809" s="2"/>
      <c r="L809" s="2"/>
      <c r="M809" s="2"/>
    </row>
    <row r="810" spans="1:13" ht="15" customHeight="1" x14ac:dyDescent="0.25">
      <c r="A810" s="100" t="s">
        <v>1018</v>
      </c>
      <c r="B810" s="103">
        <v>0.92392435374149651</v>
      </c>
      <c r="C810" s="107" t="s">
        <v>2169</v>
      </c>
      <c r="D810" s="107" t="s">
        <v>2175</v>
      </c>
      <c r="E810" s="107" t="s">
        <v>3835</v>
      </c>
      <c r="F810" s="2"/>
      <c r="G810" s="2"/>
      <c r="H810" s="2"/>
      <c r="I810" s="2"/>
      <c r="J810" s="2"/>
      <c r="K810" s="2"/>
      <c r="L810" s="2"/>
      <c r="M810" s="2"/>
    </row>
    <row r="811" spans="1:13" ht="15" customHeight="1" x14ac:dyDescent="0.25">
      <c r="A811" s="100" t="s">
        <v>1019</v>
      </c>
      <c r="B811" s="103">
        <v>0.94512326530612245</v>
      </c>
      <c r="C811" s="107" t="s">
        <v>2169</v>
      </c>
      <c r="D811" s="107" t="s">
        <v>2176</v>
      </c>
      <c r="E811" s="107" t="s">
        <v>3835</v>
      </c>
      <c r="F811" s="2"/>
      <c r="G811" s="2"/>
      <c r="H811" s="2"/>
      <c r="I811" s="2"/>
      <c r="J811" s="2"/>
      <c r="K811" s="2"/>
      <c r="L811" s="2"/>
      <c r="M811" s="2"/>
    </row>
    <row r="812" spans="1:13" ht="15" customHeight="1" x14ac:dyDescent="0.25">
      <c r="A812" s="100" t="s">
        <v>1021</v>
      </c>
      <c r="B812" s="103">
        <v>0.98475428571428569</v>
      </c>
      <c r="C812" s="107" t="s">
        <v>2169</v>
      </c>
      <c r="D812" s="107" t="s">
        <v>2178</v>
      </c>
      <c r="E812" s="107" t="s">
        <v>3835</v>
      </c>
      <c r="F812" s="2"/>
      <c r="G812" s="2"/>
      <c r="H812" s="2"/>
      <c r="I812" s="2"/>
      <c r="J812" s="2"/>
      <c r="K812" s="2"/>
      <c r="L812" s="2"/>
      <c r="M812" s="2"/>
    </row>
    <row r="813" spans="1:13" ht="15" customHeight="1" x14ac:dyDescent="0.25">
      <c r="A813" s="100" t="s">
        <v>1022</v>
      </c>
      <c r="B813" s="103">
        <v>0.92489795918367346</v>
      </c>
      <c r="C813" s="107" t="s">
        <v>2169</v>
      </c>
      <c r="D813" s="107" t="s">
        <v>2179</v>
      </c>
      <c r="E813" s="107" t="s">
        <v>3835</v>
      </c>
      <c r="F813" s="2"/>
      <c r="G813" s="2"/>
      <c r="H813" s="2"/>
      <c r="I813" s="2"/>
      <c r="J813" s="2"/>
      <c r="K813" s="2"/>
      <c r="L813" s="2"/>
      <c r="M813" s="2"/>
    </row>
    <row r="814" spans="1:13" ht="15" customHeight="1" x14ac:dyDescent="0.25">
      <c r="A814" s="100" t="s">
        <v>1023</v>
      </c>
      <c r="B814" s="103">
        <v>0.97559183673469396</v>
      </c>
      <c r="C814" s="107" t="s">
        <v>2169</v>
      </c>
      <c r="D814" s="107" t="s">
        <v>2180</v>
      </c>
      <c r="E814" s="107" t="s">
        <v>3835</v>
      </c>
      <c r="F814" s="2"/>
      <c r="G814" s="2"/>
      <c r="H814" s="2"/>
      <c r="I814" s="2"/>
      <c r="J814" s="2"/>
      <c r="K814" s="2"/>
      <c r="L814" s="2"/>
      <c r="M814" s="2"/>
    </row>
    <row r="815" spans="1:13" ht="15" customHeight="1" x14ac:dyDescent="0.25">
      <c r="A815" s="100" t="s">
        <v>1024</v>
      </c>
      <c r="B815" s="103">
        <v>0.90294857142857143</v>
      </c>
      <c r="C815" s="107" t="s">
        <v>2169</v>
      </c>
      <c r="D815" s="107" t="s">
        <v>2181</v>
      </c>
      <c r="E815" s="107" t="s">
        <v>3835</v>
      </c>
      <c r="F815" s="2"/>
      <c r="G815" s="2"/>
      <c r="H815" s="2"/>
      <c r="I815" s="2"/>
      <c r="J815" s="2"/>
      <c r="K815" s="2"/>
      <c r="L815" s="2"/>
      <c r="M815" s="2"/>
    </row>
    <row r="816" spans="1:13" ht="15" customHeight="1" x14ac:dyDescent="0.25">
      <c r="A816" s="100" t="s">
        <v>1025</v>
      </c>
      <c r="B816" s="103">
        <v>0.98397959183673467</v>
      </c>
      <c r="C816" s="107" t="s">
        <v>2169</v>
      </c>
      <c r="D816" s="107" t="s">
        <v>2182</v>
      </c>
      <c r="E816" s="107" t="s">
        <v>3835</v>
      </c>
      <c r="F816" s="2"/>
      <c r="G816" s="2"/>
      <c r="H816" s="2"/>
      <c r="I816" s="2"/>
      <c r="J816" s="2"/>
      <c r="K816" s="2"/>
      <c r="L816" s="2"/>
      <c r="M816" s="2"/>
    </row>
    <row r="817" spans="1:14" ht="15" customHeight="1" x14ac:dyDescent="0.25">
      <c r="A817" s="100" t="s">
        <v>1026</v>
      </c>
      <c r="B817" s="103">
        <v>0.70465986394557811</v>
      </c>
      <c r="C817" s="107" t="s">
        <v>2169</v>
      </c>
      <c r="D817" s="107" t="s">
        <v>2183</v>
      </c>
      <c r="E817" s="107" t="s">
        <v>3835</v>
      </c>
      <c r="F817" s="2"/>
      <c r="G817" s="2"/>
      <c r="H817" s="2"/>
      <c r="I817" s="2"/>
      <c r="J817" s="2"/>
      <c r="K817" s="2"/>
      <c r="L817" s="2"/>
      <c r="M817" s="2"/>
    </row>
    <row r="818" spans="1:14" ht="15" customHeight="1" x14ac:dyDescent="0.25">
      <c r="A818" s="100" t="s">
        <v>1027</v>
      </c>
      <c r="B818" s="103">
        <v>0.92754244897959182</v>
      </c>
      <c r="C818" s="107" t="s">
        <v>2169</v>
      </c>
      <c r="D818" s="107" t="s">
        <v>2184</v>
      </c>
      <c r="E818" s="107" t="s">
        <v>3835</v>
      </c>
      <c r="F818" s="105"/>
      <c r="G818" s="105"/>
      <c r="H818" s="105"/>
      <c r="I818" s="105"/>
      <c r="J818" s="105"/>
      <c r="K818" s="105"/>
      <c r="L818" s="105"/>
      <c r="M818" s="105"/>
      <c r="N818" s="105"/>
    </row>
    <row r="819" spans="1:14" ht="15" customHeight="1" x14ac:dyDescent="0.25">
      <c r="A819" s="100" t="s">
        <v>1028</v>
      </c>
      <c r="B819" s="103">
        <v>0.66724299319727887</v>
      </c>
      <c r="C819" s="107" t="s">
        <v>2169</v>
      </c>
      <c r="D819" s="107" t="s">
        <v>2185</v>
      </c>
      <c r="E819" s="107" t="s">
        <v>3835</v>
      </c>
      <c r="F819" s="2"/>
      <c r="G819" s="2"/>
      <c r="H819" s="2"/>
      <c r="I819" s="2"/>
      <c r="J819" s="2"/>
      <c r="K819" s="2"/>
      <c r="L819" s="2"/>
      <c r="M819" s="2"/>
    </row>
    <row r="820" spans="1:14" ht="15" customHeight="1" x14ac:dyDescent="0.25">
      <c r="A820" s="100" t="s">
        <v>1029</v>
      </c>
      <c r="B820" s="103">
        <v>0.67927292517006788</v>
      </c>
      <c r="C820" s="107" t="s">
        <v>2169</v>
      </c>
      <c r="D820" s="107" t="s">
        <v>2186</v>
      </c>
      <c r="E820" s="107" t="s">
        <v>3835</v>
      </c>
      <c r="F820" s="2"/>
      <c r="G820" s="2"/>
      <c r="H820" s="2"/>
      <c r="I820" s="2"/>
      <c r="J820" s="2"/>
      <c r="K820" s="2"/>
      <c r="L820" s="2"/>
      <c r="M820" s="2"/>
    </row>
    <row r="821" spans="1:14" ht="15" customHeight="1" x14ac:dyDescent="0.25">
      <c r="A821" s="100" t="s">
        <v>1030</v>
      </c>
      <c r="B821" s="103">
        <v>0.93568408163265304</v>
      </c>
      <c r="C821" s="107" t="s">
        <v>2169</v>
      </c>
      <c r="D821" s="107" t="s">
        <v>2187</v>
      </c>
      <c r="E821" s="107" t="s">
        <v>3835</v>
      </c>
      <c r="F821" s="2"/>
      <c r="G821" s="2"/>
      <c r="H821" s="2"/>
      <c r="I821" s="2"/>
      <c r="J821" s="2"/>
      <c r="K821" s="2"/>
      <c r="L821" s="2"/>
      <c r="M821" s="2"/>
    </row>
    <row r="822" spans="1:14" ht="15" customHeight="1" x14ac:dyDescent="0.25">
      <c r="A822" s="100" t="s">
        <v>1031</v>
      </c>
      <c r="B822" s="103">
        <v>0.96693197278911569</v>
      </c>
      <c r="C822" s="107" t="s">
        <v>2169</v>
      </c>
      <c r="D822" s="107" t="s">
        <v>2188</v>
      </c>
      <c r="E822" s="107" t="s">
        <v>3835</v>
      </c>
      <c r="F822" s="2"/>
      <c r="G822" s="2"/>
      <c r="H822" s="2"/>
      <c r="I822" s="2"/>
      <c r="J822" s="2"/>
      <c r="K822" s="2"/>
      <c r="L822" s="2"/>
      <c r="M822" s="2"/>
    </row>
    <row r="823" spans="1:14" ht="15" customHeight="1" x14ac:dyDescent="0.25">
      <c r="A823" s="100" t="s">
        <v>1032</v>
      </c>
      <c r="B823" s="103">
        <v>0.88380571428571431</v>
      </c>
      <c r="C823" s="107" t="s">
        <v>2169</v>
      </c>
      <c r="D823" s="107" t="s">
        <v>2189</v>
      </c>
      <c r="E823" s="107" t="s">
        <v>3835</v>
      </c>
      <c r="F823" s="2"/>
      <c r="G823" s="2"/>
      <c r="H823" s="2"/>
      <c r="I823" s="2"/>
      <c r="J823" s="2"/>
      <c r="K823" s="2"/>
      <c r="L823" s="2"/>
      <c r="M823" s="2"/>
    </row>
    <row r="824" spans="1:14" ht="15" customHeight="1" x14ac:dyDescent="0.25">
      <c r="A824" s="100" t="s">
        <v>1033</v>
      </c>
      <c r="B824" s="103">
        <v>0.72832149659863943</v>
      </c>
      <c r="C824" s="107" t="s">
        <v>2169</v>
      </c>
      <c r="D824" s="107" t="s">
        <v>2190</v>
      </c>
      <c r="E824" s="107" t="s">
        <v>3835</v>
      </c>
      <c r="F824" s="2"/>
      <c r="G824" s="2"/>
      <c r="H824" s="2"/>
      <c r="I824" s="2"/>
      <c r="J824" s="2"/>
      <c r="K824" s="2"/>
      <c r="L824" s="2"/>
      <c r="M824" s="2"/>
    </row>
    <row r="825" spans="1:14" ht="15" customHeight="1" x14ac:dyDescent="0.25">
      <c r="A825" s="100" t="s">
        <v>1767</v>
      </c>
      <c r="B825" s="103">
        <v>0</v>
      </c>
      <c r="C825" s="120" t="s">
        <v>2169</v>
      </c>
      <c r="D825" s="120" t="s">
        <v>3542</v>
      </c>
      <c r="E825" s="107" t="s">
        <v>3837</v>
      </c>
      <c r="F825" s="2"/>
      <c r="G825" s="2"/>
      <c r="H825" s="2"/>
      <c r="I825" s="2"/>
      <c r="J825" s="2"/>
      <c r="K825" s="2"/>
      <c r="L825" s="2"/>
      <c r="M825" s="2"/>
    </row>
    <row r="826" spans="1:14" ht="15" customHeight="1" x14ac:dyDescent="0.25">
      <c r="A826" s="100" t="s">
        <v>1034</v>
      </c>
      <c r="B826" s="103">
        <v>0.95923428571428559</v>
      </c>
      <c r="C826" s="107" t="s">
        <v>2169</v>
      </c>
      <c r="D826" s="107" t="s">
        <v>2191</v>
      </c>
      <c r="E826" s="107" t="s">
        <v>3835</v>
      </c>
      <c r="F826" s="2"/>
      <c r="G826" s="2"/>
      <c r="H826" s="2"/>
      <c r="I826" s="2"/>
      <c r="J826" s="2"/>
      <c r="K826" s="2"/>
      <c r="L826" s="2"/>
      <c r="M826" s="2"/>
    </row>
    <row r="827" spans="1:14" ht="15" customHeight="1" x14ac:dyDescent="0.25">
      <c r="A827" s="100" t="s">
        <v>1035</v>
      </c>
      <c r="B827" s="103">
        <v>0.42040816326530611</v>
      </c>
      <c r="C827" s="107" t="s">
        <v>2169</v>
      </c>
      <c r="D827" s="107" t="s">
        <v>2192</v>
      </c>
      <c r="E827" s="107" t="s">
        <v>3835</v>
      </c>
      <c r="F827" s="2"/>
      <c r="G827" s="2"/>
      <c r="H827" s="2"/>
      <c r="I827" s="2"/>
      <c r="J827" s="2"/>
      <c r="K827" s="2"/>
      <c r="L827" s="2"/>
      <c r="M827" s="2"/>
    </row>
    <row r="828" spans="1:14" ht="15" customHeight="1" x14ac:dyDescent="0.25">
      <c r="A828" s="100" t="s">
        <v>1036</v>
      </c>
      <c r="B828" s="103">
        <v>0.97523428571428572</v>
      </c>
      <c r="C828" s="107" t="s">
        <v>2169</v>
      </c>
      <c r="D828" s="107" t="s">
        <v>2193</v>
      </c>
      <c r="E828" s="107" t="s">
        <v>3835</v>
      </c>
      <c r="F828" s="2"/>
      <c r="G828" s="2"/>
      <c r="H828" s="2"/>
      <c r="I828" s="2"/>
      <c r="J828" s="2"/>
      <c r="K828" s="2"/>
      <c r="L828" s="2"/>
      <c r="M828" s="2"/>
    </row>
    <row r="829" spans="1:14" ht="15" customHeight="1" x14ac:dyDescent="0.25">
      <c r="A829" s="100" t="s">
        <v>1037</v>
      </c>
      <c r="B829" s="103">
        <v>0.86876612244897955</v>
      </c>
      <c r="C829" s="107" t="s">
        <v>2169</v>
      </c>
      <c r="D829" s="107" t="s">
        <v>2194</v>
      </c>
      <c r="E829" s="107" t="s">
        <v>3835</v>
      </c>
      <c r="F829" s="2"/>
      <c r="G829" s="2"/>
      <c r="H829" s="2"/>
      <c r="I829" s="2"/>
      <c r="J829" s="2"/>
      <c r="K829" s="2"/>
      <c r="L829" s="2"/>
      <c r="M829" s="2"/>
    </row>
    <row r="830" spans="1:14" ht="15" customHeight="1" x14ac:dyDescent="0.25">
      <c r="A830" s="100" t="s">
        <v>1038</v>
      </c>
      <c r="B830" s="103">
        <v>0.16326530612244899</v>
      </c>
      <c r="C830" s="107" t="s">
        <v>2169</v>
      </c>
      <c r="D830" s="107" t="s">
        <v>2195</v>
      </c>
      <c r="E830" s="107" t="s">
        <v>3835</v>
      </c>
      <c r="F830" s="2"/>
      <c r="G830" s="2"/>
      <c r="H830" s="2"/>
      <c r="I830" s="2"/>
      <c r="J830" s="2"/>
      <c r="K830" s="2"/>
      <c r="L830" s="2"/>
      <c r="M830" s="2"/>
    </row>
    <row r="831" spans="1:14" ht="15" customHeight="1" x14ac:dyDescent="0.25">
      <c r="A831" s="100" t="s">
        <v>1039</v>
      </c>
      <c r="B831" s="103">
        <v>0.54214789115646245</v>
      </c>
      <c r="C831" s="107" t="s">
        <v>2169</v>
      </c>
      <c r="D831" s="107" t="s">
        <v>2196</v>
      </c>
      <c r="E831" s="107" t="s">
        <v>3835</v>
      </c>
      <c r="F831" s="117"/>
      <c r="G831" s="117"/>
      <c r="H831" s="117"/>
      <c r="I831" s="117"/>
      <c r="J831" s="117"/>
      <c r="K831" s="117"/>
      <c r="L831" s="117"/>
      <c r="M831" s="117"/>
    </row>
    <row r="832" spans="1:14" ht="15" customHeight="1" x14ac:dyDescent="0.25">
      <c r="A832" s="100" t="s">
        <v>1040</v>
      </c>
      <c r="B832" s="103">
        <v>0.9961942857142857</v>
      </c>
      <c r="C832" s="107" t="s">
        <v>2169</v>
      </c>
      <c r="D832" s="107" t="s">
        <v>2197</v>
      </c>
      <c r="E832" s="107" t="s">
        <v>3835</v>
      </c>
      <c r="F832" s="115"/>
      <c r="G832" s="115"/>
      <c r="H832" s="115"/>
      <c r="I832" s="115"/>
      <c r="J832" s="115"/>
      <c r="K832" s="115"/>
      <c r="L832" s="115"/>
      <c r="M832" s="115"/>
    </row>
    <row r="833" spans="1:13" ht="15" customHeight="1" x14ac:dyDescent="0.25">
      <c r="A833" s="100" t="s">
        <v>1041</v>
      </c>
      <c r="B833" s="103">
        <v>0.82375510204081626</v>
      </c>
      <c r="C833" s="107" t="s">
        <v>2169</v>
      </c>
      <c r="D833" s="107" t="s">
        <v>2198</v>
      </c>
      <c r="E833" s="107" t="s">
        <v>3835</v>
      </c>
      <c r="F833" s="2"/>
      <c r="G833" s="2"/>
      <c r="H833" s="2"/>
      <c r="I833" s="2"/>
      <c r="J833" s="2"/>
      <c r="K833" s="2"/>
      <c r="L833" s="2"/>
      <c r="M833" s="2"/>
    </row>
    <row r="834" spans="1:13" ht="15" customHeight="1" x14ac:dyDescent="0.25">
      <c r="A834" s="100" t="s">
        <v>1042</v>
      </c>
      <c r="B834" s="103">
        <v>0.91811265306122447</v>
      </c>
      <c r="C834" s="107" t="s">
        <v>2169</v>
      </c>
      <c r="D834" s="107" t="s">
        <v>2199</v>
      </c>
      <c r="E834" s="107" t="s">
        <v>3835</v>
      </c>
      <c r="F834" s="2"/>
      <c r="G834" s="2"/>
      <c r="H834" s="2"/>
      <c r="I834" s="2"/>
      <c r="J834" s="2"/>
      <c r="K834" s="2"/>
      <c r="L834" s="2"/>
      <c r="M834" s="2"/>
    </row>
    <row r="835" spans="1:13" ht="15" customHeight="1" x14ac:dyDescent="0.25">
      <c r="A835" s="100" t="s">
        <v>1043</v>
      </c>
      <c r="B835" s="103">
        <v>0.9232174149659863</v>
      </c>
      <c r="C835" s="107" t="s">
        <v>2169</v>
      </c>
      <c r="D835" s="107" t="s">
        <v>2200</v>
      </c>
      <c r="E835" s="107" t="s">
        <v>3835</v>
      </c>
      <c r="F835" s="2"/>
      <c r="G835" s="2"/>
      <c r="H835" s="2"/>
      <c r="I835" s="2"/>
      <c r="J835" s="2"/>
      <c r="K835" s="2"/>
      <c r="L835" s="2"/>
      <c r="M835" s="2"/>
    </row>
    <row r="836" spans="1:13" ht="15" customHeight="1" x14ac:dyDescent="0.25">
      <c r="A836" s="100" t="s">
        <v>1768</v>
      </c>
      <c r="B836" s="103">
        <v>8.1632653061224497E-2</v>
      </c>
      <c r="C836" s="120" t="s">
        <v>2169</v>
      </c>
      <c r="D836" s="120" t="s">
        <v>3543</v>
      </c>
      <c r="E836" s="107" t="s">
        <v>3837</v>
      </c>
      <c r="F836" s="2"/>
      <c r="G836" s="2"/>
      <c r="H836" s="2"/>
      <c r="I836" s="2"/>
      <c r="J836" s="2"/>
      <c r="K836" s="2"/>
      <c r="L836" s="2"/>
      <c r="M836" s="2"/>
    </row>
    <row r="837" spans="1:13" ht="15" customHeight="1" x14ac:dyDescent="0.25">
      <c r="A837" s="100" t="s">
        <v>1044</v>
      </c>
      <c r="B837" s="103">
        <v>0.6557092517006804</v>
      </c>
      <c r="C837" s="107" t="s">
        <v>2169</v>
      </c>
      <c r="D837" s="107" t="s">
        <v>2201</v>
      </c>
      <c r="E837" s="107" t="s">
        <v>3835</v>
      </c>
      <c r="F837" s="2"/>
      <c r="G837" s="2"/>
      <c r="H837" s="2"/>
      <c r="I837" s="2"/>
      <c r="J837" s="2"/>
      <c r="K837" s="2"/>
      <c r="L837" s="2"/>
      <c r="M837" s="2"/>
    </row>
    <row r="838" spans="1:13" ht="15" customHeight="1" x14ac:dyDescent="0.25">
      <c r="A838" s="100" t="s">
        <v>1045</v>
      </c>
      <c r="B838" s="103">
        <v>0.16326530612244899</v>
      </c>
      <c r="C838" s="107" t="s">
        <v>2169</v>
      </c>
      <c r="D838" s="107" t="s">
        <v>2202</v>
      </c>
      <c r="E838" s="107" t="s">
        <v>3835</v>
      </c>
      <c r="F838" s="2"/>
      <c r="G838" s="2"/>
      <c r="H838" s="2"/>
      <c r="I838" s="2"/>
      <c r="J838" s="2"/>
      <c r="K838" s="2"/>
      <c r="L838" s="2"/>
      <c r="M838" s="2"/>
    </row>
    <row r="839" spans="1:13" ht="15" customHeight="1" x14ac:dyDescent="0.25">
      <c r="A839" s="100" t="s">
        <v>1046</v>
      </c>
      <c r="B839" s="103">
        <v>0.86483755102040827</v>
      </c>
      <c r="C839" s="107" t="s">
        <v>2169</v>
      </c>
      <c r="D839" s="107" t="s">
        <v>2203</v>
      </c>
      <c r="E839" s="107" t="s">
        <v>3835</v>
      </c>
      <c r="F839" s="2"/>
      <c r="G839" s="2"/>
      <c r="H839" s="2"/>
      <c r="I839" s="2"/>
      <c r="J839" s="2"/>
      <c r="K839" s="2"/>
      <c r="L839" s="2"/>
      <c r="M839" s="2"/>
    </row>
    <row r="840" spans="1:13" ht="15" customHeight="1" x14ac:dyDescent="0.25">
      <c r="A840" s="100" t="s">
        <v>1047</v>
      </c>
      <c r="B840" s="103">
        <v>0.16326530612244899</v>
      </c>
      <c r="C840" s="107" t="s">
        <v>2169</v>
      </c>
      <c r="D840" s="107" t="s">
        <v>2204</v>
      </c>
      <c r="E840" s="107" t="s">
        <v>3835</v>
      </c>
      <c r="F840" s="2"/>
      <c r="G840" s="2"/>
      <c r="H840" s="2"/>
      <c r="I840" s="2"/>
      <c r="J840" s="2"/>
      <c r="K840" s="2"/>
      <c r="L840" s="2"/>
      <c r="M840" s="2"/>
    </row>
    <row r="841" spans="1:13" ht="15" customHeight="1" x14ac:dyDescent="0.25">
      <c r="A841" s="100" t="s">
        <v>1048</v>
      </c>
      <c r="B841" s="103">
        <v>1</v>
      </c>
      <c r="C841" s="107" t="s">
        <v>2169</v>
      </c>
      <c r="D841" s="107" t="s">
        <v>2205</v>
      </c>
      <c r="E841" s="107" t="s">
        <v>3835</v>
      </c>
      <c r="F841" s="2"/>
      <c r="G841" s="2"/>
      <c r="H841" s="2"/>
      <c r="I841" s="2"/>
      <c r="J841" s="2"/>
      <c r="K841" s="2"/>
      <c r="L841" s="2"/>
      <c r="M841" s="2"/>
    </row>
    <row r="842" spans="1:13" ht="15" customHeight="1" x14ac:dyDescent="0.25">
      <c r="A842" s="100" t="s">
        <v>1049</v>
      </c>
      <c r="B842" s="103">
        <v>0.97611183673469371</v>
      </c>
      <c r="C842" s="107" t="s">
        <v>2169</v>
      </c>
      <c r="D842" s="107" t="s">
        <v>2206</v>
      </c>
      <c r="E842" s="107" t="s">
        <v>3835</v>
      </c>
      <c r="F842" s="2"/>
      <c r="G842" s="2"/>
      <c r="H842" s="2"/>
      <c r="I842" s="2"/>
      <c r="J842" s="2"/>
      <c r="K842" s="2"/>
      <c r="L842" s="2"/>
      <c r="M842" s="2"/>
    </row>
    <row r="843" spans="1:13" ht="15" customHeight="1" x14ac:dyDescent="0.25">
      <c r="A843" s="100" t="s">
        <v>1050</v>
      </c>
      <c r="B843" s="103">
        <v>0.51980000000000004</v>
      </c>
      <c r="C843" s="107" t="s">
        <v>2169</v>
      </c>
      <c r="D843" s="107" t="s">
        <v>2207</v>
      </c>
      <c r="E843" s="107" t="s">
        <v>3835</v>
      </c>
      <c r="F843" s="2"/>
      <c r="G843" s="2"/>
      <c r="H843" s="2"/>
      <c r="I843" s="2"/>
      <c r="J843" s="2"/>
      <c r="K843" s="2"/>
      <c r="L843" s="2"/>
      <c r="M843" s="2"/>
    </row>
    <row r="844" spans="1:13" ht="15" customHeight="1" x14ac:dyDescent="0.25">
      <c r="A844" s="100" t="s">
        <v>1051</v>
      </c>
      <c r="B844" s="103">
        <v>0.6242195918367347</v>
      </c>
      <c r="C844" s="107" t="s">
        <v>2169</v>
      </c>
      <c r="D844" s="107" t="s">
        <v>2208</v>
      </c>
      <c r="E844" s="107" t="s">
        <v>3835</v>
      </c>
      <c r="F844" s="2"/>
      <c r="G844" s="2"/>
      <c r="H844" s="2"/>
      <c r="I844" s="2"/>
      <c r="J844" s="2"/>
      <c r="K844" s="2"/>
      <c r="L844" s="2"/>
      <c r="M844" s="2"/>
    </row>
    <row r="845" spans="1:13" ht="15" customHeight="1" x14ac:dyDescent="0.25">
      <c r="A845" s="100" t="s">
        <v>1052</v>
      </c>
      <c r="B845" s="103">
        <v>0.98081632653061224</v>
      </c>
      <c r="C845" s="107" t="s">
        <v>2169</v>
      </c>
      <c r="D845" s="107" t="s">
        <v>2209</v>
      </c>
      <c r="E845" s="107" t="s">
        <v>3835</v>
      </c>
      <c r="F845" s="2"/>
      <c r="G845" s="2"/>
      <c r="H845" s="2"/>
      <c r="I845" s="2"/>
      <c r="J845" s="2"/>
      <c r="K845" s="2"/>
      <c r="L845" s="2"/>
      <c r="M845" s="2"/>
    </row>
    <row r="846" spans="1:13" ht="15" customHeight="1" x14ac:dyDescent="0.25">
      <c r="A846" s="100" t="s">
        <v>1053</v>
      </c>
      <c r="B846" s="103">
        <v>0.85346938775510206</v>
      </c>
      <c r="C846" s="107" t="s">
        <v>2169</v>
      </c>
      <c r="D846" s="107" t="s">
        <v>2210</v>
      </c>
      <c r="E846" s="107" t="s">
        <v>3835</v>
      </c>
      <c r="F846" s="2"/>
      <c r="G846" s="2"/>
      <c r="H846" s="2"/>
      <c r="I846" s="2"/>
      <c r="J846" s="2"/>
      <c r="K846" s="2"/>
      <c r="L846" s="2"/>
      <c r="M846" s="2"/>
    </row>
    <row r="847" spans="1:13" ht="15" customHeight="1" x14ac:dyDescent="0.25">
      <c r="A847" s="100" t="s">
        <v>1054</v>
      </c>
      <c r="B847" s="103">
        <v>0.98647619047619051</v>
      </c>
      <c r="C847" s="107" t="s">
        <v>2169</v>
      </c>
      <c r="D847" s="107" t="s">
        <v>2211</v>
      </c>
      <c r="E847" s="107" t="s">
        <v>3835</v>
      </c>
      <c r="F847" s="2"/>
      <c r="G847" s="2"/>
      <c r="H847" s="2"/>
      <c r="I847" s="2"/>
      <c r="J847" s="2"/>
      <c r="K847" s="2"/>
      <c r="L847" s="2"/>
      <c r="M847" s="2"/>
    </row>
    <row r="848" spans="1:13" ht="15" customHeight="1" x14ac:dyDescent="0.25">
      <c r="A848" s="100" t="s">
        <v>1991</v>
      </c>
      <c r="B848" s="103">
        <v>0.8937151020408165</v>
      </c>
      <c r="C848" s="107" t="s">
        <v>2169</v>
      </c>
      <c r="D848" s="107" t="s">
        <v>2212</v>
      </c>
      <c r="E848" s="107" t="s">
        <v>3835</v>
      </c>
      <c r="F848" s="2"/>
      <c r="G848" s="2"/>
      <c r="H848" s="2"/>
      <c r="I848" s="2"/>
      <c r="J848" s="2"/>
      <c r="K848" s="2"/>
      <c r="L848" s="2"/>
      <c r="M848" s="2"/>
    </row>
    <row r="849" spans="1:13" ht="15" customHeight="1" x14ac:dyDescent="0.25">
      <c r="A849" s="100" t="s">
        <v>1055</v>
      </c>
      <c r="B849" s="103">
        <v>0.52220911564625849</v>
      </c>
      <c r="C849" s="107" t="s">
        <v>2169</v>
      </c>
      <c r="D849" s="107" t="s">
        <v>2213</v>
      </c>
      <c r="E849" s="107" t="s">
        <v>3835</v>
      </c>
      <c r="F849" s="2"/>
      <c r="G849" s="2"/>
      <c r="H849" s="2"/>
      <c r="I849" s="2"/>
      <c r="J849" s="2"/>
      <c r="K849" s="2"/>
      <c r="L849" s="2"/>
      <c r="M849" s="2"/>
    </row>
    <row r="850" spans="1:13" ht="15" customHeight="1" x14ac:dyDescent="0.25">
      <c r="A850" s="100" t="s">
        <v>826</v>
      </c>
      <c r="B850" s="103">
        <v>0.9469689795918369</v>
      </c>
      <c r="C850" s="120" t="s">
        <v>3210</v>
      </c>
      <c r="D850" s="120" t="s">
        <v>3211</v>
      </c>
      <c r="E850" s="107" t="s">
        <v>3834</v>
      </c>
      <c r="F850" s="2"/>
      <c r="G850" s="2"/>
      <c r="H850" s="2"/>
      <c r="I850" s="2"/>
      <c r="J850" s="2"/>
      <c r="K850" s="2"/>
      <c r="L850" s="2"/>
      <c r="M850" s="2"/>
    </row>
    <row r="851" spans="1:13" ht="15" customHeight="1" x14ac:dyDescent="0.25">
      <c r="A851" s="100" t="s">
        <v>827</v>
      </c>
      <c r="B851" s="103">
        <v>0.99363265306122461</v>
      </c>
      <c r="C851" s="120" t="s">
        <v>3210</v>
      </c>
      <c r="D851" s="120" t="s">
        <v>3212</v>
      </c>
      <c r="E851" s="107" t="s">
        <v>3834</v>
      </c>
      <c r="F851" s="2"/>
      <c r="G851" s="2"/>
      <c r="H851" s="2"/>
      <c r="I851" s="2"/>
      <c r="J851" s="2"/>
      <c r="K851" s="2"/>
      <c r="L851" s="2"/>
      <c r="M851" s="2"/>
    </row>
    <row r="852" spans="1:13" ht="15" customHeight="1" x14ac:dyDescent="0.25">
      <c r="A852" s="100" t="s">
        <v>828</v>
      </c>
      <c r="B852" s="103">
        <v>0.69685074829931981</v>
      </c>
      <c r="C852" s="120" t="s">
        <v>3210</v>
      </c>
      <c r="D852" s="120" t="s">
        <v>3213</v>
      </c>
      <c r="E852" s="107" t="s">
        <v>3834</v>
      </c>
      <c r="F852" s="2"/>
      <c r="G852" s="2"/>
      <c r="H852" s="2"/>
      <c r="I852" s="2"/>
      <c r="J852" s="2"/>
      <c r="K852" s="2"/>
      <c r="L852" s="2"/>
      <c r="M852" s="2"/>
    </row>
    <row r="853" spans="1:13" ht="15" customHeight="1" x14ac:dyDescent="0.25">
      <c r="A853" s="100" t="s">
        <v>829</v>
      </c>
      <c r="B853" s="103">
        <v>0.66507482993197276</v>
      </c>
      <c r="C853" s="120" t="s">
        <v>3210</v>
      </c>
      <c r="D853" s="120" t="s">
        <v>3214</v>
      </c>
      <c r="E853" s="107" t="s">
        <v>3834</v>
      </c>
      <c r="F853" s="2"/>
      <c r="G853" s="2"/>
      <c r="H853" s="2"/>
      <c r="I853" s="2"/>
      <c r="J853" s="2"/>
      <c r="K853" s="2"/>
      <c r="L853" s="2"/>
      <c r="M853" s="2"/>
    </row>
    <row r="854" spans="1:13" ht="15" customHeight="1" x14ac:dyDescent="0.25">
      <c r="A854" s="100" t="s">
        <v>830</v>
      </c>
      <c r="B854" s="103">
        <v>0.63631006802721091</v>
      </c>
      <c r="C854" s="120" t="s">
        <v>3210</v>
      </c>
      <c r="D854" s="120" t="s">
        <v>3215</v>
      </c>
      <c r="E854" s="107" t="s">
        <v>3834</v>
      </c>
      <c r="F854" s="2"/>
      <c r="G854" s="2"/>
      <c r="H854" s="2"/>
      <c r="I854" s="2"/>
      <c r="J854" s="2"/>
      <c r="K854" s="2"/>
      <c r="L854" s="2"/>
      <c r="M854" s="2"/>
    </row>
    <row r="855" spans="1:13" ht="15" customHeight="1" x14ac:dyDescent="0.25">
      <c r="A855" s="100" t="s">
        <v>831</v>
      </c>
      <c r="B855" s="103">
        <v>0.99693877551020404</v>
      </c>
      <c r="C855" s="120" t="s">
        <v>3210</v>
      </c>
      <c r="D855" s="120" t="s">
        <v>3216</v>
      </c>
      <c r="E855" s="107" t="s">
        <v>3834</v>
      </c>
      <c r="F855" s="2"/>
      <c r="G855" s="2"/>
      <c r="H855" s="2"/>
      <c r="I855" s="2"/>
      <c r="J855" s="2"/>
      <c r="K855" s="2"/>
      <c r="L855" s="2"/>
      <c r="M855" s="2"/>
    </row>
    <row r="856" spans="1:13" ht="15" customHeight="1" x14ac:dyDescent="0.25">
      <c r="A856" s="100" t="s">
        <v>832</v>
      </c>
      <c r="B856" s="103">
        <v>0.28257387755102042</v>
      </c>
      <c r="C856" s="120" t="s">
        <v>3210</v>
      </c>
      <c r="D856" s="120" t="s">
        <v>3217</v>
      </c>
      <c r="E856" s="107" t="s">
        <v>3834</v>
      </c>
      <c r="F856" s="2"/>
      <c r="G856" s="2"/>
      <c r="H856" s="2"/>
      <c r="I856" s="2"/>
      <c r="J856" s="2"/>
      <c r="K856" s="2"/>
      <c r="L856" s="2"/>
      <c r="M856" s="2"/>
    </row>
    <row r="857" spans="1:13" ht="15" customHeight="1" x14ac:dyDescent="0.25">
      <c r="A857" s="100" t="s">
        <v>833</v>
      </c>
      <c r="B857" s="103">
        <v>0.52221469387755104</v>
      </c>
      <c r="C857" s="120" t="s">
        <v>3210</v>
      </c>
      <c r="D857" s="120" t="s">
        <v>3218</v>
      </c>
      <c r="E857" s="107" t="s">
        <v>3834</v>
      </c>
      <c r="F857" s="2"/>
      <c r="G857" s="2"/>
      <c r="H857" s="2"/>
      <c r="I857" s="2"/>
      <c r="J857" s="2"/>
      <c r="K857" s="2"/>
      <c r="L857" s="2"/>
      <c r="M857" s="2"/>
    </row>
    <row r="858" spans="1:13" ht="15" customHeight="1" x14ac:dyDescent="0.25">
      <c r="A858" s="100" t="s">
        <v>834</v>
      </c>
      <c r="B858" s="103">
        <v>0.69716421768707482</v>
      </c>
      <c r="C858" s="120" t="s">
        <v>3210</v>
      </c>
      <c r="D858" s="120" t="s">
        <v>3219</v>
      </c>
      <c r="E858" s="107" t="s">
        <v>3834</v>
      </c>
      <c r="F858" s="2"/>
      <c r="G858" s="2"/>
      <c r="H858" s="2"/>
      <c r="I858" s="2"/>
      <c r="J858" s="2"/>
      <c r="K858" s="2"/>
      <c r="L858" s="2"/>
      <c r="M858" s="2"/>
    </row>
    <row r="859" spans="1:13" ht="15" customHeight="1" x14ac:dyDescent="0.25">
      <c r="A859" s="100" t="s">
        <v>835</v>
      </c>
      <c r="B859" s="103">
        <v>0.88073877551020407</v>
      </c>
      <c r="C859" s="120" t="s">
        <v>3210</v>
      </c>
      <c r="D859" s="120" t="s">
        <v>3220</v>
      </c>
      <c r="E859" s="107" t="s">
        <v>3834</v>
      </c>
      <c r="F859" s="2"/>
      <c r="G859" s="2"/>
      <c r="H859" s="2"/>
      <c r="I859" s="2"/>
      <c r="J859" s="2"/>
      <c r="K859" s="2"/>
      <c r="L859" s="2"/>
      <c r="M859" s="2"/>
    </row>
    <row r="860" spans="1:13" ht="15" customHeight="1" x14ac:dyDescent="0.25">
      <c r="A860" s="100" t="s">
        <v>836</v>
      </c>
      <c r="B860" s="103">
        <v>0.90882244897959186</v>
      </c>
      <c r="C860" s="120" t="s">
        <v>3210</v>
      </c>
      <c r="D860" s="120" t="s">
        <v>3221</v>
      </c>
      <c r="E860" s="107" t="s">
        <v>3834</v>
      </c>
      <c r="F860" s="2"/>
      <c r="G860" s="2"/>
      <c r="H860" s="2"/>
      <c r="I860" s="2"/>
      <c r="J860" s="2"/>
      <c r="K860" s="2"/>
      <c r="L860" s="2"/>
      <c r="M860" s="2"/>
    </row>
    <row r="861" spans="1:13" ht="15" customHeight="1" x14ac:dyDescent="0.25">
      <c r="A861" s="100" t="s">
        <v>837</v>
      </c>
      <c r="B861" s="103">
        <v>0.88741877551020409</v>
      </c>
      <c r="C861" s="120" t="s">
        <v>3210</v>
      </c>
      <c r="D861" s="120" t="s">
        <v>3222</v>
      </c>
      <c r="E861" s="107" t="s">
        <v>3834</v>
      </c>
      <c r="F861" s="2"/>
      <c r="G861" s="2"/>
      <c r="H861" s="2"/>
      <c r="I861" s="2"/>
      <c r="J861" s="2"/>
      <c r="K861" s="2"/>
      <c r="L861" s="2"/>
      <c r="M861" s="2"/>
    </row>
    <row r="862" spans="1:13" ht="15" customHeight="1" x14ac:dyDescent="0.25">
      <c r="A862" s="100" t="s">
        <v>838</v>
      </c>
      <c r="B862" s="103">
        <v>0.98476571428571436</v>
      </c>
      <c r="C862" s="120" t="s">
        <v>3210</v>
      </c>
      <c r="D862" s="120" t="s">
        <v>3223</v>
      </c>
      <c r="E862" s="107" t="s">
        <v>3834</v>
      </c>
      <c r="F862" s="2"/>
      <c r="G862" s="2"/>
      <c r="H862" s="2"/>
      <c r="I862" s="2"/>
      <c r="J862" s="2"/>
      <c r="K862" s="2"/>
      <c r="L862" s="2"/>
      <c r="M862" s="2"/>
    </row>
    <row r="863" spans="1:13" ht="15" customHeight="1" x14ac:dyDescent="0.25">
      <c r="A863" s="100" t="s">
        <v>839</v>
      </c>
      <c r="B863" s="103">
        <v>4.0816326530612249E-2</v>
      </c>
      <c r="C863" s="120" t="s">
        <v>3210</v>
      </c>
      <c r="D863" s="120" t="s">
        <v>3224</v>
      </c>
      <c r="E863" s="107" t="s">
        <v>3834</v>
      </c>
      <c r="F863" s="2"/>
      <c r="G863" s="2"/>
      <c r="H863" s="2"/>
      <c r="I863" s="2"/>
      <c r="J863" s="2"/>
      <c r="K863" s="2"/>
      <c r="L863" s="2"/>
      <c r="M863" s="2"/>
    </row>
    <row r="864" spans="1:13" ht="15" customHeight="1" x14ac:dyDescent="0.25">
      <c r="A864" s="100" t="s">
        <v>840</v>
      </c>
      <c r="B864" s="103">
        <v>0.96093333333333353</v>
      </c>
      <c r="C864" s="120" t="s">
        <v>3210</v>
      </c>
      <c r="D864" s="120" t="s">
        <v>3225</v>
      </c>
      <c r="E864" s="107" t="s">
        <v>3834</v>
      </c>
      <c r="F864" s="2"/>
      <c r="G864" s="2"/>
      <c r="H864" s="2"/>
      <c r="I864" s="2"/>
      <c r="J864" s="2"/>
      <c r="K864" s="2"/>
      <c r="L864" s="2"/>
      <c r="M864" s="2"/>
    </row>
    <row r="865" spans="1:17" ht="15" customHeight="1" x14ac:dyDescent="0.25">
      <c r="A865" s="100" t="s">
        <v>841</v>
      </c>
      <c r="B865" s="103">
        <v>0.24571428571428572</v>
      </c>
      <c r="C865" s="120" t="s">
        <v>3210</v>
      </c>
      <c r="D865" s="120" t="s">
        <v>3226</v>
      </c>
      <c r="E865" s="107" t="s">
        <v>3834</v>
      </c>
      <c r="F865" s="2"/>
      <c r="G865" s="2"/>
      <c r="H865" s="2"/>
      <c r="I865" s="2"/>
      <c r="J865" s="2"/>
      <c r="K865" s="2"/>
      <c r="L865" s="2"/>
      <c r="M865" s="2"/>
    </row>
    <row r="866" spans="1:17" ht="15" customHeight="1" x14ac:dyDescent="0.25">
      <c r="A866" s="100" t="s">
        <v>842</v>
      </c>
      <c r="B866" s="103">
        <v>0.65797959183673471</v>
      </c>
      <c r="C866" s="120" t="s">
        <v>3210</v>
      </c>
      <c r="D866" s="120" t="s">
        <v>3227</v>
      </c>
      <c r="E866" s="107" t="s">
        <v>3834</v>
      </c>
      <c r="F866" s="2"/>
      <c r="G866" s="2"/>
      <c r="H866" s="2"/>
      <c r="I866" s="2"/>
      <c r="J866" s="2"/>
      <c r="K866" s="2"/>
      <c r="L866" s="2"/>
      <c r="M866" s="2"/>
    </row>
    <row r="867" spans="1:17" ht="15" customHeight="1" x14ac:dyDescent="0.25">
      <c r="A867" s="100" t="s">
        <v>843</v>
      </c>
      <c r="B867" s="103">
        <v>0.99618367346938763</v>
      </c>
      <c r="C867" s="120" t="s">
        <v>3210</v>
      </c>
      <c r="D867" s="120" t="s">
        <v>3228</v>
      </c>
      <c r="E867" s="107" t="s">
        <v>3834</v>
      </c>
      <c r="F867" s="2"/>
      <c r="G867" s="2"/>
      <c r="H867" s="2"/>
      <c r="I867" s="2"/>
      <c r="J867" s="2"/>
      <c r="K867" s="2"/>
      <c r="L867" s="2"/>
      <c r="M867" s="2"/>
    </row>
    <row r="868" spans="1:17" ht="15" customHeight="1" x14ac:dyDescent="0.25">
      <c r="A868" s="100" t="s">
        <v>844</v>
      </c>
      <c r="B868" s="103">
        <v>0.91288353741496597</v>
      </c>
      <c r="C868" s="120" t="s">
        <v>3210</v>
      </c>
      <c r="D868" s="120" t="s">
        <v>3229</v>
      </c>
      <c r="E868" s="107" t="s">
        <v>3834</v>
      </c>
      <c r="F868" s="2"/>
      <c r="G868" s="2"/>
      <c r="H868" s="2"/>
      <c r="I868" s="2"/>
      <c r="J868" s="2"/>
      <c r="K868" s="2"/>
      <c r="L868" s="2"/>
      <c r="M868" s="2"/>
      <c r="P868" s="76"/>
      <c r="Q868" s="76"/>
    </row>
    <row r="869" spans="1:17" ht="15" customHeight="1" x14ac:dyDescent="0.25">
      <c r="A869" s="100" t="s">
        <v>845</v>
      </c>
      <c r="B869" s="103">
        <v>0.98625551020408164</v>
      </c>
      <c r="C869" s="120" t="s">
        <v>3210</v>
      </c>
      <c r="D869" s="120" t="s">
        <v>3230</v>
      </c>
      <c r="E869" s="107" t="s">
        <v>3834</v>
      </c>
      <c r="F869" s="2"/>
      <c r="G869" s="2"/>
      <c r="H869" s="2"/>
      <c r="I869" s="2"/>
      <c r="J869" s="2"/>
      <c r="K869" s="2"/>
      <c r="L869" s="2"/>
      <c r="M869" s="2"/>
    </row>
    <row r="870" spans="1:17" ht="15" customHeight="1" x14ac:dyDescent="0.25">
      <c r="A870" s="100" t="s">
        <v>846</v>
      </c>
      <c r="B870" s="103">
        <v>0.97142857142857142</v>
      </c>
      <c r="C870" s="120" t="s">
        <v>3210</v>
      </c>
      <c r="D870" s="120" t="s">
        <v>3231</v>
      </c>
      <c r="E870" s="107" t="s">
        <v>3834</v>
      </c>
      <c r="F870" s="2"/>
      <c r="G870" s="2"/>
      <c r="H870" s="2"/>
      <c r="I870" s="2"/>
      <c r="J870" s="2"/>
      <c r="K870" s="2"/>
      <c r="L870" s="2"/>
      <c r="M870" s="2"/>
    </row>
    <row r="871" spans="1:17" ht="15" customHeight="1" x14ac:dyDescent="0.25">
      <c r="A871" s="100" t="s">
        <v>847</v>
      </c>
      <c r="B871" s="103">
        <v>0.98285714285714287</v>
      </c>
      <c r="C871" s="120" t="s">
        <v>3210</v>
      </c>
      <c r="D871" s="120" t="s">
        <v>3232</v>
      </c>
      <c r="E871" s="107" t="s">
        <v>3834</v>
      </c>
      <c r="F871" s="2"/>
      <c r="G871" s="2"/>
      <c r="H871" s="2"/>
      <c r="I871" s="2"/>
      <c r="J871" s="2"/>
      <c r="K871" s="2"/>
      <c r="L871" s="2"/>
      <c r="M871" s="2"/>
    </row>
    <row r="872" spans="1:17" ht="15" customHeight="1" x14ac:dyDescent="0.25">
      <c r="A872" s="100" t="s">
        <v>848</v>
      </c>
      <c r="B872" s="103">
        <v>0.97332571428571424</v>
      </c>
      <c r="C872" s="120" t="s">
        <v>3210</v>
      </c>
      <c r="D872" s="120" t="s">
        <v>3233</v>
      </c>
      <c r="E872" s="107" t="s">
        <v>3834</v>
      </c>
      <c r="F872" s="2"/>
      <c r="G872" s="2"/>
      <c r="H872" s="2"/>
      <c r="I872" s="2"/>
      <c r="J872" s="2"/>
      <c r="K872" s="2"/>
      <c r="L872" s="2"/>
      <c r="M872" s="2"/>
    </row>
    <row r="873" spans="1:17" ht="15" customHeight="1" x14ac:dyDescent="0.25">
      <c r="A873" s="100" t="s">
        <v>849</v>
      </c>
      <c r="B873" s="103">
        <v>0.60199183673469392</v>
      </c>
      <c r="C873" s="120" t="s">
        <v>3210</v>
      </c>
      <c r="D873" s="120" t="s">
        <v>3234</v>
      </c>
      <c r="E873" s="107" t="s">
        <v>3834</v>
      </c>
      <c r="F873" s="2"/>
      <c r="G873" s="2"/>
      <c r="H873" s="2"/>
      <c r="I873" s="2"/>
      <c r="J873" s="2"/>
      <c r="K873" s="2"/>
      <c r="L873" s="2"/>
      <c r="M873" s="2"/>
    </row>
    <row r="874" spans="1:17" ht="15" customHeight="1" x14ac:dyDescent="0.25">
      <c r="A874" s="100" t="s">
        <v>850</v>
      </c>
      <c r="B874" s="103">
        <v>0.98476571428571436</v>
      </c>
      <c r="C874" s="120" t="s">
        <v>3210</v>
      </c>
      <c r="D874" s="120" t="s">
        <v>3235</v>
      </c>
      <c r="E874" s="107" t="s">
        <v>3834</v>
      </c>
      <c r="F874" s="2"/>
      <c r="G874" s="2"/>
      <c r="H874" s="2"/>
      <c r="I874" s="2"/>
      <c r="J874" s="2"/>
      <c r="K874" s="2"/>
      <c r="L874" s="2"/>
      <c r="M874" s="2"/>
    </row>
    <row r="875" spans="1:17" ht="15" customHeight="1" x14ac:dyDescent="0.25">
      <c r="A875" s="100" t="s">
        <v>851</v>
      </c>
      <c r="B875" s="103">
        <v>0.98802448979591839</v>
      </c>
      <c r="C875" s="120" t="s">
        <v>3210</v>
      </c>
      <c r="D875" s="120" t="s">
        <v>3236</v>
      </c>
      <c r="E875" s="107" t="s">
        <v>3834</v>
      </c>
      <c r="F875" s="2"/>
      <c r="G875" s="2"/>
      <c r="H875" s="2"/>
      <c r="I875" s="2"/>
      <c r="J875" s="2"/>
      <c r="K875" s="2"/>
      <c r="L875" s="2"/>
      <c r="M875" s="2"/>
    </row>
    <row r="876" spans="1:17" ht="15" customHeight="1" x14ac:dyDescent="0.25">
      <c r="A876" s="100" t="s">
        <v>852</v>
      </c>
      <c r="B876" s="103">
        <v>0.95702081632653058</v>
      </c>
      <c r="C876" s="120" t="s">
        <v>3210</v>
      </c>
      <c r="D876" s="120" t="s">
        <v>3237</v>
      </c>
      <c r="E876" s="107" t="s">
        <v>3834</v>
      </c>
      <c r="F876" s="2"/>
      <c r="G876" s="2"/>
      <c r="H876" s="2"/>
      <c r="I876" s="2"/>
      <c r="J876" s="2"/>
      <c r="K876" s="2"/>
      <c r="L876" s="2"/>
      <c r="M876" s="2"/>
    </row>
    <row r="877" spans="1:17" ht="15" customHeight="1" x14ac:dyDescent="0.25">
      <c r="A877" s="100" t="s">
        <v>853</v>
      </c>
      <c r="B877" s="103">
        <v>0.82979020408163262</v>
      </c>
      <c r="C877" s="120" t="s">
        <v>3210</v>
      </c>
      <c r="D877" s="120" t="s">
        <v>3238</v>
      </c>
      <c r="E877" s="107" t="s">
        <v>3834</v>
      </c>
      <c r="F877" s="2"/>
      <c r="G877" s="2"/>
      <c r="H877" s="2"/>
      <c r="I877" s="2"/>
      <c r="J877" s="2"/>
      <c r="K877" s="2"/>
      <c r="L877" s="2"/>
      <c r="M877" s="2"/>
    </row>
    <row r="878" spans="1:17" ht="15" customHeight="1" x14ac:dyDescent="0.25">
      <c r="A878" s="100" t="s">
        <v>854</v>
      </c>
      <c r="B878" s="103">
        <v>0.89346911564625853</v>
      </c>
      <c r="C878" s="120" t="s">
        <v>3210</v>
      </c>
      <c r="D878" s="120" t="s">
        <v>3239</v>
      </c>
      <c r="E878" s="107" t="s">
        <v>3834</v>
      </c>
      <c r="F878" s="2"/>
      <c r="G878" s="2"/>
      <c r="H878" s="2"/>
      <c r="I878" s="2"/>
      <c r="J878" s="2"/>
      <c r="K878" s="2"/>
      <c r="L878" s="2"/>
      <c r="M878" s="2"/>
    </row>
    <row r="879" spans="1:17" ht="15" customHeight="1" x14ac:dyDescent="0.25">
      <c r="A879" s="100" t="s">
        <v>855</v>
      </c>
      <c r="B879" s="103">
        <v>0.66204081632653056</v>
      </c>
      <c r="C879" s="120" t="s">
        <v>3210</v>
      </c>
      <c r="D879" s="120" t="s">
        <v>3240</v>
      </c>
      <c r="E879" s="107" t="s">
        <v>3834</v>
      </c>
      <c r="F879" s="2"/>
      <c r="G879" s="2"/>
      <c r="H879" s="2"/>
      <c r="I879" s="2"/>
      <c r="J879" s="2"/>
      <c r="K879" s="2"/>
      <c r="L879" s="2"/>
      <c r="M879" s="2"/>
    </row>
    <row r="880" spans="1:17" ht="15" customHeight="1" x14ac:dyDescent="0.25">
      <c r="A880" s="100" t="s">
        <v>856</v>
      </c>
      <c r="B880" s="103">
        <v>0.6952857142857144</v>
      </c>
      <c r="C880" s="120" t="s">
        <v>3210</v>
      </c>
      <c r="D880" s="120" t="s">
        <v>3241</v>
      </c>
      <c r="E880" s="107" t="s">
        <v>3834</v>
      </c>
      <c r="F880" s="2"/>
      <c r="G880" s="2"/>
      <c r="H880" s="2"/>
      <c r="I880" s="2"/>
      <c r="J880" s="2"/>
      <c r="K880" s="2"/>
      <c r="L880" s="2"/>
      <c r="M880" s="2"/>
    </row>
    <row r="881" spans="1:14" ht="15" customHeight="1" x14ac:dyDescent="0.25">
      <c r="A881" s="100" t="s">
        <v>857</v>
      </c>
      <c r="B881" s="103">
        <v>0.90368843537414956</v>
      </c>
      <c r="C881" s="120" t="s">
        <v>3210</v>
      </c>
      <c r="D881" s="120" t="s">
        <v>3242</v>
      </c>
      <c r="E881" s="107" t="s">
        <v>3834</v>
      </c>
      <c r="F881" s="2"/>
      <c r="G881" s="2"/>
      <c r="H881" s="2"/>
      <c r="I881" s="2"/>
      <c r="J881" s="2"/>
      <c r="K881" s="2"/>
      <c r="L881" s="2"/>
      <c r="M881" s="2"/>
    </row>
    <row r="882" spans="1:14" ht="15" customHeight="1" x14ac:dyDescent="0.25">
      <c r="A882" s="100" t="s">
        <v>858</v>
      </c>
      <c r="B882" s="103">
        <v>0.65638952380952376</v>
      </c>
      <c r="C882" s="120" t="s">
        <v>3210</v>
      </c>
      <c r="D882" s="120" t="s">
        <v>3243</v>
      </c>
      <c r="E882" s="107" t="s">
        <v>3834</v>
      </c>
      <c r="F882" s="2"/>
      <c r="G882" s="2"/>
      <c r="H882" s="2"/>
      <c r="I882" s="2"/>
      <c r="J882" s="2"/>
      <c r="K882" s="2"/>
      <c r="L882" s="2"/>
      <c r="M882" s="2"/>
    </row>
    <row r="883" spans="1:14" ht="15" customHeight="1" x14ac:dyDescent="0.25">
      <c r="A883" s="100" t="s">
        <v>859</v>
      </c>
      <c r="B883" s="103">
        <v>0.77005632653061229</v>
      </c>
      <c r="C883" s="120" t="s">
        <v>3210</v>
      </c>
      <c r="D883" s="120" t="s">
        <v>3244</v>
      </c>
      <c r="E883" s="107" t="s">
        <v>3834</v>
      </c>
      <c r="F883" s="2"/>
      <c r="G883" s="2"/>
      <c r="H883" s="2"/>
      <c r="I883" s="2"/>
      <c r="J883" s="2"/>
      <c r="K883" s="2"/>
      <c r="L883" s="2"/>
      <c r="M883" s="2"/>
    </row>
    <row r="884" spans="1:14" ht="15" customHeight="1" x14ac:dyDescent="0.25">
      <c r="A884" s="100" t="s">
        <v>860</v>
      </c>
      <c r="B884" s="103">
        <v>0.55922707482993195</v>
      </c>
      <c r="C884" s="120" t="s">
        <v>3210</v>
      </c>
      <c r="D884" s="120" t="s">
        <v>3245</v>
      </c>
      <c r="E884" s="107" t="s">
        <v>3834</v>
      </c>
      <c r="F884" s="2"/>
      <c r="G884" s="2"/>
      <c r="H884" s="2"/>
      <c r="I884" s="2"/>
      <c r="J884" s="2"/>
      <c r="K884" s="2"/>
      <c r="L884" s="2"/>
      <c r="M884" s="2"/>
    </row>
    <row r="885" spans="1:14" ht="15" customHeight="1" x14ac:dyDescent="0.25">
      <c r="A885" s="100" t="s">
        <v>861</v>
      </c>
      <c r="B885" s="103">
        <v>0.97015510204081623</v>
      </c>
      <c r="C885" s="120" t="s">
        <v>3210</v>
      </c>
      <c r="D885" s="120" t="s">
        <v>3246</v>
      </c>
      <c r="E885" s="107" t="s">
        <v>3834</v>
      </c>
      <c r="F885" s="2"/>
      <c r="G885" s="2"/>
      <c r="H885" s="2"/>
      <c r="I885" s="2"/>
      <c r="J885" s="2"/>
      <c r="K885" s="2"/>
      <c r="L885" s="2"/>
      <c r="M885" s="2"/>
    </row>
    <row r="886" spans="1:14" ht="15" customHeight="1" x14ac:dyDescent="0.25">
      <c r="A886" s="100" t="s">
        <v>862</v>
      </c>
      <c r="B886" s="103">
        <v>4.9520000000000002E-2</v>
      </c>
      <c r="C886" s="120" t="s">
        <v>3210</v>
      </c>
      <c r="D886" s="120" t="s">
        <v>3247</v>
      </c>
      <c r="E886" s="107" t="s">
        <v>3834</v>
      </c>
      <c r="F886" s="2"/>
      <c r="G886" s="2"/>
      <c r="H886" s="2"/>
      <c r="I886" s="2"/>
      <c r="J886" s="2"/>
      <c r="K886" s="2"/>
      <c r="L886" s="2"/>
      <c r="M886" s="2"/>
    </row>
    <row r="887" spans="1:14" ht="15" customHeight="1" x14ac:dyDescent="0.25">
      <c r="A887" s="100" t="s">
        <v>863</v>
      </c>
      <c r="B887" s="103">
        <v>0.3094383673469388</v>
      </c>
      <c r="C887" s="120" t="s">
        <v>3210</v>
      </c>
      <c r="D887" s="120" t="s">
        <v>3248</v>
      </c>
      <c r="E887" s="107" t="s">
        <v>3834</v>
      </c>
      <c r="F887" s="2"/>
      <c r="G887" s="2"/>
      <c r="H887" s="2"/>
      <c r="I887" s="2"/>
      <c r="J887" s="2"/>
      <c r="K887" s="2"/>
      <c r="L887" s="2"/>
      <c r="M887" s="2"/>
    </row>
    <row r="888" spans="1:14" ht="15" customHeight="1" x14ac:dyDescent="0.25">
      <c r="A888" s="100" t="s">
        <v>864</v>
      </c>
      <c r="B888" s="103">
        <v>0.95612244897959175</v>
      </c>
      <c r="C888" s="120" t="s">
        <v>3210</v>
      </c>
      <c r="D888" s="120" t="s">
        <v>3249</v>
      </c>
      <c r="E888" s="107" t="s">
        <v>3834</v>
      </c>
      <c r="F888" s="2"/>
      <c r="G888" s="2"/>
      <c r="H888" s="2"/>
      <c r="I888" s="2"/>
      <c r="J888" s="2"/>
      <c r="K888" s="2"/>
      <c r="L888" s="2"/>
      <c r="M888" s="2"/>
    </row>
    <row r="889" spans="1:14" ht="15" customHeight="1" x14ac:dyDescent="0.25">
      <c r="A889" s="100" t="s">
        <v>865</v>
      </c>
      <c r="B889" s="103">
        <v>0.73404857142857138</v>
      </c>
      <c r="C889" s="120" t="s">
        <v>3210</v>
      </c>
      <c r="D889" s="120" t="s">
        <v>3250</v>
      </c>
      <c r="E889" s="107" t="s">
        <v>3834</v>
      </c>
      <c r="F889" s="2"/>
      <c r="G889" s="2"/>
      <c r="H889" s="2"/>
      <c r="I889" s="2"/>
      <c r="J889" s="2"/>
      <c r="K889" s="2"/>
      <c r="L889" s="2"/>
      <c r="M889" s="2"/>
    </row>
    <row r="890" spans="1:14" ht="15" customHeight="1" x14ac:dyDescent="0.25">
      <c r="A890" s="100" t="s">
        <v>866</v>
      </c>
      <c r="B890" s="103">
        <v>0.16326530612244899</v>
      </c>
      <c r="C890" s="120" t="s">
        <v>3210</v>
      </c>
      <c r="D890" s="120" t="s">
        <v>3251</v>
      </c>
      <c r="E890" s="107" t="s">
        <v>3834</v>
      </c>
      <c r="F890" s="2"/>
      <c r="G890" s="2"/>
      <c r="H890" s="2"/>
      <c r="I890" s="2"/>
      <c r="J890" s="2"/>
      <c r="K890" s="2"/>
      <c r="L890" s="2"/>
      <c r="M890" s="2"/>
    </row>
    <row r="891" spans="1:14" ht="15" customHeight="1" x14ac:dyDescent="0.25">
      <c r="A891" s="100" t="s">
        <v>867</v>
      </c>
      <c r="B891" s="103">
        <v>0.92106122448979588</v>
      </c>
      <c r="C891" s="120" t="s">
        <v>3210</v>
      </c>
      <c r="D891" s="120" t="s">
        <v>3252</v>
      </c>
      <c r="E891" s="107" t="s">
        <v>3834</v>
      </c>
      <c r="F891" s="2"/>
      <c r="G891" s="2"/>
      <c r="H891" s="2"/>
      <c r="I891" s="2"/>
      <c r="J891" s="2"/>
      <c r="K891" s="2"/>
      <c r="L891" s="2"/>
      <c r="M891" s="2"/>
    </row>
    <row r="892" spans="1:14" ht="15" customHeight="1" x14ac:dyDescent="0.25">
      <c r="A892" s="100" t="s">
        <v>2013</v>
      </c>
      <c r="B892" s="103">
        <v>0.9961942857142857</v>
      </c>
      <c r="C892" s="107" t="s">
        <v>2214</v>
      </c>
      <c r="D892" s="107" t="s">
        <v>2215</v>
      </c>
      <c r="E892" s="107" t="s">
        <v>3835</v>
      </c>
      <c r="F892" s="2"/>
      <c r="G892" s="2"/>
      <c r="H892" s="2"/>
      <c r="I892" s="2"/>
      <c r="J892" s="2"/>
      <c r="K892" s="2"/>
      <c r="L892" s="2"/>
      <c r="M892" s="2"/>
    </row>
    <row r="893" spans="1:14" ht="15" customHeight="1" x14ac:dyDescent="0.25">
      <c r="A893" s="100" t="s">
        <v>1715</v>
      </c>
      <c r="B893" s="103">
        <v>0.98626612244897971</v>
      </c>
      <c r="C893" s="120" t="s">
        <v>218</v>
      </c>
      <c r="D893" s="120" t="s">
        <v>3544</v>
      </c>
      <c r="E893" s="107" t="s">
        <v>3837</v>
      </c>
      <c r="F893" s="2"/>
      <c r="G893" s="2"/>
      <c r="H893" s="2"/>
      <c r="I893" s="2"/>
      <c r="J893" s="2"/>
      <c r="K893" s="2"/>
      <c r="L893" s="2"/>
      <c r="M893" s="2"/>
      <c r="N893" s="76"/>
    </row>
    <row r="894" spans="1:14" ht="15" customHeight="1" x14ac:dyDescent="0.25">
      <c r="A894" s="100" t="s">
        <v>1716</v>
      </c>
      <c r="B894" s="103">
        <v>0.9923885714285714</v>
      </c>
      <c r="C894" s="120" t="s">
        <v>218</v>
      </c>
      <c r="D894" s="120" t="s">
        <v>3545</v>
      </c>
      <c r="E894" s="107" t="s">
        <v>3837</v>
      </c>
      <c r="F894" s="2"/>
      <c r="G894" s="2"/>
      <c r="H894" s="2"/>
      <c r="I894" s="2"/>
      <c r="J894" s="2"/>
      <c r="K894" s="2"/>
      <c r="L894" s="2"/>
      <c r="M894" s="2"/>
    </row>
    <row r="895" spans="1:14" ht="15" customHeight="1" x14ac:dyDescent="0.25">
      <c r="A895" s="100" t="s">
        <v>1717</v>
      </c>
      <c r="B895" s="103">
        <v>1</v>
      </c>
      <c r="C895" s="120" t="s">
        <v>218</v>
      </c>
      <c r="D895" s="120" t="s">
        <v>3546</v>
      </c>
      <c r="E895" s="107" t="s">
        <v>3837</v>
      </c>
      <c r="F895" s="2"/>
      <c r="G895" s="2"/>
      <c r="H895" s="2"/>
      <c r="I895" s="2"/>
      <c r="J895" s="2"/>
      <c r="K895" s="2"/>
      <c r="L895" s="2"/>
      <c r="M895" s="2"/>
    </row>
    <row r="896" spans="1:14" ht="15" customHeight="1" x14ac:dyDescent="0.25">
      <c r="A896" s="100" t="s">
        <v>1718</v>
      </c>
      <c r="B896" s="103">
        <v>0.9557959183673469</v>
      </c>
      <c r="C896" s="120" t="s">
        <v>218</v>
      </c>
      <c r="D896" s="120" t="s">
        <v>3547</v>
      </c>
      <c r="E896" s="107" t="s">
        <v>3837</v>
      </c>
      <c r="F896" s="2"/>
      <c r="G896" s="2"/>
      <c r="H896" s="2"/>
      <c r="I896" s="2"/>
      <c r="J896" s="2"/>
      <c r="K896" s="2"/>
      <c r="L896" s="2"/>
      <c r="M896" s="2"/>
    </row>
    <row r="897" spans="1:13" ht="15" customHeight="1" x14ac:dyDescent="0.25">
      <c r="A897" s="100" t="s">
        <v>1122</v>
      </c>
      <c r="B897" s="103">
        <v>0.97728952380952383</v>
      </c>
      <c r="C897" s="107" t="s">
        <v>218</v>
      </c>
      <c r="D897" s="107" t="s">
        <v>2945</v>
      </c>
      <c r="E897" s="107" t="s">
        <v>3833</v>
      </c>
      <c r="F897" s="2"/>
      <c r="G897" s="2"/>
      <c r="H897" s="2"/>
      <c r="I897" s="2"/>
      <c r="J897" s="2"/>
      <c r="K897" s="2"/>
      <c r="L897" s="2"/>
      <c r="M897" s="2"/>
    </row>
    <row r="898" spans="1:13" ht="15" customHeight="1" x14ac:dyDescent="0.25">
      <c r="A898" s="100" t="s">
        <v>1719</v>
      </c>
      <c r="B898" s="103">
        <v>0.95387755102040828</v>
      </c>
      <c r="C898" s="120" t="s">
        <v>218</v>
      </c>
      <c r="D898" s="120" t="s">
        <v>3548</v>
      </c>
      <c r="E898" s="107" t="s">
        <v>3837</v>
      </c>
      <c r="F898" s="2"/>
      <c r="G898" s="2"/>
      <c r="H898" s="2"/>
      <c r="I898" s="2"/>
      <c r="J898" s="2"/>
      <c r="K898" s="2"/>
      <c r="L898" s="2"/>
      <c r="M898" s="2"/>
    </row>
    <row r="899" spans="1:13" ht="15" customHeight="1" x14ac:dyDescent="0.25">
      <c r="A899" s="100" t="s">
        <v>1720</v>
      </c>
      <c r="B899" s="103">
        <v>0.38606612244897959</v>
      </c>
      <c r="C899" s="120" t="s">
        <v>218</v>
      </c>
      <c r="D899" s="120" t="s">
        <v>3549</v>
      </c>
      <c r="E899" s="107" t="s">
        <v>3837</v>
      </c>
      <c r="F899" s="2"/>
      <c r="G899" s="2"/>
      <c r="H899" s="2"/>
      <c r="I899" s="2"/>
      <c r="J899" s="2"/>
      <c r="K899" s="2"/>
      <c r="L899" s="2"/>
      <c r="M899" s="2"/>
    </row>
    <row r="900" spans="1:13" ht="15" customHeight="1" x14ac:dyDescent="0.25">
      <c r="A900" s="100" t="s">
        <v>1721</v>
      </c>
      <c r="B900" s="103">
        <v>8.1632653061224497E-2</v>
      </c>
      <c r="C900" s="120" t="s">
        <v>218</v>
      </c>
      <c r="D900" s="120" t="s">
        <v>3550</v>
      </c>
      <c r="E900" s="107" t="s">
        <v>3837</v>
      </c>
      <c r="F900" s="2"/>
      <c r="G900" s="2"/>
      <c r="H900" s="2"/>
      <c r="I900" s="2"/>
      <c r="J900" s="2"/>
      <c r="K900" s="2"/>
      <c r="L900" s="2"/>
      <c r="M900" s="2"/>
    </row>
    <row r="901" spans="1:13" ht="15" customHeight="1" x14ac:dyDescent="0.25">
      <c r="A901" s="100" t="s">
        <v>1722</v>
      </c>
      <c r="B901" s="103">
        <v>0.97369523809523817</v>
      </c>
      <c r="C901" s="120" t="s">
        <v>218</v>
      </c>
      <c r="D901" s="120" t="s">
        <v>3551</v>
      </c>
      <c r="E901" s="107" t="s">
        <v>3837</v>
      </c>
      <c r="F901" s="2"/>
      <c r="G901" s="2"/>
      <c r="H901" s="2"/>
      <c r="I901" s="2"/>
      <c r="J901" s="2"/>
      <c r="K901" s="2"/>
      <c r="L901" s="2"/>
      <c r="M901" s="2"/>
    </row>
    <row r="902" spans="1:13" ht="15" customHeight="1" x14ac:dyDescent="0.25">
      <c r="A902" s="100" t="s">
        <v>1723</v>
      </c>
      <c r="B902" s="103">
        <v>0.83885142857142836</v>
      </c>
      <c r="C902" s="120" t="s">
        <v>218</v>
      </c>
      <c r="D902" s="120" t="s">
        <v>3552</v>
      </c>
      <c r="E902" s="107" t="s">
        <v>3837</v>
      </c>
      <c r="F902" s="2"/>
      <c r="G902" s="2"/>
      <c r="H902" s="2"/>
      <c r="I902" s="2"/>
      <c r="J902" s="2"/>
      <c r="K902" s="2"/>
      <c r="L902" s="2"/>
      <c r="M902" s="2"/>
    </row>
    <row r="903" spans="1:13" ht="15" customHeight="1" x14ac:dyDescent="0.25">
      <c r="A903" s="100" t="s">
        <v>1724</v>
      </c>
      <c r="B903" s="103">
        <v>0.97758190476190476</v>
      </c>
      <c r="C903" s="120" t="s">
        <v>218</v>
      </c>
      <c r="D903" s="120" t="s">
        <v>3553</v>
      </c>
      <c r="E903" s="107" t="s">
        <v>3837</v>
      </c>
      <c r="F903" s="2"/>
      <c r="G903" s="2"/>
      <c r="H903" s="2"/>
      <c r="I903" s="2"/>
      <c r="J903" s="2"/>
      <c r="K903" s="2"/>
      <c r="L903" s="2"/>
      <c r="M903" s="2"/>
    </row>
    <row r="904" spans="1:13" ht="15" customHeight="1" x14ac:dyDescent="0.25">
      <c r="A904" s="100" t="s">
        <v>1725</v>
      </c>
      <c r="B904" s="103">
        <v>0.98626612244897971</v>
      </c>
      <c r="C904" s="120" t="s">
        <v>218</v>
      </c>
      <c r="D904" s="120" t="s">
        <v>3554</v>
      </c>
      <c r="E904" s="107" t="s">
        <v>3837</v>
      </c>
      <c r="F904" s="2"/>
      <c r="G904" s="2"/>
      <c r="H904" s="2"/>
      <c r="I904" s="2"/>
      <c r="J904" s="2"/>
      <c r="K904" s="2"/>
      <c r="L904" s="2"/>
      <c r="M904" s="2"/>
    </row>
    <row r="905" spans="1:13" ht="15" customHeight="1" x14ac:dyDescent="0.25">
      <c r="A905" s="100" t="s">
        <v>1726</v>
      </c>
      <c r="B905" s="103">
        <v>0.5857074829931973</v>
      </c>
      <c r="C905" s="120" t="s">
        <v>218</v>
      </c>
      <c r="D905" s="120" t="s">
        <v>3555</v>
      </c>
      <c r="E905" s="107" t="s">
        <v>3837</v>
      </c>
      <c r="F905" s="2"/>
      <c r="G905" s="2"/>
      <c r="H905" s="2"/>
      <c r="I905" s="2"/>
      <c r="J905" s="2"/>
      <c r="K905" s="2"/>
      <c r="L905" s="2"/>
      <c r="M905" s="2"/>
    </row>
    <row r="906" spans="1:13" ht="15" customHeight="1" x14ac:dyDescent="0.25">
      <c r="A906" s="100" t="s">
        <v>1727</v>
      </c>
      <c r="B906" s="103">
        <v>0.95348897959183676</v>
      </c>
      <c r="C906" s="120" t="s">
        <v>218</v>
      </c>
      <c r="D906" s="120" t="s">
        <v>3556</v>
      </c>
      <c r="E906" s="107" t="s">
        <v>3837</v>
      </c>
      <c r="F906" s="2"/>
      <c r="G906" s="2"/>
      <c r="H906" s="2"/>
      <c r="I906" s="2"/>
      <c r="J906" s="2"/>
      <c r="K906" s="2"/>
      <c r="L906" s="2"/>
      <c r="M906" s="2"/>
    </row>
    <row r="907" spans="1:13" ht="15" customHeight="1" x14ac:dyDescent="0.25">
      <c r="A907" s="100" t="s">
        <v>1728</v>
      </c>
      <c r="B907" s="103">
        <v>0.98094857142857139</v>
      </c>
      <c r="C907" s="120" t="s">
        <v>218</v>
      </c>
      <c r="D907" s="120" t="s">
        <v>3557</v>
      </c>
      <c r="E907" s="107" t="s">
        <v>3837</v>
      </c>
      <c r="F907" s="2"/>
      <c r="G907" s="2"/>
      <c r="H907" s="2"/>
      <c r="I907" s="2"/>
      <c r="J907" s="2"/>
      <c r="K907" s="2"/>
      <c r="L907" s="2"/>
      <c r="M907" s="2"/>
    </row>
    <row r="908" spans="1:13" ht="15" customHeight="1" x14ac:dyDescent="0.25">
      <c r="A908" s="100" t="s">
        <v>1729</v>
      </c>
      <c r="B908" s="103">
        <v>0.95809142857142859</v>
      </c>
      <c r="C908" s="120" t="s">
        <v>218</v>
      </c>
      <c r="D908" s="120" t="s">
        <v>3558</v>
      </c>
      <c r="E908" s="107" t="s">
        <v>3837</v>
      </c>
      <c r="F908" s="2"/>
      <c r="G908" s="2"/>
      <c r="H908" s="2"/>
      <c r="I908" s="2"/>
      <c r="J908" s="2"/>
      <c r="K908" s="2"/>
      <c r="L908" s="2"/>
      <c r="M908" s="2"/>
    </row>
    <row r="909" spans="1:13" ht="15" customHeight="1" x14ac:dyDescent="0.25">
      <c r="A909" s="100" t="s">
        <v>1939</v>
      </c>
      <c r="B909" s="103">
        <v>8.1632653061224497E-2</v>
      </c>
      <c r="C909" s="107" t="s">
        <v>218</v>
      </c>
      <c r="D909" s="107" t="s">
        <v>2938</v>
      </c>
      <c r="E909" s="107" t="s">
        <v>3833</v>
      </c>
      <c r="F909" s="2"/>
      <c r="G909" s="2"/>
      <c r="H909" s="2"/>
      <c r="I909" s="2"/>
      <c r="J909" s="2"/>
      <c r="K909" s="2"/>
      <c r="L909" s="2"/>
      <c r="M909" s="2"/>
    </row>
    <row r="910" spans="1:13" ht="15" customHeight="1" x14ac:dyDescent="0.25">
      <c r="A910" s="100" t="s">
        <v>1730</v>
      </c>
      <c r="B910" s="103">
        <v>0.53651510204081621</v>
      </c>
      <c r="C910" s="120" t="s">
        <v>218</v>
      </c>
      <c r="D910" s="120" t="s">
        <v>3559</v>
      </c>
      <c r="E910" s="107" t="s">
        <v>3837</v>
      </c>
      <c r="F910" s="2"/>
      <c r="G910" s="2"/>
      <c r="H910" s="2"/>
      <c r="I910" s="2"/>
      <c r="J910" s="2"/>
      <c r="K910" s="2"/>
      <c r="L910" s="2"/>
      <c r="M910" s="2"/>
    </row>
    <row r="911" spans="1:13" ht="15" customHeight="1" x14ac:dyDescent="0.25">
      <c r="A911" s="100" t="s">
        <v>540</v>
      </c>
      <c r="B911" s="103">
        <v>0</v>
      </c>
      <c r="C911" s="107" t="s">
        <v>218</v>
      </c>
      <c r="D911" s="107" t="s">
        <v>3560</v>
      </c>
      <c r="E911" s="107" t="s">
        <v>3833</v>
      </c>
      <c r="F911" s="2"/>
      <c r="G911" s="2"/>
      <c r="H911" s="2"/>
      <c r="I911" s="2"/>
      <c r="J911" s="2"/>
      <c r="K911" s="2"/>
      <c r="L911" s="2"/>
      <c r="M911" s="2"/>
    </row>
    <row r="912" spans="1:13" ht="15" customHeight="1" x14ac:dyDescent="0.25">
      <c r="A912" s="100" t="s">
        <v>540</v>
      </c>
      <c r="B912" s="103">
        <v>0.8771738775510205</v>
      </c>
      <c r="C912" s="120" t="s">
        <v>218</v>
      </c>
      <c r="D912" s="120" t="s">
        <v>3560</v>
      </c>
      <c r="E912" s="107" t="s">
        <v>3837</v>
      </c>
      <c r="F912" s="2"/>
      <c r="G912" s="2"/>
      <c r="H912" s="2"/>
      <c r="I912" s="2"/>
      <c r="J912" s="2"/>
      <c r="K912" s="2"/>
      <c r="L912" s="2"/>
      <c r="M912" s="2"/>
    </row>
    <row r="913" spans="1:13" ht="15" customHeight="1" x14ac:dyDescent="0.25">
      <c r="A913" s="100" t="s">
        <v>1731</v>
      </c>
      <c r="B913" s="103">
        <v>0.93142857142857138</v>
      </c>
      <c r="C913" s="120" t="s">
        <v>218</v>
      </c>
      <c r="D913" s="120" t="s">
        <v>3561</v>
      </c>
      <c r="E913" s="107" t="s">
        <v>3837</v>
      </c>
      <c r="F913" s="2"/>
      <c r="G913" s="2"/>
      <c r="H913" s="2"/>
      <c r="I913" s="2"/>
      <c r="J913" s="2"/>
      <c r="K913" s="2"/>
      <c r="L913" s="2"/>
      <c r="M913" s="2"/>
    </row>
    <row r="914" spans="1:13" ht="15" customHeight="1" x14ac:dyDescent="0.25">
      <c r="A914" s="100" t="s">
        <v>1732</v>
      </c>
      <c r="B914" s="103">
        <v>0.929111836734694</v>
      </c>
      <c r="C914" s="120" t="s">
        <v>218</v>
      </c>
      <c r="D914" s="120" t="s">
        <v>3562</v>
      </c>
      <c r="E914" s="107" t="s">
        <v>3837</v>
      </c>
      <c r="F914" s="2"/>
      <c r="G914" s="2"/>
      <c r="H914" s="2"/>
      <c r="I914" s="2"/>
      <c r="J914" s="2"/>
      <c r="K914" s="2"/>
      <c r="L914" s="2"/>
      <c r="M914" s="2"/>
    </row>
    <row r="915" spans="1:13" ht="15" customHeight="1" x14ac:dyDescent="0.25">
      <c r="A915" s="100" t="s">
        <v>1733</v>
      </c>
      <c r="B915" s="103">
        <v>0.84708557823129249</v>
      </c>
      <c r="C915" s="120" t="s">
        <v>218</v>
      </c>
      <c r="D915" s="120" t="s">
        <v>3563</v>
      </c>
      <c r="E915" s="107" t="s">
        <v>3837</v>
      </c>
      <c r="F915" s="2"/>
      <c r="G915" s="2"/>
      <c r="H915" s="2"/>
      <c r="I915" s="2"/>
      <c r="J915" s="2"/>
      <c r="K915" s="2"/>
      <c r="L915" s="2"/>
      <c r="M915" s="2"/>
    </row>
    <row r="916" spans="1:13" ht="15" customHeight="1" x14ac:dyDescent="0.25">
      <c r="A916" s="100" t="s">
        <v>1734</v>
      </c>
      <c r="B916" s="103">
        <v>0.37345959183673472</v>
      </c>
      <c r="C916" s="120" t="s">
        <v>218</v>
      </c>
      <c r="D916" s="120" t="s">
        <v>3564</v>
      </c>
      <c r="E916" s="107" t="s">
        <v>3837</v>
      </c>
      <c r="F916" s="2"/>
      <c r="G916" s="2"/>
      <c r="H916" s="2"/>
      <c r="I916" s="2"/>
      <c r="J916" s="2"/>
      <c r="K916" s="2"/>
      <c r="L916" s="2"/>
      <c r="M916" s="2"/>
    </row>
    <row r="917" spans="1:13" ht="15" customHeight="1" x14ac:dyDescent="0.25">
      <c r="A917" s="100" t="s">
        <v>1735</v>
      </c>
      <c r="B917" s="103">
        <v>0.94460965986394541</v>
      </c>
      <c r="C917" s="120" t="s">
        <v>218</v>
      </c>
      <c r="D917" s="120" t="s">
        <v>3565</v>
      </c>
      <c r="E917" s="107" t="s">
        <v>3837</v>
      </c>
      <c r="F917" s="2"/>
      <c r="G917" s="2"/>
      <c r="H917" s="2"/>
      <c r="I917" s="2"/>
      <c r="J917" s="2"/>
      <c r="K917" s="2"/>
      <c r="L917" s="2"/>
      <c r="M917" s="2"/>
    </row>
    <row r="918" spans="1:13" ht="15" customHeight="1" x14ac:dyDescent="0.25">
      <c r="A918" s="100" t="s">
        <v>1736</v>
      </c>
      <c r="B918" s="103">
        <v>0.97524571428571438</v>
      </c>
      <c r="C918" s="120" t="s">
        <v>218</v>
      </c>
      <c r="D918" s="120" t="s">
        <v>3566</v>
      </c>
      <c r="E918" s="107" t="s">
        <v>3837</v>
      </c>
      <c r="F918" s="2"/>
      <c r="G918" s="2"/>
      <c r="H918" s="2"/>
      <c r="I918" s="2"/>
      <c r="J918" s="2"/>
      <c r="K918" s="2"/>
      <c r="L918" s="2"/>
      <c r="M918" s="2"/>
    </row>
    <row r="919" spans="1:13" ht="15" customHeight="1" x14ac:dyDescent="0.25">
      <c r="A919" s="100" t="s">
        <v>1737</v>
      </c>
      <c r="B919" s="103">
        <v>0.93678530612244904</v>
      </c>
      <c r="C919" s="120" t="s">
        <v>218</v>
      </c>
      <c r="D919" s="120" t="s">
        <v>3567</v>
      </c>
      <c r="E919" s="107" t="s">
        <v>3837</v>
      </c>
      <c r="F919" s="2"/>
      <c r="G919" s="2"/>
      <c r="H919" s="2"/>
      <c r="I919" s="2"/>
      <c r="J919" s="2"/>
      <c r="K919" s="2"/>
      <c r="L919" s="2"/>
      <c r="M919" s="2"/>
    </row>
    <row r="920" spans="1:13" ht="15" customHeight="1" x14ac:dyDescent="0.25">
      <c r="A920" s="100" t="s">
        <v>1738</v>
      </c>
      <c r="B920" s="103">
        <v>0.89671129251700676</v>
      </c>
      <c r="C920" s="120" t="s">
        <v>218</v>
      </c>
      <c r="D920" s="120" t="s">
        <v>3568</v>
      </c>
      <c r="E920" s="107" t="s">
        <v>3837</v>
      </c>
      <c r="F920" s="2"/>
      <c r="G920" s="2"/>
      <c r="H920" s="2"/>
      <c r="I920" s="2"/>
      <c r="J920" s="2"/>
      <c r="K920" s="2"/>
      <c r="L920" s="2"/>
      <c r="M920" s="2"/>
    </row>
    <row r="921" spans="1:13" ht="15" customHeight="1" x14ac:dyDescent="0.25">
      <c r="A921" s="100" t="s">
        <v>1739</v>
      </c>
      <c r="B921" s="103">
        <v>0.97254040816326537</v>
      </c>
      <c r="C921" s="120" t="s">
        <v>218</v>
      </c>
      <c r="D921" s="120" t="s">
        <v>3569</v>
      </c>
      <c r="E921" s="107" t="s">
        <v>3837</v>
      </c>
      <c r="F921" s="2"/>
      <c r="G921" s="2"/>
      <c r="H921" s="2"/>
      <c r="I921" s="2"/>
      <c r="J921" s="2"/>
      <c r="K921" s="2"/>
      <c r="L921" s="2"/>
      <c r="M921" s="2"/>
    </row>
    <row r="922" spans="1:13" ht="15" customHeight="1" x14ac:dyDescent="0.25">
      <c r="A922" s="100" t="s">
        <v>1677</v>
      </c>
      <c r="B922" s="103">
        <v>0.81965591836734708</v>
      </c>
      <c r="C922" s="120" t="s">
        <v>252</v>
      </c>
      <c r="D922" s="120" t="s">
        <v>3253</v>
      </c>
      <c r="E922" s="107" t="s">
        <v>3834</v>
      </c>
      <c r="F922" s="2"/>
      <c r="G922" s="2"/>
      <c r="H922" s="2"/>
      <c r="I922" s="2"/>
      <c r="J922" s="2"/>
      <c r="K922" s="2"/>
      <c r="L922" s="2"/>
      <c r="M922" s="2"/>
    </row>
    <row r="923" spans="1:13" ht="15" customHeight="1" x14ac:dyDescent="0.25">
      <c r="A923" s="100" t="s">
        <v>1678</v>
      </c>
      <c r="B923" s="103">
        <v>0.40236734693877552</v>
      </c>
      <c r="C923" s="120" t="s">
        <v>252</v>
      </c>
      <c r="D923" s="120" t="s">
        <v>3254</v>
      </c>
      <c r="E923" s="107" t="s">
        <v>3834</v>
      </c>
      <c r="F923" s="2"/>
      <c r="G923" s="2"/>
      <c r="H923" s="2"/>
      <c r="I923" s="2"/>
      <c r="J923" s="2"/>
      <c r="K923" s="2"/>
      <c r="L923" s="2"/>
      <c r="M923" s="2"/>
    </row>
    <row r="924" spans="1:13" ht="15" customHeight="1" x14ac:dyDescent="0.25">
      <c r="A924" s="100" t="s">
        <v>1679</v>
      </c>
      <c r="B924" s="103">
        <v>0.72800680272108853</v>
      </c>
      <c r="C924" s="120" t="s">
        <v>252</v>
      </c>
      <c r="D924" s="120" t="s">
        <v>3255</v>
      </c>
      <c r="E924" s="107" t="s">
        <v>3834</v>
      </c>
      <c r="F924" s="2"/>
      <c r="G924" s="2"/>
      <c r="H924" s="2"/>
      <c r="I924" s="2"/>
      <c r="J924" s="2"/>
      <c r="K924" s="2"/>
      <c r="L924" s="2"/>
      <c r="M924" s="2"/>
    </row>
    <row r="925" spans="1:13" ht="15" customHeight="1" x14ac:dyDescent="0.25">
      <c r="A925" s="100" t="s">
        <v>1680</v>
      </c>
      <c r="B925" s="103">
        <v>0.24163265306122447</v>
      </c>
      <c r="C925" s="120" t="s">
        <v>252</v>
      </c>
      <c r="D925" s="120" t="s">
        <v>3256</v>
      </c>
      <c r="E925" s="107" t="s">
        <v>3834</v>
      </c>
      <c r="F925" s="2"/>
      <c r="G925" s="2"/>
      <c r="H925" s="2"/>
      <c r="I925" s="2"/>
      <c r="J925" s="2"/>
      <c r="K925" s="2"/>
      <c r="L925" s="2"/>
      <c r="M925" s="2"/>
    </row>
    <row r="926" spans="1:13" ht="15" customHeight="1" x14ac:dyDescent="0.25">
      <c r="A926" s="100" t="s">
        <v>1681</v>
      </c>
      <c r="B926" s="103">
        <v>0.13524</v>
      </c>
      <c r="C926" s="120" t="s">
        <v>252</v>
      </c>
      <c r="D926" s="120" t="s">
        <v>3257</v>
      </c>
      <c r="E926" s="107" t="s">
        <v>3834</v>
      </c>
      <c r="F926" s="2"/>
      <c r="G926" s="2"/>
      <c r="H926" s="2"/>
      <c r="I926" s="2"/>
      <c r="J926" s="2"/>
      <c r="K926" s="2"/>
      <c r="L926" s="2"/>
      <c r="M926" s="2"/>
    </row>
    <row r="927" spans="1:13" ht="15" customHeight="1" x14ac:dyDescent="0.25">
      <c r="A927" s="100" t="s">
        <v>1682</v>
      </c>
      <c r="B927" s="103">
        <v>1</v>
      </c>
      <c r="C927" s="120" t="s">
        <v>252</v>
      </c>
      <c r="D927" s="120" t="s">
        <v>3258</v>
      </c>
      <c r="E927" s="107" t="s">
        <v>3834</v>
      </c>
      <c r="F927" s="2"/>
      <c r="G927" s="2"/>
      <c r="H927" s="2"/>
      <c r="I927" s="2"/>
      <c r="J927" s="2"/>
      <c r="K927" s="2"/>
      <c r="L927" s="2"/>
      <c r="M927" s="2"/>
    </row>
    <row r="928" spans="1:13" ht="15" customHeight="1" x14ac:dyDescent="0.25">
      <c r="A928" s="100" t="s">
        <v>1683</v>
      </c>
      <c r="B928" s="103">
        <v>0.86014285714285721</v>
      </c>
      <c r="C928" s="120" t="s">
        <v>252</v>
      </c>
      <c r="D928" s="120" t="s">
        <v>3259</v>
      </c>
      <c r="E928" s="107" t="s">
        <v>3834</v>
      </c>
      <c r="F928" s="2"/>
      <c r="G928" s="2"/>
      <c r="H928" s="2"/>
      <c r="I928" s="2"/>
      <c r="J928" s="2"/>
      <c r="K928" s="2"/>
      <c r="L928" s="2"/>
      <c r="M928" s="2"/>
    </row>
    <row r="929" spans="1:13" ht="15" customHeight="1" x14ac:dyDescent="0.25">
      <c r="A929" s="100" t="s">
        <v>1684</v>
      </c>
      <c r="B929" s="103">
        <v>0.97905142857142868</v>
      </c>
      <c r="C929" s="120" t="s">
        <v>252</v>
      </c>
      <c r="D929" s="120" t="s">
        <v>3260</v>
      </c>
      <c r="E929" s="107" t="s">
        <v>3834</v>
      </c>
      <c r="F929" s="2"/>
      <c r="G929" s="2"/>
      <c r="H929" s="2"/>
      <c r="I929" s="2"/>
      <c r="J929" s="2"/>
      <c r="K929" s="2"/>
      <c r="L929" s="2"/>
      <c r="M929" s="2"/>
    </row>
    <row r="930" spans="1:13" ht="15" customHeight="1" x14ac:dyDescent="0.25">
      <c r="A930" s="100" t="s">
        <v>1685</v>
      </c>
      <c r="B930" s="103">
        <v>0.72307306122448978</v>
      </c>
      <c r="C930" s="120" t="s">
        <v>252</v>
      </c>
      <c r="D930" s="120" t="s">
        <v>3261</v>
      </c>
      <c r="E930" s="107" t="s">
        <v>3834</v>
      </c>
      <c r="F930" s="2"/>
      <c r="G930" s="2"/>
      <c r="H930" s="2"/>
      <c r="I930" s="2"/>
      <c r="J930" s="2"/>
      <c r="K930" s="2"/>
      <c r="L930" s="2"/>
      <c r="M930" s="2"/>
    </row>
    <row r="931" spans="1:13" ht="15" customHeight="1" x14ac:dyDescent="0.25">
      <c r="A931" s="100" t="s">
        <v>1686</v>
      </c>
      <c r="B931" s="103">
        <v>0.98979591836734704</v>
      </c>
      <c r="C931" s="120" t="s">
        <v>252</v>
      </c>
      <c r="D931" s="120" t="s">
        <v>3262</v>
      </c>
      <c r="E931" s="107" t="s">
        <v>3834</v>
      </c>
      <c r="F931" s="2"/>
      <c r="G931" s="2"/>
      <c r="H931" s="2"/>
      <c r="I931" s="2"/>
      <c r="J931" s="2"/>
      <c r="K931" s="2"/>
      <c r="L931" s="2"/>
      <c r="M931" s="2"/>
    </row>
    <row r="932" spans="1:13" ht="15" customHeight="1" x14ac:dyDescent="0.25">
      <c r="A932" s="100" t="s">
        <v>1687</v>
      </c>
      <c r="B932" s="103">
        <v>0.27645374149659863</v>
      </c>
      <c r="C932" s="120" t="s">
        <v>252</v>
      </c>
      <c r="D932" s="120" t="s">
        <v>3263</v>
      </c>
      <c r="E932" s="107" t="s">
        <v>3834</v>
      </c>
      <c r="F932" s="2"/>
      <c r="G932" s="2"/>
      <c r="H932" s="2"/>
      <c r="I932" s="2"/>
      <c r="J932" s="2"/>
      <c r="K932" s="2"/>
      <c r="L932" s="2"/>
      <c r="M932" s="2"/>
    </row>
    <row r="933" spans="1:13" ht="15" customHeight="1" x14ac:dyDescent="0.25">
      <c r="A933" s="100" t="s">
        <v>1688</v>
      </c>
      <c r="B933" s="103">
        <v>0.77219428571428583</v>
      </c>
      <c r="C933" s="120" t="s">
        <v>252</v>
      </c>
      <c r="D933" s="120" t="s">
        <v>3264</v>
      </c>
      <c r="E933" s="107" t="s">
        <v>3834</v>
      </c>
      <c r="F933" s="2"/>
      <c r="G933" s="2"/>
      <c r="H933" s="2"/>
      <c r="I933" s="2"/>
      <c r="J933" s="2"/>
      <c r="K933" s="2"/>
      <c r="L933" s="2"/>
      <c r="M933" s="2"/>
    </row>
    <row r="934" spans="1:13" ht="15" customHeight="1" x14ac:dyDescent="0.25">
      <c r="A934" s="100" t="s">
        <v>1689</v>
      </c>
      <c r="B934" s="103">
        <v>0.989315918367347</v>
      </c>
      <c r="C934" s="120" t="s">
        <v>252</v>
      </c>
      <c r="D934" s="120" t="s">
        <v>3265</v>
      </c>
      <c r="E934" s="107" t="s">
        <v>3834</v>
      </c>
      <c r="F934" s="2"/>
      <c r="G934" s="2"/>
      <c r="H934" s="2"/>
      <c r="I934" s="2"/>
      <c r="J934" s="2"/>
      <c r="K934" s="2"/>
      <c r="L934" s="2"/>
      <c r="M934" s="2"/>
    </row>
    <row r="935" spans="1:13" ht="15" customHeight="1" x14ac:dyDescent="0.25">
      <c r="A935" s="100" t="s">
        <v>1690</v>
      </c>
      <c r="B935" s="103">
        <v>0.81387755102040826</v>
      </c>
      <c r="C935" s="120" t="s">
        <v>252</v>
      </c>
      <c r="D935" s="120" t="s">
        <v>3266</v>
      </c>
      <c r="E935" s="107" t="s">
        <v>3834</v>
      </c>
      <c r="F935" s="2"/>
      <c r="G935" s="2"/>
      <c r="H935" s="2"/>
      <c r="I935" s="2"/>
      <c r="J935" s="2"/>
      <c r="K935" s="2"/>
      <c r="L935" s="2"/>
      <c r="M935" s="2"/>
    </row>
    <row r="936" spans="1:13" ht="15" customHeight="1" x14ac:dyDescent="0.25">
      <c r="A936" s="100" t="s">
        <v>1691</v>
      </c>
      <c r="B936" s="103">
        <v>0.68375306122448976</v>
      </c>
      <c r="C936" s="120" t="s">
        <v>252</v>
      </c>
      <c r="D936" s="120" t="s">
        <v>3267</v>
      </c>
      <c r="E936" s="107" t="s">
        <v>3834</v>
      </c>
      <c r="F936" s="2"/>
      <c r="G936" s="2"/>
      <c r="H936" s="2"/>
      <c r="I936" s="2"/>
      <c r="J936" s="2"/>
      <c r="K936" s="2"/>
      <c r="L936" s="2"/>
      <c r="M936" s="2"/>
    </row>
    <row r="937" spans="1:13" ht="15" customHeight="1" x14ac:dyDescent="0.25">
      <c r="A937" s="100" t="s">
        <v>1692</v>
      </c>
      <c r="B937" s="103">
        <v>0.94163265306122446</v>
      </c>
      <c r="C937" s="120" t="s">
        <v>252</v>
      </c>
      <c r="D937" s="120" t="s">
        <v>3268</v>
      </c>
      <c r="E937" s="107" t="s">
        <v>3834</v>
      </c>
      <c r="F937" s="2"/>
      <c r="G937" s="2"/>
      <c r="H937" s="2"/>
      <c r="I937" s="2"/>
      <c r="J937" s="2"/>
      <c r="K937" s="2"/>
      <c r="L937" s="2"/>
      <c r="M937" s="2"/>
    </row>
    <row r="938" spans="1:13" ht="15" customHeight="1" x14ac:dyDescent="0.25">
      <c r="A938" s="100" t="s">
        <v>1693</v>
      </c>
      <c r="B938" s="103">
        <v>0.87231891156462582</v>
      </c>
      <c r="C938" s="120" t="s">
        <v>252</v>
      </c>
      <c r="D938" s="120" t="s">
        <v>3269</v>
      </c>
      <c r="E938" s="107" t="s">
        <v>3834</v>
      </c>
      <c r="F938" s="2"/>
      <c r="G938" s="2"/>
      <c r="H938" s="2"/>
      <c r="I938" s="2"/>
      <c r="J938" s="2"/>
      <c r="K938" s="2"/>
      <c r="L938" s="2"/>
      <c r="M938" s="2"/>
    </row>
    <row r="939" spans="1:13" ht="15" customHeight="1" x14ac:dyDescent="0.25">
      <c r="A939" s="100" t="s">
        <v>1694</v>
      </c>
      <c r="B939" s="103">
        <v>0.98499999999999999</v>
      </c>
      <c r="C939" s="120" t="s">
        <v>252</v>
      </c>
      <c r="D939" s="120" t="s">
        <v>3270</v>
      </c>
      <c r="E939" s="107" t="s">
        <v>3834</v>
      </c>
      <c r="F939" s="2"/>
      <c r="G939" s="2"/>
      <c r="H939" s="2"/>
      <c r="I939" s="2"/>
      <c r="J939" s="2"/>
      <c r="K939" s="2"/>
      <c r="L939" s="2"/>
      <c r="M939" s="2"/>
    </row>
    <row r="940" spans="1:13" ht="15" customHeight="1" x14ac:dyDescent="0.25">
      <c r="A940" s="100" t="s">
        <v>1695</v>
      </c>
      <c r="B940" s="103">
        <v>0.22857142857142856</v>
      </c>
      <c r="C940" s="120" t="s">
        <v>252</v>
      </c>
      <c r="D940" s="120" t="s">
        <v>3271</v>
      </c>
      <c r="E940" s="107" t="s">
        <v>3834</v>
      </c>
      <c r="F940" s="2"/>
      <c r="G940" s="2"/>
      <c r="H940" s="2"/>
      <c r="I940" s="2"/>
      <c r="J940" s="2"/>
      <c r="K940" s="2"/>
      <c r="L940" s="2"/>
      <c r="M940" s="2"/>
    </row>
    <row r="941" spans="1:13" ht="15" customHeight="1" x14ac:dyDescent="0.25">
      <c r="A941" s="100" t="s">
        <v>1696</v>
      </c>
      <c r="B941" s="103">
        <v>0.32856394557823132</v>
      </c>
      <c r="C941" s="120" t="s">
        <v>252</v>
      </c>
      <c r="D941" s="120" t="s">
        <v>3272</v>
      </c>
      <c r="E941" s="107" t="s">
        <v>3834</v>
      </c>
      <c r="F941" s="2"/>
      <c r="G941" s="2"/>
      <c r="H941" s="2"/>
      <c r="I941" s="2"/>
      <c r="J941" s="2"/>
      <c r="K941" s="2"/>
      <c r="L941" s="2"/>
      <c r="M941" s="2"/>
    </row>
    <row r="942" spans="1:13" ht="15" customHeight="1" x14ac:dyDescent="0.25">
      <c r="A942" s="100" t="s">
        <v>1697</v>
      </c>
      <c r="B942" s="103">
        <v>0.40643074829931969</v>
      </c>
      <c r="C942" s="120" t="s">
        <v>252</v>
      </c>
      <c r="D942" s="120" t="s">
        <v>3273</v>
      </c>
      <c r="E942" s="107" t="s">
        <v>3834</v>
      </c>
      <c r="F942" s="2"/>
      <c r="G942" s="2"/>
      <c r="H942" s="2"/>
      <c r="I942" s="2"/>
      <c r="J942" s="2"/>
      <c r="K942" s="2"/>
      <c r="L942" s="2"/>
      <c r="M942" s="2"/>
    </row>
    <row r="943" spans="1:13" ht="15" customHeight="1" x14ac:dyDescent="0.25">
      <c r="A943" s="100" t="s">
        <v>1698</v>
      </c>
      <c r="B943" s="103">
        <v>0.95676489795918362</v>
      </c>
      <c r="C943" s="120" t="s">
        <v>252</v>
      </c>
      <c r="D943" s="120" t="s">
        <v>3274</v>
      </c>
      <c r="E943" s="107" t="s">
        <v>3834</v>
      </c>
      <c r="F943" s="2"/>
      <c r="G943" s="2"/>
      <c r="H943" s="2"/>
      <c r="I943" s="2"/>
      <c r="J943" s="2"/>
      <c r="K943" s="2"/>
      <c r="L943" s="2"/>
      <c r="M943" s="2"/>
    </row>
    <row r="944" spans="1:13" ht="15" customHeight="1" x14ac:dyDescent="0.25">
      <c r="A944" s="100" t="s">
        <v>1699</v>
      </c>
      <c r="B944" s="103">
        <v>0.66716612244897955</v>
      </c>
      <c r="C944" s="120" t="s">
        <v>252</v>
      </c>
      <c r="D944" s="120" t="s">
        <v>3275</v>
      </c>
      <c r="E944" s="107" t="s">
        <v>3834</v>
      </c>
      <c r="F944" s="2"/>
      <c r="G944" s="2"/>
      <c r="H944" s="2"/>
      <c r="I944" s="2"/>
      <c r="J944" s="2"/>
      <c r="K944" s="2"/>
      <c r="L944" s="2"/>
      <c r="M944" s="2"/>
    </row>
    <row r="945" spans="1:13" ht="15" customHeight="1" x14ac:dyDescent="0.25">
      <c r="A945" s="100" t="s">
        <v>1700</v>
      </c>
      <c r="B945" s="103">
        <v>0.94210204081632654</v>
      </c>
      <c r="C945" s="120" t="s">
        <v>252</v>
      </c>
      <c r="D945" s="120" t="s">
        <v>3276</v>
      </c>
      <c r="E945" s="107" t="s">
        <v>3834</v>
      </c>
      <c r="F945" s="2"/>
      <c r="G945" s="2"/>
      <c r="H945" s="2"/>
      <c r="I945" s="2"/>
      <c r="J945" s="2"/>
      <c r="K945" s="2"/>
      <c r="L945" s="2"/>
      <c r="M945" s="2"/>
    </row>
    <row r="946" spans="1:13" ht="15" customHeight="1" x14ac:dyDescent="0.25">
      <c r="A946" s="100" t="s">
        <v>1701</v>
      </c>
      <c r="B946" s="103">
        <v>8.1632653061224497E-2</v>
      </c>
      <c r="C946" s="120" t="s">
        <v>252</v>
      </c>
      <c r="D946" s="120" t="s">
        <v>3570</v>
      </c>
      <c r="E946" s="107" t="s">
        <v>3837</v>
      </c>
      <c r="F946" s="2"/>
      <c r="G946" s="2"/>
      <c r="H946" s="2"/>
      <c r="I946" s="2"/>
      <c r="J946" s="2"/>
      <c r="K946" s="2"/>
      <c r="L946" s="2"/>
      <c r="M946" s="2"/>
    </row>
    <row r="947" spans="1:13" ht="15" customHeight="1" x14ac:dyDescent="0.25">
      <c r="A947" s="100" t="s">
        <v>1702</v>
      </c>
      <c r="B947" s="103">
        <v>0.53457891156462578</v>
      </c>
      <c r="C947" s="120" t="s">
        <v>252</v>
      </c>
      <c r="D947" s="120" t="s">
        <v>3277</v>
      </c>
      <c r="E947" s="107" t="s">
        <v>3834</v>
      </c>
      <c r="F947" s="2"/>
      <c r="G947" s="2"/>
      <c r="H947" s="2"/>
      <c r="I947" s="2"/>
      <c r="J947" s="2"/>
      <c r="K947" s="2"/>
      <c r="L947" s="2"/>
      <c r="M947" s="2"/>
    </row>
    <row r="948" spans="1:13" ht="15" customHeight="1" x14ac:dyDescent="0.25">
      <c r="A948" s="100" t="s">
        <v>1703</v>
      </c>
      <c r="B948" s="103">
        <v>1</v>
      </c>
      <c r="C948" s="120" t="s">
        <v>252</v>
      </c>
      <c r="D948" s="120" t="s">
        <v>3278</v>
      </c>
      <c r="E948" s="107" t="s">
        <v>3834</v>
      </c>
      <c r="F948" s="2"/>
      <c r="G948" s="2"/>
      <c r="H948" s="2"/>
      <c r="I948" s="2"/>
      <c r="J948" s="2"/>
      <c r="K948" s="2"/>
      <c r="L948" s="2"/>
      <c r="M948" s="2"/>
    </row>
    <row r="949" spans="1:13" ht="15" customHeight="1" x14ac:dyDescent="0.25">
      <c r="A949" s="100" t="s">
        <v>1704</v>
      </c>
      <c r="B949" s="103">
        <v>0.93632653061224491</v>
      </c>
      <c r="C949" s="120" t="s">
        <v>252</v>
      </c>
      <c r="D949" s="120" t="s">
        <v>3279</v>
      </c>
      <c r="E949" s="107" t="s">
        <v>3834</v>
      </c>
      <c r="F949" s="2"/>
      <c r="G949" s="2"/>
      <c r="H949" s="2"/>
      <c r="I949" s="2"/>
      <c r="J949" s="2"/>
      <c r="K949" s="2"/>
      <c r="L949" s="2"/>
      <c r="M949" s="2"/>
    </row>
    <row r="950" spans="1:13" ht="15" customHeight="1" x14ac:dyDescent="0.25">
      <c r="A950" s="100" t="s">
        <v>1705</v>
      </c>
      <c r="B950" s="103">
        <v>0.56470544217687069</v>
      </c>
      <c r="C950" s="120" t="s">
        <v>252</v>
      </c>
      <c r="D950" s="120" t="s">
        <v>3280</v>
      </c>
      <c r="E950" s="107" t="s">
        <v>3834</v>
      </c>
      <c r="F950" s="2"/>
      <c r="G950" s="2"/>
      <c r="H950" s="2"/>
      <c r="I950" s="2"/>
      <c r="J950" s="2"/>
      <c r="K950" s="2"/>
      <c r="L950" s="2"/>
      <c r="M950" s="2"/>
    </row>
    <row r="951" spans="1:13" ht="15" customHeight="1" x14ac:dyDescent="0.25">
      <c r="A951" s="100" t="s">
        <v>1706</v>
      </c>
      <c r="B951" s="103">
        <v>0.98469387755102034</v>
      </c>
      <c r="C951" s="120" t="s">
        <v>252</v>
      </c>
      <c r="D951" s="120" t="s">
        <v>3281</v>
      </c>
      <c r="E951" s="107" t="s">
        <v>3834</v>
      </c>
      <c r="F951" s="2"/>
      <c r="G951" s="2"/>
      <c r="H951" s="2"/>
      <c r="I951" s="2"/>
      <c r="J951" s="2"/>
      <c r="K951" s="2"/>
      <c r="L951" s="2"/>
      <c r="M951" s="2"/>
    </row>
    <row r="952" spans="1:13" ht="15" customHeight="1" x14ac:dyDescent="0.25">
      <c r="A952" s="100" t="s">
        <v>1707</v>
      </c>
      <c r="B952" s="103">
        <v>0.80334108843537411</v>
      </c>
      <c r="C952" s="120" t="s">
        <v>252</v>
      </c>
      <c r="D952" s="120" t="s">
        <v>3282</v>
      </c>
      <c r="E952" s="107" t="s">
        <v>3834</v>
      </c>
      <c r="F952" s="2"/>
      <c r="G952" s="2"/>
      <c r="H952" s="2"/>
      <c r="I952" s="2"/>
      <c r="J952" s="2"/>
      <c r="K952" s="2"/>
      <c r="L952" s="2"/>
      <c r="M952" s="2"/>
    </row>
    <row r="953" spans="1:13" ht="15" customHeight="1" x14ac:dyDescent="0.25">
      <c r="A953" s="100" t="s">
        <v>1708</v>
      </c>
      <c r="B953" s="103">
        <v>8.1632653061224497E-2</v>
      </c>
      <c r="C953" s="120" t="s">
        <v>252</v>
      </c>
      <c r="D953" s="120" t="s">
        <v>3283</v>
      </c>
      <c r="E953" s="107" t="s">
        <v>3834</v>
      </c>
      <c r="F953" s="2"/>
      <c r="G953" s="2"/>
      <c r="H953" s="2"/>
      <c r="I953" s="2"/>
      <c r="J953" s="2"/>
      <c r="K953" s="2"/>
      <c r="L953" s="2"/>
      <c r="M953" s="2"/>
    </row>
    <row r="954" spans="1:13" ht="15" customHeight="1" x14ac:dyDescent="0.25">
      <c r="A954" s="100" t="s">
        <v>1709</v>
      </c>
      <c r="B954" s="103">
        <v>0.54459020408163272</v>
      </c>
      <c r="C954" s="120" t="s">
        <v>252</v>
      </c>
      <c r="D954" s="120" t="s">
        <v>3284</v>
      </c>
      <c r="E954" s="107" t="s">
        <v>3834</v>
      </c>
      <c r="F954" s="2"/>
      <c r="G954" s="2"/>
      <c r="H954" s="2"/>
      <c r="I954" s="2"/>
      <c r="J954" s="2"/>
      <c r="K954" s="2"/>
      <c r="L954" s="2"/>
      <c r="M954" s="2"/>
    </row>
    <row r="955" spans="1:13" ht="15" customHeight="1" x14ac:dyDescent="0.25">
      <c r="A955" s="100" t="s">
        <v>1710</v>
      </c>
      <c r="B955" s="103">
        <v>1</v>
      </c>
      <c r="C955" s="120" t="s">
        <v>252</v>
      </c>
      <c r="D955" s="120" t="s">
        <v>3285</v>
      </c>
      <c r="E955" s="107" t="s">
        <v>3834</v>
      </c>
      <c r="F955" s="2"/>
      <c r="G955" s="2"/>
      <c r="H955" s="2"/>
      <c r="I955" s="2"/>
      <c r="J955" s="2"/>
      <c r="K955" s="2"/>
      <c r="L955" s="2"/>
      <c r="M955" s="2"/>
    </row>
    <row r="956" spans="1:13" ht="15" customHeight="1" x14ac:dyDescent="0.25">
      <c r="A956" s="100" t="s">
        <v>1711</v>
      </c>
      <c r="B956" s="103">
        <v>0.99693877551020404</v>
      </c>
      <c r="C956" s="120" t="s">
        <v>252</v>
      </c>
      <c r="D956" s="120" t="s">
        <v>3286</v>
      </c>
      <c r="E956" s="107" t="s">
        <v>3834</v>
      </c>
      <c r="F956" s="2"/>
      <c r="G956" s="2"/>
      <c r="H956" s="2"/>
      <c r="I956" s="2"/>
      <c r="J956" s="2"/>
      <c r="K956" s="2"/>
      <c r="L956" s="2"/>
      <c r="M956" s="2"/>
    </row>
    <row r="957" spans="1:13" ht="15" customHeight="1" x14ac:dyDescent="0.25">
      <c r="A957" s="100" t="s">
        <v>1712</v>
      </c>
      <c r="B957" s="103">
        <v>0.8107191836734694</v>
      </c>
      <c r="C957" s="120" t="s">
        <v>252</v>
      </c>
      <c r="D957" s="120" t="s">
        <v>3287</v>
      </c>
      <c r="E957" s="107" t="s">
        <v>3834</v>
      </c>
      <c r="F957" s="2"/>
      <c r="G957" s="2"/>
      <c r="H957" s="2"/>
      <c r="I957" s="2"/>
      <c r="J957" s="2"/>
      <c r="K957" s="2"/>
      <c r="L957" s="2"/>
      <c r="M957" s="2"/>
    </row>
    <row r="958" spans="1:13" ht="15" customHeight="1" x14ac:dyDescent="0.25">
      <c r="A958" s="100" t="s">
        <v>1713</v>
      </c>
      <c r="B958" s="103">
        <v>0.29081632653061223</v>
      </c>
      <c r="C958" s="120" t="s">
        <v>252</v>
      </c>
      <c r="D958" s="120" t="s">
        <v>3571</v>
      </c>
      <c r="E958" s="107" t="s">
        <v>3837</v>
      </c>
      <c r="F958" s="2"/>
      <c r="G958" s="2"/>
      <c r="H958" s="2"/>
      <c r="I958" s="2"/>
      <c r="J958" s="2"/>
      <c r="K958" s="2"/>
      <c r="L958" s="2"/>
      <c r="M958" s="2"/>
    </row>
    <row r="959" spans="1:13" ht="15" customHeight="1" x14ac:dyDescent="0.25">
      <c r="A959" s="100" t="s">
        <v>1714</v>
      </c>
      <c r="B959" s="103">
        <v>0.85999564625850344</v>
      </c>
      <c r="C959" s="120" t="s">
        <v>252</v>
      </c>
      <c r="D959" s="120" t="s">
        <v>3288</v>
      </c>
      <c r="E959" s="107" t="s">
        <v>3834</v>
      </c>
      <c r="F959" s="2"/>
      <c r="G959" s="2"/>
      <c r="H959" s="2"/>
      <c r="I959" s="2"/>
      <c r="J959" s="2"/>
      <c r="K959" s="2"/>
      <c r="L959" s="2"/>
      <c r="M959" s="2"/>
    </row>
    <row r="960" spans="1:13" ht="15" customHeight="1" x14ac:dyDescent="0.25">
      <c r="A960" s="100" t="s">
        <v>1663</v>
      </c>
      <c r="B960" s="103">
        <v>0.93438693877551016</v>
      </c>
      <c r="C960" s="120" t="s">
        <v>3572</v>
      </c>
      <c r="D960" s="120" t="s">
        <v>3573</v>
      </c>
      <c r="E960" s="107" t="s">
        <v>3837</v>
      </c>
      <c r="F960" s="2"/>
      <c r="G960" s="2"/>
      <c r="H960" s="2"/>
      <c r="I960" s="2"/>
      <c r="J960" s="2"/>
      <c r="K960" s="2"/>
      <c r="L960" s="2"/>
      <c r="M960" s="2"/>
    </row>
    <row r="961" spans="1:19" ht="15" customHeight="1" x14ac:dyDescent="0.25">
      <c r="A961" s="100" t="s">
        <v>1664</v>
      </c>
      <c r="B961" s="103">
        <v>0.87601387755102034</v>
      </c>
      <c r="C961" s="120" t="s">
        <v>3572</v>
      </c>
      <c r="D961" s="120" t="s">
        <v>3574</v>
      </c>
      <c r="E961" s="107" t="s">
        <v>3837</v>
      </c>
      <c r="F961" s="2"/>
      <c r="G961" s="2"/>
      <c r="H961" s="2"/>
      <c r="I961" s="2"/>
      <c r="J961" s="2"/>
      <c r="K961" s="2"/>
      <c r="L961" s="2"/>
      <c r="M961" s="2"/>
    </row>
    <row r="962" spans="1:19" ht="15" customHeight="1" x14ac:dyDescent="0.25">
      <c r="A962" s="100" t="s">
        <v>1665</v>
      </c>
      <c r="B962" s="103">
        <v>0.75884163265306126</v>
      </c>
      <c r="C962" s="120" t="s">
        <v>3572</v>
      </c>
      <c r="D962" s="120" t="s">
        <v>3575</v>
      </c>
      <c r="E962" s="107" t="s">
        <v>3837</v>
      </c>
      <c r="F962" s="2"/>
      <c r="G962" s="2"/>
      <c r="H962" s="2"/>
      <c r="I962" s="2"/>
      <c r="J962" s="2"/>
      <c r="K962" s="2"/>
      <c r="L962" s="2"/>
      <c r="M962" s="2"/>
    </row>
    <row r="963" spans="1:19" ht="15" customHeight="1" x14ac:dyDescent="0.25">
      <c r="A963" s="100" t="s">
        <v>1666</v>
      </c>
      <c r="B963" s="103">
        <v>0.73102040816326541</v>
      </c>
      <c r="C963" s="120" t="s">
        <v>3572</v>
      </c>
      <c r="D963" s="120" t="s">
        <v>3576</v>
      </c>
      <c r="E963" s="107" t="s">
        <v>3837</v>
      </c>
      <c r="F963" s="2"/>
      <c r="G963" s="2"/>
      <c r="H963" s="2"/>
      <c r="I963" s="2"/>
      <c r="J963" s="2"/>
      <c r="K963" s="2"/>
      <c r="L963" s="2"/>
      <c r="M963" s="2"/>
    </row>
    <row r="964" spans="1:19" ht="15" customHeight="1" x14ac:dyDescent="0.25">
      <c r="A964" s="100" t="s">
        <v>1667</v>
      </c>
      <c r="B964" s="103">
        <v>0.97342190476190482</v>
      </c>
      <c r="C964" s="120" t="s">
        <v>3572</v>
      </c>
      <c r="D964" s="120" t="s">
        <v>3577</v>
      </c>
      <c r="E964" s="107" t="s">
        <v>3837</v>
      </c>
      <c r="F964" s="2"/>
      <c r="G964" s="2"/>
      <c r="H964" s="2"/>
      <c r="I964" s="2"/>
      <c r="J964" s="2"/>
      <c r="K964" s="2"/>
      <c r="L964" s="2"/>
      <c r="M964" s="2"/>
    </row>
    <row r="965" spans="1:19" ht="15" customHeight="1" x14ac:dyDescent="0.25">
      <c r="A965" s="100" t="s">
        <v>1668</v>
      </c>
      <c r="B965" s="103">
        <v>0.7360000000000001</v>
      </c>
      <c r="C965" s="120" t="s">
        <v>3572</v>
      </c>
      <c r="D965" s="120" t="s">
        <v>3578</v>
      </c>
      <c r="E965" s="107" t="s">
        <v>3837</v>
      </c>
      <c r="F965" s="2"/>
      <c r="G965" s="2"/>
      <c r="H965" s="2"/>
      <c r="I965" s="2"/>
      <c r="J965" s="2"/>
      <c r="K965" s="2"/>
      <c r="L965" s="2"/>
      <c r="M965" s="2"/>
    </row>
    <row r="966" spans="1:19" ht="15" customHeight="1" x14ac:dyDescent="0.25">
      <c r="A966" s="100" t="s">
        <v>1669</v>
      </c>
      <c r="B966" s="103">
        <v>0</v>
      </c>
      <c r="C966" s="120" t="s">
        <v>3572</v>
      </c>
      <c r="D966" s="120" t="s">
        <v>3579</v>
      </c>
      <c r="E966" s="107" t="s">
        <v>3837</v>
      </c>
      <c r="F966" s="2"/>
      <c r="G966" s="2"/>
      <c r="H966" s="2"/>
      <c r="I966" s="2"/>
      <c r="J966" s="2"/>
      <c r="K966" s="2"/>
      <c r="L966" s="2"/>
      <c r="M966" s="2"/>
    </row>
    <row r="967" spans="1:19" ht="15" customHeight="1" x14ac:dyDescent="0.25">
      <c r="A967" s="100" t="s">
        <v>1670</v>
      </c>
      <c r="B967" s="103">
        <v>0.77142857142857135</v>
      </c>
      <c r="C967" s="120" t="s">
        <v>3572</v>
      </c>
      <c r="D967" s="120" t="s">
        <v>3580</v>
      </c>
      <c r="E967" s="107" t="s">
        <v>3837</v>
      </c>
      <c r="F967" s="2"/>
      <c r="G967" s="2"/>
      <c r="H967" s="2"/>
      <c r="I967" s="2"/>
      <c r="J967" s="2"/>
      <c r="K967" s="2"/>
      <c r="L967" s="2"/>
      <c r="M967" s="2"/>
    </row>
    <row r="968" spans="1:19" ht="15" customHeight="1" x14ac:dyDescent="0.25">
      <c r="A968" s="100" t="s">
        <v>1671</v>
      </c>
      <c r="B968" s="103">
        <v>0.75836163265306122</v>
      </c>
      <c r="C968" s="120" t="s">
        <v>3572</v>
      </c>
      <c r="D968" s="120" t="s">
        <v>3581</v>
      </c>
      <c r="E968" s="107" t="s">
        <v>3837</v>
      </c>
      <c r="F968" s="2"/>
      <c r="G968" s="2"/>
      <c r="H968" s="2"/>
      <c r="I968" s="2"/>
      <c r="J968" s="2"/>
      <c r="K968" s="2"/>
      <c r="L968" s="2"/>
      <c r="M968" s="2"/>
    </row>
    <row r="969" spans="1:19" ht="15" customHeight="1" x14ac:dyDescent="0.25">
      <c r="A969" s="100" t="s">
        <v>1672</v>
      </c>
      <c r="B969" s="103">
        <v>0.98271428571428576</v>
      </c>
      <c r="C969" s="120" t="s">
        <v>3572</v>
      </c>
      <c r="D969" s="120" t="s">
        <v>3582</v>
      </c>
      <c r="E969" s="107" t="s">
        <v>3837</v>
      </c>
      <c r="F969" s="2"/>
      <c r="G969" s="2"/>
      <c r="H969" s="2"/>
      <c r="I969" s="2"/>
      <c r="J969" s="2"/>
      <c r="K969" s="2"/>
      <c r="L969" s="2"/>
      <c r="M969" s="2"/>
    </row>
    <row r="970" spans="1:19" ht="15" customHeight="1" x14ac:dyDescent="0.25">
      <c r="A970" s="100" t="s">
        <v>1673</v>
      </c>
      <c r="B970" s="103">
        <v>0.88319346938775511</v>
      </c>
      <c r="C970" s="120" t="s">
        <v>3572</v>
      </c>
      <c r="D970" s="120" t="s">
        <v>3583</v>
      </c>
      <c r="E970" s="107" t="s">
        <v>3837</v>
      </c>
      <c r="F970" s="2"/>
      <c r="G970" s="2"/>
      <c r="H970" s="2"/>
      <c r="I970" s="2"/>
      <c r="J970" s="2"/>
      <c r="K970" s="2"/>
      <c r="L970" s="2"/>
      <c r="M970" s="2"/>
    </row>
    <row r="971" spans="1:19" ht="15" customHeight="1" x14ac:dyDescent="0.25">
      <c r="A971" s="100" t="s">
        <v>1674</v>
      </c>
      <c r="B971" s="103">
        <v>0.7408979591836734</v>
      </c>
      <c r="C971" s="120" t="s">
        <v>3572</v>
      </c>
      <c r="D971" s="120" t="s">
        <v>3584</v>
      </c>
      <c r="E971" s="107" t="s">
        <v>3837</v>
      </c>
      <c r="F971" s="2"/>
      <c r="G971" s="2"/>
      <c r="H971" s="2"/>
      <c r="I971" s="2"/>
      <c r="J971" s="2"/>
      <c r="K971" s="2"/>
      <c r="L971" s="2"/>
      <c r="M971" s="2"/>
    </row>
    <row r="972" spans="1:19" ht="15" customHeight="1" x14ac:dyDescent="0.25">
      <c r="A972" s="101" t="s">
        <v>1675</v>
      </c>
      <c r="B972" s="103">
        <v>0.93022367346938761</v>
      </c>
      <c r="C972" s="120" t="s">
        <v>3572</v>
      </c>
      <c r="D972" s="120" t="s">
        <v>3585</v>
      </c>
      <c r="E972" s="107" t="s">
        <v>3837</v>
      </c>
      <c r="F972" s="2"/>
      <c r="G972" s="2"/>
      <c r="H972" s="2"/>
      <c r="I972" s="2"/>
      <c r="J972" s="2"/>
      <c r="K972" s="2"/>
      <c r="L972" s="2"/>
      <c r="M972" s="2"/>
      <c r="R972" s="76"/>
      <c r="S972" s="76"/>
    </row>
    <row r="973" spans="1:19" ht="15" customHeight="1" x14ac:dyDescent="0.25">
      <c r="A973" s="100" t="s">
        <v>1676</v>
      </c>
      <c r="B973" s="103">
        <v>0.50721442176870746</v>
      </c>
      <c r="C973" s="120" t="s">
        <v>3572</v>
      </c>
      <c r="D973" s="120" t="s">
        <v>3586</v>
      </c>
      <c r="E973" s="107" t="s">
        <v>3837</v>
      </c>
      <c r="F973" s="2"/>
      <c r="G973" s="2"/>
      <c r="H973" s="2"/>
      <c r="I973" s="2"/>
      <c r="J973" s="2"/>
      <c r="K973" s="2"/>
      <c r="L973" s="2"/>
      <c r="M973" s="2"/>
    </row>
    <row r="974" spans="1:19" ht="15" customHeight="1" x14ac:dyDescent="0.25">
      <c r="A974" s="100" t="s">
        <v>1632</v>
      </c>
      <c r="B974" s="103">
        <v>0.93027999999999988</v>
      </c>
      <c r="C974" s="107" t="s">
        <v>223</v>
      </c>
      <c r="D974" s="107" t="s">
        <v>2216</v>
      </c>
      <c r="E974" s="107" t="s">
        <v>3835</v>
      </c>
      <c r="F974" s="2"/>
      <c r="G974" s="2"/>
      <c r="H974" s="2"/>
      <c r="I974" s="2"/>
      <c r="J974" s="2"/>
      <c r="K974" s="2"/>
      <c r="L974" s="2"/>
      <c r="M974" s="2"/>
    </row>
    <row r="975" spans="1:19" ht="15" customHeight="1" x14ac:dyDescent="0.25">
      <c r="A975" s="100" t="s">
        <v>1633</v>
      </c>
      <c r="B975" s="103">
        <v>0.97632653061224484</v>
      </c>
      <c r="C975" s="107" t="s">
        <v>223</v>
      </c>
      <c r="D975" s="107" t="s">
        <v>2217</v>
      </c>
      <c r="E975" s="107" t="s">
        <v>3835</v>
      </c>
      <c r="F975" s="2"/>
      <c r="G975" s="2"/>
      <c r="H975" s="2"/>
      <c r="I975" s="2"/>
      <c r="J975" s="2"/>
      <c r="K975" s="2"/>
      <c r="L975" s="2"/>
      <c r="M975" s="2"/>
    </row>
    <row r="976" spans="1:19" ht="15" customHeight="1" x14ac:dyDescent="0.25">
      <c r="A976" s="100" t="s">
        <v>1634</v>
      </c>
      <c r="B976" s="103">
        <v>0.83517387755102035</v>
      </c>
      <c r="C976" s="120" t="s">
        <v>223</v>
      </c>
      <c r="D976" s="120" t="s">
        <v>3587</v>
      </c>
      <c r="E976" s="107" t="s">
        <v>3837</v>
      </c>
      <c r="F976" s="2"/>
      <c r="G976" s="2"/>
      <c r="H976" s="2"/>
      <c r="I976" s="2"/>
      <c r="J976" s="2"/>
      <c r="K976" s="2"/>
      <c r="L976" s="2"/>
      <c r="M976" s="2"/>
      <c r="P976" s="117"/>
      <c r="Q976" s="117"/>
    </row>
    <row r="977" spans="1:17" ht="15" customHeight="1" x14ac:dyDescent="0.25">
      <c r="A977" s="100" t="s">
        <v>1635</v>
      </c>
      <c r="B977" s="103">
        <v>0.92412244897959184</v>
      </c>
      <c r="C977" s="107" t="s">
        <v>223</v>
      </c>
      <c r="D977" s="107" t="s">
        <v>2218</v>
      </c>
      <c r="E977" s="107" t="s">
        <v>3835</v>
      </c>
      <c r="F977" s="2"/>
      <c r="G977" s="2"/>
      <c r="H977" s="2"/>
      <c r="I977" s="2"/>
      <c r="J977" s="2"/>
      <c r="K977" s="2"/>
      <c r="L977" s="2"/>
      <c r="M977" s="2"/>
      <c r="P977" s="115"/>
      <c r="Q977" s="115"/>
    </row>
    <row r="978" spans="1:17" ht="15" customHeight="1" x14ac:dyDescent="0.25">
      <c r="A978" s="100" t="s">
        <v>1636</v>
      </c>
      <c r="B978" s="103">
        <v>0.96693877551020402</v>
      </c>
      <c r="C978" s="107" t="s">
        <v>223</v>
      </c>
      <c r="D978" s="107" t="s">
        <v>2219</v>
      </c>
      <c r="E978" s="107" t="s">
        <v>3835</v>
      </c>
      <c r="F978" s="2"/>
      <c r="G978" s="2"/>
      <c r="H978" s="2"/>
      <c r="I978" s="2"/>
      <c r="J978" s="2"/>
      <c r="K978" s="2"/>
      <c r="L978" s="2"/>
      <c r="M978" s="2"/>
    </row>
    <row r="979" spans="1:17" ht="15" customHeight="1" x14ac:dyDescent="0.25">
      <c r="A979" s="100" t="s">
        <v>1637</v>
      </c>
      <c r="B979" s="103">
        <v>0.48555591836734685</v>
      </c>
      <c r="C979" s="120" t="s">
        <v>223</v>
      </c>
      <c r="D979" s="120" t="s">
        <v>3588</v>
      </c>
      <c r="E979" s="107" t="s">
        <v>3837</v>
      </c>
      <c r="F979" s="2"/>
      <c r="G979" s="2"/>
      <c r="H979" s="2"/>
      <c r="I979" s="2"/>
      <c r="J979" s="2"/>
      <c r="K979" s="2"/>
      <c r="L979" s="2"/>
      <c r="M979" s="2"/>
    </row>
    <row r="980" spans="1:17" ht="15" customHeight="1" x14ac:dyDescent="0.25">
      <c r="A980" s="100" t="s">
        <v>1638</v>
      </c>
      <c r="B980" s="103">
        <v>0.96087170068027195</v>
      </c>
      <c r="C980" s="107" t="s">
        <v>223</v>
      </c>
      <c r="D980" s="107" t="s">
        <v>2220</v>
      </c>
      <c r="E980" s="107" t="s">
        <v>3835</v>
      </c>
      <c r="F980" s="2"/>
      <c r="G980" s="2"/>
      <c r="H980" s="2"/>
      <c r="I980" s="2"/>
      <c r="J980" s="2"/>
      <c r="K980" s="2"/>
      <c r="L980" s="2"/>
      <c r="M980" s="2"/>
    </row>
    <row r="981" spans="1:17" ht="15" customHeight="1" x14ac:dyDescent="0.25">
      <c r="A981" s="100" t="s">
        <v>1639</v>
      </c>
      <c r="B981" s="103">
        <v>0.9517706122448979</v>
      </c>
      <c r="C981" s="120" t="s">
        <v>223</v>
      </c>
      <c r="D981" s="120" t="s">
        <v>3589</v>
      </c>
      <c r="E981" s="107" t="s">
        <v>3837</v>
      </c>
      <c r="F981" s="2"/>
      <c r="G981" s="2"/>
      <c r="H981" s="2"/>
      <c r="I981" s="2"/>
      <c r="J981" s="2"/>
      <c r="K981" s="2"/>
      <c r="L981" s="2"/>
      <c r="M981" s="2"/>
    </row>
    <row r="982" spans="1:17" ht="15" customHeight="1" x14ac:dyDescent="0.25">
      <c r="A982" s="100" t="s">
        <v>1640</v>
      </c>
      <c r="B982" s="103">
        <v>0.94715265306122443</v>
      </c>
      <c r="C982" s="107" t="s">
        <v>223</v>
      </c>
      <c r="D982" s="107" t="s">
        <v>2221</v>
      </c>
      <c r="E982" s="107" t="s">
        <v>3835</v>
      </c>
      <c r="F982" s="2"/>
      <c r="G982" s="2"/>
      <c r="H982" s="2"/>
      <c r="I982" s="2"/>
      <c r="J982" s="2"/>
      <c r="K982" s="2"/>
      <c r="L982" s="2"/>
      <c r="M982" s="2"/>
    </row>
    <row r="983" spans="1:17" ht="15" customHeight="1" x14ac:dyDescent="0.25">
      <c r="A983" s="100" t="s">
        <v>1641</v>
      </c>
      <c r="B983" s="103">
        <v>0.96951999999999994</v>
      </c>
      <c r="C983" s="120" t="s">
        <v>223</v>
      </c>
      <c r="D983" s="120" t="s">
        <v>3590</v>
      </c>
      <c r="E983" s="107" t="s">
        <v>3837</v>
      </c>
      <c r="F983" s="2"/>
      <c r="G983" s="2"/>
      <c r="H983" s="2"/>
      <c r="I983" s="2"/>
      <c r="J983" s="2"/>
      <c r="K983" s="2"/>
      <c r="L983" s="2"/>
      <c r="M983" s="2"/>
    </row>
    <row r="984" spans="1:17" ht="15" customHeight="1" x14ac:dyDescent="0.25">
      <c r="A984" s="100" t="s">
        <v>1642</v>
      </c>
      <c r="B984" s="103">
        <v>0.989315918367347</v>
      </c>
      <c r="C984" s="107" t="s">
        <v>223</v>
      </c>
      <c r="D984" s="107" t="s">
        <v>2222</v>
      </c>
      <c r="E984" s="107" t="s">
        <v>3835</v>
      </c>
      <c r="F984" s="2"/>
      <c r="G984" s="2"/>
      <c r="H984" s="2"/>
      <c r="I984" s="2"/>
      <c r="J984" s="2"/>
      <c r="K984" s="2"/>
      <c r="L984" s="2"/>
      <c r="M984" s="2"/>
    </row>
    <row r="985" spans="1:17" ht="15" customHeight="1" x14ac:dyDescent="0.25">
      <c r="A985" s="100" t="s">
        <v>1643</v>
      </c>
      <c r="B985" s="103">
        <v>0.98628571428571421</v>
      </c>
      <c r="C985" s="120" t="s">
        <v>223</v>
      </c>
      <c r="D985" s="120" t="s">
        <v>3591</v>
      </c>
      <c r="E985" s="107" t="s">
        <v>3837</v>
      </c>
      <c r="F985" s="2"/>
      <c r="G985" s="2"/>
      <c r="H985" s="2"/>
      <c r="I985" s="2"/>
      <c r="J985" s="2"/>
      <c r="K985" s="2"/>
      <c r="L985" s="2"/>
      <c r="M985" s="2"/>
    </row>
    <row r="986" spans="1:17" ht="15" customHeight="1" x14ac:dyDescent="0.25">
      <c r="A986" s="100" t="s">
        <v>1644</v>
      </c>
      <c r="B986" s="103">
        <v>0.92942761904761906</v>
      </c>
      <c r="C986" s="107" t="s">
        <v>223</v>
      </c>
      <c r="D986" s="107" t="s">
        <v>2223</v>
      </c>
      <c r="E986" s="107" t="s">
        <v>3835</v>
      </c>
      <c r="F986" s="2"/>
      <c r="G986" s="2"/>
      <c r="H986" s="2"/>
      <c r="I986" s="2"/>
      <c r="J986" s="2"/>
      <c r="K986" s="2"/>
      <c r="L986" s="2"/>
      <c r="M986" s="2"/>
    </row>
    <row r="987" spans="1:17" ht="15" customHeight="1" x14ac:dyDescent="0.25">
      <c r="A987" s="100" t="s">
        <v>1645</v>
      </c>
      <c r="B987" s="103">
        <v>0.9778971428571428</v>
      </c>
      <c r="C987" s="120" t="s">
        <v>223</v>
      </c>
      <c r="D987" s="120" t="s">
        <v>3592</v>
      </c>
      <c r="E987" s="107" t="s">
        <v>3837</v>
      </c>
      <c r="F987" s="2"/>
      <c r="G987" s="2"/>
      <c r="H987" s="2"/>
      <c r="I987" s="2"/>
      <c r="J987" s="2"/>
      <c r="K987" s="2"/>
      <c r="L987" s="2"/>
      <c r="M987" s="2"/>
    </row>
    <row r="988" spans="1:17" ht="15" customHeight="1" x14ac:dyDescent="0.25">
      <c r="A988" s="100" t="s">
        <v>1646</v>
      </c>
      <c r="B988" s="103">
        <v>0.96380571428571427</v>
      </c>
      <c r="C988" s="107" t="s">
        <v>223</v>
      </c>
      <c r="D988" s="107" t="s">
        <v>2224</v>
      </c>
      <c r="E988" s="107" t="s">
        <v>3835</v>
      </c>
      <c r="F988" s="2"/>
      <c r="G988" s="2"/>
      <c r="H988" s="2"/>
      <c r="I988" s="2"/>
      <c r="J988" s="2"/>
      <c r="K988" s="2"/>
      <c r="L988" s="2"/>
      <c r="M988" s="2"/>
    </row>
    <row r="989" spans="1:17" ht="15" customHeight="1" x14ac:dyDescent="0.25">
      <c r="A989" s="100" t="s">
        <v>1647</v>
      </c>
      <c r="B989" s="103">
        <v>0.9961942857142857</v>
      </c>
      <c r="C989" s="107" t="s">
        <v>223</v>
      </c>
      <c r="D989" s="107" t="s">
        <v>2225</v>
      </c>
      <c r="E989" s="107" t="s">
        <v>3835</v>
      </c>
      <c r="F989" s="2"/>
      <c r="G989" s="2"/>
      <c r="H989" s="2"/>
      <c r="I989" s="2"/>
      <c r="J989" s="2"/>
      <c r="K989" s="2"/>
      <c r="L989" s="2"/>
      <c r="M989" s="2"/>
    </row>
    <row r="990" spans="1:17" ht="15" customHeight="1" x14ac:dyDescent="0.25">
      <c r="A990" s="100" t="s">
        <v>1648</v>
      </c>
      <c r="B990" s="103">
        <v>0.92526530612244895</v>
      </c>
      <c r="C990" s="107" t="s">
        <v>223</v>
      </c>
      <c r="D990" s="107" t="s">
        <v>2226</v>
      </c>
      <c r="E990" s="107" t="s">
        <v>3835</v>
      </c>
      <c r="F990" s="2"/>
      <c r="G990" s="2"/>
      <c r="H990" s="2"/>
      <c r="I990" s="2"/>
      <c r="J990" s="2"/>
      <c r="K990" s="2"/>
      <c r="L990" s="2"/>
      <c r="M990" s="2"/>
    </row>
    <row r="991" spans="1:17" ht="15" customHeight="1" x14ac:dyDescent="0.25">
      <c r="A991" s="100" t="s">
        <v>1649</v>
      </c>
      <c r="B991" s="103">
        <v>0.9961942857142857</v>
      </c>
      <c r="C991" s="107" t="s">
        <v>223</v>
      </c>
      <c r="D991" s="107" t="s">
        <v>2227</v>
      </c>
      <c r="E991" s="107" t="s">
        <v>3835</v>
      </c>
      <c r="F991" s="2"/>
      <c r="G991" s="2"/>
      <c r="H991" s="2"/>
      <c r="I991" s="2"/>
      <c r="J991" s="2"/>
      <c r="K991" s="2"/>
      <c r="L991" s="2"/>
      <c r="M991" s="2"/>
    </row>
    <row r="992" spans="1:17" ht="15" customHeight="1" x14ac:dyDescent="0.25">
      <c r="A992" s="100" t="s">
        <v>1650</v>
      </c>
      <c r="B992" s="103">
        <v>0.95464244897959172</v>
      </c>
      <c r="C992" s="120" t="s">
        <v>223</v>
      </c>
      <c r="D992" s="120" t="s">
        <v>3593</v>
      </c>
      <c r="E992" s="107" t="s">
        <v>3837</v>
      </c>
      <c r="F992" s="117"/>
      <c r="G992" s="117"/>
      <c r="H992" s="117"/>
      <c r="I992" s="117"/>
      <c r="J992" s="117"/>
      <c r="K992" s="117"/>
      <c r="L992" s="117"/>
      <c r="M992" s="117"/>
    </row>
    <row r="993" spans="1:13" ht="15" customHeight="1" x14ac:dyDescent="0.25">
      <c r="A993" s="100" t="s">
        <v>1651</v>
      </c>
      <c r="B993" s="103">
        <v>0.9253975510204081</v>
      </c>
      <c r="C993" s="107" t="s">
        <v>223</v>
      </c>
      <c r="D993" s="107" t="s">
        <v>2228</v>
      </c>
      <c r="E993" s="107" t="s">
        <v>3835</v>
      </c>
      <c r="F993" s="115"/>
      <c r="G993" s="115"/>
      <c r="H993" s="115"/>
      <c r="I993" s="115"/>
      <c r="J993" s="115"/>
      <c r="K993" s="115"/>
      <c r="L993" s="115"/>
      <c r="M993" s="115"/>
    </row>
    <row r="994" spans="1:13" ht="15" customHeight="1" x14ac:dyDescent="0.25">
      <c r="A994" s="100" t="s">
        <v>1652</v>
      </c>
      <c r="B994" s="103">
        <v>0.72946938775510195</v>
      </c>
      <c r="C994" s="120" t="s">
        <v>223</v>
      </c>
      <c r="D994" s="120" t="s">
        <v>3594</v>
      </c>
      <c r="E994" s="107" t="s">
        <v>3837</v>
      </c>
      <c r="F994" s="2"/>
      <c r="G994" s="2"/>
      <c r="H994" s="2"/>
      <c r="I994" s="2"/>
      <c r="J994" s="2"/>
      <c r="K994" s="2"/>
      <c r="L994" s="2"/>
      <c r="M994" s="2"/>
    </row>
    <row r="995" spans="1:13" ht="15" customHeight="1" x14ac:dyDescent="0.25">
      <c r="A995" s="100" t="s">
        <v>1653</v>
      </c>
      <c r="B995" s="103">
        <v>0.98476571428571436</v>
      </c>
      <c r="C995" s="107" t="s">
        <v>223</v>
      </c>
      <c r="D995" s="107" t="s">
        <v>2229</v>
      </c>
      <c r="E995" s="107" t="s">
        <v>3835</v>
      </c>
      <c r="F995" s="2"/>
      <c r="G995" s="2"/>
      <c r="H995" s="2"/>
      <c r="I995" s="2"/>
      <c r="J995" s="2"/>
      <c r="K995" s="2"/>
      <c r="L995" s="2"/>
      <c r="M995" s="2"/>
    </row>
    <row r="996" spans="1:13" ht="15" customHeight="1" x14ac:dyDescent="0.25">
      <c r="A996" s="100" t="s">
        <v>1654</v>
      </c>
      <c r="B996" s="103">
        <v>0.9648495238095236</v>
      </c>
      <c r="C996" s="107" t="s">
        <v>223</v>
      </c>
      <c r="D996" s="107" t="s">
        <v>2230</v>
      </c>
      <c r="E996" s="107" t="s">
        <v>3835</v>
      </c>
      <c r="F996" s="2"/>
      <c r="G996" s="2"/>
      <c r="H996" s="2"/>
      <c r="I996" s="2"/>
      <c r="J996" s="2"/>
      <c r="K996" s="2"/>
      <c r="L996" s="2"/>
      <c r="M996" s="2"/>
    </row>
    <row r="997" spans="1:13" ht="15" customHeight="1" x14ac:dyDescent="0.25">
      <c r="A997" s="100" t="s">
        <v>1655</v>
      </c>
      <c r="B997" s="103">
        <v>0.91786190476190466</v>
      </c>
      <c r="C997" s="107" t="s">
        <v>223</v>
      </c>
      <c r="D997" s="107" t="s">
        <v>2231</v>
      </c>
      <c r="E997" s="107" t="s">
        <v>3835</v>
      </c>
      <c r="F997" s="2"/>
      <c r="G997" s="2"/>
      <c r="H997" s="2"/>
      <c r="I997" s="2"/>
      <c r="J997" s="2"/>
      <c r="K997" s="2"/>
      <c r="L997" s="2"/>
      <c r="M997" s="2"/>
    </row>
    <row r="998" spans="1:13" ht="15" customHeight="1" x14ac:dyDescent="0.25">
      <c r="A998" s="100" t="s">
        <v>1656</v>
      </c>
      <c r="B998" s="103">
        <v>0.95010204081632654</v>
      </c>
      <c r="C998" s="107" t="s">
        <v>223</v>
      </c>
      <c r="D998" s="107" t="s">
        <v>2232</v>
      </c>
      <c r="E998" s="107" t="s">
        <v>3835</v>
      </c>
      <c r="F998" s="2"/>
      <c r="G998" s="2"/>
      <c r="H998" s="2"/>
      <c r="I998" s="2"/>
      <c r="J998" s="2"/>
      <c r="K998" s="2"/>
      <c r="L998" s="2"/>
      <c r="M998" s="2"/>
    </row>
    <row r="999" spans="1:13" ht="15" customHeight="1" x14ac:dyDescent="0.25">
      <c r="A999" s="100" t="s">
        <v>1657</v>
      </c>
      <c r="B999" s="103">
        <v>0.97605061224489786</v>
      </c>
      <c r="C999" s="107" t="s">
        <v>223</v>
      </c>
      <c r="D999" s="107" t="s">
        <v>2233</v>
      </c>
      <c r="E999" s="107" t="s">
        <v>3835</v>
      </c>
      <c r="F999" s="2"/>
      <c r="G999" s="2"/>
      <c r="H999" s="2"/>
      <c r="I999" s="2"/>
      <c r="J999" s="2"/>
      <c r="K999" s="2"/>
      <c r="L999" s="2"/>
      <c r="M999" s="2"/>
    </row>
    <row r="1000" spans="1:13" ht="15" customHeight="1" x14ac:dyDescent="0.25">
      <c r="A1000" s="100" t="s">
        <v>1658</v>
      </c>
      <c r="B1000" s="103">
        <v>0.2850891156462585</v>
      </c>
      <c r="C1000" s="107" t="s">
        <v>223</v>
      </c>
      <c r="D1000" s="107" t="s">
        <v>2234</v>
      </c>
      <c r="E1000" s="107" t="s">
        <v>3835</v>
      </c>
      <c r="F1000" s="2"/>
      <c r="G1000" s="2"/>
      <c r="H1000" s="2"/>
      <c r="I1000" s="2"/>
      <c r="J1000" s="2"/>
      <c r="K1000" s="2"/>
      <c r="L1000" s="2"/>
      <c r="M1000" s="2"/>
    </row>
    <row r="1001" spans="1:13" ht="15" customHeight="1" x14ac:dyDescent="0.25">
      <c r="A1001" s="100" t="s">
        <v>1659</v>
      </c>
      <c r="B1001" s="103">
        <v>0.97117687074829928</v>
      </c>
      <c r="C1001" s="107" t="s">
        <v>223</v>
      </c>
      <c r="D1001" s="107" t="s">
        <v>2235</v>
      </c>
      <c r="E1001" s="107" t="s">
        <v>3835</v>
      </c>
      <c r="F1001" s="2"/>
      <c r="G1001" s="2"/>
      <c r="H1001" s="2"/>
      <c r="I1001" s="2"/>
      <c r="J1001" s="2"/>
      <c r="K1001" s="2"/>
      <c r="L1001" s="2"/>
      <c r="M1001" s="2"/>
    </row>
    <row r="1002" spans="1:13" ht="15" customHeight="1" x14ac:dyDescent="0.25">
      <c r="A1002" s="100" t="s">
        <v>1660</v>
      </c>
      <c r="B1002" s="103">
        <v>0.97330612244897952</v>
      </c>
      <c r="C1002" s="107" t="s">
        <v>223</v>
      </c>
      <c r="D1002" s="107" t="s">
        <v>2236</v>
      </c>
      <c r="E1002" s="107" t="s">
        <v>3835</v>
      </c>
      <c r="F1002" s="2"/>
      <c r="G1002" s="2"/>
      <c r="H1002" s="2"/>
      <c r="I1002" s="2"/>
      <c r="J1002" s="2"/>
      <c r="K1002" s="2"/>
      <c r="L1002" s="2"/>
      <c r="M1002" s="2"/>
    </row>
    <row r="1003" spans="1:13" ht="15" customHeight="1" x14ac:dyDescent="0.25">
      <c r="A1003" s="100" t="s">
        <v>1661</v>
      </c>
      <c r="B1003" s="103">
        <v>0.74620408163265306</v>
      </c>
      <c r="C1003" s="120" t="s">
        <v>223</v>
      </c>
      <c r="D1003" s="120" t="s">
        <v>3595</v>
      </c>
      <c r="E1003" s="107" t="s">
        <v>3837</v>
      </c>
      <c r="F1003" s="2"/>
      <c r="G1003" s="2"/>
      <c r="H1003" s="2"/>
      <c r="I1003" s="2"/>
      <c r="J1003" s="2"/>
      <c r="K1003" s="2"/>
      <c r="L1003" s="2"/>
      <c r="M1003" s="2"/>
    </row>
    <row r="1004" spans="1:13" ht="15" customHeight="1" x14ac:dyDescent="0.25">
      <c r="A1004" s="100" t="s">
        <v>1662</v>
      </c>
      <c r="B1004" s="103">
        <v>0.9253061224489797</v>
      </c>
      <c r="C1004" s="107" t="s">
        <v>223</v>
      </c>
      <c r="D1004" s="107" t="s">
        <v>2237</v>
      </c>
      <c r="E1004" s="107" t="s">
        <v>3835</v>
      </c>
      <c r="F1004" s="2"/>
      <c r="G1004" s="2"/>
      <c r="H1004" s="2"/>
      <c r="I1004" s="2"/>
      <c r="J1004" s="2"/>
      <c r="K1004" s="2"/>
      <c r="L1004" s="2"/>
      <c r="M1004" s="2"/>
    </row>
    <row r="1005" spans="1:13" ht="15" customHeight="1" x14ac:dyDescent="0.25">
      <c r="A1005" s="100" t="s">
        <v>1548</v>
      </c>
      <c r="B1005" s="103">
        <v>0.95390285714285705</v>
      </c>
      <c r="C1005" s="120" t="s">
        <v>231</v>
      </c>
      <c r="D1005" s="120" t="s">
        <v>3289</v>
      </c>
      <c r="E1005" s="107" t="s">
        <v>3834</v>
      </c>
      <c r="F1005" s="2"/>
      <c r="G1005" s="2"/>
      <c r="H1005" s="2"/>
      <c r="I1005" s="2"/>
      <c r="J1005" s="2"/>
      <c r="K1005" s="2"/>
      <c r="L1005" s="2"/>
      <c r="M1005" s="2"/>
    </row>
    <row r="1006" spans="1:13" ht="15" customHeight="1" x14ac:dyDescent="0.25">
      <c r="A1006" s="100" t="s">
        <v>1549</v>
      </c>
      <c r="B1006" s="103">
        <v>0.78563265306122432</v>
      </c>
      <c r="C1006" s="120" t="s">
        <v>231</v>
      </c>
      <c r="D1006" s="120" t="s">
        <v>3290</v>
      </c>
      <c r="E1006" s="107" t="s">
        <v>3834</v>
      </c>
      <c r="F1006" s="2"/>
      <c r="G1006" s="2"/>
      <c r="H1006" s="2"/>
      <c r="I1006" s="2"/>
      <c r="J1006" s="2"/>
      <c r="K1006" s="2"/>
      <c r="L1006" s="2"/>
      <c r="M1006" s="2"/>
    </row>
    <row r="1007" spans="1:13" ht="15" customHeight="1" x14ac:dyDescent="0.25">
      <c r="A1007" s="100" t="s">
        <v>1550</v>
      </c>
      <c r="B1007" s="103">
        <v>0</v>
      </c>
      <c r="C1007" s="120" t="s">
        <v>231</v>
      </c>
      <c r="D1007" s="120" t="s">
        <v>3596</v>
      </c>
      <c r="E1007" s="107" t="s">
        <v>3837</v>
      </c>
      <c r="F1007" s="2"/>
      <c r="G1007" s="2"/>
      <c r="H1007" s="2"/>
      <c r="I1007" s="2"/>
      <c r="J1007" s="2"/>
      <c r="K1007" s="2"/>
      <c r="L1007" s="2"/>
      <c r="M1007" s="2"/>
    </row>
    <row r="1008" spans="1:13" ht="15" customHeight="1" x14ac:dyDescent="0.25">
      <c r="A1008" s="100" t="s">
        <v>1551</v>
      </c>
      <c r="B1008" s="103">
        <v>0.9443575510204083</v>
      </c>
      <c r="C1008" s="120" t="s">
        <v>231</v>
      </c>
      <c r="D1008" s="120" t="s">
        <v>3291</v>
      </c>
      <c r="E1008" s="107" t="s">
        <v>3834</v>
      </c>
      <c r="F1008" s="2"/>
      <c r="G1008" s="2"/>
      <c r="H1008" s="2"/>
      <c r="I1008" s="2"/>
      <c r="J1008" s="2"/>
      <c r="K1008" s="2"/>
      <c r="L1008" s="2"/>
      <c r="M1008" s="2"/>
    </row>
    <row r="1009" spans="1:13" ht="15" customHeight="1" x14ac:dyDescent="0.25">
      <c r="A1009" s="100" t="s">
        <v>1552</v>
      </c>
      <c r="B1009" s="103">
        <v>0.99693877551020404</v>
      </c>
      <c r="C1009" s="120" t="s">
        <v>231</v>
      </c>
      <c r="D1009" s="120" t="s">
        <v>3292</v>
      </c>
      <c r="E1009" s="107" t="s">
        <v>3834</v>
      </c>
      <c r="F1009" s="2"/>
      <c r="G1009" s="2"/>
      <c r="H1009" s="2"/>
      <c r="I1009" s="2"/>
      <c r="J1009" s="2"/>
      <c r="K1009" s="2"/>
      <c r="L1009" s="2"/>
      <c r="M1009" s="2"/>
    </row>
    <row r="1010" spans="1:13" ht="15" customHeight="1" x14ac:dyDescent="0.25">
      <c r="A1010" s="100" t="s">
        <v>1553</v>
      </c>
      <c r="B1010" s="103">
        <v>0.71763265306122448</v>
      </c>
      <c r="C1010" s="120" t="s">
        <v>231</v>
      </c>
      <c r="D1010" s="120" t="s">
        <v>3597</v>
      </c>
      <c r="E1010" s="107" t="s">
        <v>3837</v>
      </c>
      <c r="F1010" s="2"/>
      <c r="G1010" s="2"/>
      <c r="H1010" s="2"/>
      <c r="I1010" s="2"/>
      <c r="J1010" s="2"/>
      <c r="K1010" s="2"/>
      <c r="L1010" s="2"/>
      <c r="M1010" s="2"/>
    </row>
    <row r="1011" spans="1:13" ht="15" customHeight="1" x14ac:dyDescent="0.25">
      <c r="A1011" s="100" t="s">
        <v>1554</v>
      </c>
      <c r="B1011" s="103">
        <v>0.80212244897959184</v>
      </c>
      <c r="C1011" s="120" t="s">
        <v>231</v>
      </c>
      <c r="D1011" s="120" t="s">
        <v>3293</v>
      </c>
      <c r="E1011" s="107" t="s">
        <v>3834</v>
      </c>
      <c r="F1011" s="2"/>
      <c r="G1011" s="2"/>
      <c r="H1011" s="2"/>
      <c r="I1011" s="2"/>
      <c r="J1011" s="2"/>
      <c r="K1011" s="2"/>
      <c r="L1011" s="2"/>
      <c r="M1011" s="2"/>
    </row>
    <row r="1012" spans="1:13" ht="15" customHeight="1" x14ac:dyDescent="0.25">
      <c r="A1012" s="100" t="s">
        <v>1555</v>
      </c>
      <c r="B1012" s="103">
        <v>0.7348261224489796</v>
      </c>
      <c r="C1012" s="120" t="s">
        <v>231</v>
      </c>
      <c r="D1012" s="120" t="s">
        <v>3294</v>
      </c>
      <c r="E1012" s="107" t="s">
        <v>3834</v>
      </c>
      <c r="F1012" s="2"/>
      <c r="G1012" s="2"/>
      <c r="H1012" s="2"/>
      <c r="I1012" s="2"/>
      <c r="J1012" s="2"/>
      <c r="K1012" s="2"/>
      <c r="L1012" s="2"/>
      <c r="M1012" s="2"/>
    </row>
    <row r="1013" spans="1:13" ht="15" customHeight="1" x14ac:dyDescent="0.25">
      <c r="A1013" s="100" t="s">
        <v>1556</v>
      </c>
      <c r="B1013" s="103">
        <v>0.76018557823129251</v>
      </c>
      <c r="C1013" s="120" t="s">
        <v>231</v>
      </c>
      <c r="D1013" s="120" t="s">
        <v>3295</v>
      </c>
      <c r="E1013" s="107" t="s">
        <v>3834</v>
      </c>
      <c r="F1013" s="2"/>
      <c r="G1013" s="2"/>
      <c r="H1013" s="2"/>
      <c r="I1013" s="2"/>
      <c r="J1013" s="2"/>
      <c r="K1013" s="2"/>
      <c r="L1013" s="2"/>
      <c r="M1013" s="2"/>
    </row>
    <row r="1014" spans="1:13" ht="15" customHeight="1" x14ac:dyDescent="0.25">
      <c r="A1014" s="100" t="s">
        <v>1557</v>
      </c>
      <c r="B1014" s="103">
        <v>0.96298938775510212</v>
      </c>
      <c r="C1014" s="118" t="s">
        <v>231</v>
      </c>
      <c r="D1014" s="118" t="s">
        <v>3296</v>
      </c>
      <c r="E1014" s="107" t="s">
        <v>3834</v>
      </c>
      <c r="F1014" s="2"/>
      <c r="G1014" s="2"/>
      <c r="H1014" s="2"/>
      <c r="I1014" s="2"/>
      <c r="J1014" s="2"/>
      <c r="K1014" s="2"/>
      <c r="L1014" s="2"/>
      <c r="M1014" s="2"/>
    </row>
    <row r="1015" spans="1:13" ht="15" customHeight="1" x14ac:dyDescent="0.25">
      <c r="A1015" s="100" t="s">
        <v>1558</v>
      </c>
      <c r="B1015" s="103">
        <v>0.95809142857142859</v>
      </c>
      <c r="C1015" s="118" t="s">
        <v>231</v>
      </c>
      <c r="D1015" s="118" t="s">
        <v>3297</v>
      </c>
      <c r="E1015" s="107" t="s">
        <v>3834</v>
      </c>
      <c r="F1015" s="2"/>
      <c r="G1015" s="2"/>
      <c r="H1015" s="2"/>
      <c r="I1015" s="2"/>
      <c r="J1015" s="2"/>
      <c r="K1015" s="2"/>
      <c r="L1015" s="2"/>
      <c r="M1015" s="2"/>
    </row>
    <row r="1016" spans="1:13" ht="15" customHeight="1" x14ac:dyDescent="0.25">
      <c r="A1016" s="100" t="s">
        <v>1559</v>
      </c>
      <c r="B1016" s="103">
        <v>0.99693877551020404</v>
      </c>
      <c r="C1016" s="118" t="s">
        <v>231</v>
      </c>
      <c r="D1016" s="118" t="s">
        <v>3298</v>
      </c>
      <c r="E1016" s="107" t="s">
        <v>3834</v>
      </c>
      <c r="F1016" s="2"/>
      <c r="G1016" s="2"/>
      <c r="H1016" s="2"/>
      <c r="I1016" s="2"/>
      <c r="J1016" s="2"/>
      <c r="K1016" s="2"/>
      <c r="L1016" s="2"/>
      <c r="M1016" s="2"/>
    </row>
    <row r="1017" spans="1:13" ht="15" customHeight="1" x14ac:dyDescent="0.25">
      <c r="A1017" s="100" t="s">
        <v>1560</v>
      </c>
      <c r="B1017" s="103">
        <v>0.94944897959183661</v>
      </c>
      <c r="C1017" s="118" t="s">
        <v>231</v>
      </c>
      <c r="D1017" s="118" t="s">
        <v>3299</v>
      </c>
      <c r="E1017" s="107" t="s">
        <v>3834</v>
      </c>
      <c r="F1017" s="2"/>
      <c r="G1017" s="2"/>
      <c r="H1017" s="2"/>
      <c r="I1017" s="2"/>
      <c r="J1017" s="2"/>
      <c r="K1017" s="2"/>
      <c r="L1017" s="2"/>
      <c r="M1017" s="2"/>
    </row>
    <row r="1018" spans="1:13" ht="15" customHeight="1" x14ac:dyDescent="0.25">
      <c r="A1018" s="100" t="s">
        <v>1561</v>
      </c>
      <c r="B1018" s="103">
        <v>0.983214693877551</v>
      </c>
      <c r="C1018" s="118" t="s">
        <v>231</v>
      </c>
      <c r="D1018" s="118" t="s">
        <v>3300</v>
      </c>
      <c r="E1018" s="107" t="s">
        <v>3834</v>
      </c>
      <c r="F1018" s="2"/>
      <c r="G1018" s="2"/>
      <c r="H1018" s="2"/>
      <c r="I1018" s="2"/>
      <c r="J1018" s="2"/>
      <c r="K1018" s="2"/>
      <c r="L1018" s="2"/>
      <c r="M1018" s="2"/>
    </row>
    <row r="1019" spans="1:13" ht="15" customHeight="1" x14ac:dyDescent="0.25">
      <c r="A1019" s="100" t="s">
        <v>1562</v>
      </c>
      <c r="B1019" s="103">
        <v>0.87139496598639454</v>
      </c>
      <c r="C1019" s="118" t="s">
        <v>231</v>
      </c>
      <c r="D1019" s="118" t="s">
        <v>3301</v>
      </c>
      <c r="E1019" s="107" t="s">
        <v>3834</v>
      </c>
      <c r="F1019" s="2"/>
      <c r="G1019" s="2"/>
      <c r="H1019" s="2"/>
      <c r="I1019" s="2"/>
      <c r="J1019" s="2"/>
      <c r="K1019" s="2"/>
      <c r="L1019" s="2"/>
      <c r="M1019" s="2"/>
    </row>
    <row r="1020" spans="1:13" ht="15" customHeight="1" x14ac:dyDescent="0.25">
      <c r="A1020" s="100" t="s">
        <v>1563</v>
      </c>
      <c r="B1020" s="103">
        <v>0.9961942857142857</v>
      </c>
      <c r="C1020" s="118" t="s">
        <v>231</v>
      </c>
      <c r="D1020" s="118" t="s">
        <v>3302</v>
      </c>
      <c r="E1020" s="107" t="s">
        <v>3834</v>
      </c>
      <c r="F1020" s="2"/>
      <c r="G1020" s="2"/>
      <c r="H1020" s="2"/>
      <c r="I1020" s="2"/>
      <c r="J1020" s="2"/>
      <c r="K1020" s="2"/>
      <c r="L1020" s="2"/>
      <c r="M1020" s="2"/>
    </row>
    <row r="1021" spans="1:13" ht="15" customHeight="1" x14ac:dyDescent="0.25">
      <c r="A1021" s="100" t="s">
        <v>1564</v>
      </c>
      <c r="B1021" s="103">
        <v>0.9943877551020408</v>
      </c>
      <c r="C1021" s="118" t="s">
        <v>231</v>
      </c>
      <c r="D1021" s="118" t="s">
        <v>3303</v>
      </c>
      <c r="E1021" s="107" t="s">
        <v>3834</v>
      </c>
      <c r="F1021" s="2"/>
      <c r="G1021" s="2"/>
      <c r="H1021" s="2"/>
      <c r="I1021" s="2"/>
      <c r="J1021" s="2"/>
      <c r="K1021" s="2"/>
      <c r="L1021" s="2"/>
      <c r="M1021" s="2"/>
    </row>
    <row r="1022" spans="1:13" ht="15" customHeight="1" x14ac:dyDescent="0.25">
      <c r="A1022" s="100" t="s">
        <v>1565</v>
      </c>
      <c r="B1022" s="103">
        <v>0.96380571428571427</v>
      </c>
      <c r="C1022" s="118" t="s">
        <v>231</v>
      </c>
      <c r="D1022" s="118" t="s">
        <v>3304</v>
      </c>
      <c r="E1022" s="107" t="s">
        <v>3834</v>
      </c>
      <c r="F1022" s="2"/>
      <c r="G1022" s="2"/>
      <c r="H1022" s="2"/>
      <c r="I1022" s="2"/>
      <c r="J1022" s="2"/>
      <c r="K1022" s="2"/>
      <c r="L1022" s="2"/>
      <c r="M1022" s="2"/>
    </row>
    <row r="1023" spans="1:13" ht="15" customHeight="1" x14ac:dyDescent="0.25">
      <c r="A1023" s="100" t="s">
        <v>1566</v>
      </c>
      <c r="B1023" s="103">
        <v>1</v>
      </c>
      <c r="C1023" s="118" t="s">
        <v>231</v>
      </c>
      <c r="D1023" s="118" t="s">
        <v>3305</v>
      </c>
      <c r="E1023" s="107" t="s">
        <v>3834</v>
      </c>
      <c r="F1023" s="2"/>
      <c r="G1023" s="2"/>
      <c r="H1023" s="2"/>
      <c r="I1023" s="2"/>
      <c r="J1023" s="2"/>
      <c r="K1023" s="2"/>
      <c r="L1023" s="2"/>
      <c r="M1023" s="2"/>
    </row>
    <row r="1024" spans="1:13" ht="15" customHeight="1" x14ac:dyDescent="0.25">
      <c r="A1024" s="100" t="s">
        <v>1567</v>
      </c>
      <c r="B1024" s="103">
        <v>0.96645877551020409</v>
      </c>
      <c r="C1024" s="118" t="s">
        <v>231</v>
      </c>
      <c r="D1024" s="118" t="s">
        <v>3306</v>
      </c>
      <c r="E1024" s="107" t="s">
        <v>3834</v>
      </c>
      <c r="F1024" s="2"/>
      <c r="G1024" s="2"/>
      <c r="H1024" s="2"/>
      <c r="I1024" s="2"/>
      <c r="J1024" s="2"/>
      <c r="K1024" s="2"/>
      <c r="L1024" s="2"/>
      <c r="M1024" s="2"/>
    </row>
    <row r="1025" spans="1:14" ht="15" customHeight="1" x14ac:dyDescent="0.25">
      <c r="A1025" s="100" t="s">
        <v>1568</v>
      </c>
      <c r="B1025" s="103">
        <v>0.98742857142857143</v>
      </c>
      <c r="C1025" s="118" t="s">
        <v>231</v>
      </c>
      <c r="D1025" s="118" t="s">
        <v>3307</v>
      </c>
      <c r="E1025" s="107" t="s">
        <v>3834</v>
      </c>
      <c r="F1025" s="2"/>
      <c r="G1025" s="2"/>
      <c r="H1025" s="2"/>
      <c r="I1025" s="2"/>
      <c r="J1025" s="2"/>
      <c r="K1025" s="2"/>
      <c r="L1025" s="2"/>
      <c r="M1025" s="2"/>
    </row>
    <row r="1026" spans="1:14" ht="15" customHeight="1" x14ac:dyDescent="0.25">
      <c r="A1026" s="100" t="s">
        <v>1569</v>
      </c>
      <c r="B1026" s="103">
        <v>0.94865306122448967</v>
      </c>
      <c r="C1026" s="118" t="s">
        <v>231</v>
      </c>
      <c r="D1026" s="118" t="s">
        <v>3308</v>
      </c>
      <c r="E1026" s="107" t="s">
        <v>3834</v>
      </c>
      <c r="F1026" s="2"/>
      <c r="G1026" s="2"/>
      <c r="H1026" s="2"/>
      <c r="I1026" s="2"/>
      <c r="J1026" s="2"/>
      <c r="K1026" s="2"/>
      <c r="L1026" s="2"/>
      <c r="M1026" s="2"/>
    </row>
    <row r="1027" spans="1:14" ht="15" customHeight="1" x14ac:dyDescent="0.25">
      <c r="A1027" s="100" t="s">
        <v>1570</v>
      </c>
      <c r="B1027" s="103">
        <v>0.95653061224489788</v>
      </c>
      <c r="C1027" s="118" t="s">
        <v>231</v>
      </c>
      <c r="D1027" s="118" t="s">
        <v>3309</v>
      </c>
      <c r="E1027" s="107" t="s">
        <v>3834</v>
      </c>
      <c r="F1027" s="2"/>
      <c r="G1027" s="2"/>
      <c r="H1027" s="2"/>
      <c r="I1027" s="2"/>
      <c r="J1027" s="2"/>
      <c r="K1027" s="2"/>
      <c r="L1027" s="2"/>
      <c r="M1027" s="2"/>
    </row>
    <row r="1028" spans="1:14" ht="15" customHeight="1" x14ac:dyDescent="0.25">
      <c r="A1028" s="100" t="s">
        <v>1544</v>
      </c>
      <c r="B1028" s="103">
        <v>0.72404857142857137</v>
      </c>
      <c r="C1028" s="118" t="s">
        <v>3598</v>
      </c>
      <c r="D1028" s="118" t="s">
        <v>3599</v>
      </c>
      <c r="E1028" s="107" t="s">
        <v>3837</v>
      </c>
      <c r="F1028" s="2"/>
      <c r="G1028" s="2"/>
      <c r="H1028" s="2"/>
      <c r="I1028" s="2"/>
      <c r="J1028" s="2"/>
      <c r="K1028" s="2"/>
      <c r="L1028" s="2"/>
      <c r="M1028" s="2"/>
    </row>
    <row r="1029" spans="1:14" ht="15" customHeight="1" x14ac:dyDescent="0.25">
      <c r="A1029" s="100" t="s">
        <v>1545</v>
      </c>
      <c r="B1029" s="103">
        <v>0.95825088435374151</v>
      </c>
      <c r="C1029" s="118" t="s">
        <v>3598</v>
      </c>
      <c r="D1029" s="118" t="s">
        <v>3600</v>
      </c>
      <c r="E1029" s="107" t="s">
        <v>3837</v>
      </c>
      <c r="F1029" s="2"/>
      <c r="G1029" s="2"/>
      <c r="H1029" s="2"/>
      <c r="I1029" s="2"/>
      <c r="J1029" s="2"/>
      <c r="K1029" s="2"/>
      <c r="L1029" s="2"/>
      <c r="M1029" s="2"/>
      <c r="N1029" s="117"/>
    </row>
    <row r="1030" spans="1:14" ht="15" customHeight="1" x14ac:dyDescent="0.25">
      <c r="A1030" s="100" t="s">
        <v>1546</v>
      </c>
      <c r="B1030" s="103">
        <v>0.917494693877551</v>
      </c>
      <c r="C1030" s="118" t="s">
        <v>3598</v>
      </c>
      <c r="D1030" s="118" t="s">
        <v>3601</v>
      </c>
      <c r="E1030" s="107" t="s">
        <v>3837</v>
      </c>
      <c r="F1030" s="2"/>
      <c r="G1030" s="2"/>
      <c r="H1030" s="2"/>
      <c r="I1030" s="2"/>
      <c r="J1030" s="2"/>
      <c r="K1030" s="2"/>
      <c r="L1030" s="2"/>
      <c r="M1030" s="2"/>
      <c r="N1030" s="115"/>
    </row>
    <row r="1031" spans="1:14" ht="15" customHeight="1" x14ac:dyDescent="0.25">
      <c r="A1031" s="100" t="s">
        <v>1547</v>
      </c>
      <c r="B1031" s="103">
        <v>0.9429994557823127</v>
      </c>
      <c r="C1031" s="118" t="s">
        <v>3598</v>
      </c>
      <c r="D1031" s="118" t="s">
        <v>3602</v>
      </c>
      <c r="E1031" s="107" t="s">
        <v>3837</v>
      </c>
      <c r="F1031" s="2"/>
      <c r="G1031" s="2"/>
      <c r="H1031" s="2"/>
      <c r="I1031" s="2"/>
      <c r="J1031" s="2"/>
      <c r="K1031" s="2"/>
      <c r="L1031" s="2"/>
      <c r="M1031" s="2"/>
    </row>
    <row r="1032" spans="1:14" ht="15" customHeight="1" x14ac:dyDescent="0.25">
      <c r="A1032" s="100" t="s">
        <v>1541</v>
      </c>
      <c r="B1032" s="103">
        <v>0.72416326530612241</v>
      </c>
      <c r="C1032" s="118" t="s">
        <v>233</v>
      </c>
      <c r="D1032" s="118" t="s">
        <v>3603</v>
      </c>
      <c r="E1032" s="107" t="s">
        <v>3837</v>
      </c>
      <c r="F1032" s="2"/>
      <c r="G1032" s="2"/>
      <c r="H1032" s="2"/>
      <c r="I1032" s="2"/>
      <c r="J1032" s="2"/>
      <c r="K1032" s="2"/>
      <c r="L1032" s="2"/>
      <c r="M1032" s="2"/>
    </row>
    <row r="1033" spans="1:14" ht="15" customHeight="1" x14ac:dyDescent="0.25">
      <c r="A1033" s="100" t="s">
        <v>960</v>
      </c>
      <c r="B1033" s="103">
        <v>0.82429414965986392</v>
      </c>
      <c r="C1033" s="90" t="s">
        <v>233</v>
      </c>
      <c r="D1033" s="90" t="s">
        <v>2537</v>
      </c>
      <c r="E1033" s="107" t="s">
        <v>3835</v>
      </c>
      <c r="F1033" s="2"/>
      <c r="G1033" s="2"/>
      <c r="H1033" s="2"/>
      <c r="I1033" s="2"/>
      <c r="J1033" s="2"/>
      <c r="K1033" s="2"/>
      <c r="L1033" s="2"/>
      <c r="M1033" s="2"/>
    </row>
    <row r="1034" spans="1:14" ht="15" customHeight="1" x14ac:dyDescent="0.25">
      <c r="A1034" s="100" t="s">
        <v>961</v>
      </c>
      <c r="B1034" s="103">
        <v>0.94195918367346954</v>
      </c>
      <c r="C1034" s="90" t="s">
        <v>233</v>
      </c>
      <c r="D1034" s="90" t="s">
        <v>2538</v>
      </c>
      <c r="E1034" s="107" t="s">
        <v>3835</v>
      </c>
      <c r="F1034" s="2"/>
      <c r="G1034" s="2"/>
      <c r="H1034" s="2"/>
      <c r="I1034" s="2"/>
      <c r="J1034" s="2"/>
      <c r="K1034" s="2"/>
      <c r="L1034" s="2"/>
      <c r="M1034" s="2"/>
    </row>
    <row r="1035" spans="1:14" ht="15" customHeight="1" x14ac:dyDescent="0.25">
      <c r="A1035" s="100" t="s">
        <v>962</v>
      </c>
      <c r="B1035" s="103">
        <v>0.96918367346938783</v>
      </c>
      <c r="C1035" s="90" t="s">
        <v>233</v>
      </c>
      <c r="D1035" s="90" t="s">
        <v>2539</v>
      </c>
      <c r="E1035" s="107" t="s">
        <v>3835</v>
      </c>
      <c r="F1035" s="2"/>
      <c r="G1035" s="2"/>
      <c r="H1035" s="2"/>
      <c r="I1035" s="2"/>
      <c r="J1035" s="2"/>
      <c r="K1035" s="2"/>
      <c r="L1035" s="2"/>
      <c r="M1035" s="2"/>
    </row>
    <row r="1036" spans="1:14" ht="15" customHeight="1" x14ac:dyDescent="0.25">
      <c r="A1036" s="100" t="s">
        <v>963</v>
      </c>
      <c r="B1036" s="103">
        <v>0.5994840816326531</v>
      </c>
      <c r="C1036" s="90" t="s">
        <v>233</v>
      </c>
      <c r="D1036" s="90" t="s">
        <v>2540</v>
      </c>
      <c r="E1036" s="107" t="s">
        <v>3835</v>
      </c>
      <c r="F1036" s="2"/>
      <c r="G1036" s="2"/>
      <c r="H1036" s="2"/>
      <c r="I1036" s="2"/>
      <c r="J1036" s="2"/>
      <c r="K1036" s="2"/>
      <c r="L1036" s="2"/>
      <c r="M1036" s="2"/>
    </row>
    <row r="1037" spans="1:14" ht="15" customHeight="1" x14ac:dyDescent="0.25">
      <c r="A1037" s="100" t="s">
        <v>964</v>
      </c>
      <c r="B1037" s="103">
        <v>0.96762285714285712</v>
      </c>
      <c r="C1037" s="90" t="s">
        <v>233</v>
      </c>
      <c r="D1037" s="90" t="s">
        <v>2541</v>
      </c>
      <c r="E1037" s="107" t="s">
        <v>3835</v>
      </c>
      <c r="F1037" s="2"/>
      <c r="G1037" s="2"/>
      <c r="H1037" s="2"/>
      <c r="I1037" s="2"/>
      <c r="J1037" s="2"/>
      <c r="K1037" s="2"/>
      <c r="L1037" s="2"/>
      <c r="M1037" s="2"/>
    </row>
    <row r="1038" spans="1:14" ht="15" customHeight="1" x14ac:dyDescent="0.25">
      <c r="A1038" s="100" t="s">
        <v>1542</v>
      </c>
      <c r="B1038" s="103">
        <v>0.94948068027210897</v>
      </c>
      <c r="C1038" s="90" t="s">
        <v>233</v>
      </c>
      <c r="D1038" s="90" t="s">
        <v>2939</v>
      </c>
      <c r="E1038" s="107" t="s">
        <v>3833</v>
      </c>
      <c r="F1038" s="2"/>
      <c r="G1038" s="2"/>
      <c r="H1038" s="2"/>
      <c r="I1038" s="2"/>
      <c r="J1038" s="2"/>
      <c r="K1038" s="2"/>
      <c r="L1038" s="2"/>
      <c r="M1038" s="2"/>
    </row>
    <row r="1039" spans="1:14" ht="15" customHeight="1" x14ac:dyDescent="0.25">
      <c r="A1039" s="100" t="s">
        <v>965</v>
      </c>
      <c r="B1039" s="103">
        <v>0.98244897959183686</v>
      </c>
      <c r="C1039" s="90" t="s">
        <v>233</v>
      </c>
      <c r="D1039" s="90" t="s">
        <v>2542</v>
      </c>
      <c r="E1039" s="107" t="s">
        <v>3835</v>
      </c>
      <c r="F1039" s="2"/>
      <c r="G1039" s="2"/>
      <c r="H1039" s="2"/>
      <c r="I1039" s="2"/>
      <c r="J1039" s="2"/>
      <c r="K1039" s="2"/>
      <c r="L1039" s="2"/>
      <c r="M1039" s="2"/>
    </row>
    <row r="1040" spans="1:14" ht="15" customHeight="1" x14ac:dyDescent="0.25">
      <c r="A1040" s="100" t="s">
        <v>966</v>
      </c>
      <c r="B1040" s="103">
        <v>0.96489795918367349</v>
      </c>
      <c r="C1040" s="90" t="s">
        <v>233</v>
      </c>
      <c r="D1040" s="90" t="s">
        <v>2543</v>
      </c>
      <c r="E1040" s="107" t="s">
        <v>3835</v>
      </c>
      <c r="F1040" s="2"/>
      <c r="G1040" s="2"/>
      <c r="H1040" s="2"/>
      <c r="I1040" s="2"/>
      <c r="J1040" s="2"/>
      <c r="K1040" s="2"/>
      <c r="L1040" s="2"/>
      <c r="M1040" s="2"/>
    </row>
    <row r="1041" spans="1:13" ht="15" customHeight="1" x14ac:dyDescent="0.25">
      <c r="A1041" s="100" t="s">
        <v>967</v>
      </c>
      <c r="B1041" s="103">
        <v>0.98571428571428565</v>
      </c>
      <c r="C1041" s="90" t="s">
        <v>233</v>
      </c>
      <c r="D1041" s="90" t="s">
        <v>2544</v>
      </c>
      <c r="E1041" s="107" t="s">
        <v>3835</v>
      </c>
      <c r="F1041" s="2"/>
      <c r="G1041" s="2"/>
      <c r="H1041" s="2"/>
      <c r="I1041" s="2"/>
      <c r="J1041" s="2"/>
      <c r="K1041" s="2"/>
      <c r="L1041" s="2"/>
      <c r="M1041" s="2"/>
    </row>
    <row r="1042" spans="1:13" ht="15" customHeight="1" x14ac:dyDescent="0.25">
      <c r="A1042" s="100" t="s">
        <v>968</v>
      </c>
      <c r="B1042" s="103">
        <v>0.99387755102040831</v>
      </c>
      <c r="C1042" s="90" t="s">
        <v>233</v>
      </c>
      <c r="D1042" s="90" t="s">
        <v>2545</v>
      </c>
      <c r="E1042" s="107" t="s">
        <v>3835</v>
      </c>
      <c r="F1042" s="2"/>
      <c r="G1042" s="2"/>
      <c r="H1042" s="2"/>
      <c r="I1042" s="2"/>
      <c r="J1042" s="2"/>
      <c r="K1042" s="2"/>
      <c r="L1042" s="2"/>
      <c r="M1042" s="2"/>
    </row>
    <row r="1043" spans="1:13" ht="15" customHeight="1" x14ac:dyDescent="0.25">
      <c r="A1043" s="100" t="s">
        <v>969</v>
      </c>
      <c r="B1043" s="103">
        <v>0.97312884353741491</v>
      </c>
      <c r="C1043" s="90" t="s">
        <v>233</v>
      </c>
      <c r="D1043" s="90" t="s">
        <v>2546</v>
      </c>
      <c r="E1043" s="107" t="s">
        <v>3835</v>
      </c>
      <c r="F1043" s="2"/>
      <c r="G1043" s="2"/>
      <c r="H1043" s="2"/>
      <c r="I1043" s="2"/>
      <c r="J1043" s="2"/>
      <c r="K1043" s="2"/>
      <c r="L1043" s="2"/>
      <c r="M1043" s="2"/>
    </row>
    <row r="1044" spans="1:13" ht="15" customHeight="1" x14ac:dyDescent="0.25">
      <c r="A1044" s="100" t="s">
        <v>970</v>
      </c>
      <c r="B1044" s="103">
        <v>0.98702040816326531</v>
      </c>
      <c r="C1044" s="90" t="s">
        <v>233</v>
      </c>
      <c r="D1044" s="90" t="s">
        <v>2547</v>
      </c>
      <c r="E1044" s="107" t="s">
        <v>3835</v>
      </c>
      <c r="F1044" s="2"/>
      <c r="G1044" s="2"/>
      <c r="H1044" s="2"/>
      <c r="I1044" s="2"/>
      <c r="J1044" s="2"/>
      <c r="K1044" s="2"/>
      <c r="L1044" s="2"/>
      <c r="M1044" s="2"/>
    </row>
    <row r="1045" spans="1:13" ht="15" customHeight="1" x14ac:dyDescent="0.25">
      <c r="A1045" s="100" t="s">
        <v>971</v>
      </c>
      <c r="B1045" s="103">
        <v>0.73372802721088437</v>
      </c>
      <c r="C1045" s="90" t="s">
        <v>233</v>
      </c>
      <c r="D1045" s="90" t="s">
        <v>2548</v>
      </c>
      <c r="E1045" s="107" t="s">
        <v>3835</v>
      </c>
      <c r="F1045" s="2"/>
      <c r="G1045" s="2"/>
      <c r="H1045" s="2"/>
      <c r="I1045" s="2"/>
      <c r="J1045" s="2"/>
      <c r="K1045" s="2"/>
      <c r="L1045" s="2"/>
      <c r="M1045" s="2"/>
    </row>
    <row r="1046" spans="1:13" ht="15" customHeight="1" x14ac:dyDescent="0.25">
      <c r="A1046" s="100" t="s">
        <v>972</v>
      </c>
      <c r="B1046" s="103">
        <v>0.93931591836734696</v>
      </c>
      <c r="C1046" s="90" t="s">
        <v>233</v>
      </c>
      <c r="D1046" s="90" t="s">
        <v>2549</v>
      </c>
      <c r="E1046" s="107" t="s">
        <v>3835</v>
      </c>
      <c r="F1046" s="2"/>
      <c r="G1046" s="2"/>
      <c r="H1046" s="2"/>
      <c r="I1046" s="2"/>
      <c r="J1046" s="2"/>
      <c r="K1046" s="2"/>
      <c r="L1046" s="2"/>
      <c r="M1046" s="2"/>
    </row>
    <row r="1047" spans="1:13" ht="15" customHeight="1" x14ac:dyDescent="0.25">
      <c r="A1047" s="100" t="s">
        <v>973</v>
      </c>
      <c r="B1047" s="103">
        <v>0.93632653061224491</v>
      </c>
      <c r="C1047" s="90" t="s">
        <v>233</v>
      </c>
      <c r="D1047" s="90" t="s">
        <v>2550</v>
      </c>
      <c r="E1047" s="107" t="s">
        <v>3835</v>
      </c>
      <c r="F1047" s="2"/>
      <c r="G1047" s="2"/>
      <c r="H1047" s="2"/>
      <c r="I1047" s="2"/>
      <c r="J1047" s="2"/>
      <c r="K1047" s="2"/>
      <c r="L1047" s="2"/>
      <c r="M1047" s="2"/>
    </row>
    <row r="1048" spans="1:13" ht="15" customHeight="1" x14ac:dyDescent="0.25">
      <c r="A1048" s="100" t="s">
        <v>974</v>
      </c>
      <c r="B1048" s="103">
        <v>0.71125360544217686</v>
      </c>
      <c r="C1048" s="90" t="s">
        <v>233</v>
      </c>
      <c r="D1048" s="90" t="s">
        <v>2551</v>
      </c>
      <c r="E1048" s="107" t="s">
        <v>3835</v>
      </c>
      <c r="F1048" s="2"/>
      <c r="G1048" s="2"/>
      <c r="H1048" s="2"/>
      <c r="I1048" s="2"/>
      <c r="J1048" s="2"/>
      <c r="K1048" s="2"/>
      <c r="L1048" s="2"/>
      <c r="M1048" s="2"/>
    </row>
    <row r="1049" spans="1:13" ht="15" customHeight="1" x14ac:dyDescent="0.25">
      <c r="A1049" s="100" t="s">
        <v>1543</v>
      </c>
      <c r="B1049" s="103">
        <v>0.93360163265306129</v>
      </c>
      <c r="C1049" s="118" t="s">
        <v>233</v>
      </c>
      <c r="D1049" s="118" t="s">
        <v>3310</v>
      </c>
      <c r="E1049" s="107" t="s">
        <v>3834</v>
      </c>
      <c r="F1049" s="2"/>
      <c r="G1049" s="2"/>
      <c r="H1049" s="2"/>
      <c r="I1049" s="2"/>
      <c r="J1049" s="2"/>
      <c r="K1049" s="2"/>
      <c r="L1049" s="2"/>
      <c r="M1049" s="2"/>
    </row>
    <row r="1050" spans="1:13" ht="15" customHeight="1" x14ac:dyDescent="0.25">
      <c r="A1050" s="100" t="s">
        <v>975</v>
      </c>
      <c r="B1050" s="103">
        <v>0.91235755102040816</v>
      </c>
      <c r="C1050" s="90" t="s">
        <v>233</v>
      </c>
      <c r="D1050" s="90" t="s">
        <v>2552</v>
      </c>
      <c r="E1050" s="107" t="s">
        <v>3835</v>
      </c>
      <c r="F1050" s="2"/>
      <c r="G1050" s="2"/>
      <c r="H1050" s="2"/>
      <c r="I1050" s="2"/>
      <c r="J1050" s="2"/>
      <c r="K1050" s="2"/>
      <c r="L1050" s="2"/>
      <c r="M1050" s="2"/>
    </row>
    <row r="1051" spans="1:13" ht="15" customHeight="1" x14ac:dyDescent="0.25">
      <c r="A1051" s="100" t="s">
        <v>976</v>
      </c>
      <c r="B1051" s="103">
        <v>0.93605061224489783</v>
      </c>
      <c r="C1051" s="90" t="s">
        <v>233</v>
      </c>
      <c r="D1051" s="90" t="s">
        <v>2553</v>
      </c>
      <c r="E1051" s="107" t="s">
        <v>3835</v>
      </c>
      <c r="F1051" s="2"/>
      <c r="G1051" s="2"/>
      <c r="H1051" s="2"/>
      <c r="I1051" s="2"/>
      <c r="J1051" s="2"/>
      <c r="K1051" s="2"/>
      <c r="L1051" s="2"/>
      <c r="M1051" s="2"/>
    </row>
    <row r="1052" spans="1:13" ht="15" customHeight="1" x14ac:dyDescent="0.25">
      <c r="A1052" s="100" t="s">
        <v>977</v>
      </c>
      <c r="B1052" s="103">
        <v>0.97142857142857142</v>
      </c>
      <c r="C1052" s="90" t="s">
        <v>233</v>
      </c>
      <c r="D1052" s="90" t="s">
        <v>2554</v>
      </c>
      <c r="E1052" s="107" t="s">
        <v>3835</v>
      </c>
      <c r="F1052" s="2"/>
      <c r="G1052" s="2"/>
      <c r="H1052" s="2"/>
      <c r="I1052" s="2"/>
      <c r="J1052" s="2"/>
      <c r="K1052" s="2"/>
      <c r="L1052" s="2"/>
      <c r="M1052" s="2"/>
    </row>
    <row r="1053" spans="1:13" ht="15" customHeight="1" x14ac:dyDescent="0.25">
      <c r="A1053" s="100" t="s">
        <v>1524</v>
      </c>
      <c r="B1053" s="103">
        <v>0.75123986394557829</v>
      </c>
      <c r="C1053" s="90" t="s">
        <v>2238</v>
      </c>
      <c r="D1053" s="90" t="s">
        <v>2239</v>
      </c>
      <c r="E1053" s="107" t="s">
        <v>3835</v>
      </c>
      <c r="F1053" s="105"/>
      <c r="G1053" s="105"/>
      <c r="H1053" s="105"/>
      <c r="I1053" s="105"/>
      <c r="J1053" s="105"/>
      <c r="K1053" s="105"/>
      <c r="L1053" s="105"/>
      <c r="M1053" s="105"/>
    </row>
    <row r="1054" spans="1:13" ht="15" customHeight="1" x14ac:dyDescent="0.25">
      <c r="A1054" s="100" t="s">
        <v>1020</v>
      </c>
      <c r="B1054" s="103">
        <v>0.88529605442176862</v>
      </c>
      <c r="C1054" s="90" t="s">
        <v>2238</v>
      </c>
      <c r="D1054" s="90" t="s">
        <v>2177</v>
      </c>
      <c r="E1054" s="107" t="s">
        <v>3835</v>
      </c>
      <c r="F1054" s="2"/>
      <c r="G1054" s="2"/>
      <c r="H1054" s="2"/>
      <c r="I1054" s="2"/>
      <c r="J1054" s="2"/>
      <c r="K1054" s="2"/>
      <c r="L1054" s="2"/>
      <c r="M1054" s="2"/>
    </row>
    <row r="1055" spans="1:13" ht="15" customHeight="1" x14ac:dyDescent="0.25">
      <c r="A1055" s="100" t="s">
        <v>1525</v>
      </c>
      <c r="B1055" s="103">
        <v>0.97332571428571424</v>
      </c>
      <c r="C1055" s="90" t="s">
        <v>2238</v>
      </c>
      <c r="D1055" s="90" t="s">
        <v>2240</v>
      </c>
      <c r="E1055" s="107" t="s">
        <v>3835</v>
      </c>
      <c r="F1055" s="2"/>
      <c r="G1055" s="2"/>
      <c r="H1055" s="2"/>
      <c r="I1055" s="2"/>
      <c r="J1055" s="2"/>
      <c r="K1055" s="2"/>
      <c r="L1055" s="2"/>
      <c r="M1055" s="2"/>
    </row>
    <row r="1056" spans="1:13" ht="15" customHeight="1" x14ac:dyDescent="0.25">
      <c r="A1056" s="100" t="s">
        <v>952</v>
      </c>
      <c r="B1056" s="103">
        <v>0.9618989115646257</v>
      </c>
      <c r="C1056" s="90" t="s">
        <v>2238</v>
      </c>
      <c r="D1056" s="90" t="s">
        <v>2241</v>
      </c>
      <c r="E1056" s="107" t="s">
        <v>3835</v>
      </c>
      <c r="F1056" s="2"/>
      <c r="G1056" s="2"/>
      <c r="H1056" s="2"/>
      <c r="I1056" s="2"/>
      <c r="J1056" s="2"/>
      <c r="K1056" s="2"/>
      <c r="L1056" s="2"/>
      <c r="M1056" s="2"/>
    </row>
    <row r="1057" spans="1:15" ht="15" customHeight="1" x14ac:dyDescent="0.25">
      <c r="A1057" s="100" t="s">
        <v>1526</v>
      </c>
      <c r="B1057" s="103">
        <v>0.98171428571428576</v>
      </c>
      <c r="C1057" s="90" t="s">
        <v>2238</v>
      </c>
      <c r="D1057" s="90" t="s">
        <v>2242</v>
      </c>
      <c r="E1057" s="107" t="s">
        <v>3835</v>
      </c>
      <c r="F1057" s="2"/>
      <c r="G1057" s="2"/>
      <c r="H1057" s="2"/>
      <c r="I1057" s="2"/>
      <c r="J1057" s="2"/>
      <c r="K1057" s="2"/>
      <c r="L1057" s="2"/>
      <c r="M1057" s="2"/>
    </row>
    <row r="1058" spans="1:15" ht="15" customHeight="1" x14ac:dyDescent="0.25">
      <c r="A1058" s="100" t="s">
        <v>1527</v>
      </c>
      <c r="B1058" s="103">
        <v>0.95877551020408158</v>
      </c>
      <c r="C1058" s="90" t="s">
        <v>2238</v>
      </c>
      <c r="D1058" s="90" t="s">
        <v>2243</v>
      </c>
      <c r="E1058" s="107" t="s">
        <v>3835</v>
      </c>
      <c r="F1058" s="2"/>
      <c r="G1058" s="2"/>
      <c r="H1058" s="2"/>
      <c r="I1058" s="2"/>
      <c r="J1058" s="2"/>
      <c r="K1058" s="2"/>
      <c r="L1058" s="2"/>
      <c r="M1058" s="2"/>
    </row>
    <row r="1059" spans="1:15" ht="15" customHeight="1" x14ac:dyDescent="0.25">
      <c r="A1059" s="100" t="s">
        <v>1528</v>
      </c>
      <c r="B1059" s="103">
        <v>0.83160000000000001</v>
      </c>
      <c r="C1059" s="90" t="s">
        <v>2238</v>
      </c>
      <c r="D1059" s="90" t="s">
        <v>2244</v>
      </c>
      <c r="E1059" s="107" t="s">
        <v>3835</v>
      </c>
      <c r="F1059" s="2"/>
      <c r="G1059" s="2"/>
      <c r="H1059" s="2"/>
      <c r="I1059" s="2"/>
      <c r="J1059" s="2"/>
      <c r="K1059" s="2"/>
      <c r="L1059" s="2"/>
      <c r="M1059" s="2"/>
    </row>
    <row r="1060" spans="1:15" ht="15" customHeight="1" x14ac:dyDescent="0.25">
      <c r="A1060" s="100" t="s">
        <v>953</v>
      </c>
      <c r="B1060" s="103">
        <v>0.98130612244897963</v>
      </c>
      <c r="C1060" s="90" t="s">
        <v>2238</v>
      </c>
      <c r="D1060" s="90" t="s">
        <v>2245</v>
      </c>
      <c r="E1060" s="107" t="s">
        <v>3835</v>
      </c>
      <c r="F1060" s="2"/>
      <c r="G1060" s="2"/>
      <c r="H1060" s="2"/>
      <c r="I1060" s="2"/>
      <c r="J1060" s="2"/>
      <c r="K1060" s="2"/>
      <c r="L1060" s="2"/>
      <c r="M1060" s="2"/>
    </row>
    <row r="1061" spans="1:15" ht="15" customHeight="1" x14ac:dyDescent="0.25">
      <c r="A1061" s="100" t="s">
        <v>1529</v>
      </c>
      <c r="B1061" s="103">
        <v>0.9163327891156462</v>
      </c>
      <c r="C1061" s="90" t="s">
        <v>2238</v>
      </c>
      <c r="D1061" s="90" t="s">
        <v>2246</v>
      </c>
      <c r="E1061" s="107" t="s">
        <v>3835</v>
      </c>
      <c r="F1061" s="2"/>
      <c r="G1061" s="2"/>
      <c r="H1061" s="2"/>
      <c r="I1061" s="2"/>
      <c r="J1061" s="2"/>
      <c r="K1061" s="2"/>
      <c r="L1061" s="2"/>
      <c r="M1061" s="2"/>
      <c r="O1061" s="116"/>
    </row>
    <row r="1062" spans="1:15" ht="15" customHeight="1" x14ac:dyDescent="0.25">
      <c r="A1062" s="100" t="s">
        <v>1530</v>
      </c>
      <c r="B1062" s="103">
        <v>0.97926530612244889</v>
      </c>
      <c r="C1062" s="90" t="s">
        <v>2238</v>
      </c>
      <c r="D1062" s="90" t="s">
        <v>2247</v>
      </c>
      <c r="E1062" s="107" t="s">
        <v>3835</v>
      </c>
      <c r="F1062" s="2"/>
      <c r="G1062" s="2"/>
      <c r="H1062" s="2"/>
      <c r="I1062" s="2"/>
      <c r="J1062" s="2"/>
      <c r="K1062" s="2"/>
      <c r="L1062" s="2"/>
      <c r="M1062" s="2"/>
      <c r="O1062" s="117"/>
    </row>
    <row r="1063" spans="1:15" ht="15" customHeight="1" x14ac:dyDescent="0.25">
      <c r="A1063" s="100" t="s">
        <v>1531</v>
      </c>
      <c r="B1063" s="103">
        <v>0.93946367346938775</v>
      </c>
      <c r="C1063" s="90" t="s">
        <v>2238</v>
      </c>
      <c r="D1063" s="90" t="s">
        <v>2248</v>
      </c>
      <c r="E1063" s="107" t="s">
        <v>3835</v>
      </c>
      <c r="F1063" s="2"/>
      <c r="G1063" s="2"/>
      <c r="H1063" s="2"/>
      <c r="I1063" s="2"/>
      <c r="J1063" s="2"/>
      <c r="K1063" s="2"/>
      <c r="L1063" s="2"/>
      <c r="M1063" s="2"/>
    </row>
    <row r="1064" spans="1:15" ht="15" customHeight="1" x14ac:dyDescent="0.25">
      <c r="A1064" s="100" t="s">
        <v>1532</v>
      </c>
      <c r="B1064" s="103">
        <v>0.93861904761904758</v>
      </c>
      <c r="C1064" s="90" t="s">
        <v>2238</v>
      </c>
      <c r="D1064" s="90" t="s">
        <v>2249</v>
      </c>
      <c r="E1064" s="107" t="s">
        <v>3835</v>
      </c>
      <c r="F1064" s="2"/>
      <c r="G1064" s="2"/>
      <c r="H1064" s="2"/>
      <c r="I1064" s="2"/>
      <c r="J1064" s="2"/>
      <c r="K1064" s="2"/>
      <c r="L1064" s="2"/>
      <c r="M1064" s="2"/>
    </row>
    <row r="1065" spans="1:15" ht="15" customHeight="1" x14ac:dyDescent="0.25">
      <c r="A1065" s="100" t="s">
        <v>954</v>
      </c>
      <c r="B1065" s="103">
        <v>0.92604081632653068</v>
      </c>
      <c r="C1065" s="90" t="s">
        <v>2238</v>
      </c>
      <c r="D1065" s="90" t="s">
        <v>2250</v>
      </c>
      <c r="E1065" s="107" t="s">
        <v>3835</v>
      </c>
      <c r="F1065" s="2"/>
      <c r="G1065" s="2"/>
      <c r="H1065" s="2"/>
      <c r="I1065" s="2"/>
      <c r="J1065" s="2"/>
      <c r="K1065" s="2"/>
      <c r="L1065" s="2"/>
      <c r="M1065" s="2"/>
    </row>
    <row r="1066" spans="1:15" ht="15" customHeight="1" x14ac:dyDescent="0.25">
      <c r="A1066" s="100" t="s">
        <v>1533</v>
      </c>
      <c r="B1066" s="103">
        <v>0.86214816326530608</v>
      </c>
      <c r="C1066" s="90" t="s">
        <v>2238</v>
      </c>
      <c r="D1066" s="90" t="s">
        <v>2251</v>
      </c>
      <c r="E1066" s="107" t="s">
        <v>3835</v>
      </c>
      <c r="F1066" s="2"/>
      <c r="G1066" s="2"/>
      <c r="H1066" s="2"/>
      <c r="I1066" s="2"/>
      <c r="J1066" s="2"/>
      <c r="K1066" s="2"/>
      <c r="L1066" s="2"/>
      <c r="M1066" s="2"/>
    </row>
    <row r="1067" spans="1:15" ht="15" customHeight="1" x14ac:dyDescent="0.25">
      <c r="A1067" s="100" t="s">
        <v>1535</v>
      </c>
      <c r="B1067" s="103">
        <v>0.95926530612244887</v>
      </c>
      <c r="C1067" s="90" t="s">
        <v>2238</v>
      </c>
      <c r="D1067" s="90" t="s">
        <v>2253</v>
      </c>
      <c r="E1067" s="107" t="s">
        <v>3835</v>
      </c>
      <c r="F1067" s="2"/>
      <c r="G1067" s="2"/>
      <c r="H1067" s="2"/>
      <c r="I1067" s="2"/>
      <c r="J1067" s="2"/>
      <c r="K1067" s="2"/>
      <c r="L1067" s="2"/>
      <c r="M1067" s="2"/>
    </row>
    <row r="1068" spans="1:15" ht="15" customHeight="1" x14ac:dyDescent="0.25">
      <c r="A1068" s="100" t="s">
        <v>1534</v>
      </c>
      <c r="B1068" s="103">
        <v>0.97477551020408171</v>
      </c>
      <c r="C1068" s="90" t="s">
        <v>2238</v>
      </c>
      <c r="D1068" s="90" t="s">
        <v>2252</v>
      </c>
      <c r="E1068" s="107" t="s">
        <v>3835</v>
      </c>
      <c r="F1068" s="2"/>
      <c r="G1068" s="2"/>
      <c r="H1068" s="2"/>
      <c r="I1068" s="2"/>
      <c r="J1068" s="2"/>
      <c r="K1068" s="2"/>
      <c r="L1068" s="2"/>
      <c r="M1068" s="2"/>
    </row>
    <row r="1069" spans="1:15" ht="15" customHeight="1" x14ac:dyDescent="0.25">
      <c r="A1069" s="100" t="s">
        <v>1536</v>
      </c>
      <c r="B1069" s="103">
        <v>0.87081714285714285</v>
      </c>
      <c r="C1069" s="90" t="s">
        <v>2238</v>
      </c>
      <c r="D1069" s="90" t="s">
        <v>2254</v>
      </c>
      <c r="E1069" s="107" t="s">
        <v>3835</v>
      </c>
      <c r="F1069" s="2"/>
      <c r="G1069" s="2"/>
      <c r="H1069" s="2"/>
      <c r="I1069" s="2"/>
      <c r="J1069" s="2"/>
      <c r="K1069" s="2"/>
      <c r="L1069" s="2"/>
      <c r="M1069" s="2"/>
    </row>
    <row r="1070" spans="1:15" ht="15" customHeight="1" x14ac:dyDescent="0.25">
      <c r="A1070" s="100" t="s">
        <v>955</v>
      </c>
      <c r="B1070" s="103">
        <v>0.89261428571428569</v>
      </c>
      <c r="C1070" s="90" t="s">
        <v>2238</v>
      </c>
      <c r="D1070" s="90" t="s">
        <v>2255</v>
      </c>
      <c r="E1070" s="107" t="s">
        <v>3835</v>
      </c>
      <c r="F1070" s="105"/>
      <c r="G1070" s="105"/>
      <c r="H1070" s="105"/>
      <c r="I1070" s="105"/>
      <c r="J1070" s="105"/>
      <c r="K1070" s="105"/>
      <c r="L1070" s="105"/>
      <c r="M1070" s="105"/>
    </row>
    <row r="1071" spans="1:15" ht="15" customHeight="1" x14ac:dyDescent="0.25">
      <c r="A1071" s="100" t="s">
        <v>1537</v>
      </c>
      <c r="B1071" s="103">
        <v>0.75771428571428567</v>
      </c>
      <c r="C1071" s="118" t="s">
        <v>2238</v>
      </c>
      <c r="D1071" s="118" t="s">
        <v>3604</v>
      </c>
      <c r="E1071" s="107" t="s">
        <v>3837</v>
      </c>
      <c r="F1071" s="2"/>
      <c r="G1071" s="2"/>
      <c r="H1071" s="2"/>
      <c r="I1071" s="2"/>
      <c r="J1071" s="2"/>
      <c r="K1071" s="2"/>
      <c r="L1071" s="2"/>
      <c r="M1071" s="2"/>
    </row>
    <row r="1072" spans="1:15" ht="15" customHeight="1" x14ac:dyDescent="0.25">
      <c r="A1072" s="100" t="s">
        <v>956</v>
      </c>
      <c r="B1072" s="103">
        <v>0.99428571428571433</v>
      </c>
      <c r="C1072" s="90" t="s">
        <v>2238</v>
      </c>
      <c r="D1072" s="90" t="s">
        <v>2256</v>
      </c>
      <c r="E1072" s="107" t="s">
        <v>3835</v>
      </c>
      <c r="F1072" s="2"/>
      <c r="G1072" s="2"/>
      <c r="H1072" s="2"/>
      <c r="I1072" s="2"/>
      <c r="J1072" s="2"/>
      <c r="K1072" s="2"/>
      <c r="L1072" s="2"/>
      <c r="M1072" s="2"/>
    </row>
    <row r="1073" spans="1:13" ht="15" customHeight="1" x14ac:dyDescent="0.25">
      <c r="A1073" s="100" t="s">
        <v>1538</v>
      </c>
      <c r="B1073" s="103">
        <v>0.92836734693877565</v>
      </c>
      <c r="C1073" s="90" t="s">
        <v>2238</v>
      </c>
      <c r="D1073" s="90" t="s">
        <v>2257</v>
      </c>
      <c r="E1073" s="107" t="s">
        <v>3835</v>
      </c>
      <c r="F1073" s="2"/>
      <c r="G1073" s="2"/>
      <c r="H1073" s="2"/>
      <c r="I1073" s="2"/>
      <c r="J1073" s="2"/>
      <c r="K1073" s="2"/>
      <c r="L1073" s="2"/>
      <c r="M1073" s="2"/>
    </row>
    <row r="1074" spans="1:13" ht="15" customHeight="1" x14ac:dyDescent="0.25">
      <c r="A1074" s="100" t="s">
        <v>957</v>
      </c>
      <c r="B1074" s="103">
        <v>0.96816326530612262</v>
      </c>
      <c r="C1074" s="90" t="s">
        <v>2238</v>
      </c>
      <c r="D1074" s="90" t="s">
        <v>2258</v>
      </c>
      <c r="E1074" s="107" t="s">
        <v>3835</v>
      </c>
      <c r="F1074" s="2"/>
      <c r="G1074" s="2"/>
      <c r="H1074" s="2"/>
      <c r="I1074" s="2"/>
      <c r="J1074" s="2"/>
      <c r="K1074" s="2"/>
      <c r="L1074" s="2"/>
      <c r="M1074" s="2"/>
    </row>
    <row r="1075" spans="1:13" ht="15" customHeight="1" x14ac:dyDescent="0.25">
      <c r="A1075" s="100" t="s">
        <v>1539</v>
      </c>
      <c r="B1075" s="103">
        <v>0.83571741496598628</v>
      </c>
      <c r="C1075" s="90" t="s">
        <v>2238</v>
      </c>
      <c r="D1075" s="90" t="s">
        <v>2259</v>
      </c>
      <c r="E1075" s="107" t="s">
        <v>3835</v>
      </c>
      <c r="F1075" s="2"/>
      <c r="G1075" s="2"/>
      <c r="H1075" s="2"/>
      <c r="I1075" s="2"/>
      <c r="J1075" s="2"/>
      <c r="K1075" s="2"/>
      <c r="L1075" s="2"/>
      <c r="M1075" s="2"/>
    </row>
    <row r="1076" spans="1:13" ht="15" customHeight="1" x14ac:dyDescent="0.25">
      <c r="A1076" s="100" t="s">
        <v>1540</v>
      </c>
      <c r="B1076" s="103">
        <v>0.5832122448979592</v>
      </c>
      <c r="C1076" s="90" t="s">
        <v>2238</v>
      </c>
      <c r="D1076" s="90" t="s">
        <v>2260</v>
      </c>
      <c r="E1076" s="107" t="s">
        <v>3835</v>
      </c>
      <c r="F1076" s="2"/>
      <c r="G1076" s="2"/>
      <c r="H1076" s="2"/>
      <c r="I1076" s="2"/>
      <c r="J1076" s="2"/>
      <c r="K1076" s="2"/>
      <c r="L1076" s="2"/>
      <c r="M1076" s="2"/>
    </row>
    <row r="1077" spans="1:13" ht="15" customHeight="1" x14ac:dyDescent="0.25">
      <c r="A1077" s="100" t="s">
        <v>958</v>
      </c>
      <c r="B1077" s="103">
        <v>0.96419428571428578</v>
      </c>
      <c r="C1077" s="90" t="s">
        <v>2238</v>
      </c>
      <c r="D1077" s="90" t="s">
        <v>2261</v>
      </c>
      <c r="E1077" s="107" t="s">
        <v>3835</v>
      </c>
      <c r="F1077" s="2"/>
      <c r="G1077" s="2"/>
      <c r="H1077" s="2"/>
      <c r="I1077" s="2"/>
      <c r="J1077" s="2"/>
      <c r="K1077" s="2"/>
      <c r="L1077" s="2"/>
      <c r="M1077" s="2"/>
    </row>
    <row r="1078" spans="1:13" ht="15" customHeight="1" x14ac:dyDescent="0.25">
      <c r="A1078" s="100" t="s">
        <v>959</v>
      </c>
      <c r="B1078" s="103">
        <v>0.9091850340136054</v>
      </c>
      <c r="C1078" s="90" t="s">
        <v>2238</v>
      </c>
      <c r="D1078" s="90" t="s">
        <v>2262</v>
      </c>
      <c r="E1078" s="107" t="s">
        <v>3835</v>
      </c>
      <c r="F1078" s="2"/>
      <c r="G1078" s="2"/>
      <c r="H1078" s="2"/>
      <c r="I1078" s="2"/>
      <c r="J1078" s="2"/>
      <c r="K1078" s="2"/>
      <c r="L1078" s="2"/>
      <c r="M1078" s="2"/>
    </row>
    <row r="1079" spans="1:13" ht="15" customHeight="1" x14ac:dyDescent="0.25">
      <c r="A1079" s="100" t="s">
        <v>1118</v>
      </c>
      <c r="B1079" s="103">
        <v>0.53945387755102037</v>
      </c>
      <c r="C1079" s="90" t="s">
        <v>2940</v>
      </c>
      <c r="D1079" s="90" t="s">
        <v>2941</v>
      </c>
      <c r="E1079" s="107" t="s">
        <v>3833</v>
      </c>
      <c r="F1079" s="2"/>
      <c r="G1079" s="2"/>
      <c r="H1079" s="2"/>
      <c r="I1079" s="2"/>
      <c r="J1079" s="2"/>
      <c r="K1079" s="2"/>
      <c r="L1079" s="2"/>
      <c r="M1079" s="2"/>
    </row>
    <row r="1080" spans="1:13" ht="15" customHeight="1" x14ac:dyDescent="0.25">
      <c r="A1080" s="100" t="s">
        <v>1119</v>
      </c>
      <c r="B1080" s="103">
        <v>0.97714285714285709</v>
      </c>
      <c r="C1080" s="90" t="s">
        <v>2940</v>
      </c>
      <c r="D1080" s="90" t="s">
        <v>2942</v>
      </c>
      <c r="E1080" s="107" t="s">
        <v>3833</v>
      </c>
      <c r="F1080" s="2"/>
      <c r="G1080" s="2"/>
      <c r="H1080" s="2"/>
      <c r="I1080" s="2"/>
      <c r="J1080" s="2"/>
      <c r="K1080" s="2"/>
      <c r="L1080" s="2"/>
      <c r="M1080" s="2"/>
    </row>
    <row r="1081" spans="1:13" ht="15" customHeight="1" x14ac:dyDescent="0.25">
      <c r="A1081" s="100" t="s">
        <v>1120</v>
      </c>
      <c r="B1081" s="103">
        <v>0.95346938775510215</v>
      </c>
      <c r="C1081" s="90" t="s">
        <v>2940</v>
      </c>
      <c r="D1081" s="90" t="s">
        <v>2943</v>
      </c>
      <c r="E1081" s="107" t="s">
        <v>3833</v>
      </c>
      <c r="F1081" s="2"/>
      <c r="G1081" s="2"/>
      <c r="H1081" s="2"/>
      <c r="I1081" s="2"/>
      <c r="J1081" s="2"/>
      <c r="K1081" s="2"/>
      <c r="L1081" s="2"/>
      <c r="M1081" s="2"/>
    </row>
    <row r="1082" spans="1:13" ht="15" customHeight="1" x14ac:dyDescent="0.25">
      <c r="A1082" s="100" t="s">
        <v>1121</v>
      </c>
      <c r="B1082" s="103">
        <v>0.65420326530612238</v>
      </c>
      <c r="C1082" s="90" t="s">
        <v>2940</v>
      </c>
      <c r="D1082" s="90" t="s">
        <v>2944</v>
      </c>
      <c r="E1082" s="107" t="s">
        <v>3833</v>
      </c>
      <c r="F1082" s="2"/>
      <c r="G1082" s="2"/>
      <c r="H1082" s="2"/>
      <c r="I1082" s="2"/>
      <c r="J1082" s="2"/>
      <c r="K1082" s="2"/>
      <c r="L1082" s="2"/>
      <c r="M1082" s="2"/>
    </row>
    <row r="1083" spans="1:13" ht="15" customHeight="1" x14ac:dyDescent="0.25">
      <c r="A1083" s="100" t="s">
        <v>1123</v>
      </c>
      <c r="B1083" s="103">
        <v>0.95655102040816331</v>
      </c>
      <c r="C1083" s="90" t="s">
        <v>2940</v>
      </c>
      <c r="D1083" s="90" t="s">
        <v>2946</v>
      </c>
      <c r="E1083" s="107" t="s">
        <v>3833</v>
      </c>
      <c r="F1083" s="2"/>
      <c r="G1083" s="2"/>
      <c r="H1083" s="2"/>
      <c r="I1083" s="2"/>
      <c r="J1083" s="2"/>
      <c r="K1083" s="2"/>
      <c r="L1083" s="2"/>
      <c r="M1083" s="2"/>
    </row>
    <row r="1084" spans="1:13" ht="15.75" customHeight="1" x14ac:dyDescent="0.25">
      <c r="A1084" s="100" t="s">
        <v>1124</v>
      </c>
      <c r="B1084" s="103">
        <v>0.90435755102040827</v>
      </c>
      <c r="C1084" s="90" t="s">
        <v>2940</v>
      </c>
      <c r="D1084" s="90" t="s">
        <v>2947</v>
      </c>
      <c r="E1084" s="107" t="s">
        <v>3833</v>
      </c>
      <c r="F1084" s="2"/>
      <c r="G1084" s="2"/>
      <c r="H1084" s="2"/>
      <c r="I1084" s="2"/>
      <c r="J1084" s="2"/>
      <c r="K1084" s="2"/>
      <c r="L1084" s="2"/>
      <c r="M1084" s="2"/>
    </row>
    <row r="1085" spans="1:13" ht="15.75" customHeight="1" x14ac:dyDescent="0.25">
      <c r="A1085" s="100" t="s">
        <v>1937</v>
      </c>
      <c r="B1085" s="103">
        <v>0.68893469387755102</v>
      </c>
      <c r="C1085" s="118" t="s">
        <v>2940</v>
      </c>
      <c r="D1085" s="118" t="s">
        <v>3605</v>
      </c>
      <c r="E1085" s="107" t="s">
        <v>3837</v>
      </c>
      <c r="F1085" s="2"/>
      <c r="G1085" s="2"/>
      <c r="H1085" s="2"/>
      <c r="I1085" s="2"/>
      <c r="J1085" s="2"/>
      <c r="K1085" s="2"/>
      <c r="L1085" s="2"/>
      <c r="M1085" s="2"/>
    </row>
    <row r="1086" spans="1:13" ht="15.75" customHeight="1" x14ac:dyDescent="0.25">
      <c r="A1086" s="100" t="s">
        <v>1125</v>
      </c>
      <c r="B1086" s="103">
        <v>8.1632653061224497E-2</v>
      </c>
      <c r="C1086" s="90" t="s">
        <v>2940</v>
      </c>
      <c r="D1086" s="90" t="s">
        <v>2948</v>
      </c>
      <c r="E1086" s="107" t="s">
        <v>3833</v>
      </c>
      <c r="F1086" s="2"/>
      <c r="G1086" s="2"/>
      <c r="H1086" s="2"/>
      <c r="I1086" s="2"/>
      <c r="J1086" s="2"/>
      <c r="K1086" s="2"/>
      <c r="L1086" s="2"/>
      <c r="M1086" s="2"/>
    </row>
    <row r="1087" spans="1:13" ht="15.75" customHeight="1" x14ac:dyDescent="0.25">
      <c r="A1087" s="100" t="s">
        <v>1126</v>
      </c>
      <c r="B1087" s="103">
        <v>0.93523428571428568</v>
      </c>
      <c r="C1087" s="90" t="s">
        <v>2940</v>
      </c>
      <c r="D1087" s="90" t="s">
        <v>2949</v>
      </c>
      <c r="E1087" s="107" t="s">
        <v>3833</v>
      </c>
      <c r="F1087" s="2"/>
      <c r="G1087" s="2"/>
      <c r="H1087" s="2"/>
      <c r="I1087" s="2"/>
      <c r="J1087" s="2"/>
      <c r="K1087" s="2"/>
      <c r="L1087" s="2"/>
      <c r="M1087" s="2"/>
    </row>
    <row r="1088" spans="1:13" ht="15.75" customHeight="1" x14ac:dyDescent="0.25">
      <c r="A1088" s="100" t="s">
        <v>1127</v>
      </c>
      <c r="B1088" s="103">
        <v>0.99387755102040831</v>
      </c>
      <c r="C1088" s="90" t="s">
        <v>2940</v>
      </c>
      <c r="D1088" s="90" t="s">
        <v>2950</v>
      </c>
      <c r="E1088" s="107" t="s">
        <v>3833</v>
      </c>
      <c r="F1088" s="2"/>
      <c r="G1088" s="2"/>
      <c r="H1088" s="2"/>
      <c r="I1088" s="2"/>
      <c r="J1088" s="2"/>
      <c r="K1088" s="2"/>
      <c r="L1088" s="2"/>
      <c r="M1088" s="2"/>
    </row>
    <row r="1089" spans="1:13" ht="15.75" customHeight="1" x14ac:dyDescent="0.25">
      <c r="A1089" s="100" t="s">
        <v>1128</v>
      </c>
      <c r="B1089" s="103">
        <v>0.80074448979591839</v>
      </c>
      <c r="C1089" s="90" t="s">
        <v>2940</v>
      </c>
      <c r="D1089" s="90" t="s">
        <v>2951</v>
      </c>
      <c r="E1089" s="107" t="s">
        <v>3833</v>
      </c>
      <c r="F1089" s="2"/>
      <c r="G1089" s="2"/>
      <c r="H1089" s="2"/>
      <c r="I1089" s="2"/>
      <c r="J1089" s="2"/>
      <c r="K1089" s="2"/>
      <c r="L1089" s="2"/>
      <c r="M1089" s="2"/>
    </row>
    <row r="1090" spans="1:13" ht="15.75" customHeight="1" x14ac:dyDescent="0.25">
      <c r="A1090" s="100" t="s">
        <v>1129</v>
      </c>
      <c r="B1090" s="103">
        <v>0.95959183673469395</v>
      </c>
      <c r="C1090" s="90" t="s">
        <v>2940</v>
      </c>
      <c r="D1090" s="90" t="s">
        <v>2952</v>
      </c>
      <c r="E1090" s="107" t="s">
        <v>3833</v>
      </c>
      <c r="F1090" s="2"/>
      <c r="G1090" s="2"/>
      <c r="H1090" s="2"/>
      <c r="I1090" s="2"/>
      <c r="J1090" s="2"/>
      <c r="K1090" s="2"/>
      <c r="L1090" s="2"/>
      <c r="M1090" s="2"/>
    </row>
    <row r="1091" spans="1:13" ht="15.75" customHeight="1" x14ac:dyDescent="0.25">
      <c r="A1091" s="100" t="s">
        <v>1130</v>
      </c>
      <c r="B1091" s="103">
        <v>0</v>
      </c>
      <c r="C1091" s="90" t="s">
        <v>2940</v>
      </c>
      <c r="D1091" s="90" t="s">
        <v>2953</v>
      </c>
      <c r="E1091" s="107" t="s">
        <v>3833</v>
      </c>
      <c r="F1091" s="2"/>
      <c r="G1091" s="2"/>
      <c r="H1091" s="2"/>
      <c r="I1091" s="2"/>
      <c r="J1091" s="2"/>
      <c r="K1091" s="2"/>
      <c r="L1091" s="2"/>
      <c r="M1091" s="2"/>
    </row>
    <row r="1092" spans="1:13" ht="15.75" customHeight="1" x14ac:dyDescent="0.25">
      <c r="A1092" s="100" t="s">
        <v>1131</v>
      </c>
      <c r="B1092" s="103">
        <v>0.96418857142857151</v>
      </c>
      <c r="C1092" s="90" t="s">
        <v>2940</v>
      </c>
      <c r="D1092" s="90" t="s">
        <v>2954</v>
      </c>
      <c r="E1092" s="107" t="s">
        <v>3833</v>
      </c>
      <c r="F1092" s="2"/>
      <c r="G1092" s="2"/>
      <c r="H1092" s="2"/>
      <c r="I1092" s="2"/>
      <c r="J1092" s="2"/>
      <c r="K1092" s="2"/>
      <c r="L1092" s="2"/>
      <c r="M1092" s="2"/>
    </row>
    <row r="1093" spans="1:13" ht="15.75" customHeight="1" x14ac:dyDescent="0.25">
      <c r="A1093" s="100" t="s">
        <v>1132</v>
      </c>
      <c r="B1093" s="103">
        <v>0.97292897959183688</v>
      </c>
      <c r="C1093" s="90" t="s">
        <v>2940</v>
      </c>
      <c r="D1093" s="90" t="s">
        <v>2955</v>
      </c>
      <c r="E1093" s="107" t="s">
        <v>3833</v>
      </c>
      <c r="F1093" s="2"/>
      <c r="G1093" s="2"/>
      <c r="H1093" s="2"/>
      <c r="I1093" s="2"/>
      <c r="J1093" s="2"/>
      <c r="K1093" s="2"/>
      <c r="L1093" s="2"/>
      <c r="M1093" s="2"/>
    </row>
    <row r="1094" spans="1:13" ht="15.75" customHeight="1" x14ac:dyDescent="0.25">
      <c r="A1094" s="100" t="s">
        <v>179</v>
      </c>
      <c r="B1094" s="103">
        <v>0.72671727891156468</v>
      </c>
      <c r="C1094" s="90" t="s">
        <v>2940</v>
      </c>
      <c r="D1094" s="90" t="s">
        <v>258</v>
      </c>
      <c r="E1094" s="107" t="s">
        <v>3833</v>
      </c>
      <c r="F1094" s="2"/>
      <c r="G1094" s="2"/>
      <c r="H1094" s="2"/>
      <c r="I1094" s="2"/>
      <c r="J1094" s="2"/>
      <c r="K1094" s="2"/>
      <c r="L1094" s="2"/>
      <c r="M1094" s="2"/>
    </row>
    <row r="1095" spans="1:13" ht="15.75" customHeight="1" x14ac:dyDescent="0.25">
      <c r="A1095" s="100" t="s">
        <v>1938</v>
      </c>
      <c r="B1095" s="103">
        <v>0.74557551020408153</v>
      </c>
      <c r="C1095" s="118" t="s">
        <v>2940</v>
      </c>
      <c r="D1095" s="118" t="s">
        <v>3606</v>
      </c>
      <c r="E1095" s="107" t="s">
        <v>3837</v>
      </c>
      <c r="F1095" s="2"/>
      <c r="G1095" s="2"/>
      <c r="H1095" s="2"/>
      <c r="I1095" s="2"/>
      <c r="J1095" s="2"/>
      <c r="K1095" s="2"/>
      <c r="L1095" s="2"/>
      <c r="M1095" s="2"/>
    </row>
    <row r="1096" spans="1:13" ht="15.75" customHeight="1" x14ac:dyDescent="0.25">
      <c r="A1096" s="100" t="s">
        <v>1133</v>
      </c>
      <c r="B1096" s="103">
        <v>0.96224489795918355</v>
      </c>
      <c r="C1096" s="90" t="s">
        <v>2940</v>
      </c>
      <c r="D1096" s="90" t="s">
        <v>2956</v>
      </c>
      <c r="E1096" s="107" t="s">
        <v>3833</v>
      </c>
      <c r="F1096" s="2"/>
      <c r="G1096" s="2"/>
      <c r="H1096" s="2"/>
      <c r="I1096" s="2"/>
      <c r="J1096" s="2"/>
      <c r="K1096" s="2"/>
      <c r="L1096" s="2"/>
      <c r="M1096" s="2"/>
    </row>
    <row r="1097" spans="1:13" ht="15.75" customHeight="1" x14ac:dyDescent="0.25">
      <c r="A1097" s="100" t="s">
        <v>1443</v>
      </c>
      <c r="B1097" s="103">
        <v>0.95428571428571429</v>
      </c>
      <c r="C1097" s="118" t="s">
        <v>215</v>
      </c>
      <c r="D1097" s="118" t="s">
        <v>3311</v>
      </c>
      <c r="E1097" s="107" t="s">
        <v>3834</v>
      </c>
      <c r="F1097" s="2"/>
      <c r="G1097" s="2"/>
      <c r="H1097" s="2"/>
      <c r="I1097" s="2"/>
      <c r="J1097" s="2"/>
      <c r="K1097" s="2"/>
      <c r="L1097" s="2"/>
      <c r="M1097" s="2"/>
    </row>
    <row r="1098" spans="1:13" ht="15.75" customHeight="1" x14ac:dyDescent="0.25">
      <c r="A1098" s="100" t="s">
        <v>1444</v>
      </c>
      <c r="B1098" s="103">
        <v>0.97031197278911574</v>
      </c>
      <c r="C1098" s="118" t="s">
        <v>215</v>
      </c>
      <c r="D1098" s="118" t="s">
        <v>3312</v>
      </c>
      <c r="E1098" s="107" t="s">
        <v>3834</v>
      </c>
      <c r="F1098" s="2"/>
      <c r="G1098" s="2"/>
      <c r="H1098" s="2"/>
      <c r="I1098" s="2"/>
      <c r="J1098" s="2"/>
      <c r="K1098" s="2"/>
      <c r="L1098" s="2"/>
      <c r="M1098" s="2"/>
    </row>
    <row r="1099" spans="1:13" ht="15.75" customHeight="1" x14ac:dyDescent="0.25">
      <c r="A1099" s="100" t="s">
        <v>1445</v>
      </c>
      <c r="B1099" s="103">
        <v>0.96752952380952384</v>
      </c>
      <c r="C1099" s="118" t="s">
        <v>215</v>
      </c>
      <c r="D1099" s="118" t="s">
        <v>3313</v>
      </c>
      <c r="E1099" s="107" t="s">
        <v>3834</v>
      </c>
      <c r="F1099" s="2"/>
      <c r="G1099" s="2"/>
      <c r="H1099" s="2"/>
      <c r="I1099" s="2"/>
      <c r="J1099" s="2"/>
      <c r="K1099" s="2"/>
      <c r="L1099" s="2"/>
      <c r="M1099" s="2"/>
    </row>
    <row r="1100" spans="1:13" ht="15.75" customHeight="1" x14ac:dyDescent="0.25">
      <c r="A1100" s="100" t="s">
        <v>1446</v>
      </c>
      <c r="B1100" s="103">
        <v>0.93549741496598626</v>
      </c>
      <c r="C1100" s="118" t="s">
        <v>215</v>
      </c>
      <c r="D1100" s="118" t="s">
        <v>3314</v>
      </c>
      <c r="E1100" s="107" t="s">
        <v>3834</v>
      </c>
      <c r="F1100" s="2"/>
      <c r="G1100" s="2"/>
      <c r="H1100" s="2"/>
      <c r="I1100" s="2"/>
      <c r="J1100" s="2"/>
      <c r="K1100" s="2"/>
      <c r="L1100" s="2"/>
      <c r="M1100" s="2"/>
    </row>
    <row r="1101" spans="1:13" ht="15.75" customHeight="1" x14ac:dyDescent="0.25">
      <c r="A1101" s="100" t="s">
        <v>1447</v>
      </c>
      <c r="B1101" s="103">
        <v>0.84032244897959185</v>
      </c>
      <c r="C1101" s="118" t="s">
        <v>215</v>
      </c>
      <c r="D1101" s="118" t="s">
        <v>3315</v>
      </c>
      <c r="E1101" s="107" t="s">
        <v>3834</v>
      </c>
      <c r="F1101" s="2"/>
      <c r="G1101" s="2"/>
      <c r="H1101" s="2"/>
      <c r="I1101" s="2"/>
      <c r="J1101" s="2"/>
      <c r="K1101" s="2"/>
      <c r="L1101" s="2"/>
      <c r="M1101" s="2"/>
    </row>
    <row r="1102" spans="1:13" ht="15.75" customHeight="1" x14ac:dyDescent="0.25">
      <c r="A1102" s="100" t="s">
        <v>1448</v>
      </c>
      <c r="B1102" s="103">
        <v>0.90242734693877535</v>
      </c>
      <c r="C1102" s="118" t="s">
        <v>215</v>
      </c>
      <c r="D1102" s="118" t="s">
        <v>3316</v>
      </c>
      <c r="E1102" s="107" t="s">
        <v>3834</v>
      </c>
      <c r="F1102" s="2"/>
      <c r="G1102" s="2"/>
      <c r="H1102" s="2"/>
      <c r="I1102" s="2"/>
      <c r="J1102" s="2"/>
      <c r="K1102" s="2"/>
      <c r="L1102" s="2"/>
      <c r="M1102" s="2"/>
    </row>
    <row r="1103" spans="1:13" ht="15.75" customHeight="1" x14ac:dyDescent="0.25">
      <c r="A1103" s="100" t="s">
        <v>1449</v>
      </c>
      <c r="B1103" s="103">
        <v>0.3792432653061224</v>
      </c>
      <c r="C1103" s="118" t="s">
        <v>215</v>
      </c>
      <c r="D1103" s="118" t="s">
        <v>3317</v>
      </c>
      <c r="E1103" s="107" t="s">
        <v>3834</v>
      </c>
      <c r="F1103" s="2"/>
      <c r="G1103" s="2"/>
      <c r="H1103" s="2"/>
      <c r="I1103" s="2"/>
      <c r="J1103" s="2"/>
      <c r="K1103" s="2"/>
      <c r="L1103" s="2"/>
      <c r="M1103" s="2"/>
    </row>
    <row r="1104" spans="1:13" ht="15.75" customHeight="1" x14ac:dyDescent="0.25">
      <c r="A1104" s="100" t="s">
        <v>1450</v>
      </c>
      <c r="B1104" s="103">
        <v>0.69809142857142858</v>
      </c>
      <c r="C1104" s="118" t="s">
        <v>215</v>
      </c>
      <c r="D1104" s="118" t="s">
        <v>3318</v>
      </c>
      <c r="E1104" s="107" t="s">
        <v>3834</v>
      </c>
      <c r="F1104" s="2"/>
      <c r="G1104" s="2"/>
      <c r="H1104" s="2"/>
      <c r="I1104" s="2"/>
      <c r="J1104" s="2"/>
      <c r="K1104" s="2"/>
      <c r="L1104" s="2"/>
      <c r="M1104" s="2"/>
    </row>
    <row r="1105" spans="1:13" ht="15.75" customHeight="1" x14ac:dyDescent="0.25">
      <c r="A1105" s="100" t="s">
        <v>1451</v>
      </c>
      <c r="B1105" s="103">
        <v>0.64748027210884362</v>
      </c>
      <c r="C1105" s="118" t="s">
        <v>215</v>
      </c>
      <c r="D1105" s="118" t="s">
        <v>3319</v>
      </c>
      <c r="E1105" s="107" t="s">
        <v>3834</v>
      </c>
      <c r="F1105" s="2"/>
      <c r="G1105" s="2"/>
      <c r="H1105" s="2"/>
      <c r="I1105" s="2"/>
      <c r="J1105" s="2"/>
      <c r="K1105" s="2"/>
      <c r="L1105" s="2"/>
      <c r="M1105" s="2"/>
    </row>
    <row r="1106" spans="1:13" ht="15.75" customHeight="1" x14ac:dyDescent="0.25">
      <c r="A1106" s="100" t="s">
        <v>1452</v>
      </c>
      <c r="B1106" s="103">
        <v>0.93115265306122441</v>
      </c>
      <c r="C1106" s="118" t="s">
        <v>215</v>
      </c>
      <c r="D1106" s="118" t="s">
        <v>3320</v>
      </c>
      <c r="E1106" s="107" t="s">
        <v>3834</v>
      </c>
      <c r="F1106" s="2"/>
      <c r="G1106" s="2"/>
      <c r="H1106" s="2"/>
      <c r="I1106" s="2"/>
      <c r="J1106" s="2"/>
      <c r="K1106" s="2"/>
      <c r="L1106" s="2"/>
      <c r="M1106" s="2"/>
    </row>
    <row r="1107" spans="1:13" ht="15.75" customHeight="1" x14ac:dyDescent="0.25">
      <c r="A1107" s="100" t="s">
        <v>1453</v>
      </c>
      <c r="B1107" s="103">
        <v>0.96571428571428575</v>
      </c>
      <c r="C1107" s="118" t="s">
        <v>215</v>
      </c>
      <c r="D1107" s="118" t="s">
        <v>3321</v>
      </c>
      <c r="E1107" s="107" t="s">
        <v>3834</v>
      </c>
      <c r="F1107" s="2"/>
      <c r="G1107" s="2"/>
      <c r="H1107" s="2"/>
      <c r="I1107" s="2"/>
      <c r="J1107" s="2"/>
      <c r="K1107" s="2"/>
      <c r="L1107" s="2"/>
      <c r="M1107" s="2"/>
    </row>
    <row r="1108" spans="1:13" ht="15.75" customHeight="1" x14ac:dyDescent="0.25">
      <c r="A1108" s="100" t="s">
        <v>1454</v>
      </c>
      <c r="B1108" s="103">
        <v>0.9839493877551021</v>
      </c>
      <c r="C1108" s="118" t="s">
        <v>215</v>
      </c>
      <c r="D1108" s="118" t="s">
        <v>3322</v>
      </c>
      <c r="E1108" s="107" t="s">
        <v>3834</v>
      </c>
      <c r="F1108" s="2"/>
      <c r="G1108" s="2"/>
      <c r="H1108" s="2"/>
      <c r="I1108" s="2"/>
      <c r="J1108" s="2"/>
      <c r="K1108" s="2"/>
      <c r="L1108" s="2"/>
      <c r="M1108" s="2"/>
    </row>
    <row r="1109" spans="1:13" ht="15.75" customHeight="1" x14ac:dyDescent="0.25">
      <c r="A1109" s="100" t="s">
        <v>1455</v>
      </c>
      <c r="B1109" s="103">
        <v>0.90081632653061217</v>
      </c>
      <c r="C1109" s="118" t="s">
        <v>215</v>
      </c>
      <c r="D1109" s="118" t="s">
        <v>3323</v>
      </c>
      <c r="E1109" s="107" t="s">
        <v>3834</v>
      </c>
      <c r="F1109" s="2"/>
      <c r="G1109" s="2"/>
      <c r="H1109" s="2"/>
      <c r="I1109" s="2"/>
      <c r="J1109" s="2"/>
      <c r="K1109" s="2"/>
      <c r="L1109" s="2"/>
      <c r="M1109" s="2"/>
    </row>
    <row r="1110" spans="1:13" ht="15.75" customHeight="1" x14ac:dyDescent="0.25">
      <c r="A1110" s="100" t="s">
        <v>1456</v>
      </c>
      <c r="B1110" s="103">
        <v>1</v>
      </c>
      <c r="C1110" s="118" t="s">
        <v>215</v>
      </c>
      <c r="D1110" s="118" t="s">
        <v>3324</v>
      </c>
      <c r="E1110" s="107" t="s">
        <v>3834</v>
      </c>
      <c r="F1110" s="2"/>
      <c r="G1110" s="2"/>
      <c r="H1110" s="2"/>
      <c r="I1110" s="2"/>
      <c r="J1110" s="2"/>
      <c r="K1110" s="2"/>
      <c r="L1110" s="2"/>
      <c r="M1110" s="2"/>
    </row>
    <row r="1111" spans="1:13" ht="15.75" customHeight="1" x14ac:dyDescent="0.25">
      <c r="A1111" s="100" t="s">
        <v>1457</v>
      </c>
      <c r="B1111" s="103">
        <v>0.97448979591836737</v>
      </c>
      <c r="C1111" s="118" t="s">
        <v>215</v>
      </c>
      <c r="D1111" s="118" t="s">
        <v>3325</v>
      </c>
      <c r="E1111" s="107" t="s">
        <v>3834</v>
      </c>
      <c r="F1111" s="2"/>
      <c r="G1111" s="2"/>
      <c r="H1111" s="2"/>
      <c r="I1111" s="2"/>
      <c r="J1111" s="2"/>
      <c r="K1111" s="2"/>
      <c r="L1111" s="2"/>
      <c r="M1111" s="2"/>
    </row>
    <row r="1112" spans="1:13" ht="15.75" customHeight="1" x14ac:dyDescent="0.25">
      <c r="A1112" s="100" t="s">
        <v>1397</v>
      </c>
      <c r="B1112" s="103">
        <v>0.89995918367346928</v>
      </c>
      <c r="C1112" s="118" t="s">
        <v>3607</v>
      </c>
      <c r="D1112" s="118" t="s">
        <v>3608</v>
      </c>
      <c r="E1112" s="107" t="s">
        <v>3837</v>
      </c>
      <c r="F1112" s="2"/>
      <c r="G1112" s="2"/>
      <c r="H1112" s="2"/>
      <c r="I1112" s="2"/>
      <c r="J1112" s="2"/>
      <c r="K1112" s="2"/>
      <c r="L1112" s="2"/>
      <c r="M1112" s="2"/>
    </row>
    <row r="1113" spans="1:13" ht="15.75" customHeight="1" x14ac:dyDescent="0.25">
      <c r="A1113" s="100" t="s">
        <v>1398</v>
      </c>
      <c r="B1113" s="103">
        <v>0.93979999999999986</v>
      </c>
      <c r="C1113" s="118" t="s">
        <v>3607</v>
      </c>
      <c r="D1113" s="118" t="s">
        <v>3609</v>
      </c>
      <c r="E1113" s="107" t="s">
        <v>3837</v>
      </c>
      <c r="F1113" s="2"/>
      <c r="G1113" s="2"/>
      <c r="H1113" s="2"/>
      <c r="I1113" s="2"/>
      <c r="J1113" s="2"/>
      <c r="K1113" s="2"/>
      <c r="L1113" s="2"/>
      <c r="M1113" s="2"/>
    </row>
    <row r="1114" spans="1:13" ht="15.75" customHeight="1" x14ac:dyDescent="0.25">
      <c r="A1114" s="100" t="s">
        <v>1399</v>
      </c>
      <c r="B1114" s="103">
        <v>0.71460340136054423</v>
      </c>
      <c r="C1114" s="118" t="s">
        <v>3607</v>
      </c>
      <c r="D1114" s="118" t="s">
        <v>3610</v>
      </c>
      <c r="E1114" s="107" t="s">
        <v>3837</v>
      </c>
      <c r="F1114" s="2"/>
      <c r="G1114" s="2"/>
      <c r="H1114" s="2"/>
      <c r="I1114" s="2"/>
      <c r="J1114" s="2"/>
      <c r="K1114" s="2"/>
      <c r="L1114" s="2"/>
      <c r="M1114" s="2"/>
    </row>
    <row r="1115" spans="1:13" ht="15.75" customHeight="1" x14ac:dyDescent="0.25">
      <c r="A1115" s="100" t="s">
        <v>1400</v>
      </c>
      <c r="B1115" s="103">
        <v>0.90092299319727887</v>
      </c>
      <c r="C1115" s="118" t="s">
        <v>3607</v>
      </c>
      <c r="D1115" s="118" t="s">
        <v>3611</v>
      </c>
      <c r="E1115" s="107" t="s">
        <v>3837</v>
      </c>
      <c r="F1115" s="2"/>
      <c r="G1115" s="2"/>
      <c r="H1115" s="2"/>
      <c r="I1115" s="2"/>
      <c r="J1115" s="2"/>
      <c r="K1115" s="2"/>
      <c r="L1115" s="2"/>
      <c r="M1115" s="2"/>
    </row>
    <row r="1116" spans="1:13" ht="15.75" customHeight="1" x14ac:dyDescent="0.25">
      <c r="A1116" s="100" t="s">
        <v>1401</v>
      </c>
      <c r="B1116" s="103">
        <v>8.1632653061224497E-2</v>
      </c>
      <c r="C1116" s="118" t="s">
        <v>3607</v>
      </c>
      <c r="D1116" s="118" t="s">
        <v>3612</v>
      </c>
      <c r="E1116" s="107" t="s">
        <v>3837</v>
      </c>
      <c r="F1116" s="2"/>
      <c r="G1116" s="2"/>
      <c r="H1116" s="2"/>
      <c r="I1116" s="2"/>
      <c r="J1116" s="2"/>
      <c r="K1116" s="2"/>
      <c r="L1116" s="2"/>
      <c r="M1116" s="2"/>
    </row>
    <row r="1117" spans="1:13" ht="15.75" customHeight="1" x14ac:dyDescent="0.25">
      <c r="A1117" s="100" t="s">
        <v>1402</v>
      </c>
      <c r="B1117" s="103">
        <v>0.73493687074829939</v>
      </c>
      <c r="C1117" s="118" t="s">
        <v>3607</v>
      </c>
      <c r="D1117" s="118" t="s">
        <v>3613</v>
      </c>
      <c r="E1117" s="107" t="s">
        <v>3837</v>
      </c>
      <c r="F1117" s="2"/>
      <c r="G1117" s="2"/>
      <c r="H1117" s="2"/>
      <c r="I1117" s="2"/>
      <c r="J1117" s="2"/>
      <c r="K1117" s="2"/>
      <c r="L1117" s="2"/>
      <c r="M1117" s="2"/>
    </row>
    <row r="1118" spans="1:13" ht="15.75" customHeight="1" x14ac:dyDescent="0.25">
      <c r="A1118" s="100" t="s">
        <v>1403</v>
      </c>
      <c r="B1118" s="103">
        <v>0.63861510204081628</v>
      </c>
      <c r="C1118" s="118" t="s">
        <v>3607</v>
      </c>
      <c r="D1118" s="118" t="s">
        <v>3614</v>
      </c>
      <c r="E1118" s="107" t="s">
        <v>3837</v>
      </c>
      <c r="F1118" s="2"/>
      <c r="G1118" s="2"/>
      <c r="H1118" s="2"/>
      <c r="I1118" s="2"/>
      <c r="J1118" s="2"/>
      <c r="K1118" s="2"/>
      <c r="L1118" s="2"/>
      <c r="M1118" s="2"/>
    </row>
    <row r="1119" spans="1:13" ht="15.75" customHeight="1" x14ac:dyDescent="0.25">
      <c r="A1119" s="100" t="s">
        <v>1404</v>
      </c>
      <c r="B1119" s="103">
        <v>0.12448979591836734</v>
      </c>
      <c r="C1119" s="118" t="s">
        <v>3607</v>
      </c>
      <c r="D1119" s="118" t="s">
        <v>3615</v>
      </c>
      <c r="E1119" s="107" t="s">
        <v>3837</v>
      </c>
      <c r="F1119" s="2"/>
      <c r="G1119" s="2"/>
      <c r="H1119" s="2"/>
      <c r="I1119" s="2"/>
      <c r="J1119" s="2"/>
      <c r="K1119" s="2"/>
      <c r="L1119" s="2"/>
      <c r="M1119" s="2"/>
    </row>
    <row r="1120" spans="1:13" ht="15.75" customHeight="1" x14ac:dyDescent="0.25">
      <c r="A1120" s="100" t="s">
        <v>1405</v>
      </c>
      <c r="B1120" s="103">
        <v>0</v>
      </c>
      <c r="C1120" s="118" t="s">
        <v>3607</v>
      </c>
      <c r="D1120" s="118" t="s">
        <v>3616</v>
      </c>
      <c r="E1120" s="107" t="s">
        <v>3837</v>
      </c>
      <c r="F1120" s="2"/>
      <c r="G1120" s="2"/>
      <c r="H1120" s="2"/>
      <c r="I1120" s="2"/>
      <c r="J1120" s="2"/>
      <c r="K1120" s="2"/>
      <c r="L1120" s="2"/>
      <c r="M1120" s="2"/>
    </row>
    <row r="1121" spans="1:13" ht="15.75" customHeight="1" x14ac:dyDescent="0.25">
      <c r="A1121" s="100" t="s">
        <v>1406</v>
      </c>
      <c r="B1121" s="103">
        <v>0.96622068027210872</v>
      </c>
      <c r="C1121" s="118" t="s">
        <v>3607</v>
      </c>
      <c r="D1121" s="118" t="s">
        <v>3617</v>
      </c>
      <c r="E1121" s="107" t="s">
        <v>3837</v>
      </c>
      <c r="F1121" s="2"/>
      <c r="G1121" s="2"/>
      <c r="H1121" s="2"/>
      <c r="I1121" s="2"/>
      <c r="J1121" s="2"/>
      <c r="K1121" s="2"/>
      <c r="L1121" s="2"/>
      <c r="M1121" s="2"/>
    </row>
    <row r="1122" spans="1:13" ht="15.75" customHeight="1" x14ac:dyDescent="0.25">
      <c r="A1122" s="100" t="s">
        <v>1407</v>
      </c>
      <c r="B1122" s="103">
        <v>0.92816244897959177</v>
      </c>
      <c r="C1122" s="118" t="s">
        <v>3607</v>
      </c>
      <c r="D1122" s="118" t="s">
        <v>3618</v>
      </c>
      <c r="E1122" s="107" t="s">
        <v>3837</v>
      </c>
      <c r="F1122" s="2"/>
      <c r="G1122" s="2"/>
      <c r="H1122" s="2"/>
      <c r="I1122" s="2"/>
      <c r="J1122" s="2"/>
      <c r="K1122" s="2"/>
      <c r="L1122" s="2"/>
      <c r="M1122" s="2"/>
    </row>
    <row r="1123" spans="1:13" ht="15.75" customHeight="1" x14ac:dyDescent="0.25">
      <c r="A1123" s="100" t="s">
        <v>1408</v>
      </c>
      <c r="B1123" s="103">
        <v>0.85870925170068024</v>
      </c>
      <c r="C1123" s="118" t="s">
        <v>3607</v>
      </c>
      <c r="D1123" s="118" t="s">
        <v>3619</v>
      </c>
      <c r="E1123" s="107" t="s">
        <v>3837</v>
      </c>
      <c r="F1123" s="2"/>
      <c r="G1123" s="2"/>
      <c r="H1123" s="2"/>
      <c r="I1123" s="2"/>
      <c r="J1123" s="2"/>
      <c r="K1123" s="2"/>
      <c r="L1123" s="2"/>
      <c r="M1123" s="2"/>
    </row>
    <row r="1124" spans="1:13" ht="15.75" customHeight="1" x14ac:dyDescent="0.25">
      <c r="A1124" s="100" t="s">
        <v>1409</v>
      </c>
      <c r="B1124" s="103">
        <v>0</v>
      </c>
      <c r="C1124" s="118" t="s">
        <v>3607</v>
      </c>
      <c r="D1124" s="118" t="s">
        <v>3620</v>
      </c>
      <c r="E1124" s="107" t="s">
        <v>3837</v>
      </c>
      <c r="F1124" s="2"/>
      <c r="G1124" s="2"/>
      <c r="H1124" s="2"/>
      <c r="I1124" s="2"/>
      <c r="J1124" s="2"/>
      <c r="K1124" s="2"/>
      <c r="L1124" s="2"/>
      <c r="M1124" s="2"/>
    </row>
    <row r="1125" spans="1:13" ht="15.75" customHeight="1" x14ac:dyDescent="0.25">
      <c r="A1125" s="100" t="s">
        <v>1410</v>
      </c>
      <c r="B1125" s="103">
        <v>0</v>
      </c>
      <c r="C1125" s="118" t="s">
        <v>3607</v>
      </c>
      <c r="D1125" s="118" t="s">
        <v>3621</v>
      </c>
      <c r="E1125" s="107" t="s">
        <v>3837</v>
      </c>
      <c r="F1125" s="2"/>
      <c r="G1125" s="2"/>
      <c r="H1125" s="2"/>
      <c r="I1125" s="2"/>
      <c r="J1125" s="2"/>
      <c r="K1125" s="2"/>
      <c r="L1125" s="2"/>
      <c r="M1125" s="2"/>
    </row>
    <row r="1126" spans="1:13" ht="15.75" customHeight="1" x14ac:dyDescent="0.25">
      <c r="A1126" s="100" t="s">
        <v>1411</v>
      </c>
      <c r="B1126" s="103">
        <v>8.1632653061224497E-2</v>
      </c>
      <c r="C1126" s="118" t="s">
        <v>3607</v>
      </c>
      <c r="D1126" s="118" t="s">
        <v>3622</v>
      </c>
      <c r="E1126" s="107" t="s">
        <v>3837</v>
      </c>
      <c r="F1126" s="2"/>
      <c r="G1126" s="2"/>
      <c r="H1126" s="2"/>
      <c r="I1126" s="2"/>
      <c r="J1126" s="2"/>
      <c r="K1126" s="2"/>
      <c r="L1126" s="2"/>
      <c r="M1126" s="2"/>
    </row>
    <row r="1127" spans="1:13" ht="15.75" customHeight="1" x14ac:dyDescent="0.25">
      <c r="A1127" s="100" t="s">
        <v>1412</v>
      </c>
      <c r="B1127" s="103">
        <v>0.94878530612244882</v>
      </c>
      <c r="C1127" s="118" t="s">
        <v>3607</v>
      </c>
      <c r="D1127" s="118" t="s">
        <v>3623</v>
      </c>
      <c r="E1127" s="107" t="s">
        <v>3837</v>
      </c>
      <c r="F1127" s="2"/>
      <c r="G1127" s="2"/>
      <c r="H1127" s="2"/>
      <c r="I1127" s="2"/>
      <c r="J1127" s="2"/>
      <c r="K1127" s="2"/>
      <c r="L1127" s="2"/>
      <c r="M1127" s="2"/>
    </row>
    <row r="1128" spans="1:13" ht="15.75" customHeight="1" x14ac:dyDescent="0.25">
      <c r="A1128" s="100" t="s">
        <v>1413</v>
      </c>
      <c r="B1128" s="103">
        <v>0.69363265306122446</v>
      </c>
      <c r="C1128" s="118" t="s">
        <v>3607</v>
      </c>
      <c r="D1128" s="118" t="s">
        <v>3624</v>
      </c>
      <c r="E1128" s="107" t="s">
        <v>3837</v>
      </c>
      <c r="F1128" s="2"/>
      <c r="G1128" s="2"/>
      <c r="H1128" s="2"/>
      <c r="I1128" s="2"/>
      <c r="J1128" s="2"/>
      <c r="K1128" s="2"/>
      <c r="L1128" s="2"/>
      <c r="M1128" s="2"/>
    </row>
    <row r="1129" spans="1:13" ht="15.75" customHeight="1" x14ac:dyDescent="0.25">
      <c r="A1129" s="100" t="s">
        <v>1414</v>
      </c>
      <c r="B1129" s="103">
        <v>8.1632653061224497E-2</v>
      </c>
      <c r="C1129" s="118" t="s">
        <v>3607</v>
      </c>
      <c r="D1129" s="118" t="s">
        <v>3625</v>
      </c>
      <c r="E1129" s="107" t="s">
        <v>3837</v>
      </c>
      <c r="F1129" s="2"/>
      <c r="G1129" s="2"/>
      <c r="H1129" s="2"/>
      <c r="I1129" s="2"/>
      <c r="J1129" s="2"/>
      <c r="K1129" s="2"/>
      <c r="L1129" s="2"/>
      <c r="M1129" s="2"/>
    </row>
    <row r="1130" spans="1:13" ht="15.75" customHeight="1" x14ac:dyDescent="0.25">
      <c r="A1130" s="100" t="s">
        <v>1415</v>
      </c>
      <c r="B1130" s="103">
        <v>0.93363265306122456</v>
      </c>
      <c r="C1130" s="118" t="s">
        <v>3607</v>
      </c>
      <c r="D1130" s="118" t="s">
        <v>3626</v>
      </c>
      <c r="E1130" s="107" t="s">
        <v>3837</v>
      </c>
      <c r="F1130" s="2"/>
      <c r="G1130" s="2"/>
      <c r="H1130" s="2"/>
      <c r="I1130" s="2"/>
      <c r="J1130" s="2"/>
      <c r="K1130" s="2"/>
      <c r="L1130" s="2"/>
      <c r="M1130" s="2"/>
    </row>
    <row r="1131" spans="1:13" ht="15.75" customHeight="1" x14ac:dyDescent="0.25">
      <c r="A1131" s="100" t="s">
        <v>1416</v>
      </c>
      <c r="B1131" s="103">
        <v>0.37478530612244904</v>
      </c>
      <c r="C1131" s="118" t="s">
        <v>3607</v>
      </c>
      <c r="D1131" s="118" t="s">
        <v>3627</v>
      </c>
      <c r="E1131" s="107" t="s">
        <v>3837</v>
      </c>
      <c r="F1131" s="2"/>
      <c r="G1131" s="2"/>
      <c r="H1131" s="2"/>
      <c r="I1131" s="2"/>
      <c r="J1131" s="2"/>
      <c r="K1131" s="2"/>
      <c r="L1131" s="2"/>
      <c r="M1131" s="2"/>
    </row>
    <row r="1132" spans="1:13" ht="15.75" customHeight="1" x14ac:dyDescent="0.25">
      <c r="A1132" s="100" t="s">
        <v>1417</v>
      </c>
      <c r="B1132" s="103">
        <v>8.1632653061224497E-2</v>
      </c>
      <c r="C1132" s="118" t="s">
        <v>3607</v>
      </c>
      <c r="D1132" s="118" t="s">
        <v>3628</v>
      </c>
      <c r="E1132" s="107" t="s">
        <v>3837</v>
      </c>
      <c r="F1132" s="2"/>
      <c r="G1132" s="2"/>
      <c r="H1132" s="2"/>
      <c r="I1132" s="2"/>
      <c r="J1132" s="2"/>
      <c r="K1132" s="2"/>
      <c r="L1132" s="2"/>
      <c r="M1132" s="2"/>
    </row>
    <row r="1133" spans="1:13" ht="15.75" customHeight="1" x14ac:dyDescent="0.25">
      <c r="A1133" s="100" t="s">
        <v>1418</v>
      </c>
      <c r="B1133" s="103">
        <v>0</v>
      </c>
      <c r="C1133" s="118" t="s">
        <v>3607</v>
      </c>
      <c r="D1133" s="118" t="s">
        <v>3629</v>
      </c>
      <c r="E1133" s="107" t="s">
        <v>3837</v>
      </c>
      <c r="F1133" s="2"/>
      <c r="G1133" s="2"/>
      <c r="H1133" s="2"/>
      <c r="I1133" s="2"/>
      <c r="J1133" s="2"/>
      <c r="K1133" s="2"/>
      <c r="L1133" s="2"/>
      <c r="M1133" s="2"/>
    </row>
    <row r="1134" spans="1:13" ht="15.75" customHeight="1" x14ac:dyDescent="0.25">
      <c r="A1134" s="100" t="s">
        <v>1419</v>
      </c>
      <c r="B1134" s="103">
        <v>0.79819714285714294</v>
      </c>
      <c r="C1134" s="118" t="s">
        <v>3607</v>
      </c>
      <c r="D1134" s="118" t="s">
        <v>3630</v>
      </c>
      <c r="E1134" s="107" t="s">
        <v>3837</v>
      </c>
      <c r="F1134" s="2"/>
      <c r="G1134" s="2"/>
      <c r="H1134" s="2"/>
      <c r="I1134" s="2"/>
      <c r="J1134" s="2"/>
      <c r="K1134" s="2"/>
      <c r="L1134" s="2"/>
      <c r="M1134" s="2"/>
    </row>
    <row r="1135" spans="1:13" ht="15.75" customHeight="1" x14ac:dyDescent="0.25">
      <c r="A1135" s="100" t="s">
        <v>1420</v>
      </c>
      <c r="B1135" s="103">
        <v>0</v>
      </c>
      <c r="C1135" s="118" t="s">
        <v>3607</v>
      </c>
      <c r="D1135" s="118" t="s">
        <v>3631</v>
      </c>
      <c r="E1135" s="107" t="s">
        <v>3837</v>
      </c>
      <c r="F1135" s="2"/>
      <c r="G1135" s="2"/>
      <c r="H1135" s="2"/>
      <c r="I1135" s="2"/>
      <c r="J1135" s="2"/>
      <c r="K1135" s="2"/>
      <c r="L1135" s="2"/>
      <c r="M1135" s="2"/>
    </row>
    <row r="1136" spans="1:13" ht="15.75" customHeight="1" x14ac:dyDescent="0.25">
      <c r="A1136" s="100" t="s">
        <v>1421</v>
      </c>
      <c r="B1136" s="103">
        <v>0</v>
      </c>
      <c r="C1136" s="118" t="s">
        <v>3607</v>
      </c>
      <c r="D1136" s="118" t="s">
        <v>3632</v>
      </c>
      <c r="E1136" s="107" t="s">
        <v>3837</v>
      </c>
      <c r="F1136" s="2"/>
      <c r="G1136" s="2"/>
      <c r="H1136" s="2"/>
      <c r="I1136" s="2"/>
      <c r="J1136" s="2"/>
      <c r="K1136" s="2"/>
      <c r="L1136" s="2"/>
      <c r="M1136" s="2"/>
    </row>
    <row r="1137" spans="1:13" ht="15.75" customHeight="1" x14ac:dyDescent="0.25">
      <c r="A1137" s="100" t="s">
        <v>1422</v>
      </c>
      <c r="B1137" s="103">
        <v>0.93549877551020399</v>
      </c>
      <c r="C1137" s="118" t="s">
        <v>3607</v>
      </c>
      <c r="D1137" s="118" t="s">
        <v>3633</v>
      </c>
      <c r="E1137" s="107" t="s">
        <v>3837</v>
      </c>
      <c r="F1137" s="2"/>
      <c r="G1137" s="2"/>
      <c r="H1137" s="2"/>
      <c r="I1137" s="2"/>
      <c r="J1137" s="2"/>
      <c r="K1137" s="2"/>
      <c r="L1137" s="2"/>
      <c r="M1137" s="2"/>
    </row>
    <row r="1138" spans="1:13" ht="15.75" customHeight="1" x14ac:dyDescent="0.25">
      <c r="A1138" s="100" t="s">
        <v>1423</v>
      </c>
      <c r="B1138" s="103">
        <v>0.54387387755102035</v>
      </c>
      <c r="C1138" s="118" t="s">
        <v>3607</v>
      </c>
      <c r="D1138" s="118" t="s">
        <v>3634</v>
      </c>
      <c r="E1138" s="107" t="s">
        <v>3837</v>
      </c>
      <c r="F1138" s="2"/>
      <c r="G1138" s="2"/>
      <c r="H1138" s="2"/>
      <c r="I1138" s="2"/>
      <c r="J1138" s="2"/>
      <c r="K1138" s="2"/>
      <c r="L1138" s="2"/>
      <c r="M1138" s="2"/>
    </row>
    <row r="1139" spans="1:13" ht="15.75" customHeight="1" x14ac:dyDescent="0.25">
      <c r="A1139" s="100" t="s">
        <v>1424</v>
      </c>
      <c r="B1139" s="103">
        <v>8.1632653061224497E-2</v>
      </c>
      <c r="C1139" s="118" t="s">
        <v>3607</v>
      </c>
      <c r="D1139" s="118" t="s">
        <v>3635</v>
      </c>
      <c r="E1139" s="107" t="s">
        <v>3837</v>
      </c>
      <c r="F1139" s="2"/>
      <c r="G1139" s="2"/>
      <c r="H1139" s="2"/>
      <c r="I1139" s="2"/>
      <c r="J1139" s="2"/>
      <c r="K1139" s="2"/>
      <c r="L1139" s="2"/>
      <c r="M1139" s="2"/>
    </row>
    <row r="1140" spans="1:13" ht="15.75" customHeight="1" x14ac:dyDescent="0.25">
      <c r="A1140" s="100" t="s">
        <v>1425</v>
      </c>
      <c r="B1140" s="103">
        <v>0.61563387755102039</v>
      </c>
      <c r="C1140" s="118" t="s">
        <v>3607</v>
      </c>
      <c r="D1140" s="118" t="s">
        <v>3636</v>
      </c>
      <c r="E1140" s="107" t="s">
        <v>3837</v>
      </c>
      <c r="F1140" s="2"/>
      <c r="G1140" s="2"/>
      <c r="H1140" s="2"/>
      <c r="I1140" s="2"/>
      <c r="J1140" s="2"/>
      <c r="K1140" s="2"/>
      <c r="L1140" s="2"/>
      <c r="M1140" s="2"/>
    </row>
    <row r="1141" spans="1:13" ht="15.75" customHeight="1" x14ac:dyDescent="0.25">
      <c r="A1141" s="100" t="s">
        <v>1426</v>
      </c>
      <c r="B1141" s="103">
        <v>0.86244571428571437</v>
      </c>
      <c r="C1141" s="118" t="s">
        <v>3607</v>
      </c>
      <c r="D1141" s="118" t="s">
        <v>3637</v>
      </c>
      <c r="E1141" s="107" t="s">
        <v>3837</v>
      </c>
      <c r="F1141" s="2"/>
      <c r="G1141" s="2"/>
      <c r="H1141" s="2"/>
      <c r="I1141" s="2"/>
      <c r="J1141" s="2"/>
      <c r="K1141" s="2"/>
      <c r="L1141" s="2"/>
      <c r="M1141" s="2"/>
    </row>
    <row r="1142" spans="1:13" ht="15.75" customHeight="1" x14ac:dyDescent="0.25">
      <c r="A1142" s="100" t="s">
        <v>1427</v>
      </c>
      <c r="B1142" s="103">
        <v>0.87152380952380937</v>
      </c>
      <c r="C1142" s="118" t="s">
        <v>3607</v>
      </c>
      <c r="D1142" s="118" t="s">
        <v>3638</v>
      </c>
      <c r="E1142" s="107" t="s">
        <v>3837</v>
      </c>
      <c r="F1142" s="2"/>
      <c r="G1142" s="2"/>
      <c r="H1142" s="2"/>
      <c r="I1142" s="2"/>
      <c r="J1142" s="2"/>
      <c r="K1142" s="2"/>
      <c r="L1142" s="2"/>
      <c r="M1142" s="2"/>
    </row>
    <row r="1143" spans="1:13" ht="15.75" customHeight="1" x14ac:dyDescent="0.25">
      <c r="A1143" s="100" t="s">
        <v>1428</v>
      </c>
      <c r="B1143" s="103">
        <v>0.16833714285714285</v>
      </c>
      <c r="C1143" s="118" t="s">
        <v>3607</v>
      </c>
      <c r="D1143" s="118" t="s">
        <v>3639</v>
      </c>
      <c r="E1143" s="107" t="s">
        <v>3837</v>
      </c>
      <c r="F1143" s="2"/>
      <c r="G1143" s="2"/>
      <c r="H1143" s="2"/>
      <c r="I1143" s="2"/>
      <c r="J1143" s="2"/>
      <c r="K1143" s="2"/>
      <c r="L1143" s="2"/>
      <c r="M1143" s="2"/>
    </row>
    <row r="1144" spans="1:13" ht="15.75" customHeight="1" x14ac:dyDescent="0.25">
      <c r="A1144" s="100" t="s">
        <v>1429</v>
      </c>
      <c r="B1144" s="103">
        <v>8.1632653061224497E-2</v>
      </c>
      <c r="C1144" s="118" t="s">
        <v>3607</v>
      </c>
      <c r="D1144" s="118" t="s">
        <v>3640</v>
      </c>
      <c r="E1144" s="107" t="s">
        <v>3837</v>
      </c>
      <c r="F1144" s="2"/>
      <c r="G1144" s="2"/>
      <c r="H1144" s="2"/>
      <c r="I1144" s="2"/>
      <c r="J1144" s="2"/>
      <c r="K1144" s="2"/>
      <c r="L1144" s="2"/>
      <c r="M1144" s="2"/>
    </row>
    <row r="1145" spans="1:13" ht="15.75" customHeight="1" x14ac:dyDescent="0.25">
      <c r="A1145" s="100" t="s">
        <v>1430</v>
      </c>
      <c r="B1145" s="103">
        <v>0.58507564625850339</v>
      </c>
      <c r="C1145" s="118" t="s">
        <v>3607</v>
      </c>
      <c r="D1145" s="118" t="s">
        <v>3641</v>
      </c>
      <c r="E1145" s="107" t="s">
        <v>3837</v>
      </c>
      <c r="F1145" s="2"/>
      <c r="G1145" s="2"/>
      <c r="H1145" s="2"/>
      <c r="I1145" s="2"/>
      <c r="J1145" s="2"/>
      <c r="K1145" s="2"/>
      <c r="L1145" s="2"/>
      <c r="M1145" s="2"/>
    </row>
    <row r="1146" spans="1:13" ht="15.75" customHeight="1" x14ac:dyDescent="0.25">
      <c r="A1146" s="100" t="s">
        <v>1431</v>
      </c>
      <c r="B1146" s="103">
        <v>0.73313469387755115</v>
      </c>
      <c r="C1146" s="118" t="s">
        <v>3607</v>
      </c>
      <c r="D1146" s="118" t="s">
        <v>3642</v>
      </c>
      <c r="E1146" s="107" t="s">
        <v>3837</v>
      </c>
      <c r="F1146" s="2"/>
      <c r="G1146" s="2"/>
      <c r="H1146" s="2"/>
      <c r="I1146" s="2"/>
      <c r="J1146" s="2"/>
      <c r="K1146" s="2"/>
      <c r="L1146" s="2"/>
      <c r="M1146" s="2"/>
    </row>
    <row r="1147" spans="1:13" ht="15.75" customHeight="1" x14ac:dyDescent="0.25">
      <c r="A1147" s="100" t="s">
        <v>1432</v>
      </c>
      <c r="B1147" s="103">
        <v>8.1632653061224497E-2</v>
      </c>
      <c r="C1147" s="118" t="s">
        <v>3607</v>
      </c>
      <c r="D1147" s="118" t="s">
        <v>3643</v>
      </c>
      <c r="E1147" s="107" t="s">
        <v>3837</v>
      </c>
      <c r="F1147" s="2"/>
      <c r="G1147" s="2"/>
      <c r="H1147" s="2"/>
      <c r="I1147" s="2"/>
      <c r="J1147" s="2"/>
      <c r="K1147" s="2"/>
      <c r="L1147" s="2"/>
      <c r="M1147" s="2"/>
    </row>
    <row r="1148" spans="1:13" ht="15.75" customHeight="1" x14ac:dyDescent="0.25">
      <c r="A1148" s="100" t="s">
        <v>1441</v>
      </c>
      <c r="B1148" s="103">
        <v>0.2253061224489796</v>
      </c>
      <c r="C1148" s="118" t="s">
        <v>3607</v>
      </c>
      <c r="D1148" s="118" t="s">
        <v>3644</v>
      </c>
      <c r="E1148" s="107" t="s">
        <v>3837</v>
      </c>
      <c r="F1148" s="2"/>
      <c r="G1148" s="2"/>
      <c r="H1148" s="2"/>
      <c r="I1148" s="2"/>
      <c r="J1148" s="2"/>
      <c r="K1148" s="2"/>
      <c r="L1148" s="2"/>
      <c r="M1148" s="2"/>
    </row>
    <row r="1149" spans="1:13" ht="15.75" customHeight="1" x14ac:dyDescent="0.25">
      <c r="A1149" s="100" t="s">
        <v>1433</v>
      </c>
      <c r="B1149" s="103">
        <v>8.1632653061224497E-2</v>
      </c>
      <c r="C1149" s="118" t="s">
        <v>3607</v>
      </c>
      <c r="D1149" s="118" t="s">
        <v>3645</v>
      </c>
      <c r="E1149" s="107" t="s">
        <v>3837</v>
      </c>
      <c r="F1149" s="2"/>
      <c r="G1149" s="2"/>
      <c r="H1149" s="2"/>
      <c r="I1149" s="2"/>
      <c r="J1149" s="2"/>
      <c r="K1149" s="2"/>
      <c r="L1149" s="2"/>
      <c r="M1149" s="2"/>
    </row>
    <row r="1150" spans="1:13" ht="15.75" customHeight="1" x14ac:dyDescent="0.25">
      <c r="A1150" s="100" t="s">
        <v>1434</v>
      </c>
      <c r="B1150" s="103">
        <v>0.94639564625850325</v>
      </c>
      <c r="C1150" s="118" t="s">
        <v>3607</v>
      </c>
      <c r="D1150" s="118" t="s">
        <v>3646</v>
      </c>
      <c r="E1150" s="107" t="s">
        <v>3837</v>
      </c>
      <c r="F1150" s="2"/>
      <c r="G1150" s="2"/>
      <c r="H1150" s="2"/>
      <c r="I1150" s="2"/>
      <c r="J1150" s="2"/>
      <c r="K1150" s="2"/>
      <c r="L1150" s="2"/>
      <c r="M1150" s="2"/>
    </row>
    <row r="1151" spans="1:13" ht="15.75" customHeight="1" x14ac:dyDescent="0.25">
      <c r="A1151" s="100" t="s">
        <v>1435</v>
      </c>
      <c r="B1151" s="103">
        <v>0.86435414965986401</v>
      </c>
      <c r="C1151" s="118" t="s">
        <v>3607</v>
      </c>
      <c r="D1151" s="118" t="s">
        <v>3647</v>
      </c>
      <c r="E1151" s="107" t="s">
        <v>3837</v>
      </c>
      <c r="F1151" s="2"/>
      <c r="G1151" s="2"/>
      <c r="H1151" s="2"/>
      <c r="I1151" s="2"/>
      <c r="J1151" s="2"/>
      <c r="K1151" s="2"/>
      <c r="L1151" s="2"/>
      <c r="M1151" s="2"/>
    </row>
    <row r="1152" spans="1:13" ht="15.75" customHeight="1" x14ac:dyDescent="0.25">
      <c r="A1152" s="100" t="s">
        <v>1436</v>
      </c>
      <c r="B1152" s="103">
        <v>0.98881632653061236</v>
      </c>
      <c r="C1152" s="118" t="s">
        <v>3607</v>
      </c>
      <c r="D1152" s="118" t="s">
        <v>3648</v>
      </c>
      <c r="E1152" s="107" t="s">
        <v>3837</v>
      </c>
      <c r="F1152" s="2"/>
      <c r="G1152" s="2"/>
      <c r="H1152" s="2"/>
      <c r="I1152" s="2"/>
      <c r="J1152" s="2"/>
      <c r="K1152" s="2"/>
      <c r="L1152" s="2"/>
      <c r="M1152" s="2"/>
    </row>
    <row r="1153" spans="1:15" ht="15.75" customHeight="1" x14ac:dyDescent="0.25">
      <c r="A1153" s="100" t="s">
        <v>1437</v>
      </c>
      <c r="B1153" s="103">
        <v>0.95484353741496608</v>
      </c>
      <c r="C1153" s="118" t="s">
        <v>3607</v>
      </c>
      <c r="D1153" s="118" t="s">
        <v>3649</v>
      </c>
      <c r="E1153" s="107" t="s">
        <v>3837</v>
      </c>
      <c r="F1153" s="2"/>
      <c r="G1153" s="2"/>
      <c r="H1153" s="2"/>
      <c r="I1153" s="2"/>
      <c r="J1153" s="2"/>
      <c r="K1153" s="2"/>
      <c r="L1153" s="2"/>
      <c r="M1153" s="2"/>
    </row>
    <row r="1154" spans="1:15" ht="15.75" customHeight="1" x14ac:dyDescent="0.25">
      <c r="A1154" s="100" t="s">
        <v>1442</v>
      </c>
      <c r="B1154" s="103">
        <v>8.1632653061224497E-2</v>
      </c>
      <c r="C1154" s="118" t="s">
        <v>3607</v>
      </c>
      <c r="D1154" s="118" t="s">
        <v>3650</v>
      </c>
      <c r="E1154" s="107" t="s">
        <v>3837</v>
      </c>
      <c r="F1154" s="2"/>
      <c r="G1154" s="2"/>
      <c r="H1154" s="2"/>
      <c r="I1154" s="2"/>
      <c r="J1154" s="2"/>
      <c r="K1154" s="2"/>
      <c r="L1154" s="2"/>
      <c r="M1154" s="2"/>
    </row>
    <row r="1155" spans="1:15" ht="15.75" customHeight="1" x14ac:dyDescent="0.25">
      <c r="A1155" s="100" t="s">
        <v>1438</v>
      </c>
      <c r="B1155" s="103">
        <v>0.36440816326530617</v>
      </c>
      <c r="C1155" s="118" t="s">
        <v>3607</v>
      </c>
      <c r="D1155" s="118" t="s">
        <v>3651</v>
      </c>
      <c r="E1155" s="107" t="s">
        <v>3837</v>
      </c>
      <c r="F1155" s="2"/>
      <c r="G1155" s="2"/>
      <c r="H1155" s="2"/>
      <c r="I1155" s="2"/>
      <c r="J1155" s="2"/>
      <c r="K1155" s="2"/>
      <c r="L1155" s="2"/>
      <c r="M1155" s="2"/>
    </row>
    <row r="1156" spans="1:15" ht="15.75" customHeight="1" x14ac:dyDescent="0.25">
      <c r="A1156" s="100" t="s">
        <v>1439</v>
      </c>
      <c r="B1156" s="103">
        <v>0.84749061224489797</v>
      </c>
      <c r="C1156" s="118" t="s">
        <v>3607</v>
      </c>
      <c r="D1156" s="118" t="s">
        <v>3652</v>
      </c>
      <c r="E1156" s="107" t="s">
        <v>3837</v>
      </c>
      <c r="F1156" s="2"/>
      <c r="G1156" s="2"/>
      <c r="H1156" s="2"/>
      <c r="I1156" s="2"/>
      <c r="J1156" s="2"/>
      <c r="K1156" s="2"/>
      <c r="L1156" s="2"/>
      <c r="M1156" s="2"/>
    </row>
    <row r="1157" spans="1:15" ht="15.75" customHeight="1" x14ac:dyDescent="0.25">
      <c r="A1157" s="100" t="s">
        <v>1440</v>
      </c>
      <c r="B1157" s="103">
        <v>0.71545292517006798</v>
      </c>
      <c r="C1157" s="118" t="s">
        <v>3607</v>
      </c>
      <c r="D1157" s="118" t="s">
        <v>3653</v>
      </c>
      <c r="E1157" s="107" t="s">
        <v>3837</v>
      </c>
      <c r="F1157" s="2"/>
      <c r="G1157" s="2"/>
      <c r="H1157" s="2"/>
      <c r="I1157" s="2"/>
      <c r="J1157" s="2"/>
      <c r="K1157" s="2"/>
      <c r="L1157" s="2"/>
      <c r="M1157" s="2"/>
    </row>
    <row r="1158" spans="1:15" ht="15.75" customHeight="1" x14ac:dyDescent="0.25">
      <c r="A1158" s="100" t="s">
        <v>1463</v>
      </c>
      <c r="B1158" s="103">
        <v>0.9587951020408163</v>
      </c>
      <c r="C1158" s="118" t="s">
        <v>2263</v>
      </c>
      <c r="D1158" s="118" t="s">
        <v>3654</v>
      </c>
      <c r="E1158" s="107" t="s">
        <v>3837</v>
      </c>
      <c r="F1158" s="2"/>
      <c r="G1158" s="2"/>
      <c r="H1158" s="2"/>
      <c r="I1158" s="2"/>
      <c r="J1158" s="2"/>
      <c r="K1158" s="2"/>
      <c r="L1158" s="2"/>
      <c r="M1158" s="2"/>
    </row>
    <row r="1159" spans="1:15" ht="15.75" customHeight="1" x14ac:dyDescent="0.25">
      <c r="A1159" s="100" t="s">
        <v>1464</v>
      </c>
      <c r="B1159" s="103">
        <v>0.72997959183673478</v>
      </c>
      <c r="C1159" s="90" t="s">
        <v>2263</v>
      </c>
      <c r="D1159" s="90" t="s">
        <v>2264</v>
      </c>
      <c r="E1159" s="107" t="s">
        <v>3835</v>
      </c>
      <c r="F1159" s="2"/>
      <c r="G1159" s="2"/>
      <c r="H1159" s="2"/>
      <c r="I1159" s="2"/>
      <c r="J1159" s="2"/>
      <c r="K1159" s="2"/>
      <c r="L1159" s="2"/>
      <c r="M1159" s="2"/>
    </row>
    <row r="1160" spans="1:15" ht="15.75" customHeight="1" x14ac:dyDescent="0.25">
      <c r="A1160" s="100" t="s">
        <v>1465</v>
      </c>
      <c r="B1160" s="103">
        <v>0.75358353741496586</v>
      </c>
      <c r="C1160" s="118" t="s">
        <v>2263</v>
      </c>
      <c r="D1160" s="118" t="s">
        <v>3655</v>
      </c>
      <c r="E1160" s="107" t="s">
        <v>3837</v>
      </c>
      <c r="F1160" s="2"/>
      <c r="G1160" s="2"/>
      <c r="H1160" s="2"/>
      <c r="I1160" s="2"/>
      <c r="J1160" s="2"/>
      <c r="K1160" s="2"/>
      <c r="L1160" s="2"/>
      <c r="M1160" s="2"/>
    </row>
    <row r="1161" spans="1:15" ht="15.75" customHeight="1" x14ac:dyDescent="0.25">
      <c r="A1161" s="100" t="s">
        <v>1466</v>
      </c>
      <c r="B1161" s="103">
        <v>0.95877551020408158</v>
      </c>
      <c r="C1161" s="90" t="s">
        <v>2263</v>
      </c>
      <c r="D1161" s="90" t="s">
        <v>2265</v>
      </c>
      <c r="E1161" s="107" t="s">
        <v>3835</v>
      </c>
      <c r="F1161" s="2"/>
      <c r="G1161" s="2"/>
      <c r="H1161" s="2"/>
      <c r="I1161" s="2"/>
      <c r="J1161" s="2"/>
      <c r="K1161" s="2"/>
      <c r="L1161" s="2"/>
      <c r="M1161" s="2"/>
    </row>
    <row r="1162" spans="1:15" ht="15.75" customHeight="1" x14ac:dyDescent="0.25">
      <c r="A1162" s="100" t="s">
        <v>1467</v>
      </c>
      <c r="B1162" s="103">
        <v>0.91151020408163264</v>
      </c>
      <c r="C1162" s="118" t="s">
        <v>2263</v>
      </c>
      <c r="D1162" s="118" t="s">
        <v>3656</v>
      </c>
      <c r="E1162" s="107" t="s">
        <v>3837</v>
      </c>
      <c r="F1162" s="2"/>
      <c r="G1162" s="2"/>
      <c r="H1162" s="2"/>
      <c r="I1162" s="2"/>
      <c r="J1162" s="2"/>
      <c r="K1162" s="2"/>
      <c r="L1162" s="2"/>
      <c r="M1162" s="2"/>
    </row>
    <row r="1163" spans="1:15" ht="15.75" customHeight="1" x14ac:dyDescent="0.25">
      <c r="A1163" s="100" t="s">
        <v>1468</v>
      </c>
      <c r="B1163" s="103">
        <v>1</v>
      </c>
      <c r="C1163" s="118" t="s">
        <v>2263</v>
      </c>
      <c r="D1163" s="118" t="s">
        <v>3657</v>
      </c>
      <c r="E1163" s="107" t="s">
        <v>3837</v>
      </c>
      <c r="F1163" s="2"/>
      <c r="G1163" s="2"/>
      <c r="H1163" s="2"/>
      <c r="I1163" s="2"/>
      <c r="J1163" s="2"/>
      <c r="K1163" s="2"/>
      <c r="L1163" s="2"/>
      <c r="M1163" s="2"/>
      <c r="O1163" s="117"/>
    </row>
    <row r="1164" spans="1:15" ht="15.75" customHeight="1" x14ac:dyDescent="0.25">
      <c r="A1164" s="100" t="s">
        <v>1469</v>
      </c>
      <c r="B1164" s="103">
        <v>0.97864326530612256</v>
      </c>
      <c r="C1164" s="90" t="s">
        <v>2263</v>
      </c>
      <c r="D1164" s="90" t="s">
        <v>2266</v>
      </c>
      <c r="E1164" s="107" t="s">
        <v>3835</v>
      </c>
      <c r="F1164" s="2"/>
      <c r="G1164" s="2"/>
      <c r="H1164" s="2"/>
      <c r="I1164" s="2"/>
      <c r="J1164" s="2"/>
      <c r="K1164" s="2"/>
      <c r="L1164" s="2"/>
      <c r="M1164" s="2"/>
    </row>
    <row r="1165" spans="1:15" ht="15.75" customHeight="1" x14ac:dyDescent="0.25">
      <c r="A1165" s="100" t="s">
        <v>1470</v>
      </c>
      <c r="B1165" s="103">
        <v>0.96566367346938775</v>
      </c>
      <c r="C1165" s="90" t="s">
        <v>2263</v>
      </c>
      <c r="D1165" s="90" t="s">
        <v>2267</v>
      </c>
      <c r="E1165" s="107" t="s">
        <v>3835</v>
      </c>
      <c r="F1165" s="2"/>
      <c r="G1165" s="2"/>
      <c r="H1165" s="2"/>
      <c r="I1165" s="2"/>
      <c r="J1165" s="2"/>
      <c r="K1165" s="2"/>
      <c r="L1165" s="2"/>
      <c r="M1165" s="2"/>
    </row>
    <row r="1166" spans="1:15" ht="15.75" customHeight="1" x14ac:dyDescent="0.25">
      <c r="A1166" s="100" t="s">
        <v>1471</v>
      </c>
      <c r="B1166" s="103">
        <v>0.75056938775510185</v>
      </c>
      <c r="C1166" s="90" t="s">
        <v>2263</v>
      </c>
      <c r="D1166" s="90" t="s">
        <v>2268</v>
      </c>
      <c r="E1166" s="107" t="s">
        <v>3835</v>
      </c>
      <c r="F1166" s="2"/>
      <c r="G1166" s="2"/>
      <c r="H1166" s="2"/>
      <c r="I1166" s="2"/>
      <c r="J1166" s="2"/>
      <c r="K1166" s="2"/>
      <c r="L1166" s="2"/>
      <c r="M1166" s="2"/>
    </row>
    <row r="1167" spans="1:15" ht="15.75" customHeight="1" x14ac:dyDescent="0.25">
      <c r="A1167" s="100" t="s">
        <v>1472</v>
      </c>
      <c r="B1167" s="103">
        <v>0.71997959183673477</v>
      </c>
      <c r="C1167" s="118" t="s">
        <v>2263</v>
      </c>
      <c r="D1167" s="118" t="s">
        <v>3658</v>
      </c>
      <c r="E1167" s="107" t="s">
        <v>3837</v>
      </c>
      <c r="F1167" s="2"/>
      <c r="G1167" s="2"/>
      <c r="H1167" s="2"/>
      <c r="I1167" s="2"/>
      <c r="J1167" s="2"/>
      <c r="K1167" s="2"/>
      <c r="L1167" s="2"/>
      <c r="M1167" s="2"/>
    </row>
    <row r="1168" spans="1:15" ht="15.75" customHeight="1" x14ac:dyDescent="0.25">
      <c r="A1168" s="100" t="s">
        <v>1473</v>
      </c>
      <c r="B1168" s="103">
        <v>0.99048000000000003</v>
      </c>
      <c r="C1168" s="90" t="s">
        <v>2263</v>
      </c>
      <c r="D1168" s="90" t="s">
        <v>2269</v>
      </c>
      <c r="E1168" s="107" t="s">
        <v>3835</v>
      </c>
      <c r="F1168" s="2"/>
      <c r="G1168" s="2"/>
      <c r="H1168" s="2"/>
      <c r="I1168" s="2"/>
      <c r="J1168" s="2"/>
      <c r="K1168" s="2"/>
      <c r="L1168" s="2"/>
      <c r="M1168" s="2"/>
    </row>
    <row r="1169" spans="1:13" ht="15.75" customHeight="1" x14ac:dyDescent="0.25">
      <c r="A1169" s="100" t="s">
        <v>1474</v>
      </c>
      <c r="B1169" s="103">
        <v>0.99007183673469401</v>
      </c>
      <c r="C1169" s="118" t="s">
        <v>2263</v>
      </c>
      <c r="D1169" s="118" t="s">
        <v>3659</v>
      </c>
      <c r="E1169" s="107" t="s">
        <v>3837</v>
      </c>
      <c r="F1169" s="2"/>
      <c r="G1169" s="2"/>
      <c r="H1169" s="2"/>
      <c r="I1169" s="2"/>
      <c r="J1169" s="2"/>
      <c r="K1169" s="2"/>
      <c r="L1169" s="2"/>
      <c r="M1169" s="2"/>
    </row>
    <row r="1170" spans="1:13" ht="15.75" customHeight="1" x14ac:dyDescent="0.25">
      <c r="A1170" s="100" t="s">
        <v>1475</v>
      </c>
      <c r="B1170" s="103">
        <v>0.96946938775510194</v>
      </c>
      <c r="C1170" s="90" t="s">
        <v>2263</v>
      </c>
      <c r="D1170" s="90" t="s">
        <v>2270</v>
      </c>
      <c r="E1170" s="107" t="s">
        <v>3835</v>
      </c>
      <c r="F1170" s="2"/>
      <c r="G1170" s="2"/>
      <c r="H1170" s="2"/>
      <c r="I1170" s="2"/>
      <c r="J1170" s="2"/>
      <c r="K1170" s="2"/>
      <c r="L1170" s="2"/>
      <c r="M1170" s="2"/>
    </row>
    <row r="1171" spans="1:13" ht="15.75" customHeight="1" x14ac:dyDescent="0.25">
      <c r="A1171" s="100" t="s">
        <v>1476</v>
      </c>
      <c r="B1171" s="103">
        <v>0.98816326530612253</v>
      </c>
      <c r="C1171" s="90" t="s">
        <v>2263</v>
      </c>
      <c r="D1171" s="90" t="s">
        <v>2271</v>
      </c>
      <c r="E1171" s="107" t="s">
        <v>3835</v>
      </c>
      <c r="F1171" s="2"/>
      <c r="G1171" s="2"/>
      <c r="H1171" s="2"/>
      <c r="I1171" s="2"/>
      <c r="J1171" s="2"/>
      <c r="K1171" s="2"/>
      <c r="L1171" s="2"/>
      <c r="M1171" s="2"/>
    </row>
    <row r="1172" spans="1:13" ht="15.75" customHeight="1" x14ac:dyDescent="0.25">
      <c r="A1172" s="100" t="s">
        <v>1478</v>
      </c>
      <c r="B1172" s="103">
        <v>0.6569077551020408</v>
      </c>
      <c r="C1172" s="118" t="s">
        <v>2263</v>
      </c>
      <c r="D1172" s="118" t="s">
        <v>3660</v>
      </c>
      <c r="E1172" s="107" t="s">
        <v>3837</v>
      </c>
      <c r="F1172" s="2"/>
      <c r="G1172" s="2"/>
      <c r="H1172" s="2"/>
      <c r="I1172" s="2"/>
      <c r="J1172" s="2"/>
      <c r="K1172" s="2"/>
      <c r="L1172" s="2"/>
      <c r="M1172" s="2"/>
    </row>
    <row r="1173" spans="1:13" ht="15.75" customHeight="1" x14ac:dyDescent="0.25">
      <c r="A1173" s="100" t="s">
        <v>1477</v>
      </c>
      <c r="B1173" s="103">
        <v>0.84442367346938785</v>
      </c>
      <c r="C1173" s="90" t="s">
        <v>2263</v>
      </c>
      <c r="D1173" s="90" t="s">
        <v>2272</v>
      </c>
      <c r="E1173" s="107" t="s">
        <v>3835</v>
      </c>
      <c r="F1173" s="2"/>
      <c r="G1173" s="2"/>
      <c r="H1173" s="2"/>
      <c r="I1173" s="2"/>
      <c r="J1173" s="2"/>
      <c r="K1173" s="2"/>
      <c r="L1173" s="2"/>
      <c r="M1173" s="2"/>
    </row>
    <row r="1174" spans="1:13" ht="15.75" customHeight="1" x14ac:dyDescent="0.25">
      <c r="A1174" s="100" t="s">
        <v>1479</v>
      </c>
      <c r="B1174" s="103">
        <v>0.93675591836734695</v>
      </c>
      <c r="C1174" s="118" t="s">
        <v>2263</v>
      </c>
      <c r="D1174" s="118" t="s">
        <v>3661</v>
      </c>
      <c r="E1174" s="107" t="s">
        <v>3837</v>
      </c>
      <c r="F1174" s="2"/>
      <c r="G1174" s="2"/>
      <c r="H1174" s="2"/>
      <c r="I1174" s="2"/>
      <c r="J1174" s="2"/>
      <c r="K1174" s="2"/>
      <c r="L1174" s="2"/>
      <c r="M1174" s="2"/>
    </row>
    <row r="1175" spans="1:13" ht="15.75" customHeight="1" x14ac:dyDescent="0.25">
      <c r="A1175" s="100" t="s">
        <v>1480</v>
      </c>
      <c r="B1175" s="103">
        <v>0.68607183673469396</v>
      </c>
      <c r="C1175" s="90" t="s">
        <v>2263</v>
      </c>
      <c r="D1175" s="122" t="s">
        <v>2273</v>
      </c>
      <c r="E1175" s="109" t="s">
        <v>3835</v>
      </c>
      <c r="F1175" s="2"/>
      <c r="G1175" s="2"/>
      <c r="H1175" s="2"/>
      <c r="I1175" s="2"/>
      <c r="J1175" s="2"/>
      <c r="K1175" s="2"/>
      <c r="L1175" s="2"/>
      <c r="M1175" s="2"/>
    </row>
    <row r="1176" spans="1:13" ht="15.75" customHeight="1" x14ac:dyDescent="0.25">
      <c r="A1176" s="100" t="s">
        <v>1481</v>
      </c>
      <c r="B1176" s="103">
        <v>0.79319346938775515</v>
      </c>
      <c r="C1176" s="90" t="s">
        <v>2263</v>
      </c>
      <c r="D1176" s="90" t="s">
        <v>2274</v>
      </c>
      <c r="E1176" s="107" t="s">
        <v>3835</v>
      </c>
      <c r="F1176" s="2"/>
      <c r="G1176" s="2"/>
      <c r="H1176" s="2"/>
      <c r="I1176" s="2"/>
      <c r="J1176" s="2"/>
      <c r="K1176" s="2"/>
      <c r="L1176" s="2"/>
      <c r="M1176" s="2"/>
    </row>
    <row r="1177" spans="1:13" ht="15.75" customHeight="1" x14ac:dyDescent="0.25">
      <c r="A1177" s="100" t="s">
        <v>1482</v>
      </c>
      <c r="B1177" s="103">
        <v>0.68823714285714277</v>
      </c>
      <c r="C1177" s="118" t="s">
        <v>2263</v>
      </c>
      <c r="D1177" s="118" t="s">
        <v>3662</v>
      </c>
      <c r="E1177" s="107" t="s">
        <v>3837</v>
      </c>
      <c r="F1177" s="2"/>
      <c r="G1177" s="2"/>
      <c r="H1177" s="2"/>
      <c r="I1177" s="2"/>
      <c r="J1177" s="2"/>
      <c r="K1177" s="2"/>
      <c r="L1177" s="2"/>
      <c r="M1177" s="2"/>
    </row>
    <row r="1178" spans="1:13" ht="15.75" customHeight="1" x14ac:dyDescent="0.25">
      <c r="A1178" s="100" t="s">
        <v>1483</v>
      </c>
      <c r="B1178" s="103">
        <v>0.97714285714285709</v>
      </c>
      <c r="C1178" s="90" t="s">
        <v>2263</v>
      </c>
      <c r="D1178" s="90" t="s">
        <v>2275</v>
      </c>
      <c r="E1178" s="107" t="s">
        <v>3835</v>
      </c>
      <c r="F1178" s="2"/>
      <c r="G1178" s="2"/>
      <c r="H1178" s="2"/>
      <c r="I1178" s="2"/>
      <c r="J1178" s="2"/>
      <c r="K1178" s="2"/>
      <c r="L1178" s="2"/>
      <c r="M1178" s="2"/>
    </row>
    <row r="1179" spans="1:13" ht="15.75" customHeight="1" x14ac:dyDescent="0.25">
      <c r="A1179" s="100" t="s">
        <v>1484</v>
      </c>
      <c r="B1179" s="103">
        <v>0.71955102040816332</v>
      </c>
      <c r="C1179" s="118" t="s">
        <v>2263</v>
      </c>
      <c r="D1179" s="118" t="s">
        <v>3663</v>
      </c>
      <c r="E1179" s="107" t="s">
        <v>3837</v>
      </c>
      <c r="F1179" s="2"/>
      <c r="G1179" s="2"/>
      <c r="H1179" s="2"/>
      <c r="I1179" s="2"/>
      <c r="J1179" s="2"/>
      <c r="K1179" s="2"/>
      <c r="L1179" s="2"/>
      <c r="M1179" s="2"/>
    </row>
    <row r="1180" spans="1:13" ht="15.75" customHeight="1" x14ac:dyDescent="0.25">
      <c r="A1180" s="100" t="s">
        <v>1485</v>
      </c>
      <c r="B1180" s="103">
        <v>0.16326530612244899</v>
      </c>
      <c r="C1180" s="90" t="s">
        <v>2263</v>
      </c>
      <c r="D1180" s="90" t="s">
        <v>2276</v>
      </c>
      <c r="E1180" s="107" t="s">
        <v>3835</v>
      </c>
      <c r="F1180" s="2"/>
      <c r="G1180" s="2"/>
      <c r="H1180" s="2"/>
      <c r="I1180" s="2"/>
      <c r="J1180" s="2"/>
      <c r="K1180" s="2"/>
      <c r="L1180" s="2"/>
      <c r="M1180" s="2"/>
    </row>
    <row r="1181" spans="1:13" ht="15.75" customHeight="1" x14ac:dyDescent="0.25">
      <c r="A1181" s="100" t="s">
        <v>1486</v>
      </c>
      <c r="B1181" s="103">
        <v>0.96849959183673462</v>
      </c>
      <c r="C1181" s="90" t="s">
        <v>2263</v>
      </c>
      <c r="D1181" s="90" t="s">
        <v>2277</v>
      </c>
      <c r="E1181" s="107" t="s">
        <v>3835</v>
      </c>
      <c r="F1181" s="2"/>
      <c r="G1181" s="2"/>
      <c r="H1181" s="2"/>
      <c r="I1181" s="2"/>
      <c r="J1181" s="2"/>
      <c r="K1181" s="2"/>
      <c r="L1181" s="2"/>
      <c r="M1181" s="2"/>
    </row>
    <row r="1182" spans="1:13" ht="15.75" customHeight="1" x14ac:dyDescent="0.25">
      <c r="A1182" s="100" t="s">
        <v>1487</v>
      </c>
      <c r="B1182" s="103">
        <v>0.97714285714285709</v>
      </c>
      <c r="C1182" s="118" t="s">
        <v>2263</v>
      </c>
      <c r="D1182" s="118" t="s">
        <v>3664</v>
      </c>
      <c r="E1182" s="107" t="s">
        <v>3837</v>
      </c>
      <c r="F1182" s="2"/>
      <c r="G1182" s="2"/>
      <c r="H1182" s="2"/>
      <c r="I1182" s="2"/>
      <c r="J1182" s="2"/>
      <c r="K1182" s="2"/>
      <c r="L1182" s="2"/>
      <c r="M1182" s="2"/>
    </row>
    <row r="1183" spans="1:13" ht="15.75" customHeight="1" x14ac:dyDescent="0.25">
      <c r="A1183" s="100" t="s">
        <v>1488</v>
      </c>
      <c r="B1183" s="103">
        <v>0.85790857142857146</v>
      </c>
      <c r="C1183" s="118" t="s">
        <v>2263</v>
      </c>
      <c r="D1183" s="118" t="s">
        <v>3665</v>
      </c>
      <c r="E1183" s="107" t="s">
        <v>3837</v>
      </c>
      <c r="F1183" s="2"/>
      <c r="G1183" s="2"/>
      <c r="H1183" s="2"/>
      <c r="I1183" s="2"/>
      <c r="J1183" s="2"/>
      <c r="K1183" s="2"/>
      <c r="L1183" s="2"/>
      <c r="M1183" s="2"/>
    </row>
    <row r="1184" spans="1:13" ht="15.75" customHeight="1" x14ac:dyDescent="0.25">
      <c r="A1184" s="100" t="s">
        <v>1489</v>
      </c>
      <c r="B1184" s="103">
        <v>1</v>
      </c>
      <c r="C1184" s="90" t="s">
        <v>2263</v>
      </c>
      <c r="D1184" s="90" t="s">
        <v>2278</v>
      </c>
      <c r="E1184" s="107" t="s">
        <v>3835</v>
      </c>
      <c r="F1184" s="2"/>
      <c r="G1184" s="2"/>
      <c r="H1184" s="2"/>
      <c r="I1184" s="2"/>
      <c r="J1184" s="2"/>
      <c r="K1184" s="2"/>
      <c r="L1184" s="2"/>
      <c r="M1184" s="2"/>
    </row>
    <row r="1185" spans="1:19" ht="15.75" customHeight="1" x14ac:dyDescent="0.25">
      <c r="A1185" s="100" t="s">
        <v>1490</v>
      </c>
      <c r="B1185" s="103">
        <v>0.20271918367346939</v>
      </c>
      <c r="C1185" s="118" t="s">
        <v>2263</v>
      </c>
      <c r="D1185" s="118" t="s">
        <v>3666</v>
      </c>
      <c r="E1185" s="107" t="s">
        <v>3837</v>
      </c>
      <c r="F1185" s="2"/>
      <c r="G1185" s="2"/>
      <c r="H1185" s="2"/>
      <c r="I1185" s="2"/>
      <c r="J1185" s="2"/>
      <c r="K1185" s="2"/>
      <c r="L1185" s="2"/>
      <c r="M1185" s="2"/>
    </row>
    <row r="1186" spans="1:19" ht="15.75" customHeight="1" x14ac:dyDescent="0.25">
      <c r="A1186" s="100" t="s">
        <v>1491</v>
      </c>
      <c r="B1186" s="103">
        <v>0.97760476190476187</v>
      </c>
      <c r="C1186" s="118" t="s">
        <v>2263</v>
      </c>
      <c r="D1186" s="118" t="s">
        <v>3667</v>
      </c>
      <c r="E1186" s="107" t="s">
        <v>3837</v>
      </c>
      <c r="F1186" s="2"/>
      <c r="G1186" s="2"/>
      <c r="H1186" s="2"/>
      <c r="I1186" s="2"/>
      <c r="J1186" s="2"/>
      <c r="K1186" s="2"/>
      <c r="L1186" s="2"/>
      <c r="M1186" s="2"/>
    </row>
    <row r="1187" spans="1:19" ht="15.75" customHeight="1" x14ac:dyDescent="0.25">
      <c r="A1187" s="100" t="s">
        <v>1492</v>
      </c>
      <c r="B1187" s="103">
        <v>0.98857142857142866</v>
      </c>
      <c r="C1187" s="90" t="s">
        <v>2263</v>
      </c>
      <c r="D1187" s="90" t="s">
        <v>2279</v>
      </c>
      <c r="E1187" s="107" t="s">
        <v>3835</v>
      </c>
      <c r="F1187" s="2"/>
      <c r="G1187" s="2"/>
      <c r="H1187" s="2"/>
      <c r="I1187" s="2"/>
      <c r="J1187" s="2"/>
      <c r="K1187" s="2"/>
      <c r="L1187" s="2"/>
      <c r="M1187" s="2"/>
    </row>
    <row r="1188" spans="1:19" ht="15.75" customHeight="1" x14ac:dyDescent="0.25">
      <c r="A1188" s="100" t="s">
        <v>1493</v>
      </c>
      <c r="B1188" s="103">
        <v>0.91431523809523807</v>
      </c>
      <c r="C1188" s="90" t="s">
        <v>2263</v>
      </c>
      <c r="D1188" s="90" t="s">
        <v>2280</v>
      </c>
      <c r="E1188" s="107" t="s">
        <v>3835</v>
      </c>
      <c r="F1188" s="2"/>
      <c r="G1188" s="2"/>
      <c r="H1188" s="2"/>
      <c r="I1188" s="2"/>
      <c r="J1188" s="2"/>
      <c r="K1188" s="2"/>
      <c r="L1188" s="2"/>
      <c r="M1188" s="2"/>
    </row>
    <row r="1189" spans="1:19" ht="15.75" customHeight="1" x14ac:dyDescent="0.25">
      <c r="A1189" s="100" t="s">
        <v>1494</v>
      </c>
      <c r="B1189" s="103">
        <v>0.95153551020408156</v>
      </c>
      <c r="C1189" s="118" t="s">
        <v>2263</v>
      </c>
      <c r="D1189" s="118" t="s">
        <v>3668</v>
      </c>
      <c r="E1189" s="107" t="s">
        <v>3837</v>
      </c>
      <c r="F1189" s="2"/>
      <c r="G1189" s="2"/>
      <c r="H1189" s="2"/>
      <c r="I1189" s="2"/>
      <c r="J1189" s="2"/>
      <c r="K1189" s="2"/>
      <c r="L1189" s="2"/>
      <c r="M1189" s="2"/>
    </row>
    <row r="1190" spans="1:19" ht="15.75" customHeight="1" x14ac:dyDescent="0.25">
      <c r="A1190" s="100" t="s">
        <v>1495</v>
      </c>
      <c r="B1190" s="103">
        <v>0.25636394557823133</v>
      </c>
      <c r="C1190" s="90" t="s">
        <v>2263</v>
      </c>
      <c r="D1190" s="90" t="s">
        <v>2281</v>
      </c>
      <c r="E1190" s="107" t="s">
        <v>3835</v>
      </c>
      <c r="F1190" s="2"/>
      <c r="G1190" s="2"/>
      <c r="H1190" s="2"/>
      <c r="I1190" s="2"/>
      <c r="J1190" s="2"/>
      <c r="K1190" s="2"/>
      <c r="L1190" s="2"/>
      <c r="M1190" s="2"/>
    </row>
    <row r="1191" spans="1:19" ht="15.75" customHeight="1" x14ac:dyDescent="0.25">
      <c r="A1191" s="100" t="s">
        <v>1496</v>
      </c>
      <c r="B1191" s="103">
        <v>0.97979591836734703</v>
      </c>
      <c r="C1191" s="90" t="s">
        <v>2263</v>
      </c>
      <c r="D1191" s="90" t="s">
        <v>2282</v>
      </c>
      <c r="E1191" s="107" t="s">
        <v>3835</v>
      </c>
      <c r="F1191" s="2"/>
      <c r="G1191" s="2"/>
      <c r="H1191" s="2"/>
      <c r="I1191" s="2"/>
      <c r="J1191" s="2"/>
      <c r="K1191" s="2"/>
      <c r="L1191" s="2"/>
      <c r="M1191" s="2"/>
    </row>
    <row r="1192" spans="1:19" ht="15.75" customHeight="1" x14ac:dyDescent="0.25">
      <c r="A1192" s="100" t="s">
        <v>1497</v>
      </c>
      <c r="B1192" s="103">
        <v>0.67799428571428577</v>
      </c>
      <c r="C1192" s="118" t="s">
        <v>2263</v>
      </c>
      <c r="D1192" s="118" t="s">
        <v>3669</v>
      </c>
      <c r="E1192" s="107" t="s">
        <v>3837</v>
      </c>
      <c r="F1192" s="2"/>
      <c r="G1192" s="2"/>
      <c r="H1192" s="2"/>
      <c r="I1192" s="2"/>
      <c r="J1192" s="2"/>
      <c r="K1192" s="2"/>
      <c r="L1192" s="2"/>
      <c r="M1192" s="2"/>
    </row>
    <row r="1193" spans="1:19" ht="15.75" customHeight="1" x14ac:dyDescent="0.25">
      <c r="A1193" s="100" t="s">
        <v>1498</v>
      </c>
      <c r="B1193" s="103">
        <v>0.96321591836734699</v>
      </c>
      <c r="C1193" s="118" t="s">
        <v>2263</v>
      </c>
      <c r="D1193" s="118" t="s">
        <v>3670</v>
      </c>
      <c r="E1193" s="107" t="s">
        <v>3837</v>
      </c>
      <c r="F1193" s="2"/>
      <c r="G1193" s="2"/>
      <c r="H1193" s="2"/>
      <c r="I1193" s="2"/>
      <c r="J1193" s="2"/>
      <c r="K1193" s="2"/>
      <c r="L1193" s="2"/>
      <c r="M1193" s="2"/>
      <c r="P1193" s="117"/>
      <c r="Q1193" s="117"/>
    </row>
    <row r="1194" spans="1:19" ht="15.75" customHeight="1" x14ac:dyDescent="0.25">
      <c r="A1194" s="100" t="s">
        <v>1499</v>
      </c>
      <c r="B1194" s="103">
        <v>0.16326530612244899</v>
      </c>
      <c r="C1194" s="90" t="s">
        <v>2263</v>
      </c>
      <c r="D1194" s="90" t="s">
        <v>2283</v>
      </c>
      <c r="E1194" s="107" t="s">
        <v>3835</v>
      </c>
      <c r="F1194" s="2"/>
      <c r="G1194" s="2"/>
      <c r="H1194" s="2"/>
      <c r="I1194" s="2"/>
      <c r="J1194" s="2"/>
      <c r="K1194" s="2"/>
      <c r="L1194" s="2"/>
      <c r="M1194" s="2"/>
    </row>
    <row r="1195" spans="1:19" ht="15.75" customHeight="1" x14ac:dyDescent="0.25">
      <c r="A1195" s="100" t="s">
        <v>1500</v>
      </c>
      <c r="B1195" s="103">
        <v>0.93825469387755112</v>
      </c>
      <c r="C1195" s="90" t="s">
        <v>2263</v>
      </c>
      <c r="D1195" s="90" t="s">
        <v>2284</v>
      </c>
      <c r="E1195" s="107" t="s">
        <v>3835</v>
      </c>
      <c r="F1195" s="2"/>
      <c r="G1195" s="2"/>
      <c r="H1195" s="2"/>
      <c r="I1195" s="2"/>
      <c r="J1195" s="2"/>
      <c r="K1195" s="2"/>
      <c r="L1195" s="2"/>
      <c r="M1195" s="2"/>
      <c r="R1195" s="76"/>
      <c r="S1195" s="76"/>
    </row>
    <row r="1196" spans="1:19" ht="15.75" customHeight="1" x14ac:dyDescent="0.25">
      <c r="A1196" s="100" t="s">
        <v>1501</v>
      </c>
      <c r="B1196" s="103">
        <v>0.68979591836734699</v>
      </c>
      <c r="C1196" s="90" t="s">
        <v>2263</v>
      </c>
      <c r="D1196" s="90" t="s">
        <v>2285</v>
      </c>
      <c r="E1196" s="107" t="s">
        <v>3835</v>
      </c>
      <c r="F1196" s="2"/>
      <c r="G1196" s="2"/>
      <c r="H1196" s="2"/>
      <c r="I1196" s="2"/>
      <c r="J1196" s="2"/>
      <c r="K1196" s="2"/>
      <c r="L1196" s="2"/>
      <c r="M1196" s="2"/>
    </row>
    <row r="1197" spans="1:19" ht="15.75" customHeight="1" x14ac:dyDescent="0.25">
      <c r="A1197" s="100" t="s">
        <v>1502</v>
      </c>
      <c r="B1197" s="103">
        <v>0.90702040816326535</v>
      </c>
      <c r="C1197" s="118" t="s">
        <v>2263</v>
      </c>
      <c r="D1197" s="118" t="s">
        <v>3671</v>
      </c>
      <c r="E1197" s="107" t="s">
        <v>3837</v>
      </c>
      <c r="F1197" s="2"/>
      <c r="G1197" s="2"/>
      <c r="H1197" s="2"/>
      <c r="I1197" s="2"/>
      <c r="J1197" s="2"/>
      <c r="K1197" s="2"/>
      <c r="L1197" s="2"/>
      <c r="M1197" s="2"/>
    </row>
    <row r="1198" spans="1:19" ht="15.75" customHeight="1" x14ac:dyDescent="0.25">
      <c r="A1198" s="100" t="s">
        <v>1503</v>
      </c>
      <c r="B1198" s="103">
        <v>0.94375428571428555</v>
      </c>
      <c r="C1198" s="118" t="s">
        <v>2263</v>
      </c>
      <c r="D1198" s="118" t="s">
        <v>3672</v>
      </c>
      <c r="E1198" s="107" t="s">
        <v>3837</v>
      </c>
      <c r="F1198" s="2"/>
      <c r="G1198" s="2"/>
      <c r="H1198" s="2"/>
      <c r="I1198" s="2"/>
      <c r="J1198" s="2"/>
      <c r="K1198" s="2"/>
      <c r="L1198" s="2"/>
      <c r="M1198" s="2"/>
    </row>
    <row r="1199" spans="1:19" ht="15.75" customHeight="1" x14ac:dyDescent="0.25">
      <c r="A1199" s="100" t="s">
        <v>1504</v>
      </c>
      <c r="B1199" s="103">
        <v>0.99428571428571433</v>
      </c>
      <c r="C1199" s="118" t="s">
        <v>2263</v>
      </c>
      <c r="D1199" s="118" t="s">
        <v>3673</v>
      </c>
      <c r="E1199" s="107" t="s">
        <v>3837</v>
      </c>
      <c r="F1199" s="2"/>
      <c r="G1199" s="2"/>
      <c r="H1199" s="2"/>
      <c r="I1199" s="2"/>
      <c r="J1199" s="2"/>
      <c r="K1199" s="2"/>
      <c r="L1199" s="2"/>
      <c r="M1199" s="2"/>
    </row>
    <row r="1200" spans="1:19" ht="15.75" customHeight="1" x14ac:dyDescent="0.25">
      <c r="A1200" s="100" t="s">
        <v>1505</v>
      </c>
      <c r="B1200" s="103">
        <v>0.9620408163265306</v>
      </c>
      <c r="C1200" s="90" t="s">
        <v>2263</v>
      </c>
      <c r="D1200" s="90" t="s">
        <v>2286</v>
      </c>
      <c r="E1200" s="107" t="s">
        <v>3835</v>
      </c>
      <c r="F1200" s="2"/>
      <c r="G1200" s="2"/>
      <c r="H1200" s="2"/>
      <c r="I1200" s="2"/>
      <c r="J1200" s="2"/>
      <c r="K1200" s="2"/>
      <c r="L1200" s="2"/>
      <c r="M1200" s="2"/>
    </row>
    <row r="1201" spans="1:13" ht="15.75" customHeight="1" x14ac:dyDescent="0.25">
      <c r="A1201" s="100" t="s">
        <v>1506</v>
      </c>
      <c r="B1201" s="103">
        <v>0.88788734693877558</v>
      </c>
      <c r="C1201" s="118" t="s">
        <v>2263</v>
      </c>
      <c r="D1201" s="118" t="s">
        <v>3674</v>
      </c>
      <c r="E1201" s="107" t="s">
        <v>3837</v>
      </c>
      <c r="F1201" s="2"/>
      <c r="G1201" s="2"/>
      <c r="H1201" s="2"/>
      <c r="I1201" s="2"/>
      <c r="J1201" s="2"/>
      <c r="K1201" s="2"/>
      <c r="L1201" s="2"/>
      <c r="M1201" s="2"/>
    </row>
    <row r="1202" spans="1:13" ht="15.75" customHeight="1" x14ac:dyDescent="0.25">
      <c r="A1202" s="100" t="s">
        <v>1507</v>
      </c>
      <c r="B1202" s="103">
        <v>0.95197877551020393</v>
      </c>
      <c r="C1202" s="90" t="s">
        <v>2263</v>
      </c>
      <c r="D1202" s="90" t="s">
        <v>2287</v>
      </c>
      <c r="E1202" s="107" t="s">
        <v>3835</v>
      </c>
      <c r="F1202" s="2"/>
      <c r="G1202" s="2"/>
      <c r="H1202" s="2"/>
      <c r="I1202" s="2"/>
      <c r="J1202" s="2"/>
      <c r="K1202" s="2"/>
      <c r="L1202" s="2"/>
      <c r="M1202" s="2"/>
    </row>
    <row r="1203" spans="1:13" ht="15.75" customHeight="1" x14ac:dyDescent="0.25">
      <c r="A1203" s="100" t="s">
        <v>1508</v>
      </c>
      <c r="B1203" s="103">
        <v>0.93461428571428573</v>
      </c>
      <c r="C1203" s="90" t="s">
        <v>2263</v>
      </c>
      <c r="D1203" s="90" t="s">
        <v>2288</v>
      </c>
      <c r="E1203" s="107" t="s">
        <v>3835</v>
      </c>
      <c r="F1203" s="2"/>
      <c r="G1203" s="2"/>
      <c r="H1203" s="2"/>
      <c r="I1203" s="2"/>
      <c r="J1203" s="2"/>
      <c r="K1203" s="2"/>
      <c r="L1203" s="2"/>
      <c r="M1203" s="2"/>
    </row>
    <row r="1204" spans="1:13" ht="15.75" customHeight="1" x14ac:dyDescent="0.25">
      <c r="A1204" s="100" t="s">
        <v>1509</v>
      </c>
      <c r="B1204" s="103">
        <v>0.95947142857142831</v>
      </c>
      <c r="C1204" s="118" t="s">
        <v>2263</v>
      </c>
      <c r="D1204" s="118" t="s">
        <v>3675</v>
      </c>
      <c r="E1204" s="107" t="s">
        <v>3837</v>
      </c>
      <c r="F1204" s="2"/>
      <c r="G1204" s="2"/>
      <c r="H1204" s="2"/>
      <c r="I1204" s="2"/>
      <c r="J1204" s="2"/>
      <c r="K1204" s="2"/>
      <c r="L1204" s="2"/>
      <c r="M1204" s="2"/>
    </row>
    <row r="1205" spans="1:13" ht="15.75" customHeight="1" x14ac:dyDescent="0.25">
      <c r="A1205" s="100" t="s">
        <v>1510</v>
      </c>
      <c r="B1205" s="103">
        <v>0.98341496598639455</v>
      </c>
      <c r="C1205" s="118" t="s">
        <v>2263</v>
      </c>
      <c r="D1205" s="118" t="s">
        <v>3676</v>
      </c>
      <c r="E1205" s="107" t="s">
        <v>3837</v>
      </c>
      <c r="F1205" s="2"/>
      <c r="G1205" s="2"/>
      <c r="H1205" s="2"/>
      <c r="I1205" s="2"/>
      <c r="J1205" s="2"/>
      <c r="K1205" s="2"/>
      <c r="L1205" s="2"/>
      <c r="M1205" s="2"/>
    </row>
    <row r="1206" spans="1:13" ht="15.75" customHeight="1" x14ac:dyDescent="0.25">
      <c r="A1206" s="100" t="s">
        <v>1511</v>
      </c>
      <c r="B1206" s="103">
        <v>0.98094857142857139</v>
      </c>
      <c r="C1206" s="118" t="s">
        <v>2263</v>
      </c>
      <c r="D1206" s="118" t="s">
        <v>3677</v>
      </c>
      <c r="E1206" s="107" t="s">
        <v>3837</v>
      </c>
      <c r="F1206" s="2"/>
      <c r="G1206" s="2"/>
      <c r="H1206" s="2"/>
      <c r="I1206" s="2"/>
      <c r="J1206" s="2"/>
      <c r="K1206" s="2"/>
      <c r="L1206" s="2"/>
      <c r="M1206" s="2"/>
    </row>
    <row r="1207" spans="1:13" ht="15.75" customHeight="1" x14ac:dyDescent="0.25">
      <c r="A1207" s="100" t="s">
        <v>1512</v>
      </c>
      <c r="B1207" s="103">
        <v>0.54374557823129244</v>
      </c>
      <c r="C1207" s="90" t="s">
        <v>2263</v>
      </c>
      <c r="D1207" s="90" t="s">
        <v>2289</v>
      </c>
      <c r="E1207" s="107" t="s">
        <v>3835</v>
      </c>
      <c r="F1207" s="2"/>
      <c r="G1207" s="2"/>
      <c r="H1207" s="2"/>
      <c r="I1207" s="2"/>
      <c r="J1207" s="2"/>
      <c r="K1207" s="2"/>
      <c r="L1207" s="2"/>
      <c r="M1207" s="2"/>
    </row>
    <row r="1208" spans="1:13" ht="15.75" customHeight="1" x14ac:dyDescent="0.25">
      <c r="A1208" s="100" t="s">
        <v>1513</v>
      </c>
      <c r="B1208" s="103">
        <v>0.74714829931972782</v>
      </c>
      <c r="C1208" s="90" t="s">
        <v>2263</v>
      </c>
      <c r="D1208" s="90" t="s">
        <v>2290</v>
      </c>
      <c r="E1208" s="107" t="s">
        <v>3835</v>
      </c>
      <c r="F1208" s="2"/>
      <c r="G1208" s="2"/>
      <c r="H1208" s="2"/>
      <c r="I1208" s="2"/>
      <c r="J1208" s="2"/>
      <c r="K1208" s="2"/>
      <c r="L1208" s="2"/>
      <c r="M1208" s="2"/>
    </row>
    <row r="1209" spans="1:13" ht="15.75" customHeight="1" x14ac:dyDescent="0.25">
      <c r="A1209" s="100" t="s">
        <v>1514</v>
      </c>
      <c r="B1209" s="103">
        <v>0.5767299319727891</v>
      </c>
      <c r="C1209" s="90" t="s">
        <v>2263</v>
      </c>
      <c r="D1209" s="90" t="s">
        <v>2291</v>
      </c>
      <c r="E1209" s="107" t="s">
        <v>3835</v>
      </c>
      <c r="F1209" s="2"/>
      <c r="G1209" s="2"/>
      <c r="H1209" s="2"/>
      <c r="I1209" s="2"/>
      <c r="J1209" s="2"/>
      <c r="K1209" s="2"/>
      <c r="L1209" s="2"/>
      <c r="M1209" s="2"/>
    </row>
    <row r="1210" spans="1:13" ht="15.75" customHeight="1" x14ac:dyDescent="0.25">
      <c r="A1210" s="100" t="s">
        <v>1515</v>
      </c>
      <c r="B1210" s="103">
        <v>0.86334122448979589</v>
      </c>
      <c r="C1210" s="118" t="s">
        <v>2263</v>
      </c>
      <c r="D1210" s="118" t="s">
        <v>3678</v>
      </c>
      <c r="E1210" s="107" t="s">
        <v>3837</v>
      </c>
      <c r="F1210" s="2"/>
      <c r="G1210" s="2"/>
      <c r="H1210" s="2"/>
      <c r="I1210" s="2"/>
      <c r="J1210" s="2"/>
      <c r="K1210" s="2"/>
      <c r="L1210" s="2"/>
      <c r="M1210" s="2"/>
    </row>
    <row r="1211" spans="1:13" ht="15.75" customHeight="1" x14ac:dyDescent="0.25">
      <c r="A1211" s="100" t="s">
        <v>1516</v>
      </c>
      <c r="B1211" s="103">
        <v>0</v>
      </c>
      <c r="C1211" s="118" t="s">
        <v>2263</v>
      </c>
      <c r="D1211" s="118" t="s">
        <v>3679</v>
      </c>
      <c r="E1211" s="107" t="s">
        <v>3837</v>
      </c>
      <c r="F1211" s="2"/>
      <c r="G1211" s="2"/>
      <c r="H1211" s="2"/>
      <c r="I1211" s="2"/>
      <c r="J1211" s="2"/>
      <c r="K1211" s="2"/>
      <c r="L1211" s="2"/>
      <c r="M1211" s="2"/>
    </row>
    <row r="1212" spans="1:13" ht="15.75" customHeight="1" x14ac:dyDescent="0.25">
      <c r="A1212" s="100" t="s">
        <v>1517</v>
      </c>
      <c r="B1212" s="103">
        <v>0.70285714285714296</v>
      </c>
      <c r="C1212" s="90" t="s">
        <v>2263</v>
      </c>
      <c r="D1212" s="90" t="s">
        <v>2292</v>
      </c>
      <c r="E1212" s="107" t="s">
        <v>3835</v>
      </c>
      <c r="F1212" s="2"/>
      <c r="G1212" s="2"/>
      <c r="H1212" s="2"/>
      <c r="I1212" s="2"/>
      <c r="J1212" s="2"/>
      <c r="K1212" s="2"/>
      <c r="L1212" s="2"/>
      <c r="M1212" s="2"/>
    </row>
    <row r="1213" spans="1:13" ht="15.75" customHeight="1" x14ac:dyDescent="0.25">
      <c r="A1213" s="100" t="s">
        <v>1518</v>
      </c>
      <c r="B1213" s="103">
        <v>0.91826802721088441</v>
      </c>
      <c r="C1213" s="118" t="s">
        <v>2263</v>
      </c>
      <c r="D1213" s="118" t="s">
        <v>3680</v>
      </c>
      <c r="E1213" s="107" t="s">
        <v>3837</v>
      </c>
      <c r="F1213" s="2"/>
      <c r="G1213" s="2"/>
      <c r="H1213" s="2"/>
      <c r="I1213" s="2"/>
      <c r="J1213" s="2"/>
      <c r="K1213" s="2"/>
      <c r="L1213" s="2"/>
      <c r="M1213" s="2"/>
    </row>
    <row r="1214" spans="1:13" ht="15.75" customHeight="1" x14ac:dyDescent="0.25">
      <c r="A1214" s="100" t="s">
        <v>1519</v>
      </c>
      <c r="B1214" s="103">
        <v>0.75306122448979596</v>
      </c>
      <c r="C1214" s="118" t="s">
        <v>2263</v>
      </c>
      <c r="D1214" s="118" t="s">
        <v>3681</v>
      </c>
      <c r="E1214" s="107" t="s">
        <v>3837</v>
      </c>
      <c r="F1214" s="2"/>
      <c r="G1214" s="2"/>
      <c r="H1214" s="2"/>
      <c r="I1214" s="2"/>
      <c r="J1214" s="2"/>
      <c r="K1214" s="2"/>
      <c r="L1214" s="2"/>
      <c r="M1214" s="2"/>
    </row>
    <row r="1215" spans="1:13" ht="15.75" customHeight="1" x14ac:dyDescent="0.25">
      <c r="A1215" s="100" t="s">
        <v>1520</v>
      </c>
      <c r="B1215" s="103">
        <v>0.95422367346938775</v>
      </c>
      <c r="C1215" s="90" t="s">
        <v>2263</v>
      </c>
      <c r="D1215" s="90" t="s">
        <v>2293</v>
      </c>
      <c r="E1215" s="107" t="s">
        <v>3835</v>
      </c>
      <c r="F1215" s="2"/>
      <c r="G1215" s="2"/>
      <c r="H1215" s="2"/>
      <c r="I1215" s="2"/>
      <c r="J1215" s="2"/>
      <c r="K1215" s="2"/>
      <c r="L1215" s="2"/>
      <c r="M1215" s="2"/>
    </row>
    <row r="1216" spans="1:13" ht="15.75" customHeight="1" x14ac:dyDescent="0.25">
      <c r="A1216" s="100" t="s">
        <v>1521</v>
      </c>
      <c r="B1216" s="103">
        <v>0.9961942857142857</v>
      </c>
      <c r="C1216" s="90" t="s">
        <v>2263</v>
      </c>
      <c r="D1216" s="90" t="s">
        <v>2294</v>
      </c>
      <c r="E1216" s="107" t="s">
        <v>3835</v>
      </c>
      <c r="F1216" s="2"/>
      <c r="G1216" s="2"/>
      <c r="H1216" s="2"/>
      <c r="I1216" s="2"/>
      <c r="J1216" s="2"/>
      <c r="K1216" s="2"/>
      <c r="L1216" s="2"/>
      <c r="M1216" s="2"/>
    </row>
    <row r="1217" spans="1:13" ht="15.75" customHeight="1" x14ac:dyDescent="0.25">
      <c r="A1217" s="100" t="s">
        <v>1522</v>
      </c>
      <c r="B1217" s="103">
        <v>0.88674448979591824</v>
      </c>
      <c r="C1217" s="118" t="s">
        <v>2263</v>
      </c>
      <c r="D1217" s="118" t="s">
        <v>3682</v>
      </c>
      <c r="E1217" s="107" t="s">
        <v>3837</v>
      </c>
      <c r="F1217" s="2"/>
      <c r="G1217" s="2"/>
      <c r="H1217" s="2"/>
      <c r="I1217" s="2"/>
      <c r="J1217" s="2"/>
      <c r="K1217" s="2"/>
      <c r="L1217" s="2"/>
      <c r="M1217" s="2"/>
    </row>
    <row r="1218" spans="1:13" ht="15.75" customHeight="1" x14ac:dyDescent="0.25">
      <c r="A1218" s="100" t="s">
        <v>1523</v>
      </c>
      <c r="B1218" s="103">
        <v>0.71061442176870759</v>
      </c>
      <c r="C1218" s="118" t="s">
        <v>2263</v>
      </c>
      <c r="D1218" s="118" t="s">
        <v>3683</v>
      </c>
      <c r="E1218" s="107" t="s">
        <v>3837</v>
      </c>
      <c r="F1218" s="2"/>
      <c r="G1218" s="2"/>
      <c r="H1218" s="2"/>
      <c r="I1218" s="2"/>
      <c r="J1218" s="2"/>
      <c r="K1218" s="2"/>
      <c r="L1218" s="2"/>
      <c r="M1218" s="2"/>
    </row>
    <row r="1219" spans="1:13" ht="15.75" customHeight="1" x14ac:dyDescent="0.25">
      <c r="A1219" s="100" t="s">
        <v>869</v>
      </c>
      <c r="B1219" s="103">
        <v>0.82918938775510209</v>
      </c>
      <c r="C1219" s="90" t="s">
        <v>2295</v>
      </c>
      <c r="D1219" s="90" t="s">
        <v>2296</v>
      </c>
      <c r="E1219" s="107" t="s">
        <v>3835</v>
      </c>
      <c r="F1219" s="2"/>
      <c r="G1219" s="2"/>
      <c r="H1219" s="2"/>
      <c r="I1219" s="2"/>
      <c r="J1219" s="2"/>
      <c r="K1219" s="2"/>
      <c r="L1219" s="2"/>
      <c r="M1219" s="2"/>
    </row>
    <row r="1220" spans="1:13" ht="15.75" customHeight="1" x14ac:dyDescent="0.25">
      <c r="A1220" s="100" t="s">
        <v>870</v>
      </c>
      <c r="B1220" s="103">
        <v>0.49798244897959182</v>
      </c>
      <c r="C1220" s="90" t="s">
        <v>2295</v>
      </c>
      <c r="D1220" s="90" t="s">
        <v>2297</v>
      </c>
      <c r="E1220" s="107" t="s">
        <v>3835</v>
      </c>
      <c r="F1220" s="2"/>
      <c r="G1220" s="2"/>
      <c r="H1220" s="2"/>
      <c r="I1220" s="2"/>
      <c r="J1220" s="2"/>
      <c r="K1220" s="2"/>
      <c r="L1220" s="2"/>
      <c r="M1220" s="2"/>
    </row>
    <row r="1221" spans="1:13" ht="15.75" customHeight="1" x14ac:dyDescent="0.25">
      <c r="A1221" s="100" t="s">
        <v>871</v>
      </c>
      <c r="B1221" s="103">
        <v>0.83420897959183682</v>
      </c>
      <c r="C1221" s="118" t="s">
        <v>2295</v>
      </c>
      <c r="D1221" s="118" t="s">
        <v>3684</v>
      </c>
      <c r="E1221" s="107" t="s">
        <v>3837</v>
      </c>
      <c r="F1221" s="2"/>
      <c r="G1221" s="2"/>
      <c r="H1221" s="2"/>
      <c r="I1221" s="2"/>
      <c r="J1221" s="2"/>
      <c r="K1221" s="2"/>
      <c r="L1221" s="2"/>
      <c r="M1221" s="2"/>
    </row>
    <row r="1222" spans="1:13" ht="15.75" customHeight="1" x14ac:dyDescent="0.25">
      <c r="A1222" s="100" t="s">
        <v>872</v>
      </c>
      <c r="B1222" s="103">
        <v>0.88701469387755094</v>
      </c>
      <c r="C1222" s="118" t="s">
        <v>2295</v>
      </c>
      <c r="D1222" s="118" t="s">
        <v>3685</v>
      </c>
      <c r="E1222" s="107" t="s">
        <v>3837</v>
      </c>
      <c r="F1222" s="2"/>
      <c r="G1222" s="2"/>
      <c r="H1222" s="2"/>
      <c r="I1222" s="2"/>
      <c r="J1222" s="2"/>
      <c r="K1222" s="2"/>
      <c r="L1222" s="2"/>
      <c r="M1222" s="2"/>
    </row>
    <row r="1223" spans="1:13" ht="15.75" customHeight="1" x14ac:dyDescent="0.25">
      <c r="A1223" s="100" t="s">
        <v>873</v>
      </c>
      <c r="B1223" s="103">
        <v>0.32326530612244897</v>
      </c>
      <c r="C1223" s="90" t="s">
        <v>2295</v>
      </c>
      <c r="D1223" s="90" t="s">
        <v>2298</v>
      </c>
      <c r="E1223" s="107" t="s">
        <v>3835</v>
      </c>
      <c r="F1223" s="2"/>
      <c r="G1223" s="2"/>
      <c r="H1223" s="2"/>
      <c r="I1223" s="2"/>
      <c r="J1223" s="2"/>
      <c r="K1223" s="2"/>
      <c r="L1223" s="2"/>
      <c r="M1223" s="2"/>
    </row>
    <row r="1224" spans="1:13" ht="15.75" customHeight="1" x14ac:dyDescent="0.25">
      <c r="A1224" s="100" t="s">
        <v>874</v>
      </c>
      <c r="B1224" s="103">
        <v>0.89898108843537416</v>
      </c>
      <c r="C1224" s="90" t="s">
        <v>2295</v>
      </c>
      <c r="D1224" s="90" t="s">
        <v>2299</v>
      </c>
      <c r="E1224" s="107" t="s">
        <v>3835</v>
      </c>
      <c r="F1224" s="2"/>
      <c r="G1224" s="2"/>
      <c r="H1224" s="2"/>
      <c r="I1224" s="2"/>
      <c r="J1224" s="2"/>
      <c r="K1224" s="2"/>
      <c r="L1224" s="2"/>
      <c r="M1224" s="2"/>
    </row>
    <row r="1225" spans="1:13" ht="15.75" customHeight="1" x14ac:dyDescent="0.25">
      <c r="A1225" s="100" t="s">
        <v>875</v>
      </c>
      <c r="B1225" s="103">
        <v>0.95047999999999999</v>
      </c>
      <c r="C1225" s="118" t="s">
        <v>2295</v>
      </c>
      <c r="D1225" s="118" t="s">
        <v>3686</v>
      </c>
      <c r="E1225" s="107" t="s">
        <v>3837</v>
      </c>
      <c r="F1225" s="2"/>
      <c r="G1225" s="2"/>
      <c r="H1225" s="2"/>
      <c r="I1225" s="2"/>
      <c r="J1225" s="2"/>
      <c r="K1225" s="2"/>
      <c r="L1225" s="2"/>
      <c r="M1225" s="2"/>
    </row>
    <row r="1226" spans="1:13" ht="15.75" customHeight="1" x14ac:dyDescent="0.25">
      <c r="A1226" s="100" t="s">
        <v>876</v>
      </c>
      <c r="B1226" s="103">
        <v>0.14639836734693878</v>
      </c>
      <c r="C1226" s="90" t="s">
        <v>2295</v>
      </c>
      <c r="D1226" s="90" t="s">
        <v>2300</v>
      </c>
      <c r="E1226" s="107" t="s">
        <v>3835</v>
      </c>
      <c r="F1226" s="2"/>
      <c r="G1226" s="2"/>
      <c r="H1226" s="2"/>
      <c r="I1226" s="2"/>
      <c r="J1226" s="2"/>
      <c r="K1226" s="2"/>
      <c r="L1226" s="2"/>
      <c r="M1226" s="2"/>
    </row>
    <row r="1227" spans="1:13" ht="15.75" customHeight="1" x14ac:dyDescent="0.25">
      <c r="A1227" s="100" t="s">
        <v>877</v>
      </c>
      <c r="B1227" s="103">
        <v>0.86742857142857144</v>
      </c>
      <c r="C1227" s="118" t="s">
        <v>2295</v>
      </c>
      <c r="D1227" s="118" t="s">
        <v>3687</v>
      </c>
      <c r="E1227" s="107" t="s">
        <v>3837</v>
      </c>
      <c r="F1227" s="2"/>
      <c r="G1227" s="2"/>
      <c r="H1227" s="2"/>
      <c r="I1227" s="2"/>
      <c r="J1227" s="2"/>
      <c r="K1227" s="2"/>
      <c r="L1227" s="2"/>
      <c r="M1227" s="2"/>
    </row>
    <row r="1228" spans="1:13" ht="15.75" customHeight="1" x14ac:dyDescent="0.25">
      <c r="A1228" s="100" t="s">
        <v>878</v>
      </c>
      <c r="B1228" s="103">
        <v>0.87917469387755087</v>
      </c>
      <c r="C1228" s="118" t="s">
        <v>2295</v>
      </c>
      <c r="D1228" s="118" t="s">
        <v>3688</v>
      </c>
      <c r="E1228" s="107" t="s">
        <v>3837</v>
      </c>
      <c r="F1228" s="2"/>
      <c r="G1228" s="2"/>
      <c r="H1228" s="2"/>
      <c r="I1228" s="2"/>
      <c r="J1228" s="2"/>
      <c r="K1228" s="2"/>
      <c r="L1228" s="2"/>
      <c r="M1228" s="2"/>
    </row>
    <row r="1229" spans="1:13" ht="15.75" customHeight="1" x14ac:dyDescent="0.25">
      <c r="A1229" s="100" t="s">
        <v>879</v>
      </c>
      <c r="B1229" s="103">
        <v>0.93749183673469394</v>
      </c>
      <c r="C1229" s="118" t="s">
        <v>2295</v>
      </c>
      <c r="D1229" s="118" t="s">
        <v>3689</v>
      </c>
      <c r="E1229" s="107" t="s">
        <v>3837</v>
      </c>
      <c r="F1229" s="2"/>
      <c r="G1229" s="2"/>
      <c r="H1229" s="2"/>
      <c r="I1229" s="2"/>
      <c r="J1229" s="2"/>
      <c r="K1229" s="2"/>
      <c r="L1229" s="2"/>
      <c r="M1229" s="2"/>
    </row>
    <row r="1230" spans="1:13" ht="15.75" customHeight="1" x14ac:dyDescent="0.25">
      <c r="A1230" s="100" t="s">
        <v>880</v>
      </c>
      <c r="B1230" s="103">
        <v>8.1632653061224497E-2</v>
      </c>
      <c r="C1230" s="118" t="s">
        <v>2295</v>
      </c>
      <c r="D1230" s="118" t="s">
        <v>3690</v>
      </c>
      <c r="E1230" s="107" t="s">
        <v>3837</v>
      </c>
      <c r="F1230" s="2"/>
      <c r="G1230" s="2"/>
      <c r="H1230" s="2"/>
      <c r="I1230" s="2"/>
      <c r="J1230" s="2"/>
      <c r="K1230" s="2"/>
      <c r="L1230" s="2"/>
      <c r="M1230" s="2"/>
    </row>
    <row r="1231" spans="1:13" ht="15.75" customHeight="1" x14ac:dyDescent="0.25">
      <c r="A1231" s="100" t="s">
        <v>881</v>
      </c>
      <c r="B1231" s="103">
        <v>0.62924979591836727</v>
      </c>
      <c r="C1231" s="118" t="s">
        <v>2295</v>
      </c>
      <c r="D1231" s="118" t="s">
        <v>3691</v>
      </c>
      <c r="E1231" s="107" t="s">
        <v>3837</v>
      </c>
      <c r="F1231" s="2"/>
      <c r="G1231" s="2"/>
      <c r="H1231" s="2"/>
      <c r="I1231" s="2"/>
      <c r="J1231" s="2"/>
      <c r="K1231" s="2"/>
      <c r="L1231" s="2"/>
      <c r="M1231" s="2"/>
    </row>
    <row r="1232" spans="1:13" ht="15.75" customHeight="1" x14ac:dyDescent="0.25">
      <c r="A1232" s="100" t="s">
        <v>882</v>
      </c>
      <c r="B1232" s="103">
        <v>0.99237714285714285</v>
      </c>
      <c r="C1232" s="118" t="s">
        <v>2295</v>
      </c>
      <c r="D1232" s="118" t="s">
        <v>3692</v>
      </c>
      <c r="E1232" s="107" t="s">
        <v>3837</v>
      </c>
      <c r="F1232" s="2"/>
      <c r="G1232" s="2"/>
      <c r="H1232" s="2"/>
      <c r="I1232" s="2"/>
      <c r="J1232" s="2"/>
      <c r="K1232" s="2"/>
      <c r="L1232" s="2"/>
      <c r="M1232" s="2"/>
    </row>
    <row r="1233" spans="1:13" ht="15.75" customHeight="1" x14ac:dyDescent="0.25">
      <c r="A1233" s="100" t="s">
        <v>883</v>
      </c>
      <c r="B1233" s="103">
        <v>0.26030816326530615</v>
      </c>
      <c r="C1233" s="90" t="s">
        <v>2295</v>
      </c>
      <c r="D1233" s="90" t="s">
        <v>2301</v>
      </c>
      <c r="E1233" s="107" t="s">
        <v>3835</v>
      </c>
      <c r="F1233" s="2"/>
      <c r="G1233" s="2"/>
      <c r="H1233" s="2"/>
      <c r="I1233" s="2"/>
      <c r="J1233" s="2"/>
      <c r="K1233" s="2"/>
      <c r="L1233" s="2"/>
      <c r="M1233" s="2"/>
    </row>
    <row r="1234" spans="1:13" ht="15.75" customHeight="1" x14ac:dyDescent="0.25">
      <c r="A1234" s="100" t="s">
        <v>884</v>
      </c>
      <c r="B1234" s="103">
        <v>0.17306122448979588</v>
      </c>
      <c r="C1234" s="90" t="s">
        <v>2295</v>
      </c>
      <c r="D1234" s="90" t="s">
        <v>2302</v>
      </c>
      <c r="E1234" s="107" t="s">
        <v>3835</v>
      </c>
      <c r="F1234" s="2"/>
      <c r="G1234" s="2"/>
      <c r="H1234" s="2"/>
      <c r="I1234" s="2"/>
      <c r="J1234" s="2"/>
      <c r="K1234" s="2"/>
      <c r="L1234" s="2"/>
      <c r="M1234" s="2"/>
    </row>
    <row r="1235" spans="1:13" ht="15.75" customHeight="1" x14ac:dyDescent="0.25">
      <c r="A1235" s="100" t="s">
        <v>885</v>
      </c>
      <c r="B1235" s="103">
        <v>0.8864179591836735</v>
      </c>
      <c r="C1235" s="118" t="s">
        <v>2295</v>
      </c>
      <c r="D1235" s="118" t="s">
        <v>3693</v>
      </c>
      <c r="E1235" s="107" t="s">
        <v>3837</v>
      </c>
      <c r="F1235" s="2"/>
      <c r="G1235" s="2"/>
      <c r="H1235" s="2"/>
      <c r="I1235" s="2"/>
      <c r="J1235" s="2"/>
      <c r="K1235" s="2"/>
      <c r="L1235" s="2"/>
      <c r="M1235" s="2"/>
    </row>
    <row r="1236" spans="1:13" ht="15.75" customHeight="1" x14ac:dyDescent="0.25">
      <c r="A1236" s="100" t="s">
        <v>886</v>
      </c>
      <c r="B1236" s="103">
        <v>0.98933714285714291</v>
      </c>
      <c r="C1236" s="118" t="s">
        <v>2295</v>
      </c>
      <c r="D1236" s="118" t="s">
        <v>3694</v>
      </c>
      <c r="E1236" s="107" t="s">
        <v>3837</v>
      </c>
      <c r="F1236" s="2"/>
      <c r="G1236" s="2"/>
      <c r="H1236" s="2"/>
      <c r="I1236" s="2"/>
      <c r="J1236" s="2"/>
      <c r="K1236" s="2"/>
      <c r="L1236" s="2"/>
      <c r="M1236" s="2"/>
    </row>
    <row r="1237" spans="1:13" ht="15.75" customHeight="1" x14ac:dyDescent="0.25">
      <c r="A1237" s="100" t="s">
        <v>887</v>
      </c>
      <c r="B1237" s="103">
        <v>0.92837714285714279</v>
      </c>
      <c r="C1237" s="118" t="s">
        <v>2295</v>
      </c>
      <c r="D1237" s="118" t="s">
        <v>3695</v>
      </c>
      <c r="E1237" s="107" t="s">
        <v>3837</v>
      </c>
      <c r="F1237" s="2"/>
      <c r="G1237" s="2"/>
      <c r="H1237" s="2"/>
      <c r="I1237" s="2"/>
      <c r="J1237" s="2"/>
      <c r="K1237" s="2"/>
      <c r="L1237" s="2"/>
      <c r="M1237" s="2"/>
    </row>
    <row r="1238" spans="1:13" ht="15.75" customHeight="1" x14ac:dyDescent="0.25">
      <c r="A1238" s="100" t="s">
        <v>888</v>
      </c>
      <c r="B1238" s="103">
        <v>0.33469387755102042</v>
      </c>
      <c r="C1238" s="90" t="s">
        <v>2295</v>
      </c>
      <c r="D1238" s="90" t="s">
        <v>2303</v>
      </c>
      <c r="E1238" s="107" t="s">
        <v>3835</v>
      </c>
      <c r="F1238" s="2"/>
      <c r="G1238" s="2"/>
      <c r="H1238" s="2"/>
      <c r="I1238" s="2"/>
      <c r="J1238" s="2"/>
      <c r="K1238" s="2"/>
      <c r="L1238" s="2"/>
      <c r="M1238" s="2"/>
    </row>
    <row r="1239" spans="1:13" ht="15.75" customHeight="1" x14ac:dyDescent="0.25">
      <c r="A1239" s="100" t="s">
        <v>889</v>
      </c>
      <c r="B1239" s="103">
        <v>0.94476571428571432</v>
      </c>
      <c r="C1239" s="118" t="s">
        <v>2295</v>
      </c>
      <c r="D1239" s="118" t="s">
        <v>3696</v>
      </c>
      <c r="E1239" s="107" t="s">
        <v>3837</v>
      </c>
      <c r="F1239" s="2"/>
      <c r="G1239" s="2"/>
      <c r="H1239" s="2"/>
      <c r="I1239" s="2"/>
      <c r="J1239" s="2"/>
      <c r="K1239" s="2"/>
      <c r="L1239" s="2"/>
      <c r="M1239" s="2"/>
    </row>
    <row r="1240" spans="1:13" ht="15.75" customHeight="1" x14ac:dyDescent="0.25">
      <c r="A1240" s="100" t="s">
        <v>890</v>
      </c>
      <c r="B1240" s="103">
        <v>0.92807183673469384</v>
      </c>
      <c r="C1240" s="90" t="s">
        <v>2295</v>
      </c>
      <c r="D1240" s="90" t="s">
        <v>2304</v>
      </c>
      <c r="E1240" s="107" t="s">
        <v>3835</v>
      </c>
      <c r="F1240" s="2"/>
      <c r="G1240" s="2"/>
      <c r="H1240" s="2"/>
      <c r="I1240" s="2"/>
      <c r="J1240" s="2"/>
      <c r="K1240" s="2"/>
      <c r="L1240" s="2"/>
      <c r="M1240" s="2"/>
    </row>
    <row r="1241" spans="1:13" ht="15.75" customHeight="1" x14ac:dyDescent="0.25">
      <c r="A1241" s="100" t="s">
        <v>891</v>
      </c>
      <c r="B1241" s="103">
        <v>0.85675401360544212</v>
      </c>
      <c r="C1241" s="90" t="s">
        <v>2295</v>
      </c>
      <c r="D1241" s="90" t="s">
        <v>2305</v>
      </c>
      <c r="E1241" s="107" t="s">
        <v>3835</v>
      </c>
      <c r="F1241" s="2"/>
      <c r="G1241" s="2"/>
      <c r="H1241" s="2"/>
      <c r="I1241" s="2"/>
      <c r="J1241" s="2"/>
      <c r="K1241" s="2"/>
      <c r="L1241" s="2"/>
      <c r="M1241" s="2"/>
    </row>
    <row r="1242" spans="1:13" ht="15.75" customHeight="1" x14ac:dyDescent="0.25">
      <c r="A1242" s="100" t="s">
        <v>892</v>
      </c>
      <c r="B1242" s="103">
        <v>0.99450000000000005</v>
      </c>
      <c r="C1242" s="118" t="s">
        <v>2295</v>
      </c>
      <c r="D1242" s="118" t="s">
        <v>3697</v>
      </c>
      <c r="E1242" s="107" t="s">
        <v>3837</v>
      </c>
      <c r="F1242" s="2"/>
      <c r="G1242" s="2"/>
      <c r="H1242" s="2"/>
      <c r="I1242" s="2"/>
      <c r="J1242" s="2"/>
      <c r="K1242" s="2"/>
      <c r="L1242" s="2"/>
      <c r="M1242" s="2"/>
    </row>
    <row r="1243" spans="1:13" ht="15.75" customHeight="1" x14ac:dyDescent="0.25">
      <c r="A1243" s="100" t="s">
        <v>893</v>
      </c>
      <c r="B1243" s="103">
        <v>0.40600000000000003</v>
      </c>
      <c r="C1243" s="118" t="s">
        <v>2295</v>
      </c>
      <c r="D1243" s="118" t="s">
        <v>3698</v>
      </c>
      <c r="E1243" s="107" t="s">
        <v>3837</v>
      </c>
      <c r="F1243" s="2"/>
      <c r="G1243" s="2"/>
      <c r="H1243" s="2"/>
      <c r="I1243" s="2"/>
      <c r="J1243" s="2"/>
      <c r="K1243" s="2"/>
      <c r="L1243" s="2"/>
      <c r="M1243" s="2"/>
    </row>
    <row r="1244" spans="1:13" ht="15.75" customHeight="1" x14ac:dyDescent="0.25">
      <c r="A1244" s="100" t="s">
        <v>894</v>
      </c>
      <c r="B1244" s="103">
        <v>0.16326530612244899</v>
      </c>
      <c r="C1244" s="90" t="s">
        <v>2295</v>
      </c>
      <c r="D1244" s="90" t="s">
        <v>2306</v>
      </c>
      <c r="E1244" s="107" t="s">
        <v>3835</v>
      </c>
      <c r="F1244" s="2"/>
      <c r="G1244" s="2"/>
      <c r="H1244" s="2"/>
      <c r="I1244" s="2"/>
      <c r="J1244" s="2"/>
      <c r="K1244" s="2"/>
      <c r="L1244" s="2"/>
      <c r="M1244" s="2"/>
    </row>
    <row r="1245" spans="1:13" ht="15.75" customHeight="1" x14ac:dyDescent="0.25">
      <c r="A1245" s="100" t="s">
        <v>895</v>
      </c>
      <c r="B1245" s="103">
        <v>0.74291836734693883</v>
      </c>
      <c r="C1245" s="118" t="s">
        <v>2295</v>
      </c>
      <c r="D1245" s="118" t="s">
        <v>3699</v>
      </c>
      <c r="E1245" s="107" t="s">
        <v>3837</v>
      </c>
      <c r="F1245" s="2"/>
      <c r="G1245" s="2"/>
      <c r="H1245" s="2"/>
      <c r="I1245" s="2"/>
      <c r="J1245" s="2"/>
      <c r="K1245" s="2"/>
      <c r="L1245" s="2"/>
      <c r="M1245" s="2"/>
    </row>
    <row r="1246" spans="1:13" ht="15.75" customHeight="1" x14ac:dyDescent="0.25">
      <c r="A1246" s="100" t="s">
        <v>896</v>
      </c>
      <c r="B1246" s="103">
        <v>0.97138775510204067</v>
      </c>
      <c r="C1246" s="118" t="s">
        <v>2295</v>
      </c>
      <c r="D1246" s="118" t="s">
        <v>3700</v>
      </c>
      <c r="E1246" s="107" t="s">
        <v>3837</v>
      </c>
      <c r="F1246" s="2"/>
      <c r="G1246" s="2"/>
      <c r="H1246" s="2"/>
      <c r="I1246" s="2"/>
      <c r="J1246" s="2"/>
      <c r="K1246" s="2"/>
      <c r="L1246" s="2"/>
      <c r="M1246" s="2"/>
    </row>
    <row r="1247" spans="1:13" ht="15.75" customHeight="1" x14ac:dyDescent="0.25">
      <c r="A1247" s="100" t="s">
        <v>897</v>
      </c>
      <c r="B1247" s="103">
        <v>0.9493779591836734</v>
      </c>
      <c r="C1247" s="118" t="s">
        <v>2295</v>
      </c>
      <c r="D1247" s="118" t="s">
        <v>3701</v>
      </c>
      <c r="E1247" s="107" t="s">
        <v>3837</v>
      </c>
      <c r="F1247" s="2"/>
      <c r="G1247" s="2"/>
      <c r="H1247" s="2"/>
      <c r="I1247" s="2"/>
      <c r="J1247" s="2"/>
      <c r="K1247" s="2"/>
      <c r="L1247" s="2"/>
      <c r="M1247" s="2"/>
    </row>
    <row r="1248" spans="1:13" ht="15.75" customHeight="1" x14ac:dyDescent="0.25">
      <c r="A1248" s="100" t="s">
        <v>898</v>
      </c>
      <c r="B1248" s="103">
        <v>0.94462748299319732</v>
      </c>
      <c r="C1248" s="90" t="s">
        <v>2295</v>
      </c>
      <c r="D1248" s="90" t="s">
        <v>2307</v>
      </c>
      <c r="E1248" s="107" t="s">
        <v>3835</v>
      </c>
      <c r="F1248" s="2"/>
      <c r="G1248" s="2"/>
      <c r="H1248" s="2"/>
      <c r="I1248" s="2"/>
      <c r="J1248" s="2"/>
      <c r="K1248" s="2"/>
      <c r="L1248" s="2"/>
      <c r="M1248" s="2"/>
    </row>
    <row r="1249" spans="1:13" ht="15.75" customHeight="1" x14ac:dyDescent="0.25">
      <c r="A1249" s="100" t="s">
        <v>899</v>
      </c>
      <c r="B1249" s="103">
        <v>0.26992816326530611</v>
      </c>
      <c r="C1249" s="90" t="s">
        <v>2295</v>
      </c>
      <c r="D1249" s="90" t="s">
        <v>2308</v>
      </c>
      <c r="E1249" s="107" t="s">
        <v>3835</v>
      </c>
      <c r="F1249" s="2"/>
      <c r="G1249" s="2"/>
      <c r="H1249" s="2"/>
      <c r="I1249" s="2"/>
      <c r="J1249" s="2"/>
      <c r="K1249" s="2"/>
      <c r="L1249" s="2"/>
      <c r="M1249" s="2"/>
    </row>
    <row r="1250" spans="1:13" ht="15.75" customHeight="1" x14ac:dyDescent="0.25">
      <c r="A1250" s="100" t="s">
        <v>900</v>
      </c>
      <c r="B1250" s="103">
        <v>0.36283183673469388</v>
      </c>
      <c r="C1250" s="90" t="s">
        <v>2295</v>
      </c>
      <c r="D1250" s="90" t="s">
        <v>2309</v>
      </c>
      <c r="E1250" s="107" t="s">
        <v>3835</v>
      </c>
      <c r="F1250" s="2"/>
      <c r="G1250" s="2"/>
      <c r="H1250" s="2"/>
      <c r="I1250" s="2"/>
      <c r="J1250" s="2"/>
      <c r="K1250" s="2"/>
      <c r="L1250" s="2"/>
      <c r="M1250" s="2"/>
    </row>
    <row r="1251" spans="1:13" ht="15.75" customHeight="1" x14ac:dyDescent="0.25">
      <c r="A1251" s="100" t="s">
        <v>901</v>
      </c>
      <c r="B1251" s="103">
        <v>0.94014775510204085</v>
      </c>
      <c r="C1251" s="118" t="s">
        <v>2295</v>
      </c>
      <c r="D1251" s="118" t="s">
        <v>3702</v>
      </c>
      <c r="E1251" s="107" t="s">
        <v>3837</v>
      </c>
      <c r="F1251" s="2"/>
      <c r="G1251" s="2"/>
      <c r="H1251" s="2"/>
      <c r="I1251" s="2"/>
      <c r="J1251" s="2"/>
      <c r="K1251" s="2"/>
      <c r="L1251" s="2"/>
      <c r="M1251" s="2"/>
    </row>
    <row r="1252" spans="1:13" ht="15.75" customHeight="1" x14ac:dyDescent="0.25">
      <c r="A1252" s="100" t="s">
        <v>902</v>
      </c>
      <c r="B1252" s="103">
        <v>0.98944897959183664</v>
      </c>
      <c r="C1252" s="118" t="s">
        <v>2295</v>
      </c>
      <c r="D1252" s="118" t="s">
        <v>3703</v>
      </c>
      <c r="E1252" s="107" t="s">
        <v>3837</v>
      </c>
      <c r="F1252" s="2"/>
      <c r="G1252" s="2"/>
      <c r="H1252" s="2"/>
      <c r="I1252" s="2"/>
      <c r="J1252" s="2"/>
      <c r="K1252" s="2"/>
      <c r="L1252" s="2"/>
      <c r="M1252" s="2"/>
    </row>
    <row r="1253" spans="1:13" ht="15.75" customHeight="1" x14ac:dyDescent="0.25">
      <c r="A1253" s="100" t="s">
        <v>903</v>
      </c>
      <c r="B1253" s="103">
        <v>0.52699319727891158</v>
      </c>
      <c r="C1253" s="118" t="s">
        <v>2295</v>
      </c>
      <c r="D1253" s="118" t="s">
        <v>3704</v>
      </c>
      <c r="E1253" s="107" t="s">
        <v>3837</v>
      </c>
      <c r="F1253" s="2"/>
      <c r="G1253" s="2"/>
      <c r="H1253" s="2"/>
      <c r="I1253" s="2"/>
      <c r="J1253" s="2"/>
      <c r="K1253" s="2"/>
      <c r="L1253" s="2"/>
      <c r="M1253" s="2"/>
    </row>
    <row r="1254" spans="1:13" ht="15.75" customHeight="1" x14ac:dyDescent="0.25">
      <c r="A1254" s="100" t="s">
        <v>904</v>
      </c>
      <c r="B1254" s="103">
        <v>0.89074993197278896</v>
      </c>
      <c r="C1254" s="118" t="s">
        <v>2295</v>
      </c>
      <c r="D1254" s="118" t="s">
        <v>3705</v>
      </c>
      <c r="E1254" s="107" t="s">
        <v>3837</v>
      </c>
      <c r="F1254" s="2"/>
      <c r="G1254" s="2"/>
      <c r="H1254" s="2"/>
      <c r="I1254" s="2"/>
      <c r="J1254" s="2"/>
      <c r="K1254" s="2"/>
      <c r="L1254" s="2"/>
      <c r="M1254" s="2"/>
    </row>
    <row r="1255" spans="1:13" ht="15.75" customHeight="1" x14ac:dyDescent="0.25">
      <c r="A1255" s="100" t="s">
        <v>905</v>
      </c>
      <c r="B1255" s="103">
        <v>0.8926682993197278</v>
      </c>
      <c r="C1255" s="118" t="s">
        <v>2295</v>
      </c>
      <c r="D1255" s="118" t="s">
        <v>3706</v>
      </c>
      <c r="E1255" s="107" t="s">
        <v>3837</v>
      </c>
      <c r="F1255" s="2"/>
      <c r="G1255" s="2"/>
      <c r="H1255" s="2"/>
      <c r="I1255" s="2"/>
      <c r="J1255" s="2"/>
      <c r="K1255" s="2"/>
      <c r="L1255" s="2"/>
      <c r="M1255" s="2"/>
    </row>
    <row r="1256" spans="1:13" ht="15.75" customHeight="1" x14ac:dyDescent="0.25">
      <c r="A1256" s="100" t="s">
        <v>906</v>
      </c>
      <c r="B1256" s="103">
        <v>0.90913632653061216</v>
      </c>
      <c r="C1256" s="118" t="s">
        <v>2295</v>
      </c>
      <c r="D1256" s="118" t="s">
        <v>3707</v>
      </c>
      <c r="E1256" s="107" t="s">
        <v>3837</v>
      </c>
      <c r="F1256" s="2"/>
      <c r="G1256" s="2"/>
      <c r="H1256" s="2"/>
      <c r="I1256" s="2"/>
      <c r="J1256" s="2"/>
      <c r="K1256" s="2"/>
      <c r="L1256" s="2"/>
      <c r="M1256" s="2"/>
    </row>
    <row r="1257" spans="1:13" ht="15.75" customHeight="1" x14ac:dyDescent="0.25">
      <c r="A1257" s="100" t="s">
        <v>907</v>
      </c>
      <c r="B1257" s="103">
        <v>0.63333142857142855</v>
      </c>
      <c r="C1257" s="90" t="s">
        <v>2295</v>
      </c>
      <c r="D1257" s="90" t="s">
        <v>2310</v>
      </c>
      <c r="E1257" s="107" t="s">
        <v>3835</v>
      </c>
      <c r="F1257" s="2"/>
      <c r="G1257" s="2"/>
      <c r="H1257" s="2"/>
      <c r="I1257" s="2"/>
      <c r="J1257" s="2"/>
      <c r="K1257" s="2"/>
      <c r="L1257" s="2"/>
      <c r="M1257" s="2"/>
    </row>
    <row r="1258" spans="1:13" ht="15.75" customHeight="1" x14ac:dyDescent="0.25">
      <c r="A1258" s="100" t="s">
        <v>908</v>
      </c>
      <c r="B1258" s="103">
        <v>0.90375510204081622</v>
      </c>
      <c r="C1258" s="118" t="s">
        <v>2295</v>
      </c>
      <c r="D1258" s="118" t="s">
        <v>3708</v>
      </c>
      <c r="E1258" s="107" t="s">
        <v>3837</v>
      </c>
      <c r="F1258" s="2"/>
      <c r="G1258" s="2"/>
      <c r="H1258" s="2"/>
      <c r="I1258" s="2"/>
      <c r="J1258" s="2"/>
      <c r="K1258" s="2"/>
      <c r="L1258" s="2"/>
      <c r="M1258" s="2"/>
    </row>
    <row r="1259" spans="1:13" ht="15.75" customHeight="1" x14ac:dyDescent="0.25">
      <c r="A1259" s="100" t="s">
        <v>909</v>
      </c>
      <c r="B1259" s="103">
        <v>0.95441795918367345</v>
      </c>
      <c r="C1259" s="90" t="s">
        <v>2295</v>
      </c>
      <c r="D1259" s="90" t="s">
        <v>2311</v>
      </c>
      <c r="E1259" s="107" t="s">
        <v>3835</v>
      </c>
      <c r="F1259" s="2"/>
      <c r="G1259" s="2"/>
      <c r="H1259" s="2"/>
      <c r="I1259" s="2"/>
      <c r="J1259" s="2"/>
      <c r="K1259" s="2"/>
      <c r="L1259" s="2"/>
      <c r="M1259" s="2"/>
    </row>
    <row r="1260" spans="1:13" ht="15.75" customHeight="1" x14ac:dyDescent="0.25">
      <c r="A1260" s="100" t="s">
        <v>910</v>
      </c>
      <c r="B1260" s="103">
        <v>0.96055959183673467</v>
      </c>
      <c r="C1260" s="118" t="s">
        <v>2295</v>
      </c>
      <c r="D1260" s="118" t="s">
        <v>3709</v>
      </c>
      <c r="E1260" s="107" t="s">
        <v>3837</v>
      </c>
      <c r="F1260" s="2"/>
      <c r="G1260" s="2"/>
      <c r="H1260" s="2"/>
      <c r="I1260" s="2"/>
      <c r="J1260" s="2"/>
      <c r="K1260" s="2"/>
      <c r="L1260" s="2"/>
      <c r="M1260" s="2"/>
    </row>
    <row r="1261" spans="1:13" ht="15.75" customHeight="1" x14ac:dyDescent="0.25">
      <c r="A1261" s="100" t="s">
        <v>911</v>
      </c>
      <c r="B1261" s="103">
        <v>0.94868707482993186</v>
      </c>
      <c r="C1261" s="118" t="s">
        <v>2295</v>
      </c>
      <c r="D1261" s="118" t="s">
        <v>3710</v>
      </c>
      <c r="E1261" s="107" t="s">
        <v>3837</v>
      </c>
      <c r="F1261" s="2"/>
      <c r="G1261" s="2"/>
      <c r="H1261" s="2"/>
      <c r="I1261" s="2"/>
      <c r="J1261" s="2"/>
      <c r="K1261" s="2"/>
      <c r="L1261" s="2"/>
      <c r="M1261" s="2"/>
    </row>
    <row r="1262" spans="1:13" ht="15.75" customHeight="1" x14ac:dyDescent="0.25">
      <c r="A1262" s="100" t="s">
        <v>912</v>
      </c>
      <c r="B1262" s="103">
        <v>0.89792095238095238</v>
      </c>
      <c r="C1262" s="118" t="s">
        <v>2295</v>
      </c>
      <c r="D1262" s="118" t="s">
        <v>3711</v>
      </c>
      <c r="E1262" s="107" t="s">
        <v>3837</v>
      </c>
      <c r="F1262" s="2"/>
      <c r="G1262" s="2"/>
      <c r="H1262" s="2"/>
      <c r="I1262" s="2"/>
      <c r="J1262" s="2"/>
      <c r="K1262" s="2"/>
      <c r="L1262" s="2"/>
      <c r="M1262" s="2"/>
    </row>
    <row r="1263" spans="1:13" ht="15.75" customHeight="1" x14ac:dyDescent="0.25">
      <c r="A1263" s="100" t="s">
        <v>913</v>
      </c>
      <c r="B1263" s="103">
        <v>0.7408979591836734</v>
      </c>
      <c r="C1263" s="118" t="s">
        <v>2295</v>
      </c>
      <c r="D1263" s="118" t="s">
        <v>3712</v>
      </c>
      <c r="E1263" s="107" t="s">
        <v>3837</v>
      </c>
      <c r="F1263" s="2"/>
      <c r="G1263" s="2"/>
      <c r="H1263" s="2"/>
      <c r="I1263" s="2"/>
      <c r="J1263" s="2"/>
      <c r="K1263" s="2"/>
      <c r="L1263" s="2"/>
      <c r="M1263" s="2"/>
    </row>
    <row r="1264" spans="1:13" ht="15.75" customHeight="1" x14ac:dyDescent="0.25">
      <c r="A1264" s="100" t="s">
        <v>914</v>
      </c>
      <c r="B1264" s="103">
        <v>0.91283755102040809</v>
      </c>
      <c r="C1264" s="118" t="s">
        <v>2295</v>
      </c>
      <c r="D1264" s="118" t="s">
        <v>3713</v>
      </c>
      <c r="E1264" s="107" t="s">
        <v>3837</v>
      </c>
      <c r="F1264" s="2"/>
      <c r="G1264" s="2"/>
      <c r="H1264" s="2"/>
      <c r="I1264" s="2"/>
      <c r="J1264" s="2"/>
      <c r="K1264" s="2"/>
      <c r="L1264" s="2"/>
      <c r="M1264" s="2"/>
    </row>
    <row r="1265" spans="1:17" ht="15.75" customHeight="1" x14ac:dyDescent="0.25">
      <c r="A1265" s="100" t="s">
        <v>915</v>
      </c>
      <c r="B1265" s="103">
        <v>0.74195714285714276</v>
      </c>
      <c r="C1265" s="118" t="s">
        <v>2295</v>
      </c>
      <c r="D1265" s="118" t="s">
        <v>3714</v>
      </c>
      <c r="E1265" s="107" t="s">
        <v>3837</v>
      </c>
      <c r="F1265" s="2"/>
      <c r="G1265" s="2"/>
      <c r="H1265" s="2"/>
      <c r="I1265" s="2"/>
      <c r="J1265" s="2"/>
      <c r="K1265" s="2"/>
      <c r="L1265" s="2"/>
      <c r="M1265" s="2"/>
    </row>
    <row r="1266" spans="1:17" ht="15.75" customHeight="1" x14ac:dyDescent="0.25">
      <c r="A1266" s="100" t="s">
        <v>916</v>
      </c>
      <c r="B1266" s="103">
        <v>0.89933714285714283</v>
      </c>
      <c r="C1266" s="118" t="s">
        <v>2295</v>
      </c>
      <c r="D1266" s="118" t="s">
        <v>3715</v>
      </c>
      <c r="E1266" s="107" t="s">
        <v>3837</v>
      </c>
      <c r="F1266" s="2"/>
      <c r="G1266" s="2"/>
      <c r="H1266" s="2"/>
      <c r="I1266" s="2"/>
      <c r="J1266" s="2"/>
      <c r="K1266" s="2"/>
      <c r="L1266" s="2"/>
      <c r="M1266" s="2"/>
    </row>
    <row r="1267" spans="1:17" ht="15.75" customHeight="1" x14ac:dyDescent="0.25">
      <c r="A1267" s="100" t="s">
        <v>917</v>
      </c>
      <c r="B1267" s="103">
        <v>0.97938775510204079</v>
      </c>
      <c r="C1267" s="118" t="s">
        <v>2295</v>
      </c>
      <c r="D1267" s="118" t="s">
        <v>3716</v>
      </c>
      <c r="E1267" s="107" t="s">
        <v>3837</v>
      </c>
      <c r="F1267" s="2"/>
      <c r="G1267" s="2"/>
      <c r="H1267" s="2"/>
      <c r="I1267" s="2"/>
      <c r="J1267" s="2"/>
      <c r="K1267" s="2"/>
      <c r="L1267" s="2"/>
      <c r="M1267" s="2"/>
    </row>
    <row r="1268" spans="1:17" ht="15.75" customHeight="1" x14ac:dyDescent="0.25">
      <c r="A1268" s="100" t="s">
        <v>918</v>
      </c>
      <c r="B1268" s="103">
        <v>0.91175510204081633</v>
      </c>
      <c r="C1268" s="118" t="s">
        <v>2295</v>
      </c>
      <c r="D1268" s="118" t="s">
        <v>3717</v>
      </c>
      <c r="E1268" s="107" t="s">
        <v>3837</v>
      </c>
      <c r="F1268" s="2"/>
      <c r="G1268" s="2"/>
      <c r="H1268" s="2"/>
      <c r="I1268" s="2"/>
      <c r="J1268" s="2"/>
      <c r="K1268" s="2"/>
      <c r="L1268" s="2"/>
      <c r="M1268" s="2"/>
    </row>
    <row r="1269" spans="1:17" ht="15.75" customHeight="1" x14ac:dyDescent="0.25">
      <c r="A1269" s="100" t="s">
        <v>919</v>
      </c>
      <c r="B1269" s="103">
        <v>0.2473469387755102</v>
      </c>
      <c r="C1269" s="90" t="s">
        <v>2295</v>
      </c>
      <c r="D1269" s="90" t="s">
        <v>2957</v>
      </c>
      <c r="E1269" s="107" t="s">
        <v>3833</v>
      </c>
      <c r="F1269" s="2"/>
      <c r="G1269" s="2"/>
      <c r="H1269" s="2"/>
      <c r="I1269" s="2"/>
      <c r="J1269" s="2"/>
      <c r="K1269" s="2"/>
      <c r="L1269" s="2"/>
      <c r="M1269" s="2"/>
    </row>
    <row r="1270" spans="1:17" ht="15.75" customHeight="1" x14ac:dyDescent="0.25">
      <c r="A1270" s="100" t="s">
        <v>920</v>
      </c>
      <c r="B1270" s="103">
        <v>0.99048000000000003</v>
      </c>
      <c r="C1270" s="118" t="s">
        <v>2295</v>
      </c>
      <c r="D1270" s="118" t="s">
        <v>3718</v>
      </c>
      <c r="E1270" s="107" t="s">
        <v>3837</v>
      </c>
      <c r="F1270" s="2"/>
      <c r="G1270" s="2"/>
      <c r="H1270" s="2"/>
      <c r="I1270" s="2"/>
      <c r="J1270" s="2"/>
      <c r="K1270" s="2"/>
      <c r="L1270" s="2"/>
      <c r="M1270" s="2"/>
    </row>
    <row r="1271" spans="1:17" ht="15.75" customHeight="1" x14ac:dyDescent="0.25">
      <c r="A1271" s="100" t="s">
        <v>921</v>
      </c>
      <c r="B1271" s="103">
        <v>0.83676000000000006</v>
      </c>
      <c r="C1271" s="118" t="s">
        <v>2295</v>
      </c>
      <c r="D1271" s="118" t="s">
        <v>3719</v>
      </c>
      <c r="E1271" s="107" t="s">
        <v>3837</v>
      </c>
      <c r="F1271" s="2"/>
      <c r="G1271" s="2"/>
      <c r="H1271" s="2"/>
      <c r="I1271" s="2"/>
      <c r="J1271" s="2"/>
      <c r="K1271" s="2"/>
      <c r="L1271" s="2"/>
      <c r="M1271" s="2"/>
    </row>
    <row r="1272" spans="1:17" ht="15.75" customHeight="1" x14ac:dyDescent="0.25">
      <c r="A1272" s="100" t="s">
        <v>922</v>
      </c>
      <c r="B1272" s="103">
        <v>0.50089795918367341</v>
      </c>
      <c r="C1272" s="118" t="s">
        <v>2295</v>
      </c>
      <c r="D1272" s="118" t="s">
        <v>3720</v>
      </c>
      <c r="E1272" s="107" t="s">
        <v>3837</v>
      </c>
      <c r="F1272" s="2"/>
      <c r="G1272" s="2"/>
      <c r="H1272" s="2"/>
      <c r="I1272" s="2"/>
      <c r="J1272" s="2"/>
      <c r="K1272" s="2"/>
      <c r="L1272" s="2"/>
      <c r="M1272" s="2"/>
    </row>
    <row r="1273" spans="1:17" ht="15.75" customHeight="1" x14ac:dyDescent="0.25">
      <c r="A1273" s="100" t="s">
        <v>923</v>
      </c>
      <c r="B1273" s="103">
        <v>0.99387755102040831</v>
      </c>
      <c r="C1273" s="90" t="s">
        <v>2295</v>
      </c>
      <c r="D1273" s="90" t="s">
        <v>2312</v>
      </c>
      <c r="E1273" s="107" t="s">
        <v>3835</v>
      </c>
      <c r="F1273" s="2"/>
      <c r="G1273" s="2"/>
      <c r="H1273" s="2"/>
      <c r="I1273" s="2"/>
      <c r="J1273" s="2"/>
      <c r="K1273" s="2"/>
      <c r="L1273" s="2"/>
      <c r="M1273" s="2"/>
    </row>
    <row r="1274" spans="1:17" ht="15.75" customHeight="1" x14ac:dyDescent="0.25">
      <c r="A1274" s="100" t="s">
        <v>1099</v>
      </c>
      <c r="B1274" s="103">
        <v>0.96006122448979592</v>
      </c>
      <c r="C1274" s="90" t="s">
        <v>2313</v>
      </c>
      <c r="D1274" s="90" t="s">
        <v>2314</v>
      </c>
      <c r="E1274" s="107" t="s">
        <v>3835</v>
      </c>
      <c r="F1274" s="2"/>
      <c r="G1274" s="2"/>
      <c r="H1274" s="2"/>
      <c r="I1274" s="2"/>
      <c r="J1274" s="2"/>
      <c r="K1274" s="2"/>
      <c r="L1274" s="2"/>
      <c r="M1274" s="2"/>
    </row>
    <row r="1275" spans="1:17" ht="15.75" customHeight="1" x14ac:dyDescent="0.25">
      <c r="A1275" s="100" t="s">
        <v>1100</v>
      </c>
      <c r="B1275" s="103">
        <v>0.97939755102040815</v>
      </c>
      <c r="C1275" s="90" t="s">
        <v>2313</v>
      </c>
      <c r="D1275" s="90" t="s">
        <v>2315</v>
      </c>
      <c r="E1275" s="107" t="s">
        <v>3835</v>
      </c>
      <c r="F1275" s="2"/>
      <c r="G1275" s="2"/>
      <c r="H1275" s="2"/>
      <c r="I1275" s="2"/>
      <c r="J1275" s="2"/>
      <c r="K1275" s="2"/>
      <c r="L1275" s="2"/>
      <c r="M1275" s="2"/>
    </row>
    <row r="1276" spans="1:17" ht="15.75" customHeight="1" x14ac:dyDescent="0.25">
      <c r="A1276" s="100" t="s">
        <v>1101</v>
      </c>
      <c r="B1276" s="103">
        <v>0.98877551020408161</v>
      </c>
      <c r="C1276" s="90" t="s">
        <v>2313</v>
      </c>
      <c r="D1276" s="90" t="s">
        <v>2316</v>
      </c>
      <c r="E1276" s="107" t="s">
        <v>3835</v>
      </c>
      <c r="F1276" s="2"/>
      <c r="G1276" s="2"/>
      <c r="H1276" s="2"/>
      <c r="I1276" s="2"/>
      <c r="J1276" s="2"/>
      <c r="K1276" s="2"/>
      <c r="L1276" s="2"/>
      <c r="M1276" s="2"/>
    </row>
    <row r="1277" spans="1:17" ht="15.75" customHeight="1" x14ac:dyDescent="0.25">
      <c r="A1277" s="100" t="s">
        <v>1102</v>
      </c>
      <c r="B1277" s="103">
        <v>0.93332571428571431</v>
      </c>
      <c r="C1277" s="90" t="s">
        <v>2313</v>
      </c>
      <c r="D1277" s="90" t="s">
        <v>2317</v>
      </c>
      <c r="E1277" s="107" t="s">
        <v>3835</v>
      </c>
      <c r="F1277" s="2"/>
      <c r="G1277" s="2"/>
      <c r="H1277" s="2"/>
      <c r="I1277" s="2"/>
      <c r="J1277" s="2"/>
      <c r="K1277" s="2"/>
      <c r="L1277" s="2"/>
      <c r="M1277" s="2"/>
    </row>
    <row r="1278" spans="1:17" ht="15.75" customHeight="1" x14ac:dyDescent="0.25">
      <c r="A1278" s="100" t="s">
        <v>1103</v>
      </c>
      <c r="B1278" s="103">
        <v>0.89040829931972798</v>
      </c>
      <c r="C1278" s="90" t="s">
        <v>2313</v>
      </c>
      <c r="D1278" s="90" t="s">
        <v>2318</v>
      </c>
      <c r="E1278" s="107" t="s">
        <v>3835</v>
      </c>
      <c r="F1278" s="2"/>
      <c r="G1278" s="2"/>
      <c r="H1278" s="2"/>
      <c r="I1278" s="2"/>
      <c r="J1278" s="2"/>
      <c r="K1278" s="2"/>
      <c r="L1278" s="2"/>
      <c r="M1278" s="2"/>
    </row>
    <row r="1279" spans="1:17" ht="15.75" customHeight="1" x14ac:dyDescent="0.25">
      <c r="A1279" s="100" t="s">
        <v>1104</v>
      </c>
      <c r="B1279" s="103">
        <v>0.6371</v>
      </c>
      <c r="C1279" s="90" t="s">
        <v>2313</v>
      </c>
      <c r="D1279" s="90" t="s">
        <v>2319</v>
      </c>
      <c r="E1279" s="107" t="s">
        <v>3835</v>
      </c>
      <c r="F1279" s="2"/>
      <c r="G1279" s="2"/>
      <c r="H1279" s="2"/>
      <c r="I1279" s="2"/>
      <c r="J1279" s="2"/>
      <c r="K1279" s="2"/>
      <c r="L1279" s="2"/>
      <c r="M1279" s="2"/>
      <c r="P1279" s="76"/>
      <c r="Q1279" s="76"/>
    </row>
    <row r="1280" spans="1:17" ht="15.75" customHeight="1" x14ac:dyDescent="0.25">
      <c r="A1280" s="100" t="s">
        <v>1105</v>
      </c>
      <c r="B1280" s="103">
        <v>0.95109047619047615</v>
      </c>
      <c r="C1280" s="90" t="s">
        <v>2313</v>
      </c>
      <c r="D1280" s="90" t="s">
        <v>2958</v>
      </c>
      <c r="E1280" s="107" t="s">
        <v>3833</v>
      </c>
      <c r="F1280" s="2"/>
      <c r="G1280" s="2"/>
      <c r="H1280" s="2"/>
      <c r="I1280" s="2"/>
      <c r="J1280" s="2"/>
      <c r="K1280" s="2"/>
      <c r="L1280" s="2"/>
      <c r="M1280" s="2"/>
    </row>
    <row r="1281" spans="1:13" ht="15.75" customHeight="1" x14ac:dyDescent="0.25">
      <c r="A1281" s="100" t="s">
        <v>1106</v>
      </c>
      <c r="B1281" s="103">
        <v>0.9961942857142857</v>
      </c>
      <c r="C1281" s="90" t="s">
        <v>2313</v>
      </c>
      <c r="D1281" s="90" t="s">
        <v>2320</v>
      </c>
      <c r="E1281" s="107" t="s">
        <v>3835</v>
      </c>
      <c r="F1281" s="2"/>
      <c r="G1281" s="2"/>
      <c r="H1281" s="2"/>
      <c r="I1281" s="2"/>
      <c r="J1281" s="2"/>
      <c r="K1281" s="2"/>
      <c r="L1281" s="2"/>
      <c r="M1281" s="2"/>
    </row>
    <row r="1282" spans="1:13" ht="15.75" customHeight="1" x14ac:dyDescent="0.25">
      <c r="A1282" s="100" t="s">
        <v>1107</v>
      </c>
      <c r="B1282" s="103">
        <v>0.98628571428571421</v>
      </c>
      <c r="C1282" s="90" t="s">
        <v>2313</v>
      </c>
      <c r="D1282" s="90" t="s">
        <v>2321</v>
      </c>
      <c r="E1282" s="107" t="s">
        <v>3835</v>
      </c>
      <c r="F1282" s="2"/>
      <c r="G1282" s="2"/>
      <c r="H1282" s="2"/>
      <c r="I1282" s="2"/>
      <c r="J1282" s="2"/>
      <c r="K1282" s="2"/>
      <c r="L1282" s="2"/>
      <c r="M1282" s="2"/>
    </row>
    <row r="1283" spans="1:13" ht="15.75" customHeight="1" x14ac:dyDescent="0.25">
      <c r="A1283" s="100" t="s">
        <v>1108</v>
      </c>
      <c r="B1283" s="103">
        <v>0.50897959183673469</v>
      </c>
      <c r="C1283" s="90" t="s">
        <v>2313</v>
      </c>
      <c r="D1283" s="90" t="s">
        <v>2322</v>
      </c>
      <c r="E1283" s="107" t="s">
        <v>3835</v>
      </c>
      <c r="F1283" s="2"/>
      <c r="G1283" s="2"/>
      <c r="H1283" s="2"/>
      <c r="I1283" s="2"/>
      <c r="J1283" s="2"/>
      <c r="K1283" s="2"/>
      <c r="L1283" s="2"/>
      <c r="M1283" s="2"/>
    </row>
    <row r="1284" spans="1:13" ht="15" customHeight="1" x14ac:dyDescent="0.25">
      <c r="A1284" s="100" t="s">
        <v>1914</v>
      </c>
      <c r="B1284" s="103">
        <v>8.1632653061224497E-2</v>
      </c>
      <c r="C1284" s="118" t="s">
        <v>2313</v>
      </c>
      <c r="D1284" s="118" t="s">
        <v>3721</v>
      </c>
      <c r="E1284" s="107" t="s">
        <v>3837</v>
      </c>
    </row>
    <row r="1285" spans="1:13" ht="15" customHeight="1" x14ac:dyDescent="0.25">
      <c r="A1285" s="100" t="s">
        <v>1915</v>
      </c>
      <c r="B1285" s="103">
        <v>0.93645877551020407</v>
      </c>
      <c r="C1285" s="90" t="s">
        <v>2313</v>
      </c>
      <c r="D1285" s="90" t="s">
        <v>2323</v>
      </c>
      <c r="E1285" s="107" t="s">
        <v>3835</v>
      </c>
    </row>
    <row r="1286" spans="1:13" ht="15" customHeight="1" x14ac:dyDescent="0.25">
      <c r="A1286" s="100" t="s">
        <v>1109</v>
      </c>
      <c r="B1286" s="103">
        <v>0.59669387755102044</v>
      </c>
      <c r="C1286" s="90" t="s">
        <v>2313</v>
      </c>
      <c r="D1286" s="90" t="s">
        <v>2324</v>
      </c>
      <c r="E1286" s="107" t="s">
        <v>3835</v>
      </c>
    </row>
    <row r="1287" spans="1:13" ht="15" customHeight="1" x14ac:dyDescent="0.25">
      <c r="A1287" s="100" t="s">
        <v>1110</v>
      </c>
      <c r="B1287" s="103">
        <v>1</v>
      </c>
      <c r="C1287" s="90" t="s">
        <v>2313</v>
      </c>
      <c r="D1287" s="90" t="s">
        <v>2325</v>
      </c>
      <c r="E1287" s="107" t="s">
        <v>3835</v>
      </c>
    </row>
    <row r="1288" spans="1:13" ht="15" customHeight="1" x14ac:dyDescent="0.25">
      <c r="A1288" s="100" t="s">
        <v>1111</v>
      </c>
      <c r="B1288" s="103">
        <v>0.95885714285714285</v>
      </c>
      <c r="C1288" s="90" t="s">
        <v>2313</v>
      </c>
      <c r="D1288" s="90" t="s">
        <v>2326</v>
      </c>
      <c r="E1288" s="107" t="s">
        <v>3835</v>
      </c>
    </row>
    <row r="1289" spans="1:13" ht="15" customHeight="1" x14ac:dyDescent="0.25">
      <c r="A1289" s="100" t="s">
        <v>1112</v>
      </c>
      <c r="B1289" s="103">
        <v>0.88869088435374155</v>
      </c>
      <c r="C1289" s="90" t="s">
        <v>2313</v>
      </c>
      <c r="D1289" s="90" t="s">
        <v>2327</v>
      </c>
      <c r="E1289" s="107" t="s">
        <v>3835</v>
      </c>
    </row>
    <row r="1290" spans="1:13" ht="15" customHeight="1" x14ac:dyDescent="0.25">
      <c r="A1290" s="100" t="s">
        <v>1113</v>
      </c>
      <c r="B1290" s="103">
        <v>0.92913306122448969</v>
      </c>
      <c r="C1290" s="90" t="s">
        <v>2313</v>
      </c>
      <c r="D1290" s="90" t="s">
        <v>2328</v>
      </c>
      <c r="E1290" s="107" t="s">
        <v>3835</v>
      </c>
    </row>
    <row r="1291" spans="1:13" ht="15" customHeight="1" x14ac:dyDescent="0.25">
      <c r="A1291" s="100" t="s">
        <v>1114</v>
      </c>
      <c r="B1291" s="103">
        <v>0.98880448979591851</v>
      </c>
      <c r="C1291" s="90" t="s">
        <v>2313</v>
      </c>
      <c r="D1291" s="90" t="s">
        <v>2959</v>
      </c>
      <c r="E1291" s="107" t="s">
        <v>3833</v>
      </c>
    </row>
    <row r="1292" spans="1:13" ht="15" customHeight="1" x14ac:dyDescent="0.25">
      <c r="A1292" s="100" t="s">
        <v>1115</v>
      </c>
      <c r="B1292" s="103">
        <v>0.97918448979591843</v>
      </c>
      <c r="C1292" s="90" t="s">
        <v>2313</v>
      </c>
      <c r="D1292" s="90" t="s">
        <v>2329</v>
      </c>
      <c r="E1292" s="107" t="s">
        <v>3835</v>
      </c>
    </row>
    <row r="1293" spans="1:13" ht="15" customHeight="1" x14ac:dyDescent="0.25">
      <c r="A1293" s="100" t="s">
        <v>1332</v>
      </c>
      <c r="B1293" s="103">
        <v>0.95124571428571447</v>
      </c>
      <c r="C1293" s="90" t="s">
        <v>232</v>
      </c>
      <c r="D1293" s="90" t="s">
        <v>2960</v>
      </c>
      <c r="E1293" s="107" t="s">
        <v>3833</v>
      </c>
    </row>
    <row r="1294" spans="1:13" ht="15" customHeight="1" x14ac:dyDescent="0.25">
      <c r="A1294" s="100" t="s">
        <v>1333</v>
      </c>
      <c r="B1294" s="103">
        <v>0.97143428571428569</v>
      </c>
      <c r="C1294" s="90" t="s">
        <v>232</v>
      </c>
      <c r="D1294" s="90" t="s">
        <v>2961</v>
      </c>
      <c r="E1294" s="107" t="s">
        <v>3833</v>
      </c>
    </row>
    <row r="1295" spans="1:13" ht="15" customHeight="1" x14ac:dyDescent="0.25">
      <c r="A1295" s="100" t="s">
        <v>1334</v>
      </c>
      <c r="B1295" s="103">
        <v>1</v>
      </c>
      <c r="C1295" s="90" t="s">
        <v>232</v>
      </c>
      <c r="D1295" s="90" t="s">
        <v>2962</v>
      </c>
      <c r="E1295" s="107" t="s">
        <v>3833</v>
      </c>
    </row>
    <row r="1296" spans="1:13" ht="15" customHeight="1" x14ac:dyDescent="0.25">
      <c r="A1296" s="100" t="s">
        <v>1335</v>
      </c>
      <c r="B1296" s="103">
        <v>0.96457142857142875</v>
      </c>
      <c r="C1296" s="90" t="s">
        <v>232</v>
      </c>
      <c r="D1296" s="90" t="s">
        <v>2963</v>
      </c>
      <c r="E1296" s="107" t="s">
        <v>3833</v>
      </c>
    </row>
    <row r="1297" spans="1:5" ht="15" customHeight="1" x14ac:dyDescent="0.25">
      <c r="A1297" s="100" t="s">
        <v>1336</v>
      </c>
      <c r="B1297" s="103">
        <v>0.92062204081632659</v>
      </c>
      <c r="C1297" s="90" t="s">
        <v>232</v>
      </c>
      <c r="D1297" s="90" t="s">
        <v>2964</v>
      </c>
      <c r="E1297" s="107" t="s">
        <v>3833</v>
      </c>
    </row>
    <row r="1298" spans="1:5" ht="15" customHeight="1" x14ac:dyDescent="0.25">
      <c r="A1298" s="100" t="s">
        <v>1337</v>
      </c>
      <c r="B1298" s="103">
        <v>0.9516734693877551</v>
      </c>
      <c r="C1298" s="90" t="s">
        <v>232</v>
      </c>
      <c r="D1298" s="90" t="s">
        <v>2965</v>
      </c>
      <c r="E1298" s="107" t="s">
        <v>3833</v>
      </c>
    </row>
    <row r="1299" spans="1:5" ht="15" customHeight="1" x14ac:dyDescent="0.25">
      <c r="A1299" s="100" t="s">
        <v>1338</v>
      </c>
      <c r="B1299" s="103">
        <v>0.99428571428571433</v>
      </c>
      <c r="C1299" s="90" t="s">
        <v>232</v>
      </c>
      <c r="D1299" s="90" t="s">
        <v>2966</v>
      </c>
      <c r="E1299" s="107" t="s">
        <v>3833</v>
      </c>
    </row>
    <row r="1300" spans="1:5" ht="15" customHeight="1" x14ac:dyDescent="0.25">
      <c r="A1300" s="100" t="s">
        <v>1339</v>
      </c>
      <c r="B1300" s="103">
        <v>0.97408163265306125</v>
      </c>
      <c r="C1300" s="90" t="s">
        <v>232</v>
      </c>
      <c r="D1300" s="90" t="s">
        <v>2967</v>
      </c>
      <c r="E1300" s="107" t="s">
        <v>3833</v>
      </c>
    </row>
    <row r="1301" spans="1:5" ht="15" customHeight="1" x14ac:dyDescent="0.25">
      <c r="A1301" s="100" t="s">
        <v>1340</v>
      </c>
      <c r="B1301" s="103">
        <v>0.50339142857142849</v>
      </c>
      <c r="C1301" s="90" t="s">
        <v>232</v>
      </c>
      <c r="D1301" s="90" t="s">
        <v>2968</v>
      </c>
      <c r="E1301" s="107" t="s">
        <v>3833</v>
      </c>
    </row>
    <row r="1302" spans="1:5" ht="15" customHeight="1" x14ac:dyDescent="0.25">
      <c r="A1302" s="100" t="s">
        <v>1341</v>
      </c>
      <c r="B1302" s="103">
        <v>0.95586204081632653</v>
      </c>
      <c r="C1302" s="90" t="s">
        <v>232</v>
      </c>
      <c r="D1302" s="90" t="s">
        <v>2969</v>
      </c>
      <c r="E1302" s="107" t="s">
        <v>3833</v>
      </c>
    </row>
    <row r="1303" spans="1:5" ht="15" customHeight="1" x14ac:dyDescent="0.25">
      <c r="A1303" s="100" t="s">
        <v>1342</v>
      </c>
      <c r="B1303" s="103">
        <v>0.97026530612244899</v>
      </c>
      <c r="C1303" s="90" t="s">
        <v>232</v>
      </c>
      <c r="D1303" s="90" t="s">
        <v>2970</v>
      </c>
      <c r="E1303" s="107" t="s">
        <v>3833</v>
      </c>
    </row>
    <row r="1304" spans="1:5" ht="15" customHeight="1" x14ac:dyDescent="0.25">
      <c r="A1304" s="100" t="s">
        <v>1343</v>
      </c>
      <c r="B1304" s="103">
        <v>0.96906122448979592</v>
      </c>
      <c r="C1304" s="90" t="s">
        <v>232</v>
      </c>
      <c r="D1304" s="90" t="s">
        <v>2971</v>
      </c>
      <c r="E1304" s="107" t="s">
        <v>3833</v>
      </c>
    </row>
    <row r="1305" spans="1:5" ht="15" customHeight="1" x14ac:dyDescent="0.25">
      <c r="A1305" s="100" t="s">
        <v>1344</v>
      </c>
      <c r="B1305" s="103">
        <v>0.89592816326530611</v>
      </c>
      <c r="C1305" s="90" t="s">
        <v>232</v>
      </c>
      <c r="D1305" s="90" t="s">
        <v>2972</v>
      </c>
      <c r="E1305" s="107" t="s">
        <v>3833</v>
      </c>
    </row>
    <row r="1306" spans="1:5" ht="15" customHeight="1" x14ac:dyDescent="0.25">
      <c r="A1306" s="100" t="s">
        <v>1345</v>
      </c>
      <c r="B1306" s="103">
        <v>0.90966367346938781</v>
      </c>
      <c r="C1306" s="90" t="s">
        <v>232</v>
      </c>
      <c r="D1306" s="90" t="s">
        <v>2973</v>
      </c>
      <c r="E1306" s="107" t="s">
        <v>3833</v>
      </c>
    </row>
    <row r="1307" spans="1:5" ht="15" customHeight="1" x14ac:dyDescent="0.25">
      <c r="A1307" s="100" t="s">
        <v>1346</v>
      </c>
      <c r="B1307" s="103">
        <v>0.97714285714285709</v>
      </c>
      <c r="C1307" s="90" t="s">
        <v>232</v>
      </c>
      <c r="D1307" s="90" t="s">
        <v>2974</v>
      </c>
      <c r="E1307" s="107" t="s">
        <v>3833</v>
      </c>
    </row>
    <row r="1308" spans="1:5" ht="15" customHeight="1" x14ac:dyDescent="0.25">
      <c r="A1308" s="100" t="s">
        <v>1347</v>
      </c>
      <c r="B1308" s="103">
        <v>0.69220408163265301</v>
      </c>
      <c r="C1308" s="90" t="s">
        <v>232</v>
      </c>
      <c r="D1308" s="90" t="s">
        <v>2975</v>
      </c>
      <c r="E1308" s="107" t="s">
        <v>3833</v>
      </c>
    </row>
    <row r="1309" spans="1:5" ht="15" customHeight="1" x14ac:dyDescent="0.25">
      <c r="A1309" s="100" t="s">
        <v>1348</v>
      </c>
      <c r="B1309" s="103">
        <v>0.97979673469387762</v>
      </c>
      <c r="C1309" s="90" t="s">
        <v>232</v>
      </c>
      <c r="D1309" s="90" t="s">
        <v>2976</v>
      </c>
      <c r="E1309" s="107" t="s">
        <v>3833</v>
      </c>
    </row>
    <row r="1310" spans="1:5" ht="15" customHeight="1" x14ac:dyDescent="0.25">
      <c r="A1310" s="100" t="s">
        <v>1349</v>
      </c>
      <c r="B1310" s="103">
        <v>0.77597809523809513</v>
      </c>
      <c r="C1310" s="90" t="s">
        <v>232</v>
      </c>
      <c r="D1310" s="90" t="s">
        <v>2977</v>
      </c>
      <c r="E1310" s="107" t="s">
        <v>3833</v>
      </c>
    </row>
    <row r="1311" spans="1:5" ht="15" customHeight="1" x14ac:dyDescent="0.25">
      <c r="A1311" s="100" t="s">
        <v>1350</v>
      </c>
      <c r="B1311" s="103">
        <v>0.97714285714285709</v>
      </c>
      <c r="C1311" s="90" t="s">
        <v>232</v>
      </c>
      <c r="D1311" s="90" t="s">
        <v>2978</v>
      </c>
      <c r="E1311" s="107" t="s">
        <v>3833</v>
      </c>
    </row>
    <row r="1312" spans="1:5" ht="15" customHeight="1" x14ac:dyDescent="0.25">
      <c r="A1312" s="100" t="s">
        <v>1351</v>
      </c>
      <c r="B1312" s="103">
        <v>0.98285714285714287</v>
      </c>
      <c r="C1312" s="90" t="s">
        <v>232</v>
      </c>
      <c r="D1312" s="90" t="s">
        <v>2979</v>
      </c>
      <c r="E1312" s="107" t="s">
        <v>3833</v>
      </c>
    </row>
    <row r="1313" spans="1:5" ht="15" customHeight="1" x14ac:dyDescent="0.25">
      <c r="A1313" s="100" t="s">
        <v>1352</v>
      </c>
      <c r="B1313" s="103">
        <v>0.91253836734693872</v>
      </c>
      <c r="C1313" s="90" t="s">
        <v>232</v>
      </c>
      <c r="D1313" s="90" t="s">
        <v>2980</v>
      </c>
      <c r="E1313" s="107" t="s">
        <v>3833</v>
      </c>
    </row>
    <row r="1314" spans="1:5" ht="15" customHeight="1" x14ac:dyDescent="0.25">
      <c r="A1314" s="100" t="s">
        <v>1353</v>
      </c>
      <c r="B1314" s="103">
        <v>0.90917591836734668</v>
      </c>
      <c r="C1314" s="90" t="s">
        <v>232</v>
      </c>
      <c r="D1314" s="90" t="s">
        <v>2981</v>
      </c>
      <c r="E1314" s="107" t="s">
        <v>3833</v>
      </c>
    </row>
    <row r="1315" spans="1:5" ht="15" customHeight="1" x14ac:dyDescent="0.25">
      <c r="A1315" s="100" t="s">
        <v>1354</v>
      </c>
      <c r="B1315" s="103">
        <v>0.93143918367346945</v>
      </c>
      <c r="C1315" s="90" t="s">
        <v>2982</v>
      </c>
      <c r="D1315" s="90" t="s">
        <v>2983</v>
      </c>
      <c r="E1315" s="107" t="s">
        <v>3833</v>
      </c>
    </row>
    <row r="1316" spans="1:5" ht="15" customHeight="1" x14ac:dyDescent="0.25">
      <c r="A1316" s="100" t="s">
        <v>1355</v>
      </c>
      <c r="B1316" s="103">
        <v>0.98476571428571436</v>
      </c>
      <c r="C1316" s="90" t="s">
        <v>2982</v>
      </c>
      <c r="D1316" s="90" t="s">
        <v>2984</v>
      </c>
      <c r="E1316" s="107" t="s">
        <v>3833</v>
      </c>
    </row>
    <row r="1317" spans="1:5" ht="15" customHeight="1" x14ac:dyDescent="0.25">
      <c r="A1317" s="100" t="s">
        <v>1356</v>
      </c>
      <c r="B1317" s="103">
        <v>0.90960163265306127</v>
      </c>
      <c r="C1317" s="90" t="s">
        <v>2982</v>
      </c>
      <c r="D1317" s="90" t="s">
        <v>2985</v>
      </c>
      <c r="E1317" s="107" t="s">
        <v>3833</v>
      </c>
    </row>
    <row r="1318" spans="1:5" ht="15" customHeight="1" x14ac:dyDescent="0.25">
      <c r="A1318" s="100" t="s">
        <v>1357</v>
      </c>
      <c r="B1318" s="103">
        <v>0.92630911564625851</v>
      </c>
      <c r="C1318" s="90" t="s">
        <v>2982</v>
      </c>
      <c r="D1318" s="90" t="s">
        <v>2986</v>
      </c>
      <c r="E1318" s="107" t="s">
        <v>3833</v>
      </c>
    </row>
    <row r="1319" spans="1:5" ht="15" customHeight="1" x14ac:dyDescent="0.25">
      <c r="A1319" s="100" t="s">
        <v>1358</v>
      </c>
      <c r="B1319" s="103">
        <v>0.95844897959183672</v>
      </c>
      <c r="C1319" s="90" t="s">
        <v>2982</v>
      </c>
      <c r="D1319" s="90" t="s">
        <v>2987</v>
      </c>
      <c r="E1319" s="107" t="s">
        <v>3833</v>
      </c>
    </row>
    <row r="1320" spans="1:5" ht="15" customHeight="1" x14ac:dyDescent="0.25">
      <c r="A1320" s="100" t="s">
        <v>1359</v>
      </c>
      <c r="B1320" s="103">
        <v>1</v>
      </c>
      <c r="C1320" s="90" t="s">
        <v>2982</v>
      </c>
      <c r="D1320" s="90" t="s">
        <v>2988</v>
      </c>
      <c r="E1320" s="107" t="s">
        <v>3833</v>
      </c>
    </row>
    <row r="1321" spans="1:5" ht="15" customHeight="1" x14ac:dyDescent="0.25">
      <c r="A1321" s="100" t="s">
        <v>1360</v>
      </c>
      <c r="B1321" s="103">
        <v>0.83269387755102031</v>
      </c>
      <c r="C1321" s="90" t="s">
        <v>2982</v>
      </c>
      <c r="D1321" s="90" t="s">
        <v>2989</v>
      </c>
      <c r="E1321" s="107" t="s">
        <v>3833</v>
      </c>
    </row>
    <row r="1322" spans="1:5" ht="15" customHeight="1" x14ac:dyDescent="0.25">
      <c r="A1322" s="100" t="s">
        <v>1361</v>
      </c>
      <c r="B1322" s="103">
        <v>0.97518367346938772</v>
      </c>
      <c r="C1322" s="90" t="s">
        <v>2982</v>
      </c>
      <c r="D1322" s="90" t="s">
        <v>2990</v>
      </c>
      <c r="E1322" s="107" t="s">
        <v>3833</v>
      </c>
    </row>
    <row r="1323" spans="1:5" ht="15" customHeight="1" x14ac:dyDescent="0.25">
      <c r="A1323" s="100" t="s">
        <v>1362</v>
      </c>
      <c r="B1323" s="103">
        <v>0.99693877551020404</v>
      </c>
      <c r="C1323" s="90" t="s">
        <v>2982</v>
      </c>
      <c r="D1323" s="90" t="s">
        <v>2991</v>
      </c>
      <c r="E1323" s="107" t="s">
        <v>3833</v>
      </c>
    </row>
    <row r="1324" spans="1:5" ht="15" customHeight="1" x14ac:dyDescent="0.25">
      <c r="A1324" s="100" t="s">
        <v>1297</v>
      </c>
      <c r="B1324" s="103">
        <v>0.81412462585033996</v>
      </c>
      <c r="C1324" s="118" t="s">
        <v>234</v>
      </c>
      <c r="D1324" s="118" t="s">
        <v>3326</v>
      </c>
      <c r="E1324" s="107" t="s">
        <v>3834</v>
      </c>
    </row>
    <row r="1325" spans="1:5" ht="15" customHeight="1" x14ac:dyDescent="0.25">
      <c r="A1325" s="100" t="s">
        <v>1298</v>
      </c>
      <c r="B1325" s="103">
        <v>0.88808938775510204</v>
      </c>
      <c r="C1325" s="118" t="s">
        <v>234</v>
      </c>
      <c r="D1325" s="118" t="s">
        <v>3327</v>
      </c>
      <c r="E1325" s="107" t="s">
        <v>3834</v>
      </c>
    </row>
    <row r="1326" spans="1:5" ht="15" customHeight="1" x14ac:dyDescent="0.25">
      <c r="A1326" s="100" t="s">
        <v>1299</v>
      </c>
      <c r="B1326" s="103">
        <v>0.91502476190476179</v>
      </c>
      <c r="C1326" s="118" t="s">
        <v>234</v>
      </c>
      <c r="D1326" s="118" t="s">
        <v>3328</v>
      </c>
      <c r="E1326" s="107" t="s">
        <v>3834</v>
      </c>
    </row>
    <row r="1327" spans="1:5" ht="15" customHeight="1" x14ac:dyDescent="0.25">
      <c r="A1327" s="100" t="s">
        <v>1300</v>
      </c>
      <c r="B1327" s="103">
        <v>0.19546938775510203</v>
      </c>
      <c r="C1327" s="118" t="s">
        <v>234</v>
      </c>
      <c r="D1327" s="118" t="s">
        <v>3722</v>
      </c>
      <c r="E1327" s="107" t="s">
        <v>3837</v>
      </c>
    </row>
    <row r="1328" spans="1:5" ht="15" customHeight="1" x14ac:dyDescent="0.25">
      <c r="A1328" s="100" t="s">
        <v>1301</v>
      </c>
      <c r="B1328" s="103">
        <v>0.99693877551020404</v>
      </c>
      <c r="C1328" s="118" t="s">
        <v>234</v>
      </c>
      <c r="D1328" s="118" t="s">
        <v>3329</v>
      </c>
      <c r="E1328" s="107" t="s">
        <v>3834</v>
      </c>
    </row>
    <row r="1329" spans="1:5" ht="15" customHeight="1" x14ac:dyDescent="0.25">
      <c r="A1329" s="100" t="s">
        <v>1302</v>
      </c>
      <c r="B1329" s="103">
        <v>0.98362285714285713</v>
      </c>
      <c r="C1329" s="118" t="s">
        <v>234</v>
      </c>
      <c r="D1329" s="118" t="s">
        <v>3330</v>
      </c>
      <c r="E1329" s="107" t="s">
        <v>3834</v>
      </c>
    </row>
    <row r="1330" spans="1:5" ht="15" customHeight="1" x14ac:dyDescent="0.25">
      <c r="A1330" s="100" t="s">
        <v>185</v>
      </c>
      <c r="B1330" s="103">
        <v>8.1632653061224497E-2</v>
      </c>
      <c r="C1330" s="118" t="s">
        <v>234</v>
      </c>
      <c r="D1330" s="118" t="s">
        <v>235</v>
      </c>
      <c r="E1330" s="107" t="s">
        <v>3834</v>
      </c>
    </row>
    <row r="1331" spans="1:5" ht="15" customHeight="1" x14ac:dyDescent="0.25">
      <c r="A1331" s="100" t="s">
        <v>1303</v>
      </c>
      <c r="B1331" s="103">
        <v>0.96258122448979588</v>
      </c>
      <c r="C1331" s="118" t="s">
        <v>234</v>
      </c>
      <c r="D1331" s="118" t="s">
        <v>3331</v>
      </c>
      <c r="E1331" s="107" t="s">
        <v>3834</v>
      </c>
    </row>
    <row r="1332" spans="1:5" ht="15" customHeight="1" x14ac:dyDescent="0.25">
      <c r="A1332" s="100" t="s">
        <v>1304</v>
      </c>
      <c r="B1332" s="103">
        <v>0.88317795918367337</v>
      </c>
      <c r="C1332" s="118" t="s">
        <v>234</v>
      </c>
      <c r="D1332" s="118" t="s">
        <v>3332</v>
      </c>
      <c r="E1332" s="107" t="s">
        <v>3834</v>
      </c>
    </row>
    <row r="1333" spans="1:5" ht="15" customHeight="1" x14ac:dyDescent="0.25">
      <c r="A1333" s="100" t="s">
        <v>1305</v>
      </c>
      <c r="B1333" s="103">
        <v>0.90945374149659852</v>
      </c>
      <c r="C1333" s="118" t="s">
        <v>234</v>
      </c>
      <c r="D1333" s="118" t="s">
        <v>3333</v>
      </c>
      <c r="E1333" s="107" t="s">
        <v>3834</v>
      </c>
    </row>
    <row r="1334" spans="1:5" ht="15" customHeight="1" x14ac:dyDescent="0.25">
      <c r="A1334" s="100" t="s">
        <v>1306</v>
      </c>
      <c r="B1334" s="103">
        <v>0.89511959183673451</v>
      </c>
      <c r="C1334" s="118" t="s">
        <v>234</v>
      </c>
      <c r="D1334" s="118" t="s">
        <v>3334</v>
      </c>
      <c r="E1334" s="107" t="s">
        <v>3834</v>
      </c>
    </row>
    <row r="1335" spans="1:5" ht="15" customHeight="1" x14ac:dyDescent="0.25">
      <c r="A1335" s="100" t="s">
        <v>1307</v>
      </c>
      <c r="B1335" s="103">
        <v>0.76075591836734702</v>
      </c>
      <c r="C1335" s="118" t="s">
        <v>234</v>
      </c>
      <c r="D1335" s="118" t="s">
        <v>3335</v>
      </c>
      <c r="E1335" s="107" t="s">
        <v>3834</v>
      </c>
    </row>
    <row r="1336" spans="1:5" ht="15" customHeight="1" x14ac:dyDescent="0.25">
      <c r="A1336" s="100" t="s">
        <v>1308</v>
      </c>
      <c r="B1336" s="103">
        <v>0.88646911564625852</v>
      </c>
      <c r="C1336" s="118" t="s">
        <v>234</v>
      </c>
      <c r="D1336" s="118" t="s">
        <v>3723</v>
      </c>
      <c r="E1336" s="107" t="s">
        <v>3837</v>
      </c>
    </row>
    <row r="1337" spans="1:5" ht="15" customHeight="1" x14ac:dyDescent="0.25">
      <c r="A1337" s="100" t="s">
        <v>1309</v>
      </c>
      <c r="B1337" s="103">
        <v>0.99693877551020404</v>
      </c>
      <c r="C1337" s="118" t="s">
        <v>234</v>
      </c>
      <c r="D1337" s="118" t="s">
        <v>3336</v>
      </c>
      <c r="E1337" s="107" t="s">
        <v>3834</v>
      </c>
    </row>
    <row r="1338" spans="1:5" ht="15" customHeight="1" x14ac:dyDescent="0.25">
      <c r="A1338" s="100" t="s">
        <v>1310</v>
      </c>
      <c r="B1338" s="103">
        <v>0.70966285714285715</v>
      </c>
      <c r="C1338" s="118" t="s">
        <v>234</v>
      </c>
      <c r="D1338" s="118" t="s">
        <v>3724</v>
      </c>
      <c r="E1338" s="107" t="s">
        <v>3837</v>
      </c>
    </row>
    <row r="1339" spans="1:5" ht="15" customHeight="1" x14ac:dyDescent="0.25">
      <c r="A1339" s="100" t="s">
        <v>1311</v>
      </c>
      <c r="B1339" s="103">
        <v>0.94756081632653055</v>
      </c>
      <c r="C1339" s="118" t="s">
        <v>234</v>
      </c>
      <c r="D1339" s="118" t="s">
        <v>3725</v>
      </c>
      <c r="E1339" s="107" t="s">
        <v>3837</v>
      </c>
    </row>
    <row r="1340" spans="1:5" ht="15" customHeight="1" x14ac:dyDescent="0.25">
      <c r="A1340" s="100" t="s">
        <v>1312</v>
      </c>
      <c r="B1340" s="103">
        <v>0.90518367346938777</v>
      </c>
      <c r="C1340" s="118" t="s">
        <v>234</v>
      </c>
      <c r="D1340" s="118" t="s">
        <v>3337</v>
      </c>
      <c r="E1340" s="107" t="s">
        <v>3834</v>
      </c>
    </row>
    <row r="1341" spans="1:5" ht="15" customHeight="1" x14ac:dyDescent="0.25">
      <c r="A1341" s="100" t="s">
        <v>1313</v>
      </c>
      <c r="B1341" s="103">
        <v>0.99428571428571433</v>
      </c>
      <c r="C1341" s="118" t="s">
        <v>234</v>
      </c>
      <c r="D1341" s="118" t="s">
        <v>3338</v>
      </c>
      <c r="E1341" s="107" t="s">
        <v>3834</v>
      </c>
    </row>
    <row r="1342" spans="1:5" ht="15" customHeight="1" x14ac:dyDescent="0.25">
      <c r="A1342" s="100" t="s">
        <v>1314</v>
      </c>
      <c r="B1342" s="103">
        <v>0.68067836734693865</v>
      </c>
      <c r="C1342" s="118" t="s">
        <v>234</v>
      </c>
      <c r="D1342" s="118" t="s">
        <v>3339</v>
      </c>
      <c r="E1342" s="107" t="s">
        <v>3834</v>
      </c>
    </row>
    <row r="1343" spans="1:5" ht="15" customHeight="1" x14ac:dyDescent="0.25">
      <c r="A1343" s="100" t="s">
        <v>1315</v>
      </c>
      <c r="B1343" s="103">
        <v>0.94416326530612238</v>
      </c>
      <c r="C1343" s="118" t="s">
        <v>234</v>
      </c>
      <c r="D1343" s="118" t="s">
        <v>3340</v>
      </c>
      <c r="E1343" s="107" t="s">
        <v>3834</v>
      </c>
    </row>
    <row r="1344" spans="1:5" ht="15" customHeight="1" x14ac:dyDescent="0.25">
      <c r="A1344" s="100" t="s">
        <v>1316</v>
      </c>
      <c r="B1344" s="103">
        <v>1</v>
      </c>
      <c r="C1344" s="118" t="s">
        <v>234</v>
      </c>
      <c r="D1344" s="118" t="s">
        <v>3341</v>
      </c>
      <c r="E1344" s="107" t="s">
        <v>3834</v>
      </c>
    </row>
    <row r="1345" spans="1:5" ht="15" customHeight="1" x14ac:dyDescent="0.25">
      <c r="A1345" s="100" t="s">
        <v>1317</v>
      </c>
      <c r="B1345" s="103">
        <v>0.89789714285714284</v>
      </c>
      <c r="C1345" s="118" t="s">
        <v>234</v>
      </c>
      <c r="D1345" s="118" t="s">
        <v>3342</v>
      </c>
      <c r="E1345" s="107" t="s">
        <v>3834</v>
      </c>
    </row>
    <row r="1346" spans="1:5" ht="15" customHeight="1" x14ac:dyDescent="0.25">
      <c r="A1346" s="100" t="s">
        <v>1318</v>
      </c>
      <c r="B1346" s="103">
        <v>0.9379183673469389</v>
      </c>
      <c r="C1346" s="118" t="s">
        <v>234</v>
      </c>
      <c r="D1346" s="118" t="s">
        <v>3343</v>
      </c>
      <c r="E1346" s="107" t="s">
        <v>3834</v>
      </c>
    </row>
    <row r="1347" spans="1:5" ht="15" customHeight="1" x14ac:dyDescent="0.25">
      <c r="A1347" s="100" t="s">
        <v>188</v>
      </c>
      <c r="B1347" s="103">
        <v>0.14639836734693878</v>
      </c>
      <c r="C1347" s="118" t="s">
        <v>234</v>
      </c>
      <c r="D1347" s="118" t="s">
        <v>250</v>
      </c>
      <c r="E1347" s="107" t="s">
        <v>3834</v>
      </c>
    </row>
    <row r="1348" spans="1:5" ht="15" customHeight="1" x14ac:dyDescent="0.25">
      <c r="A1348" s="100" t="s">
        <v>1319</v>
      </c>
      <c r="B1348" s="103">
        <v>0.79511551020408178</v>
      </c>
      <c r="C1348" s="118" t="s">
        <v>234</v>
      </c>
      <c r="D1348" s="118" t="s">
        <v>3344</v>
      </c>
      <c r="E1348" s="107" t="s">
        <v>3834</v>
      </c>
    </row>
    <row r="1349" spans="1:5" ht="15" customHeight="1" x14ac:dyDescent="0.25">
      <c r="A1349" s="100" t="s">
        <v>1321</v>
      </c>
      <c r="B1349" s="103">
        <v>0.98667428571428573</v>
      </c>
      <c r="C1349" s="118" t="s">
        <v>234</v>
      </c>
      <c r="D1349" s="118" t="s">
        <v>3726</v>
      </c>
      <c r="E1349" s="107" t="s">
        <v>3837</v>
      </c>
    </row>
    <row r="1350" spans="1:5" ht="15" customHeight="1" x14ac:dyDescent="0.25">
      <c r="A1350" s="100" t="s">
        <v>1320</v>
      </c>
      <c r="B1350" s="103">
        <v>0.8019571428571427</v>
      </c>
      <c r="C1350" s="118" t="s">
        <v>234</v>
      </c>
      <c r="D1350" s="118" t="s">
        <v>3345</v>
      </c>
      <c r="E1350" s="107" t="s">
        <v>3834</v>
      </c>
    </row>
    <row r="1351" spans="1:5" ht="15" customHeight="1" x14ac:dyDescent="0.25">
      <c r="A1351" s="100" t="s">
        <v>1322</v>
      </c>
      <c r="B1351" s="103">
        <v>1</v>
      </c>
      <c r="C1351" s="118" t="s">
        <v>234</v>
      </c>
      <c r="D1351" s="118" t="s">
        <v>3346</v>
      </c>
      <c r="E1351" s="107" t="s">
        <v>3834</v>
      </c>
    </row>
    <row r="1352" spans="1:5" ht="15" customHeight="1" x14ac:dyDescent="0.25">
      <c r="A1352" s="100" t="s">
        <v>1323</v>
      </c>
      <c r="B1352" s="103">
        <v>0.97790857142857146</v>
      </c>
      <c r="C1352" s="118" t="s">
        <v>234</v>
      </c>
      <c r="D1352" s="118" t="s">
        <v>3347</v>
      </c>
      <c r="E1352" s="107" t="s">
        <v>3834</v>
      </c>
    </row>
    <row r="1353" spans="1:5" ht="15" customHeight="1" x14ac:dyDescent="0.25">
      <c r="A1353" s="100" t="s">
        <v>1324</v>
      </c>
      <c r="B1353" s="103">
        <v>0.88728952380952375</v>
      </c>
      <c r="C1353" s="118" t="s">
        <v>234</v>
      </c>
      <c r="D1353" s="118" t="s">
        <v>3727</v>
      </c>
      <c r="E1353" s="107" t="s">
        <v>3837</v>
      </c>
    </row>
    <row r="1354" spans="1:5" ht="15" customHeight="1" x14ac:dyDescent="0.25">
      <c r="A1354" s="100" t="s">
        <v>1325</v>
      </c>
      <c r="B1354" s="103">
        <v>0.84081115646258497</v>
      </c>
      <c r="C1354" s="118" t="s">
        <v>234</v>
      </c>
      <c r="D1354" s="118" t="s">
        <v>3728</v>
      </c>
      <c r="E1354" s="107" t="s">
        <v>3837</v>
      </c>
    </row>
    <row r="1355" spans="1:5" ht="15" customHeight="1" x14ac:dyDescent="0.25">
      <c r="A1355" s="100" t="s">
        <v>189</v>
      </c>
      <c r="B1355" s="103">
        <v>0.32162693877551018</v>
      </c>
      <c r="C1355" s="118" t="s">
        <v>234</v>
      </c>
      <c r="D1355" s="118" t="s">
        <v>242</v>
      </c>
      <c r="E1355" s="107" t="s">
        <v>3834</v>
      </c>
    </row>
    <row r="1356" spans="1:5" ht="15" customHeight="1" x14ac:dyDescent="0.25">
      <c r="A1356" s="100" t="s">
        <v>1326</v>
      </c>
      <c r="B1356" s="103">
        <v>0.48902340136054417</v>
      </c>
      <c r="C1356" s="118" t="s">
        <v>234</v>
      </c>
      <c r="D1356" s="118" t="s">
        <v>3348</v>
      </c>
      <c r="E1356" s="107" t="s">
        <v>3834</v>
      </c>
    </row>
    <row r="1357" spans="1:5" ht="15" customHeight="1" x14ac:dyDescent="0.25">
      <c r="A1357" s="100" t="s">
        <v>1327</v>
      </c>
      <c r="B1357" s="103">
        <v>9.7959183673469397E-2</v>
      </c>
      <c r="C1357" s="118" t="s">
        <v>234</v>
      </c>
      <c r="D1357" s="118" t="s">
        <v>3349</v>
      </c>
      <c r="E1357" s="107" t="s">
        <v>3834</v>
      </c>
    </row>
    <row r="1358" spans="1:5" ht="15" customHeight="1" x14ac:dyDescent="0.25">
      <c r="A1358" s="100" t="s">
        <v>1328</v>
      </c>
      <c r="B1358" s="103">
        <v>0.9961942857142857</v>
      </c>
      <c r="C1358" s="118" t="s">
        <v>234</v>
      </c>
      <c r="D1358" s="118" t="s">
        <v>3350</v>
      </c>
      <c r="E1358" s="107" t="s">
        <v>3834</v>
      </c>
    </row>
    <row r="1359" spans="1:5" ht="15" customHeight="1" x14ac:dyDescent="0.25">
      <c r="A1359" s="100" t="s">
        <v>1329</v>
      </c>
      <c r="B1359" s="103">
        <v>0.57042870748299312</v>
      </c>
      <c r="C1359" s="118" t="s">
        <v>234</v>
      </c>
      <c r="D1359" s="118" t="s">
        <v>3729</v>
      </c>
      <c r="E1359" s="107" t="s">
        <v>3837</v>
      </c>
    </row>
    <row r="1360" spans="1:5" ht="15" customHeight="1" x14ac:dyDescent="0.25">
      <c r="A1360" s="100" t="s">
        <v>1330</v>
      </c>
      <c r="B1360" s="103">
        <v>0</v>
      </c>
      <c r="C1360" s="118" t="s">
        <v>234</v>
      </c>
      <c r="D1360" s="118" t="s">
        <v>3730</v>
      </c>
      <c r="E1360" s="107" t="s">
        <v>3837</v>
      </c>
    </row>
    <row r="1361" spans="1:5" ht="15" customHeight="1" x14ac:dyDescent="0.25">
      <c r="A1361" s="100" t="s">
        <v>1331</v>
      </c>
      <c r="B1361" s="103">
        <v>0.83465306122448979</v>
      </c>
      <c r="C1361" s="118" t="s">
        <v>234</v>
      </c>
      <c r="D1361" s="118" t="s">
        <v>3731</v>
      </c>
      <c r="E1361" s="107" t="s">
        <v>3837</v>
      </c>
    </row>
    <row r="1362" spans="1:5" ht="15" customHeight="1" x14ac:dyDescent="0.25">
      <c r="A1362" s="100" t="s">
        <v>1229</v>
      </c>
      <c r="B1362" s="103">
        <v>0.72187755102040807</v>
      </c>
      <c r="C1362" s="118" t="s">
        <v>221</v>
      </c>
      <c r="D1362" s="118" t="s">
        <v>3732</v>
      </c>
      <c r="E1362" s="107" t="s">
        <v>3837</v>
      </c>
    </row>
    <row r="1363" spans="1:5" ht="15" customHeight="1" x14ac:dyDescent="0.25">
      <c r="A1363" s="100" t="s">
        <v>1230</v>
      </c>
      <c r="B1363" s="103">
        <v>0</v>
      </c>
      <c r="C1363" s="118" t="s">
        <v>221</v>
      </c>
      <c r="D1363" s="118" t="s">
        <v>3733</v>
      </c>
      <c r="E1363" s="107" t="s">
        <v>3837</v>
      </c>
    </row>
    <row r="1364" spans="1:5" ht="15" customHeight="1" x14ac:dyDescent="0.25">
      <c r="A1364" s="100" t="s">
        <v>1231</v>
      </c>
      <c r="B1364" s="103">
        <v>0.96842775510204082</v>
      </c>
      <c r="C1364" s="90" t="s">
        <v>221</v>
      </c>
      <c r="D1364" s="90" t="s">
        <v>2330</v>
      </c>
      <c r="E1364" s="107" t="s">
        <v>3835</v>
      </c>
    </row>
    <row r="1365" spans="1:5" ht="15" customHeight="1" x14ac:dyDescent="0.25">
      <c r="A1365" s="100" t="s">
        <v>1232</v>
      </c>
      <c r="B1365" s="103">
        <v>0.99314285714285722</v>
      </c>
      <c r="C1365" s="90" t="s">
        <v>221</v>
      </c>
      <c r="D1365" s="90" t="s">
        <v>2331</v>
      </c>
      <c r="E1365" s="107" t="s">
        <v>3835</v>
      </c>
    </row>
    <row r="1366" spans="1:5" ht="15" customHeight="1" x14ac:dyDescent="0.25">
      <c r="A1366" s="100" t="s">
        <v>1233</v>
      </c>
      <c r="B1366" s="103">
        <v>1</v>
      </c>
      <c r="C1366" s="90" t="s">
        <v>221</v>
      </c>
      <c r="D1366" s="90" t="s">
        <v>2332</v>
      </c>
      <c r="E1366" s="107" t="s">
        <v>3835</v>
      </c>
    </row>
    <row r="1367" spans="1:5" ht="15" customHeight="1" x14ac:dyDescent="0.25">
      <c r="A1367" s="100" t="s">
        <v>1234</v>
      </c>
      <c r="B1367" s="103">
        <v>0.99237714285714285</v>
      </c>
      <c r="C1367" s="118" t="s">
        <v>221</v>
      </c>
      <c r="D1367" s="118" t="s">
        <v>3734</v>
      </c>
      <c r="E1367" s="107" t="s">
        <v>3837</v>
      </c>
    </row>
    <row r="1368" spans="1:5" ht="15" customHeight="1" x14ac:dyDescent="0.25">
      <c r="A1368" s="100" t="s">
        <v>1235</v>
      </c>
      <c r="B1368" s="103">
        <v>0.9361322448979591</v>
      </c>
      <c r="C1368" s="90" t="s">
        <v>221</v>
      </c>
      <c r="D1368" s="90" t="s">
        <v>2333</v>
      </c>
      <c r="E1368" s="107" t="s">
        <v>3835</v>
      </c>
    </row>
    <row r="1369" spans="1:5" ht="15" customHeight="1" x14ac:dyDescent="0.25">
      <c r="A1369" s="100" t="s">
        <v>1236</v>
      </c>
      <c r="B1369" s="103">
        <v>0.39645877551020414</v>
      </c>
      <c r="C1369" s="118" t="s">
        <v>221</v>
      </c>
      <c r="D1369" s="118" t="s">
        <v>3735</v>
      </c>
      <c r="E1369" s="107" t="s">
        <v>3837</v>
      </c>
    </row>
    <row r="1370" spans="1:5" ht="15" customHeight="1" x14ac:dyDescent="0.25">
      <c r="A1370" s="100" t="s">
        <v>1237</v>
      </c>
      <c r="B1370" s="103">
        <v>0.79968040816326524</v>
      </c>
      <c r="C1370" s="90" t="s">
        <v>221</v>
      </c>
      <c r="D1370" s="90" t="s">
        <v>2334</v>
      </c>
      <c r="E1370" s="107" t="s">
        <v>3835</v>
      </c>
    </row>
    <row r="1371" spans="1:5" ht="15" customHeight="1" x14ac:dyDescent="0.25">
      <c r="A1371" s="100" t="s">
        <v>1238</v>
      </c>
      <c r="B1371" s="103">
        <v>0.81395591836734704</v>
      </c>
      <c r="C1371" s="90" t="s">
        <v>221</v>
      </c>
      <c r="D1371" s="90" t="s">
        <v>2335</v>
      </c>
      <c r="E1371" s="107" t="s">
        <v>3835</v>
      </c>
    </row>
    <row r="1372" spans="1:5" ht="15" customHeight="1" x14ac:dyDescent="0.25">
      <c r="A1372" s="100" t="s">
        <v>1239</v>
      </c>
      <c r="B1372" s="103">
        <v>0.9730740136054421</v>
      </c>
      <c r="C1372" s="118" t="s">
        <v>221</v>
      </c>
      <c r="D1372" s="118" t="s">
        <v>3736</v>
      </c>
      <c r="E1372" s="107" t="s">
        <v>3837</v>
      </c>
    </row>
    <row r="1373" spans="1:5" ht="15" customHeight="1" x14ac:dyDescent="0.25">
      <c r="A1373" s="100" t="s">
        <v>1240</v>
      </c>
      <c r="B1373" s="103">
        <v>0.9710204081632654</v>
      </c>
      <c r="C1373" s="90" t="s">
        <v>221</v>
      </c>
      <c r="D1373" s="90" t="s">
        <v>2336</v>
      </c>
      <c r="E1373" s="107" t="s">
        <v>3835</v>
      </c>
    </row>
    <row r="1374" spans="1:5" ht="15" customHeight="1" x14ac:dyDescent="0.25">
      <c r="A1374" s="100" t="s">
        <v>1241</v>
      </c>
      <c r="B1374" s="103">
        <v>0.96786013605442167</v>
      </c>
      <c r="C1374" s="118" t="s">
        <v>221</v>
      </c>
      <c r="D1374" s="118" t="s">
        <v>3351</v>
      </c>
      <c r="E1374" s="107" t="s">
        <v>3834</v>
      </c>
    </row>
    <row r="1375" spans="1:5" ht="15" customHeight="1" x14ac:dyDescent="0.25">
      <c r="A1375" s="100" t="s">
        <v>1242</v>
      </c>
      <c r="B1375" s="103">
        <v>0.98021972789115652</v>
      </c>
      <c r="C1375" s="90" t="s">
        <v>221</v>
      </c>
      <c r="D1375" s="90" t="s">
        <v>2337</v>
      </c>
      <c r="E1375" s="107" t="s">
        <v>3835</v>
      </c>
    </row>
    <row r="1376" spans="1:5" ht="15" customHeight="1" x14ac:dyDescent="0.25">
      <c r="A1376" s="100" t="s">
        <v>1243</v>
      </c>
      <c r="B1376" s="103">
        <v>0.96951999999999994</v>
      </c>
      <c r="C1376" s="90" t="s">
        <v>221</v>
      </c>
      <c r="D1376" s="90" t="s">
        <v>2338</v>
      </c>
      <c r="E1376" s="107" t="s">
        <v>3835</v>
      </c>
    </row>
    <row r="1377" spans="1:13" ht="15" customHeight="1" x14ac:dyDescent="0.25">
      <c r="A1377" s="100" t="s">
        <v>1244</v>
      </c>
      <c r="B1377" s="103">
        <v>0.49711224489795919</v>
      </c>
      <c r="C1377" s="118" t="s">
        <v>221</v>
      </c>
      <c r="D1377" s="118" t="s">
        <v>3737</v>
      </c>
      <c r="E1377" s="107" t="s">
        <v>3837</v>
      </c>
    </row>
    <row r="1378" spans="1:13" ht="15" customHeight="1" x14ac:dyDescent="0.25">
      <c r="A1378" s="100" t="s">
        <v>1245</v>
      </c>
      <c r="B1378" s="103">
        <v>0.964555918367347</v>
      </c>
      <c r="C1378" s="90" t="s">
        <v>221</v>
      </c>
      <c r="D1378" s="90" t="s">
        <v>2339</v>
      </c>
      <c r="E1378" s="107" t="s">
        <v>3835</v>
      </c>
    </row>
    <row r="1379" spans="1:13" ht="15" customHeight="1" x14ac:dyDescent="0.25">
      <c r="A1379" s="100" t="s">
        <v>1246</v>
      </c>
      <c r="B1379" s="103">
        <v>0.96009999999999995</v>
      </c>
      <c r="C1379" s="90" t="s">
        <v>221</v>
      </c>
      <c r="D1379" s="90" t="s">
        <v>2340</v>
      </c>
      <c r="E1379" s="107" t="s">
        <v>3835</v>
      </c>
    </row>
    <row r="1380" spans="1:13" ht="15" customHeight="1" x14ac:dyDescent="0.25">
      <c r="A1380" s="100" t="s">
        <v>1247</v>
      </c>
      <c r="B1380" s="103">
        <v>0.86779469387755082</v>
      </c>
      <c r="C1380" s="90" t="s">
        <v>221</v>
      </c>
      <c r="D1380" s="90" t="s">
        <v>2341</v>
      </c>
      <c r="E1380" s="107" t="s">
        <v>3835</v>
      </c>
      <c r="F1380" s="4"/>
      <c r="G1380" s="4"/>
      <c r="H1380" s="4"/>
      <c r="I1380" s="4"/>
      <c r="J1380" s="4"/>
      <c r="K1380" s="4"/>
      <c r="L1380" s="4"/>
      <c r="M1380" s="4"/>
    </row>
    <row r="1381" spans="1:13" ht="15" customHeight="1" x14ac:dyDescent="0.25">
      <c r="A1381" s="100" t="s">
        <v>1248</v>
      </c>
      <c r="B1381" s="103">
        <v>0.91346938775510211</v>
      </c>
      <c r="C1381" s="90" t="s">
        <v>221</v>
      </c>
      <c r="D1381" s="90" t="s">
        <v>2342</v>
      </c>
      <c r="E1381" s="107" t="s">
        <v>3835</v>
      </c>
    </row>
    <row r="1382" spans="1:13" ht="15" customHeight="1" x14ac:dyDescent="0.25">
      <c r="A1382" s="100" t="s">
        <v>1249</v>
      </c>
      <c r="B1382" s="103">
        <v>1</v>
      </c>
      <c r="C1382" s="118" t="s">
        <v>221</v>
      </c>
      <c r="D1382" s="118" t="s">
        <v>3738</v>
      </c>
      <c r="E1382" s="107" t="s">
        <v>3837</v>
      </c>
    </row>
    <row r="1383" spans="1:13" ht="15" customHeight="1" x14ac:dyDescent="0.25">
      <c r="A1383" s="100" t="s">
        <v>1250</v>
      </c>
      <c r="B1383" s="103">
        <v>0.65000680272108835</v>
      </c>
      <c r="C1383" s="118" t="s">
        <v>221</v>
      </c>
      <c r="D1383" s="118" t="s">
        <v>3739</v>
      </c>
      <c r="E1383" s="107" t="s">
        <v>3837</v>
      </c>
    </row>
    <row r="1384" spans="1:13" ht="15" customHeight="1" x14ac:dyDescent="0.25">
      <c r="A1384" s="100" t="s">
        <v>1251</v>
      </c>
      <c r="B1384" s="103">
        <v>0.99081632653061225</v>
      </c>
      <c r="C1384" s="118" t="s">
        <v>221</v>
      </c>
      <c r="D1384" s="118" t="s">
        <v>3740</v>
      </c>
      <c r="E1384" s="107" t="s">
        <v>3837</v>
      </c>
    </row>
    <row r="1385" spans="1:13" ht="15" customHeight="1" x14ac:dyDescent="0.25">
      <c r="A1385" s="100" t="s">
        <v>1252</v>
      </c>
      <c r="B1385" s="103">
        <v>0.90530040816326529</v>
      </c>
      <c r="C1385" s="90" t="s">
        <v>221</v>
      </c>
      <c r="D1385" s="90" t="s">
        <v>2343</v>
      </c>
      <c r="E1385" s="107" t="s">
        <v>3835</v>
      </c>
    </row>
    <row r="1386" spans="1:13" ht="15" customHeight="1" x14ac:dyDescent="0.25">
      <c r="A1386" s="100" t="s">
        <v>1253</v>
      </c>
      <c r="B1386" s="103">
        <v>0.98666285714285706</v>
      </c>
      <c r="C1386" s="90" t="s">
        <v>221</v>
      </c>
      <c r="D1386" s="90" t="s">
        <v>2344</v>
      </c>
      <c r="E1386" s="107" t="s">
        <v>3835</v>
      </c>
    </row>
    <row r="1387" spans="1:13" ht="15" customHeight="1" x14ac:dyDescent="0.25">
      <c r="A1387" s="100" t="s">
        <v>1254</v>
      </c>
      <c r="B1387" s="103">
        <v>0.9786530612244897</v>
      </c>
      <c r="C1387" s="90" t="s">
        <v>221</v>
      </c>
      <c r="D1387" s="90" t="s">
        <v>2345</v>
      </c>
      <c r="E1387" s="107" t="s">
        <v>3835</v>
      </c>
    </row>
    <row r="1388" spans="1:13" ht="15" customHeight="1" x14ac:dyDescent="0.25">
      <c r="A1388" s="100" t="s">
        <v>1255</v>
      </c>
      <c r="B1388" s="103">
        <v>0.96380571428571427</v>
      </c>
      <c r="C1388" s="118" t="s">
        <v>221</v>
      </c>
      <c r="D1388" s="118" t="s">
        <v>3741</v>
      </c>
      <c r="E1388" s="107" t="s">
        <v>3837</v>
      </c>
    </row>
    <row r="1389" spans="1:13" ht="15" customHeight="1" x14ac:dyDescent="0.25">
      <c r="A1389" s="100" t="s">
        <v>1256</v>
      </c>
      <c r="B1389" s="103">
        <v>1</v>
      </c>
      <c r="C1389" s="90" t="s">
        <v>221</v>
      </c>
      <c r="D1389" s="90" t="s">
        <v>2346</v>
      </c>
      <c r="E1389" s="107" t="s">
        <v>3835</v>
      </c>
    </row>
    <row r="1390" spans="1:13" ht="15" customHeight="1" x14ac:dyDescent="0.25">
      <c r="A1390" s="100" t="s">
        <v>1257</v>
      </c>
      <c r="B1390" s="103">
        <v>0.91686693877551007</v>
      </c>
      <c r="C1390" s="90" t="s">
        <v>221</v>
      </c>
      <c r="D1390" s="90" t="s">
        <v>2347</v>
      </c>
      <c r="E1390" s="107" t="s">
        <v>3835</v>
      </c>
    </row>
    <row r="1391" spans="1:13" ht="15" customHeight="1" x14ac:dyDescent="0.25">
      <c r="A1391" s="100" t="s">
        <v>1258</v>
      </c>
      <c r="B1391" s="103">
        <v>0.93022448979591832</v>
      </c>
      <c r="C1391" s="90" t="s">
        <v>221</v>
      </c>
      <c r="D1391" s="90" t="s">
        <v>2348</v>
      </c>
      <c r="E1391" s="107" t="s">
        <v>3835</v>
      </c>
    </row>
    <row r="1392" spans="1:13" ht="15" customHeight="1" x14ac:dyDescent="0.25">
      <c r="A1392" s="100" t="s">
        <v>1259</v>
      </c>
      <c r="B1392" s="103">
        <v>0.97673469387755107</v>
      </c>
      <c r="C1392" s="90" t="s">
        <v>221</v>
      </c>
      <c r="D1392" s="90" t="s">
        <v>2349</v>
      </c>
      <c r="E1392" s="107" t="s">
        <v>3835</v>
      </c>
    </row>
    <row r="1393" spans="1:13" ht="15" customHeight="1" x14ac:dyDescent="0.25">
      <c r="A1393" s="100" t="s">
        <v>1260</v>
      </c>
      <c r="B1393" s="103">
        <v>0.98475999999999997</v>
      </c>
      <c r="C1393" s="90" t="s">
        <v>221</v>
      </c>
      <c r="D1393" s="90" t="s">
        <v>2350</v>
      </c>
      <c r="E1393" s="107" t="s">
        <v>3835</v>
      </c>
    </row>
    <row r="1394" spans="1:13" ht="15" customHeight="1" x14ac:dyDescent="0.25">
      <c r="A1394" s="100" t="s">
        <v>1261</v>
      </c>
      <c r="B1394" s="103">
        <v>0.96648000000000012</v>
      </c>
      <c r="C1394" s="90" t="s">
        <v>221</v>
      </c>
      <c r="D1394" s="90" t="s">
        <v>2351</v>
      </c>
      <c r="E1394" s="107" t="s">
        <v>3835</v>
      </c>
    </row>
    <row r="1395" spans="1:13" ht="15" customHeight="1" x14ac:dyDescent="0.25">
      <c r="A1395" s="100" t="s">
        <v>1262</v>
      </c>
      <c r="B1395" s="103">
        <v>0.95578612244897965</v>
      </c>
      <c r="C1395" s="90" t="s">
        <v>221</v>
      </c>
      <c r="D1395" s="90" t="s">
        <v>2352</v>
      </c>
      <c r="E1395" s="107" t="s">
        <v>3835</v>
      </c>
    </row>
    <row r="1396" spans="1:13" ht="15" customHeight="1" x14ac:dyDescent="0.25">
      <c r="A1396" s="100" t="s">
        <v>1263</v>
      </c>
      <c r="B1396" s="103">
        <v>0.92578095238095226</v>
      </c>
      <c r="C1396" s="90" t="s">
        <v>221</v>
      </c>
      <c r="D1396" s="90" t="s">
        <v>2353</v>
      </c>
      <c r="E1396" s="107" t="s">
        <v>3835</v>
      </c>
    </row>
    <row r="1397" spans="1:13" ht="15" customHeight="1" x14ac:dyDescent="0.25">
      <c r="A1397" s="100" t="s">
        <v>1264</v>
      </c>
      <c r="B1397" s="103">
        <v>0.84829551020408156</v>
      </c>
      <c r="C1397" s="90" t="s">
        <v>221</v>
      </c>
      <c r="D1397" s="90" t="s">
        <v>2354</v>
      </c>
      <c r="E1397" s="107" t="s">
        <v>3835</v>
      </c>
    </row>
    <row r="1398" spans="1:13" ht="15" customHeight="1" x14ac:dyDescent="0.25">
      <c r="A1398" s="100" t="s">
        <v>1265</v>
      </c>
      <c r="B1398" s="103">
        <v>0.94692040816326528</v>
      </c>
      <c r="C1398" s="90" t="s">
        <v>221</v>
      </c>
      <c r="D1398" s="90" t="s">
        <v>2355</v>
      </c>
      <c r="E1398" s="107" t="s">
        <v>3835</v>
      </c>
    </row>
    <row r="1399" spans="1:13" ht="15" customHeight="1" x14ac:dyDescent="0.25">
      <c r="A1399" s="100" t="s">
        <v>1266</v>
      </c>
      <c r="B1399" s="103">
        <v>0.16326530612244899</v>
      </c>
      <c r="C1399" s="90" t="s">
        <v>221</v>
      </c>
      <c r="D1399" s="90" t="s">
        <v>2356</v>
      </c>
      <c r="E1399" s="107" t="s">
        <v>3835</v>
      </c>
      <c r="F1399" s="106"/>
      <c r="G1399" s="106"/>
      <c r="H1399" s="106"/>
      <c r="I1399" s="106"/>
      <c r="J1399" s="106"/>
      <c r="K1399" s="106"/>
      <c r="L1399" s="106"/>
      <c r="M1399" s="106"/>
    </row>
    <row r="1400" spans="1:13" ht="15" customHeight="1" x14ac:dyDescent="0.25">
      <c r="A1400" s="100" t="s">
        <v>1267</v>
      </c>
      <c r="B1400" s="103">
        <v>0.90472054421768699</v>
      </c>
      <c r="C1400" s="90" t="s">
        <v>221</v>
      </c>
      <c r="D1400" s="90" t="s">
        <v>2357</v>
      </c>
      <c r="E1400" s="107" t="s">
        <v>3835</v>
      </c>
    </row>
    <row r="1401" spans="1:13" ht="15" customHeight="1" x14ac:dyDescent="0.25">
      <c r="A1401" s="100" t="s">
        <v>1268</v>
      </c>
      <c r="B1401" s="103">
        <v>0.99237714285714285</v>
      </c>
      <c r="C1401" s="118" t="s">
        <v>221</v>
      </c>
      <c r="D1401" s="118" t="s">
        <v>3742</v>
      </c>
      <c r="E1401" s="107" t="s">
        <v>3837</v>
      </c>
    </row>
    <row r="1402" spans="1:13" ht="15" customHeight="1" x14ac:dyDescent="0.25">
      <c r="A1402" s="100" t="s">
        <v>1269</v>
      </c>
      <c r="B1402" s="103">
        <v>0.8484334693877551</v>
      </c>
      <c r="C1402" s="90" t="s">
        <v>221</v>
      </c>
      <c r="D1402" s="90" t="s">
        <v>2358</v>
      </c>
      <c r="E1402" s="107" t="s">
        <v>3835</v>
      </c>
    </row>
    <row r="1403" spans="1:13" ht="15" customHeight="1" x14ac:dyDescent="0.25">
      <c r="A1403" s="100" t="s">
        <v>1270</v>
      </c>
      <c r="B1403" s="103">
        <v>0.93070040816326549</v>
      </c>
      <c r="C1403" s="118" t="s">
        <v>221</v>
      </c>
      <c r="D1403" s="118" t="s">
        <v>3743</v>
      </c>
      <c r="E1403" s="107" t="s">
        <v>3837</v>
      </c>
    </row>
    <row r="1404" spans="1:13" ht="15" customHeight="1" x14ac:dyDescent="0.25">
      <c r="A1404" s="100" t="s">
        <v>1271</v>
      </c>
      <c r="B1404" s="103">
        <v>0.91064816326530618</v>
      </c>
      <c r="C1404" s="118" t="s">
        <v>221</v>
      </c>
      <c r="D1404" s="118" t="s">
        <v>3744</v>
      </c>
      <c r="E1404" s="107" t="s">
        <v>3837</v>
      </c>
    </row>
    <row r="1405" spans="1:13" ht="15" customHeight="1" x14ac:dyDescent="0.25">
      <c r="A1405" s="100" t="s">
        <v>1272</v>
      </c>
      <c r="B1405" s="103">
        <v>1</v>
      </c>
      <c r="C1405" s="118" t="s">
        <v>221</v>
      </c>
      <c r="D1405" s="118" t="s">
        <v>3745</v>
      </c>
      <c r="E1405" s="107" t="s">
        <v>3837</v>
      </c>
    </row>
    <row r="1406" spans="1:13" ht="15" customHeight="1" x14ac:dyDescent="0.25">
      <c r="A1406" s="100" t="s">
        <v>1273</v>
      </c>
      <c r="B1406" s="103">
        <v>0.94966367346938785</v>
      </c>
      <c r="C1406" s="90" t="s">
        <v>221</v>
      </c>
      <c r="D1406" s="90" t="s">
        <v>2359</v>
      </c>
      <c r="E1406" s="107" t="s">
        <v>3835</v>
      </c>
    </row>
    <row r="1407" spans="1:13" ht="15" customHeight="1" x14ac:dyDescent="0.25">
      <c r="A1407" s="100" t="s">
        <v>1274</v>
      </c>
      <c r="B1407" s="103">
        <v>0.98857142857142866</v>
      </c>
      <c r="C1407" s="118" t="s">
        <v>221</v>
      </c>
      <c r="D1407" s="118" t="s">
        <v>3746</v>
      </c>
      <c r="E1407" s="107" t="s">
        <v>3837</v>
      </c>
    </row>
    <row r="1408" spans="1:13" ht="15" customHeight="1" x14ac:dyDescent="0.25">
      <c r="A1408" s="100" t="s">
        <v>1275</v>
      </c>
      <c r="B1408" s="103">
        <v>0.9660661224489796</v>
      </c>
      <c r="C1408" s="90" t="s">
        <v>221</v>
      </c>
      <c r="D1408" s="90" t="s">
        <v>2360</v>
      </c>
      <c r="E1408" s="107" t="s">
        <v>3835</v>
      </c>
    </row>
    <row r="1409" spans="1:5" ht="15" customHeight="1" x14ac:dyDescent="0.25">
      <c r="A1409" s="100" t="s">
        <v>1276</v>
      </c>
      <c r="B1409" s="103">
        <v>0.98142857142857143</v>
      </c>
      <c r="C1409" s="90" t="s">
        <v>221</v>
      </c>
      <c r="D1409" s="90" t="s">
        <v>2361</v>
      </c>
      <c r="E1409" s="107" t="s">
        <v>3835</v>
      </c>
    </row>
    <row r="1410" spans="1:5" ht="15" customHeight="1" x14ac:dyDescent="0.25">
      <c r="A1410" s="100" t="s">
        <v>1277</v>
      </c>
      <c r="B1410" s="103">
        <v>0.65691156462585043</v>
      </c>
      <c r="C1410" s="118" t="s">
        <v>221</v>
      </c>
      <c r="D1410" s="118" t="s">
        <v>3747</v>
      </c>
      <c r="E1410" s="107" t="s">
        <v>3837</v>
      </c>
    </row>
    <row r="1411" spans="1:5" ht="15" customHeight="1" x14ac:dyDescent="0.25">
      <c r="A1411" s="100" t="s">
        <v>1278</v>
      </c>
      <c r="B1411" s="103">
        <v>0.8186580952380953</v>
      </c>
      <c r="C1411" s="90" t="s">
        <v>221</v>
      </c>
      <c r="D1411" s="90" t="s">
        <v>2992</v>
      </c>
      <c r="E1411" s="107" t="s">
        <v>3833</v>
      </c>
    </row>
    <row r="1412" spans="1:5" ht="15" customHeight="1" x14ac:dyDescent="0.25">
      <c r="A1412" s="100" t="s">
        <v>1279</v>
      </c>
      <c r="B1412" s="103">
        <v>0.96190857142857145</v>
      </c>
      <c r="C1412" s="90" t="s">
        <v>221</v>
      </c>
      <c r="D1412" s="90" t="s">
        <v>2362</v>
      </c>
      <c r="E1412" s="107" t="s">
        <v>3835</v>
      </c>
    </row>
    <row r="1413" spans="1:5" ht="15" customHeight="1" x14ac:dyDescent="0.25">
      <c r="A1413" s="100" t="s">
        <v>1280</v>
      </c>
      <c r="B1413" s="103">
        <v>0.95643632653061217</v>
      </c>
      <c r="C1413" s="118" t="s">
        <v>221</v>
      </c>
      <c r="D1413" s="118" t="s">
        <v>3748</v>
      </c>
      <c r="E1413" s="107" t="s">
        <v>3837</v>
      </c>
    </row>
    <row r="1414" spans="1:5" ht="15" customHeight="1" x14ac:dyDescent="0.25">
      <c r="A1414" s="100" t="s">
        <v>1281</v>
      </c>
      <c r="B1414" s="103">
        <v>0.94621387755102049</v>
      </c>
      <c r="C1414" s="90" t="s">
        <v>221</v>
      </c>
      <c r="D1414" s="90" t="s">
        <v>2363</v>
      </c>
      <c r="E1414" s="107" t="s">
        <v>3835</v>
      </c>
    </row>
    <row r="1415" spans="1:5" ht="15" customHeight="1" x14ac:dyDescent="0.25">
      <c r="A1415" s="100" t="s">
        <v>1282</v>
      </c>
      <c r="B1415" s="103">
        <v>0.7536666666666666</v>
      </c>
      <c r="C1415" s="118" t="s">
        <v>221</v>
      </c>
      <c r="D1415" s="118" t="s">
        <v>3749</v>
      </c>
      <c r="E1415" s="107" t="s">
        <v>3837</v>
      </c>
    </row>
    <row r="1416" spans="1:5" ht="15" customHeight="1" x14ac:dyDescent="0.25">
      <c r="A1416" s="100" t="s">
        <v>1283</v>
      </c>
      <c r="B1416" s="103">
        <v>1</v>
      </c>
      <c r="C1416" s="118" t="s">
        <v>221</v>
      </c>
      <c r="D1416" s="118" t="s">
        <v>3750</v>
      </c>
      <c r="E1416" s="107" t="s">
        <v>3837</v>
      </c>
    </row>
    <row r="1417" spans="1:5" ht="15" customHeight="1" x14ac:dyDescent="0.25">
      <c r="A1417" s="100" t="s">
        <v>1284</v>
      </c>
      <c r="B1417" s="103">
        <v>0.92260244897959187</v>
      </c>
      <c r="C1417" s="90" t="s">
        <v>221</v>
      </c>
      <c r="D1417" s="90" t="s">
        <v>2364</v>
      </c>
      <c r="E1417" s="107" t="s">
        <v>3835</v>
      </c>
    </row>
    <row r="1418" spans="1:5" ht="15" customHeight="1" x14ac:dyDescent="0.25">
      <c r="A1418" s="100" t="s">
        <v>1285</v>
      </c>
      <c r="B1418" s="103">
        <v>0.92645959183673465</v>
      </c>
      <c r="C1418" s="90" t="s">
        <v>221</v>
      </c>
      <c r="D1418" s="90" t="s">
        <v>2365</v>
      </c>
      <c r="E1418" s="107" t="s">
        <v>3835</v>
      </c>
    </row>
    <row r="1419" spans="1:5" ht="15" customHeight="1" x14ac:dyDescent="0.25">
      <c r="A1419" s="100" t="s">
        <v>1286</v>
      </c>
      <c r="B1419" s="103">
        <v>0.94688816326530612</v>
      </c>
      <c r="C1419" s="90" t="s">
        <v>221</v>
      </c>
      <c r="D1419" s="90" t="s">
        <v>2366</v>
      </c>
      <c r="E1419" s="107" t="s">
        <v>3835</v>
      </c>
    </row>
    <row r="1420" spans="1:5" ht="15" customHeight="1" x14ac:dyDescent="0.25">
      <c r="A1420" s="100" t="s">
        <v>1287</v>
      </c>
      <c r="B1420" s="103">
        <v>0.96081632653061222</v>
      </c>
      <c r="C1420" s="90" t="s">
        <v>221</v>
      </c>
      <c r="D1420" s="90" t="s">
        <v>2367</v>
      </c>
      <c r="E1420" s="107" t="s">
        <v>3835</v>
      </c>
    </row>
    <row r="1421" spans="1:5" ht="15" customHeight="1" x14ac:dyDescent="0.25">
      <c r="A1421" s="100" t="s">
        <v>1288</v>
      </c>
      <c r="B1421" s="103">
        <v>0.96368231292516993</v>
      </c>
      <c r="C1421" s="90" t="s">
        <v>221</v>
      </c>
      <c r="D1421" s="90" t="s">
        <v>2368</v>
      </c>
      <c r="E1421" s="107" t="s">
        <v>3835</v>
      </c>
    </row>
    <row r="1422" spans="1:5" ht="15" customHeight="1" x14ac:dyDescent="0.25">
      <c r="A1422" s="100" t="s">
        <v>1289</v>
      </c>
      <c r="B1422" s="103">
        <v>0.94775510204081637</v>
      </c>
      <c r="C1422" s="90" t="s">
        <v>221</v>
      </c>
      <c r="D1422" s="90" t="s">
        <v>2369</v>
      </c>
      <c r="E1422" s="107" t="s">
        <v>3835</v>
      </c>
    </row>
    <row r="1423" spans="1:5" ht="15" customHeight="1" x14ac:dyDescent="0.25">
      <c r="A1423" s="100" t="s">
        <v>1290</v>
      </c>
      <c r="B1423" s="103">
        <v>0.96951999999999994</v>
      </c>
      <c r="C1423" s="90" t="s">
        <v>221</v>
      </c>
      <c r="D1423" s="90" t="s">
        <v>2370</v>
      </c>
      <c r="E1423" s="107" t="s">
        <v>3835</v>
      </c>
    </row>
    <row r="1424" spans="1:5" ht="15" customHeight="1" x14ac:dyDescent="0.25">
      <c r="A1424" s="100" t="s">
        <v>1291</v>
      </c>
      <c r="B1424" s="103">
        <v>0.9932653061224489</v>
      </c>
      <c r="C1424" s="118" t="s">
        <v>221</v>
      </c>
      <c r="D1424" s="118" t="s">
        <v>3751</v>
      </c>
      <c r="E1424" s="107" t="s">
        <v>3837</v>
      </c>
    </row>
    <row r="1425" spans="1:5" ht="15" customHeight="1" x14ac:dyDescent="0.25">
      <c r="A1425" s="100" t="s">
        <v>1292</v>
      </c>
      <c r="B1425" s="103">
        <v>0.99314285714285722</v>
      </c>
      <c r="C1425" s="118" t="s">
        <v>221</v>
      </c>
      <c r="D1425" s="118" t="s">
        <v>3752</v>
      </c>
      <c r="E1425" s="107" t="s">
        <v>3837</v>
      </c>
    </row>
    <row r="1426" spans="1:5" ht="15" customHeight="1" x14ac:dyDescent="0.25">
      <c r="A1426" s="100" t="s">
        <v>1293</v>
      </c>
      <c r="B1426" s="103">
        <v>0.98867346938775513</v>
      </c>
      <c r="C1426" s="118" t="s">
        <v>221</v>
      </c>
      <c r="D1426" s="118" t="s">
        <v>3753</v>
      </c>
      <c r="E1426" s="107" t="s">
        <v>3837</v>
      </c>
    </row>
    <row r="1427" spans="1:5" ht="15" customHeight="1" x14ac:dyDescent="0.25">
      <c r="A1427" s="100" t="s">
        <v>1294</v>
      </c>
      <c r="B1427" s="103">
        <v>0.94557142857142851</v>
      </c>
      <c r="C1427" s="90" t="s">
        <v>221</v>
      </c>
      <c r="D1427" s="90" t="s">
        <v>2371</v>
      </c>
      <c r="E1427" s="107" t="s">
        <v>3835</v>
      </c>
    </row>
    <row r="1428" spans="1:5" ht="15" customHeight="1" x14ac:dyDescent="0.25">
      <c r="A1428" s="100" t="s">
        <v>1295</v>
      </c>
      <c r="B1428" s="103">
        <v>0.54859986394557825</v>
      </c>
      <c r="C1428" s="90" t="s">
        <v>221</v>
      </c>
      <c r="D1428" s="90" t="s">
        <v>2372</v>
      </c>
      <c r="E1428" s="107" t="s">
        <v>3835</v>
      </c>
    </row>
    <row r="1429" spans="1:5" ht="15" customHeight="1" x14ac:dyDescent="0.25">
      <c r="A1429" s="100" t="s">
        <v>1296</v>
      </c>
      <c r="B1429" s="103">
        <v>0.96646857142857145</v>
      </c>
      <c r="C1429" s="118" t="s">
        <v>221</v>
      </c>
      <c r="D1429" s="118" t="s">
        <v>3754</v>
      </c>
      <c r="E1429" s="107" t="s">
        <v>3837</v>
      </c>
    </row>
    <row r="1430" spans="1:5" ht="15" customHeight="1" x14ac:dyDescent="0.25">
      <c r="A1430" s="100" t="s">
        <v>1918</v>
      </c>
      <c r="B1430" s="103">
        <v>0.97992816326530596</v>
      </c>
      <c r="C1430" s="118" t="s">
        <v>220</v>
      </c>
      <c r="D1430" s="118" t="s">
        <v>3755</v>
      </c>
      <c r="E1430" s="107" t="s">
        <v>3837</v>
      </c>
    </row>
    <row r="1431" spans="1:5" ht="15" customHeight="1" x14ac:dyDescent="0.25">
      <c r="A1431" s="100" t="s">
        <v>1919</v>
      </c>
      <c r="B1431" s="103">
        <v>0.23673469387755103</v>
      </c>
      <c r="C1431" s="118" t="s">
        <v>220</v>
      </c>
      <c r="D1431" s="118" t="s">
        <v>3756</v>
      </c>
      <c r="E1431" s="107" t="s">
        <v>3837</v>
      </c>
    </row>
    <row r="1432" spans="1:5" ht="15" customHeight="1" x14ac:dyDescent="0.25">
      <c r="A1432" s="100" t="s">
        <v>1920</v>
      </c>
      <c r="B1432" s="103">
        <v>0.99237714285714285</v>
      </c>
      <c r="C1432" s="90" t="s">
        <v>220</v>
      </c>
      <c r="D1432" s="90" t="s">
        <v>2373</v>
      </c>
      <c r="E1432" s="107" t="s">
        <v>3835</v>
      </c>
    </row>
    <row r="1433" spans="1:5" ht="15" customHeight="1" x14ac:dyDescent="0.25">
      <c r="A1433" s="100" t="s">
        <v>1921</v>
      </c>
      <c r="B1433" s="103">
        <v>0.96355102040816321</v>
      </c>
      <c r="C1433" s="90" t="s">
        <v>220</v>
      </c>
      <c r="D1433" s="90" t="s">
        <v>2374</v>
      </c>
      <c r="E1433" s="107" t="s">
        <v>3835</v>
      </c>
    </row>
    <row r="1434" spans="1:5" ht="15" customHeight="1" x14ac:dyDescent="0.25">
      <c r="A1434" s="100" t="s">
        <v>1922</v>
      </c>
      <c r="B1434" s="103">
        <v>0.96987755102040818</v>
      </c>
      <c r="C1434" s="90" t="s">
        <v>220</v>
      </c>
      <c r="D1434" s="90" t="s">
        <v>2375</v>
      </c>
      <c r="E1434" s="107" t="s">
        <v>3835</v>
      </c>
    </row>
    <row r="1435" spans="1:5" ht="15" customHeight="1" x14ac:dyDescent="0.25">
      <c r="A1435" s="100" t="s">
        <v>187</v>
      </c>
      <c r="B1435" s="103">
        <v>0.87985142857142851</v>
      </c>
      <c r="C1435" s="90" t="s">
        <v>220</v>
      </c>
      <c r="D1435" s="90" t="s">
        <v>236</v>
      </c>
      <c r="E1435" s="107" t="s">
        <v>3835</v>
      </c>
    </row>
    <row r="1436" spans="1:5" ht="15" customHeight="1" x14ac:dyDescent="0.25">
      <c r="A1436" s="100" t="s">
        <v>1923</v>
      </c>
      <c r="B1436" s="103">
        <v>0.98094857142857139</v>
      </c>
      <c r="C1436" s="90" t="s">
        <v>220</v>
      </c>
      <c r="D1436" s="90" t="s">
        <v>2376</v>
      </c>
      <c r="E1436" s="107" t="s">
        <v>3835</v>
      </c>
    </row>
    <row r="1437" spans="1:5" ht="15" customHeight="1" x14ac:dyDescent="0.25">
      <c r="A1437" s="100" t="s">
        <v>1924</v>
      </c>
      <c r="B1437" s="103">
        <v>0.79409727891156467</v>
      </c>
      <c r="C1437" s="90" t="s">
        <v>220</v>
      </c>
      <c r="D1437" s="90" t="s">
        <v>2377</v>
      </c>
      <c r="E1437" s="107" t="s">
        <v>3835</v>
      </c>
    </row>
    <row r="1438" spans="1:5" ht="15" customHeight="1" x14ac:dyDescent="0.25">
      <c r="A1438" s="100" t="s">
        <v>1925</v>
      </c>
      <c r="B1438" s="103">
        <v>0.94397183673469376</v>
      </c>
      <c r="C1438" s="118" t="s">
        <v>220</v>
      </c>
      <c r="D1438" s="118" t="s">
        <v>3757</v>
      </c>
      <c r="E1438" s="107" t="s">
        <v>3837</v>
      </c>
    </row>
    <row r="1439" spans="1:5" ht="15" customHeight="1" x14ac:dyDescent="0.25">
      <c r="A1439" s="100" t="s">
        <v>1926</v>
      </c>
      <c r="B1439" s="103">
        <v>0.89849959183673467</v>
      </c>
      <c r="C1439" s="90" t="s">
        <v>220</v>
      </c>
      <c r="D1439" s="90" t="s">
        <v>2378</v>
      </c>
      <c r="E1439" s="107" t="s">
        <v>3835</v>
      </c>
    </row>
    <row r="1440" spans="1:5" ht="15" customHeight="1" x14ac:dyDescent="0.25">
      <c r="A1440" s="100" t="s">
        <v>1927</v>
      </c>
      <c r="B1440" s="103">
        <v>0.97714285714285709</v>
      </c>
      <c r="C1440" s="90" t="s">
        <v>220</v>
      </c>
      <c r="D1440" s="90" t="s">
        <v>2379</v>
      </c>
      <c r="E1440" s="107" t="s">
        <v>3835</v>
      </c>
    </row>
    <row r="1441" spans="1:5" ht="15" customHeight="1" x14ac:dyDescent="0.25">
      <c r="A1441" s="100" t="s">
        <v>1928</v>
      </c>
      <c r="B1441" s="103">
        <v>0.95306122448979591</v>
      </c>
      <c r="C1441" s="90" t="s">
        <v>220</v>
      </c>
      <c r="D1441" s="90" t="s">
        <v>2380</v>
      </c>
      <c r="E1441" s="107" t="s">
        <v>3835</v>
      </c>
    </row>
    <row r="1442" spans="1:5" ht="15" customHeight="1" x14ac:dyDescent="0.25">
      <c r="A1442" s="100" t="s">
        <v>1929</v>
      </c>
      <c r="B1442" s="103">
        <v>0.84980843537414974</v>
      </c>
      <c r="C1442" s="90" t="s">
        <v>220</v>
      </c>
      <c r="D1442" s="90" t="s">
        <v>2993</v>
      </c>
      <c r="E1442" s="107" t="s">
        <v>3833</v>
      </c>
    </row>
    <row r="1443" spans="1:5" ht="15" customHeight="1" x14ac:dyDescent="0.25">
      <c r="A1443" s="100" t="s">
        <v>1930</v>
      </c>
      <c r="B1443" s="103">
        <v>0.84646068027210875</v>
      </c>
      <c r="C1443" s="90" t="s">
        <v>220</v>
      </c>
      <c r="D1443" s="90" t="s">
        <v>2381</v>
      </c>
      <c r="E1443" s="107" t="s">
        <v>3835</v>
      </c>
    </row>
    <row r="1444" spans="1:5" ht="15" customHeight="1" x14ac:dyDescent="0.25">
      <c r="A1444" s="100" t="s">
        <v>1931</v>
      </c>
      <c r="B1444" s="103">
        <v>0.94094829931972779</v>
      </c>
      <c r="C1444" s="118" t="s">
        <v>220</v>
      </c>
      <c r="D1444" s="118" t="s">
        <v>3758</v>
      </c>
      <c r="E1444" s="107" t="s">
        <v>3837</v>
      </c>
    </row>
    <row r="1445" spans="1:5" ht="15" customHeight="1" x14ac:dyDescent="0.25">
      <c r="A1445" s="100" t="s">
        <v>1932</v>
      </c>
      <c r="B1445" s="103">
        <v>0.93440068027210899</v>
      </c>
      <c r="C1445" s="118" t="s">
        <v>220</v>
      </c>
      <c r="D1445" s="118" t="s">
        <v>3759</v>
      </c>
      <c r="E1445" s="107" t="s">
        <v>3837</v>
      </c>
    </row>
    <row r="1446" spans="1:5" ht="15" customHeight="1" x14ac:dyDescent="0.25">
      <c r="A1446" s="100" t="s">
        <v>1933</v>
      </c>
      <c r="B1446" s="103">
        <v>0.39858693877551027</v>
      </c>
      <c r="C1446" s="118" t="s">
        <v>220</v>
      </c>
      <c r="D1446" s="118" t="s">
        <v>3352</v>
      </c>
      <c r="E1446" s="107" t="s">
        <v>3834</v>
      </c>
    </row>
    <row r="1447" spans="1:5" ht="15" customHeight="1" x14ac:dyDescent="0.25">
      <c r="A1447" s="100" t="s">
        <v>1934</v>
      </c>
      <c r="B1447" s="103">
        <v>0.95496979591836739</v>
      </c>
      <c r="C1447" s="90" t="s">
        <v>220</v>
      </c>
      <c r="D1447" s="90" t="s">
        <v>2382</v>
      </c>
      <c r="E1447" s="107" t="s">
        <v>3835</v>
      </c>
    </row>
    <row r="1448" spans="1:5" ht="15" customHeight="1" x14ac:dyDescent="0.25">
      <c r="A1448" s="100" t="s">
        <v>1935</v>
      </c>
      <c r="B1448" s="103">
        <v>0.92859959183673468</v>
      </c>
      <c r="C1448" s="90" t="s">
        <v>220</v>
      </c>
      <c r="D1448" s="90" t="s">
        <v>2383</v>
      </c>
      <c r="E1448" s="107" t="s">
        <v>3835</v>
      </c>
    </row>
    <row r="1449" spans="1:5" ht="15" customHeight="1" x14ac:dyDescent="0.25">
      <c r="A1449" s="100" t="s">
        <v>1936</v>
      </c>
      <c r="B1449" s="103">
        <v>0.88678897959183667</v>
      </c>
      <c r="C1449" s="118" t="s">
        <v>220</v>
      </c>
      <c r="D1449" s="118" t="s">
        <v>3760</v>
      </c>
      <c r="E1449" s="107" t="s">
        <v>3837</v>
      </c>
    </row>
    <row r="1450" spans="1:5" ht="15" customHeight="1" x14ac:dyDescent="0.25">
      <c r="A1450" s="100" t="s">
        <v>1363</v>
      </c>
      <c r="B1450" s="103">
        <v>0.77320993197278909</v>
      </c>
      <c r="C1450" s="90" t="s">
        <v>2384</v>
      </c>
      <c r="D1450" s="90" t="s">
        <v>2385</v>
      </c>
      <c r="E1450" s="107" t="s">
        <v>3835</v>
      </c>
    </row>
    <row r="1451" spans="1:5" ht="15" customHeight="1" x14ac:dyDescent="0.25">
      <c r="A1451" s="100" t="s">
        <v>1364</v>
      </c>
      <c r="B1451" s="103">
        <v>0.94852081632653051</v>
      </c>
      <c r="C1451" s="90" t="s">
        <v>2384</v>
      </c>
      <c r="D1451" s="90" t="s">
        <v>2386</v>
      </c>
      <c r="E1451" s="107" t="s">
        <v>3835</v>
      </c>
    </row>
    <row r="1452" spans="1:5" ht="15" customHeight="1" x14ac:dyDescent="0.25">
      <c r="A1452" s="100" t="s">
        <v>1365</v>
      </c>
      <c r="B1452" s="103">
        <v>0.9855102040816327</v>
      </c>
      <c r="C1452" s="90" t="s">
        <v>2384</v>
      </c>
      <c r="D1452" s="90" t="s">
        <v>2387</v>
      </c>
      <c r="E1452" s="107" t="s">
        <v>3835</v>
      </c>
    </row>
    <row r="1453" spans="1:5" ht="15" customHeight="1" x14ac:dyDescent="0.25">
      <c r="A1453" s="100" t="s">
        <v>1366</v>
      </c>
      <c r="B1453" s="103">
        <v>0.93044693877551021</v>
      </c>
      <c r="C1453" s="90" t="s">
        <v>2384</v>
      </c>
      <c r="D1453" s="90" t="s">
        <v>2388</v>
      </c>
      <c r="E1453" s="107" t="s">
        <v>3835</v>
      </c>
    </row>
    <row r="1454" spans="1:5" ht="15" customHeight="1" x14ac:dyDescent="0.25">
      <c r="A1454" s="100" t="s">
        <v>1367</v>
      </c>
      <c r="B1454" s="103">
        <v>0.93932571428571432</v>
      </c>
      <c r="C1454" s="90" t="s">
        <v>2384</v>
      </c>
      <c r="D1454" s="90" t="s">
        <v>2389</v>
      </c>
      <c r="E1454" s="107" t="s">
        <v>3835</v>
      </c>
    </row>
    <row r="1455" spans="1:5" ht="15" customHeight="1" x14ac:dyDescent="0.25">
      <c r="A1455" s="100" t="s">
        <v>1368</v>
      </c>
      <c r="B1455" s="103">
        <v>0.93720326530612252</v>
      </c>
      <c r="C1455" s="90" t="s">
        <v>2384</v>
      </c>
      <c r="D1455" s="90" t="s">
        <v>2390</v>
      </c>
      <c r="E1455" s="107" t="s">
        <v>3835</v>
      </c>
    </row>
    <row r="1456" spans="1:5" ht="15" customHeight="1" x14ac:dyDescent="0.25">
      <c r="A1456" s="100" t="s">
        <v>1369</v>
      </c>
      <c r="B1456" s="103">
        <v>0.78084285714285717</v>
      </c>
      <c r="C1456" s="90" t="s">
        <v>2384</v>
      </c>
      <c r="D1456" s="90" t="s">
        <v>2391</v>
      </c>
      <c r="E1456" s="107" t="s">
        <v>3835</v>
      </c>
    </row>
    <row r="1457" spans="1:5" ht="15" customHeight="1" x14ac:dyDescent="0.25">
      <c r="A1457" s="100" t="s">
        <v>1370</v>
      </c>
      <c r="B1457" s="103">
        <v>0.90775510204081644</v>
      </c>
      <c r="C1457" s="90" t="s">
        <v>2384</v>
      </c>
      <c r="D1457" s="90" t="s">
        <v>2392</v>
      </c>
      <c r="E1457" s="107" t="s">
        <v>3835</v>
      </c>
    </row>
    <row r="1458" spans="1:5" ht="15" customHeight="1" x14ac:dyDescent="0.25">
      <c r="A1458" s="100" t="s">
        <v>1371</v>
      </c>
      <c r="B1458" s="103">
        <v>0.95428571428571429</v>
      </c>
      <c r="C1458" s="90" t="s">
        <v>2384</v>
      </c>
      <c r="D1458" s="90" t="s">
        <v>2393</v>
      </c>
      <c r="E1458" s="107" t="s">
        <v>3835</v>
      </c>
    </row>
    <row r="1459" spans="1:5" ht="15" customHeight="1" x14ac:dyDescent="0.25">
      <c r="A1459" s="100" t="s">
        <v>1372</v>
      </c>
      <c r="B1459" s="103">
        <v>0.89637714285714276</v>
      </c>
      <c r="C1459" s="90" t="s">
        <v>2384</v>
      </c>
      <c r="D1459" s="90" t="s">
        <v>2394</v>
      </c>
      <c r="E1459" s="107" t="s">
        <v>3835</v>
      </c>
    </row>
    <row r="1460" spans="1:5" ht="15" customHeight="1" x14ac:dyDescent="0.25">
      <c r="A1460" s="100" t="s">
        <v>1373</v>
      </c>
      <c r="B1460" s="103">
        <v>0.83415346938775514</v>
      </c>
      <c r="C1460" s="90" t="s">
        <v>2384</v>
      </c>
      <c r="D1460" s="90" t="s">
        <v>2395</v>
      </c>
      <c r="E1460" s="107" t="s">
        <v>3835</v>
      </c>
    </row>
    <row r="1461" spans="1:5" ht="15" customHeight="1" x14ac:dyDescent="0.25">
      <c r="A1461" s="100" t="s">
        <v>1374</v>
      </c>
      <c r="B1461" s="103">
        <v>0.88762285714285705</v>
      </c>
      <c r="C1461" s="90" t="s">
        <v>2384</v>
      </c>
      <c r="D1461" s="90" t="s">
        <v>2396</v>
      </c>
      <c r="E1461" s="107" t="s">
        <v>3835</v>
      </c>
    </row>
    <row r="1462" spans="1:5" ht="15" customHeight="1" x14ac:dyDescent="0.25">
      <c r="A1462" s="100" t="s">
        <v>1375</v>
      </c>
      <c r="B1462" s="103">
        <v>0.7263068027210885</v>
      </c>
      <c r="C1462" s="90" t="s">
        <v>2384</v>
      </c>
      <c r="D1462" s="90" t="s">
        <v>2397</v>
      </c>
      <c r="E1462" s="107" t="s">
        <v>3835</v>
      </c>
    </row>
    <row r="1463" spans="1:5" ht="15" customHeight="1" x14ac:dyDescent="0.25">
      <c r="A1463" s="100" t="s">
        <v>1376</v>
      </c>
      <c r="B1463" s="103">
        <v>0.83605632653061224</v>
      </c>
      <c r="C1463" s="90" t="s">
        <v>2384</v>
      </c>
      <c r="D1463" s="90" t="s">
        <v>2398</v>
      </c>
      <c r="E1463" s="107" t="s">
        <v>3835</v>
      </c>
    </row>
    <row r="1464" spans="1:5" ht="15" customHeight="1" x14ac:dyDescent="0.25">
      <c r="A1464" s="100" t="s">
        <v>1377</v>
      </c>
      <c r="B1464" s="103">
        <v>0.97523428571428572</v>
      </c>
      <c r="C1464" s="90" t="s">
        <v>2384</v>
      </c>
      <c r="D1464" s="90" t="s">
        <v>2399</v>
      </c>
      <c r="E1464" s="107" t="s">
        <v>3835</v>
      </c>
    </row>
    <row r="1465" spans="1:5" ht="15" customHeight="1" x14ac:dyDescent="0.25">
      <c r="A1465" s="100" t="s">
        <v>1378</v>
      </c>
      <c r="B1465" s="103">
        <v>0.99237714285714285</v>
      </c>
      <c r="C1465" s="90" t="s">
        <v>2384</v>
      </c>
      <c r="D1465" s="90" t="s">
        <v>2400</v>
      </c>
      <c r="E1465" s="107" t="s">
        <v>3835</v>
      </c>
    </row>
    <row r="1466" spans="1:5" ht="15" customHeight="1" x14ac:dyDescent="0.25">
      <c r="A1466" s="100" t="s">
        <v>1379</v>
      </c>
      <c r="B1466" s="103">
        <v>0.93925129251700679</v>
      </c>
      <c r="C1466" s="90" t="s">
        <v>2384</v>
      </c>
      <c r="D1466" s="90" t="s">
        <v>2401</v>
      </c>
      <c r="E1466" s="107" t="s">
        <v>3835</v>
      </c>
    </row>
    <row r="1467" spans="1:5" ht="15" customHeight="1" x14ac:dyDescent="0.25">
      <c r="A1467" s="100" t="s">
        <v>1380</v>
      </c>
      <c r="B1467" s="103">
        <v>0.79008163265306142</v>
      </c>
      <c r="C1467" s="90" t="s">
        <v>2384</v>
      </c>
      <c r="D1467" s="90" t="s">
        <v>2402</v>
      </c>
      <c r="E1467" s="107" t="s">
        <v>3835</v>
      </c>
    </row>
    <row r="1468" spans="1:5" ht="15" customHeight="1" x14ac:dyDescent="0.25">
      <c r="A1468" s="100" t="s">
        <v>1381</v>
      </c>
      <c r="B1468" s="103">
        <v>0.92354122448979592</v>
      </c>
      <c r="C1468" s="90" t="s">
        <v>2384</v>
      </c>
      <c r="D1468" s="90" t="s">
        <v>2403</v>
      </c>
      <c r="E1468" s="107" t="s">
        <v>3835</v>
      </c>
    </row>
    <row r="1469" spans="1:5" ht="15" customHeight="1" x14ac:dyDescent="0.25">
      <c r="A1469" s="100" t="s">
        <v>1382</v>
      </c>
      <c r="B1469" s="103">
        <v>0.98857142857142866</v>
      </c>
      <c r="C1469" s="90" t="s">
        <v>2384</v>
      </c>
      <c r="D1469" s="90" t="s">
        <v>2404</v>
      </c>
      <c r="E1469" s="107" t="s">
        <v>3835</v>
      </c>
    </row>
    <row r="1470" spans="1:5" ht="15" customHeight="1" x14ac:dyDescent="0.25">
      <c r="A1470" s="100" t="s">
        <v>1383</v>
      </c>
      <c r="B1470" s="103">
        <v>0.9436016326530613</v>
      </c>
      <c r="C1470" s="90" t="s">
        <v>2384</v>
      </c>
      <c r="D1470" s="90" t="s">
        <v>2405</v>
      </c>
      <c r="E1470" s="107" t="s">
        <v>3835</v>
      </c>
    </row>
    <row r="1471" spans="1:5" ht="15" customHeight="1" x14ac:dyDescent="0.25">
      <c r="A1471" s="100" t="s">
        <v>1384</v>
      </c>
      <c r="B1471" s="103">
        <v>0.98475999999999997</v>
      </c>
      <c r="C1471" s="90" t="s">
        <v>2384</v>
      </c>
      <c r="D1471" s="90" t="s">
        <v>2994</v>
      </c>
      <c r="E1471" s="107" t="s">
        <v>3833</v>
      </c>
    </row>
    <row r="1472" spans="1:5" ht="15" customHeight="1" x14ac:dyDescent="0.25">
      <c r="A1472" s="100" t="s">
        <v>1385</v>
      </c>
      <c r="B1472" s="103">
        <v>0.94128571428571417</v>
      </c>
      <c r="C1472" s="90" t="s">
        <v>2384</v>
      </c>
      <c r="D1472" s="90" t="s">
        <v>2406</v>
      </c>
      <c r="E1472" s="107" t="s">
        <v>3835</v>
      </c>
    </row>
    <row r="1473" spans="1:5" ht="15" customHeight="1" x14ac:dyDescent="0.25">
      <c r="A1473" s="100" t="s">
        <v>1386</v>
      </c>
      <c r="B1473" s="103">
        <v>0.92572571428571437</v>
      </c>
      <c r="C1473" s="90" t="s">
        <v>2384</v>
      </c>
      <c r="D1473" s="90" t="s">
        <v>2407</v>
      </c>
      <c r="E1473" s="107" t="s">
        <v>3835</v>
      </c>
    </row>
    <row r="1474" spans="1:5" ht="15" customHeight="1" x14ac:dyDescent="0.25">
      <c r="A1474" s="100" t="s">
        <v>1387</v>
      </c>
      <c r="B1474" s="103">
        <v>0.96703510204081633</v>
      </c>
      <c r="C1474" s="90" t="s">
        <v>2384</v>
      </c>
      <c r="D1474" s="90" t="s">
        <v>2408</v>
      </c>
      <c r="E1474" s="107" t="s">
        <v>3835</v>
      </c>
    </row>
    <row r="1475" spans="1:5" ht="15" customHeight="1" x14ac:dyDescent="0.25">
      <c r="A1475" s="100" t="s">
        <v>1388</v>
      </c>
      <c r="B1475" s="103">
        <v>0.73061224489795917</v>
      </c>
      <c r="C1475" s="90" t="s">
        <v>2384</v>
      </c>
      <c r="D1475" s="90" t="s">
        <v>2409</v>
      </c>
      <c r="E1475" s="107" t="s">
        <v>3835</v>
      </c>
    </row>
    <row r="1476" spans="1:5" ht="15" customHeight="1" x14ac:dyDescent="0.25">
      <c r="A1476" s="100" t="s">
        <v>1389</v>
      </c>
      <c r="B1476" s="103">
        <v>0.80551442176870747</v>
      </c>
      <c r="C1476" s="90" t="s">
        <v>2384</v>
      </c>
      <c r="D1476" s="90" t="s">
        <v>2410</v>
      </c>
      <c r="E1476" s="107" t="s">
        <v>3835</v>
      </c>
    </row>
    <row r="1477" spans="1:5" ht="15" customHeight="1" x14ac:dyDescent="0.25">
      <c r="A1477" s="100" t="s">
        <v>1390</v>
      </c>
      <c r="B1477" s="103">
        <v>0.84101741496598637</v>
      </c>
      <c r="C1477" s="90" t="s">
        <v>2384</v>
      </c>
      <c r="D1477" s="90" t="s">
        <v>2411</v>
      </c>
      <c r="E1477" s="107" t="s">
        <v>3835</v>
      </c>
    </row>
    <row r="1478" spans="1:5" ht="15" customHeight="1" x14ac:dyDescent="0.25">
      <c r="A1478" s="100" t="s">
        <v>1391</v>
      </c>
      <c r="B1478" s="103">
        <v>0.98979591836734704</v>
      </c>
      <c r="C1478" s="90" t="s">
        <v>2384</v>
      </c>
      <c r="D1478" s="90" t="s">
        <v>2412</v>
      </c>
      <c r="E1478" s="107" t="s">
        <v>3835</v>
      </c>
    </row>
    <row r="1479" spans="1:5" ht="15" customHeight="1" x14ac:dyDescent="0.25">
      <c r="A1479" s="100" t="s">
        <v>1392</v>
      </c>
      <c r="B1479" s="103">
        <v>0.97714285714285709</v>
      </c>
      <c r="C1479" s="90" t="s">
        <v>2384</v>
      </c>
      <c r="D1479" s="90" t="s">
        <v>2413</v>
      </c>
      <c r="E1479" s="107" t="s">
        <v>3835</v>
      </c>
    </row>
    <row r="1480" spans="1:5" ht="15" customHeight="1" x14ac:dyDescent="0.25">
      <c r="A1480" s="100" t="s">
        <v>1392</v>
      </c>
      <c r="B1480" s="103">
        <v>0.84799999999999998</v>
      </c>
      <c r="C1480" s="90" t="s">
        <v>2384</v>
      </c>
      <c r="D1480" s="90" t="s">
        <v>2414</v>
      </c>
      <c r="E1480" s="107" t="s">
        <v>3835</v>
      </c>
    </row>
    <row r="1481" spans="1:5" ht="15" customHeight="1" x14ac:dyDescent="0.25">
      <c r="A1481" s="100" t="s">
        <v>1393</v>
      </c>
      <c r="B1481" s="103">
        <v>0.65714285714285703</v>
      </c>
      <c r="C1481" s="90" t="s">
        <v>2384</v>
      </c>
      <c r="D1481" s="90" t="s">
        <v>2995</v>
      </c>
      <c r="E1481" s="107" t="s">
        <v>3833</v>
      </c>
    </row>
    <row r="1482" spans="1:5" ht="15" customHeight="1" x14ac:dyDescent="0.25">
      <c r="A1482" s="100" t="s">
        <v>1394</v>
      </c>
      <c r="B1482" s="103">
        <v>0.91605061224489792</v>
      </c>
      <c r="C1482" s="90" t="s">
        <v>2384</v>
      </c>
      <c r="D1482" s="90" t="s">
        <v>2415</v>
      </c>
      <c r="E1482" s="107" t="s">
        <v>3835</v>
      </c>
    </row>
    <row r="1483" spans="1:5" ht="15" customHeight="1" x14ac:dyDescent="0.25">
      <c r="A1483" s="100" t="s">
        <v>1395</v>
      </c>
      <c r="B1483" s="103">
        <v>0.90816326530612257</v>
      </c>
      <c r="C1483" s="90" t="s">
        <v>2384</v>
      </c>
      <c r="D1483" s="90" t="s">
        <v>2416</v>
      </c>
      <c r="E1483" s="107" t="s">
        <v>3835</v>
      </c>
    </row>
    <row r="1484" spans="1:5" ht="15" customHeight="1" x14ac:dyDescent="0.25">
      <c r="A1484" s="100" t="s">
        <v>1396</v>
      </c>
      <c r="B1484" s="103">
        <v>0.96547700680272097</v>
      </c>
      <c r="C1484" s="90" t="s">
        <v>2384</v>
      </c>
      <c r="D1484" s="90" t="s">
        <v>2417</v>
      </c>
      <c r="E1484" s="107" t="s">
        <v>3835</v>
      </c>
    </row>
    <row r="1485" spans="1:5" ht="15" customHeight="1" x14ac:dyDescent="0.25">
      <c r="A1485" s="100" t="s">
        <v>1458</v>
      </c>
      <c r="B1485" s="103">
        <v>0.95885714285714285</v>
      </c>
      <c r="C1485" s="118" t="s">
        <v>247</v>
      </c>
      <c r="D1485" s="118" t="s">
        <v>3761</v>
      </c>
      <c r="E1485" s="107" t="s">
        <v>3837</v>
      </c>
    </row>
    <row r="1486" spans="1:5" ht="15" customHeight="1" x14ac:dyDescent="0.25">
      <c r="A1486" s="100" t="s">
        <v>1459</v>
      </c>
      <c r="B1486" s="103">
        <v>0.96106122448979592</v>
      </c>
      <c r="C1486" s="118" t="s">
        <v>247</v>
      </c>
      <c r="D1486" s="118" t="s">
        <v>3762</v>
      </c>
      <c r="E1486" s="107" t="s">
        <v>3837</v>
      </c>
    </row>
    <row r="1487" spans="1:5" ht="15" customHeight="1" x14ac:dyDescent="0.25">
      <c r="A1487" s="100" t="s">
        <v>1460</v>
      </c>
      <c r="B1487" s="103">
        <v>0.9375004081632653</v>
      </c>
      <c r="C1487" s="118" t="s">
        <v>247</v>
      </c>
      <c r="D1487" s="118" t="s">
        <v>3763</v>
      </c>
      <c r="E1487" s="107" t="s">
        <v>3837</v>
      </c>
    </row>
    <row r="1488" spans="1:5" ht="15" customHeight="1" x14ac:dyDescent="0.25">
      <c r="A1488" s="100" t="s">
        <v>1461</v>
      </c>
      <c r="B1488" s="103">
        <v>0.97506897959183658</v>
      </c>
      <c r="C1488" s="118" t="s">
        <v>247</v>
      </c>
      <c r="D1488" s="118" t="s">
        <v>3764</v>
      </c>
      <c r="E1488" s="107" t="s">
        <v>3837</v>
      </c>
    </row>
    <row r="1489" spans="1:15" ht="15" customHeight="1" x14ac:dyDescent="0.25">
      <c r="A1489" s="100" t="s">
        <v>1462</v>
      </c>
      <c r="B1489" s="103">
        <v>0.58034748299319727</v>
      </c>
      <c r="C1489" s="118" t="s">
        <v>247</v>
      </c>
      <c r="D1489" s="118" t="s">
        <v>3765</v>
      </c>
      <c r="E1489" s="107" t="s">
        <v>3837</v>
      </c>
    </row>
    <row r="1490" spans="1:15" ht="15" customHeight="1" x14ac:dyDescent="0.25">
      <c r="A1490" s="100" t="s">
        <v>1206</v>
      </c>
      <c r="B1490" s="103">
        <v>0.96831673469387747</v>
      </c>
      <c r="C1490" s="118" t="s">
        <v>216</v>
      </c>
      <c r="D1490" s="118" t="s">
        <v>3766</v>
      </c>
      <c r="E1490" s="107" t="s">
        <v>3837</v>
      </c>
    </row>
    <row r="1491" spans="1:15" ht="15" customHeight="1" x14ac:dyDescent="0.25">
      <c r="A1491" s="100" t="s">
        <v>1207</v>
      </c>
      <c r="B1491" s="103">
        <v>0.89313306122448988</v>
      </c>
      <c r="C1491" s="118" t="s">
        <v>216</v>
      </c>
      <c r="D1491" s="118" t="s">
        <v>3767</v>
      </c>
      <c r="E1491" s="107" t="s">
        <v>3837</v>
      </c>
    </row>
    <row r="1492" spans="1:15" ht="15" customHeight="1" x14ac:dyDescent="0.25">
      <c r="A1492" s="100" t="s">
        <v>1208</v>
      </c>
      <c r="B1492" s="103">
        <v>0.92669673469387748</v>
      </c>
      <c r="C1492" s="118" t="s">
        <v>216</v>
      </c>
      <c r="D1492" s="118" t="s">
        <v>3768</v>
      </c>
      <c r="E1492" s="107" t="s">
        <v>3837</v>
      </c>
    </row>
    <row r="1493" spans="1:15" ht="15" customHeight="1" x14ac:dyDescent="0.25">
      <c r="A1493" s="100" t="s">
        <v>1209</v>
      </c>
      <c r="B1493" s="103">
        <v>0.98628571428571421</v>
      </c>
      <c r="C1493" s="118" t="s">
        <v>216</v>
      </c>
      <c r="D1493" s="118" t="s">
        <v>3769</v>
      </c>
      <c r="E1493" s="107" t="s">
        <v>3837</v>
      </c>
    </row>
    <row r="1494" spans="1:15" ht="15" customHeight="1" x14ac:dyDescent="0.25">
      <c r="A1494" s="100" t="s">
        <v>1134</v>
      </c>
      <c r="B1494" s="103">
        <v>0.91146802721088438</v>
      </c>
      <c r="C1494" s="90" t="s">
        <v>259</v>
      </c>
      <c r="D1494" s="90" t="s">
        <v>2418</v>
      </c>
      <c r="E1494" s="107" t="s">
        <v>3835</v>
      </c>
    </row>
    <row r="1495" spans="1:15" ht="15" customHeight="1" x14ac:dyDescent="0.25">
      <c r="A1495" s="100" t="s">
        <v>1135</v>
      </c>
      <c r="B1495" s="103">
        <v>0.96190857142857145</v>
      </c>
      <c r="C1495" s="90" t="s">
        <v>259</v>
      </c>
      <c r="D1495" s="90" t="s">
        <v>2419</v>
      </c>
      <c r="E1495" s="107" t="s">
        <v>3835</v>
      </c>
    </row>
    <row r="1496" spans="1:15" ht="15" customHeight="1" x14ac:dyDescent="0.25">
      <c r="A1496" s="100" t="s">
        <v>1136</v>
      </c>
      <c r="B1496" s="103">
        <v>0.97332653061224494</v>
      </c>
      <c r="C1496" s="90" t="s">
        <v>259</v>
      </c>
      <c r="D1496" s="90" t="s">
        <v>2420</v>
      </c>
      <c r="E1496" s="107" t="s">
        <v>3835</v>
      </c>
    </row>
    <row r="1497" spans="1:15" ht="15" customHeight="1" x14ac:dyDescent="0.25">
      <c r="A1497" s="100" t="s">
        <v>1137</v>
      </c>
      <c r="B1497" s="103">
        <v>0.95768272108843544</v>
      </c>
      <c r="C1497" s="90" t="s">
        <v>259</v>
      </c>
      <c r="D1497" s="90" t="s">
        <v>2421</v>
      </c>
      <c r="E1497" s="107" t="s">
        <v>3835</v>
      </c>
    </row>
    <row r="1498" spans="1:15" ht="15" customHeight="1" x14ac:dyDescent="0.25">
      <c r="A1498" s="100" t="s">
        <v>1138</v>
      </c>
      <c r="B1498" s="103">
        <v>1</v>
      </c>
      <c r="C1498" s="90" t="s">
        <v>259</v>
      </c>
      <c r="D1498" s="90" t="s">
        <v>2422</v>
      </c>
      <c r="E1498" s="107" t="s">
        <v>3835</v>
      </c>
    </row>
    <row r="1499" spans="1:15" ht="15" customHeight="1" x14ac:dyDescent="0.25">
      <c r="A1499" s="100" t="s">
        <v>1139</v>
      </c>
      <c r="B1499" s="103">
        <v>0.95605142857142855</v>
      </c>
      <c r="C1499" s="90" t="s">
        <v>259</v>
      </c>
      <c r="D1499" s="90" t="s">
        <v>2423</v>
      </c>
      <c r="E1499" s="107" t="s">
        <v>3835</v>
      </c>
    </row>
    <row r="1500" spans="1:15" ht="15" customHeight="1" x14ac:dyDescent="0.25">
      <c r="A1500" s="100" t="s">
        <v>1140</v>
      </c>
      <c r="B1500" s="103">
        <v>0.74489795918367352</v>
      </c>
      <c r="C1500" s="90" t="s">
        <v>259</v>
      </c>
      <c r="D1500" s="90" t="s">
        <v>2424</v>
      </c>
      <c r="E1500" s="107" t="s">
        <v>3835</v>
      </c>
    </row>
    <row r="1501" spans="1:15" ht="15" customHeight="1" x14ac:dyDescent="0.25">
      <c r="A1501" s="100" t="s">
        <v>1141</v>
      </c>
      <c r="B1501" s="103">
        <v>0.88185414965986408</v>
      </c>
      <c r="C1501" s="90" t="s">
        <v>259</v>
      </c>
      <c r="D1501" s="90" t="s">
        <v>2425</v>
      </c>
      <c r="E1501" s="107" t="s">
        <v>3835</v>
      </c>
      <c r="O1501" s="76"/>
    </row>
    <row r="1502" spans="1:15" ht="15" customHeight="1" x14ac:dyDescent="0.25">
      <c r="A1502" s="100" t="s">
        <v>1142</v>
      </c>
      <c r="B1502" s="103">
        <v>0.93640816326530607</v>
      </c>
      <c r="C1502" s="90" t="s">
        <v>259</v>
      </c>
      <c r="D1502" s="90" t="s">
        <v>2426</v>
      </c>
      <c r="E1502" s="107" t="s">
        <v>3835</v>
      </c>
      <c r="N1502" s="117"/>
    </row>
    <row r="1503" spans="1:15" ht="15" customHeight="1" x14ac:dyDescent="0.25">
      <c r="A1503" s="100" t="s">
        <v>1143</v>
      </c>
      <c r="B1503" s="103">
        <v>1</v>
      </c>
      <c r="C1503" s="90" t="s">
        <v>259</v>
      </c>
      <c r="D1503" s="90" t="s">
        <v>2427</v>
      </c>
      <c r="E1503" s="107" t="s">
        <v>3835</v>
      </c>
    </row>
    <row r="1504" spans="1:15" ht="15" customHeight="1" x14ac:dyDescent="0.25">
      <c r="A1504" s="100" t="s">
        <v>1144</v>
      </c>
      <c r="B1504" s="103">
        <v>0.96151020408163257</v>
      </c>
      <c r="C1504" s="90" t="s">
        <v>259</v>
      </c>
      <c r="D1504" s="90" t="s">
        <v>2428</v>
      </c>
      <c r="E1504" s="107" t="s">
        <v>3835</v>
      </c>
    </row>
    <row r="1505" spans="1:5" ht="15" customHeight="1" x14ac:dyDescent="0.25">
      <c r="A1505" s="100" t="s">
        <v>1145</v>
      </c>
      <c r="B1505" s="103">
        <v>0.95673469387755106</v>
      </c>
      <c r="C1505" s="90" t="s">
        <v>259</v>
      </c>
      <c r="D1505" s="90" t="s">
        <v>2429</v>
      </c>
      <c r="E1505" s="107" t="s">
        <v>3835</v>
      </c>
    </row>
    <row r="1506" spans="1:5" ht="15" customHeight="1" x14ac:dyDescent="0.25">
      <c r="A1506" s="100" t="s">
        <v>1146</v>
      </c>
      <c r="B1506" s="103">
        <v>0.94027591836734703</v>
      </c>
      <c r="C1506" s="90" t="s">
        <v>259</v>
      </c>
      <c r="D1506" s="90" t="s">
        <v>2430</v>
      </c>
      <c r="E1506" s="107" t="s">
        <v>3835</v>
      </c>
    </row>
    <row r="1507" spans="1:5" ht="15" customHeight="1" x14ac:dyDescent="0.25">
      <c r="A1507" s="100" t="s">
        <v>1147</v>
      </c>
      <c r="B1507" s="103">
        <v>0.94399999999999995</v>
      </c>
      <c r="C1507" s="90" t="s">
        <v>259</v>
      </c>
      <c r="D1507" s="90" t="s">
        <v>2431</v>
      </c>
      <c r="E1507" s="107" t="s">
        <v>3835</v>
      </c>
    </row>
    <row r="1508" spans="1:5" ht="15" customHeight="1" x14ac:dyDescent="0.25">
      <c r="A1508" s="100" t="s">
        <v>1149</v>
      </c>
      <c r="B1508" s="103">
        <v>0.97028571428571442</v>
      </c>
      <c r="C1508" s="90" t="s">
        <v>259</v>
      </c>
      <c r="D1508" s="90" t="s">
        <v>2432</v>
      </c>
      <c r="E1508" s="107" t="s">
        <v>3835</v>
      </c>
    </row>
    <row r="1509" spans="1:5" ht="15" customHeight="1" x14ac:dyDescent="0.25">
      <c r="A1509" s="100" t="s">
        <v>1150</v>
      </c>
      <c r="B1509" s="103">
        <v>0.95849959183673461</v>
      </c>
      <c r="C1509" s="90" t="s">
        <v>259</v>
      </c>
      <c r="D1509" s="90" t="s">
        <v>2433</v>
      </c>
      <c r="E1509" s="107" t="s">
        <v>3835</v>
      </c>
    </row>
    <row r="1510" spans="1:5" ht="15" customHeight="1" x14ac:dyDescent="0.25">
      <c r="A1510" s="100" t="s">
        <v>1151</v>
      </c>
      <c r="B1510" s="103">
        <v>0.98979591836734704</v>
      </c>
      <c r="C1510" s="90" t="s">
        <v>259</v>
      </c>
      <c r="D1510" s="90" t="s">
        <v>2434</v>
      </c>
      <c r="E1510" s="107" t="s">
        <v>3835</v>
      </c>
    </row>
    <row r="1511" spans="1:5" ht="15" customHeight="1" x14ac:dyDescent="0.25">
      <c r="A1511" s="100" t="s">
        <v>1153</v>
      </c>
      <c r="B1511" s="103">
        <v>0.86811265306122454</v>
      </c>
      <c r="C1511" s="90" t="s">
        <v>259</v>
      </c>
      <c r="D1511" s="90" t="s">
        <v>2435</v>
      </c>
      <c r="E1511" s="107" t="s">
        <v>3835</v>
      </c>
    </row>
    <row r="1512" spans="1:5" ht="15" customHeight="1" x14ac:dyDescent="0.25">
      <c r="A1512" s="100" t="s">
        <v>1154</v>
      </c>
      <c r="B1512" s="103">
        <v>0.93299360544217691</v>
      </c>
      <c r="C1512" s="90" t="s">
        <v>259</v>
      </c>
      <c r="D1512" s="90" t="s">
        <v>2436</v>
      </c>
      <c r="E1512" s="107" t="s">
        <v>3835</v>
      </c>
    </row>
    <row r="1513" spans="1:5" ht="15" customHeight="1" x14ac:dyDescent="0.25">
      <c r="A1513" s="100" t="s">
        <v>1155</v>
      </c>
      <c r="B1513" s="103">
        <v>0.44446244897959181</v>
      </c>
      <c r="C1513" s="118" t="s">
        <v>259</v>
      </c>
      <c r="D1513" s="118" t="s">
        <v>3770</v>
      </c>
      <c r="E1513" s="107" t="s">
        <v>3837</v>
      </c>
    </row>
    <row r="1514" spans="1:5" ht="15" customHeight="1" x14ac:dyDescent="0.25">
      <c r="A1514" s="100" t="s">
        <v>1156</v>
      </c>
      <c r="B1514" s="103">
        <v>0.94750040816326531</v>
      </c>
      <c r="C1514" s="90" t="s">
        <v>259</v>
      </c>
      <c r="D1514" s="90" t="s">
        <v>2437</v>
      </c>
      <c r="E1514" s="107" t="s">
        <v>3835</v>
      </c>
    </row>
    <row r="1515" spans="1:5" ht="15" customHeight="1" x14ac:dyDescent="0.25">
      <c r="A1515" s="100" t="s">
        <v>1157</v>
      </c>
      <c r="B1515" s="103">
        <v>0.93476571428571431</v>
      </c>
      <c r="C1515" s="90" t="s">
        <v>259</v>
      </c>
      <c r="D1515" s="90" t="s">
        <v>2438</v>
      </c>
      <c r="E1515" s="107" t="s">
        <v>3835</v>
      </c>
    </row>
    <row r="1516" spans="1:5" ht="15" customHeight="1" x14ac:dyDescent="0.25">
      <c r="A1516" s="100" t="s">
        <v>1158</v>
      </c>
      <c r="B1516" s="103">
        <v>0.94543836734693865</v>
      </c>
      <c r="C1516" s="90" t="s">
        <v>259</v>
      </c>
      <c r="D1516" s="90" t="s">
        <v>2439</v>
      </c>
      <c r="E1516" s="107" t="s">
        <v>3835</v>
      </c>
    </row>
    <row r="1517" spans="1:5" ht="15" customHeight="1" x14ac:dyDescent="0.25">
      <c r="A1517" s="100" t="s">
        <v>1159</v>
      </c>
      <c r="B1517" s="103">
        <v>0.90982693877551024</v>
      </c>
      <c r="C1517" s="90" t="s">
        <v>259</v>
      </c>
      <c r="D1517" s="90" t="s">
        <v>2440</v>
      </c>
      <c r="E1517" s="107" t="s">
        <v>3835</v>
      </c>
    </row>
    <row r="1518" spans="1:5" ht="15" customHeight="1" x14ac:dyDescent="0.25">
      <c r="A1518" s="100" t="s">
        <v>1160</v>
      </c>
      <c r="B1518" s="103">
        <v>1</v>
      </c>
      <c r="C1518" s="90" t="s">
        <v>259</v>
      </c>
      <c r="D1518" s="90" t="s">
        <v>2441</v>
      </c>
      <c r="E1518" s="107" t="s">
        <v>3835</v>
      </c>
    </row>
    <row r="1519" spans="1:5" ht="15" customHeight="1" x14ac:dyDescent="0.25">
      <c r="A1519" s="100" t="s">
        <v>1161</v>
      </c>
      <c r="B1519" s="103">
        <v>0.85827591836734685</v>
      </c>
      <c r="C1519" s="90" t="s">
        <v>259</v>
      </c>
      <c r="D1519" s="90" t="s">
        <v>2442</v>
      </c>
      <c r="E1519" s="107" t="s">
        <v>3835</v>
      </c>
    </row>
    <row r="1520" spans="1:5" ht="15" customHeight="1" x14ac:dyDescent="0.25">
      <c r="A1520" s="100" t="s">
        <v>1162</v>
      </c>
      <c r="B1520" s="103">
        <v>0.82378136054421769</v>
      </c>
      <c r="C1520" s="90" t="s">
        <v>259</v>
      </c>
      <c r="D1520" s="90" t="s">
        <v>2443</v>
      </c>
      <c r="E1520" s="107" t="s">
        <v>3835</v>
      </c>
    </row>
    <row r="1521" spans="1:5" ht="15" customHeight="1" x14ac:dyDescent="0.25">
      <c r="A1521" s="100" t="s">
        <v>1163</v>
      </c>
      <c r="B1521" s="103">
        <v>0.95005442176870725</v>
      </c>
      <c r="C1521" s="90" t="s">
        <v>259</v>
      </c>
      <c r="D1521" s="90" t="s">
        <v>2444</v>
      </c>
      <c r="E1521" s="107" t="s">
        <v>3835</v>
      </c>
    </row>
    <row r="1522" spans="1:5" ht="15" customHeight="1" x14ac:dyDescent="0.25">
      <c r="A1522" s="100" t="s">
        <v>1164</v>
      </c>
      <c r="B1522" s="103">
        <v>8.1632653061224497E-2</v>
      </c>
      <c r="C1522" s="118" t="s">
        <v>259</v>
      </c>
      <c r="D1522" s="118" t="s">
        <v>3353</v>
      </c>
      <c r="E1522" s="107" t="s">
        <v>3834</v>
      </c>
    </row>
    <row r="1523" spans="1:5" ht="15" customHeight="1" x14ac:dyDescent="0.25">
      <c r="A1523" s="100" t="s">
        <v>1165</v>
      </c>
      <c r="B1523" s="103">
        <v>0.95810285714285714</v>
      </c>
      <c r="C1523" s="90" t="s">
        <v>259</v>
      </c>
      <c r="D1523" s="90" t="s">
        <v>2445</v>
      </c>
      <c r="E1523" s="107" t="s">
        <v>3835</v>
      </c>
    </row>
    <row r="1524" spans="1:5" ht="15" customHeight="1" x14ac:dyDescent="0.25">
      <c r="A1524" s="100" t="s">
        <v>1166</v>
      </c>
      <c r="B1524" s="103">
        <v>0</v>
      </c>
      <c r="C1524" s="118" t="s">
        <v>259</v>
      </c>
      <c r="D1524" s="118" t="s">
        <v>3771</v>
      </c>
      <c r="E1524" s="107" t="s">
        <v>3837</v>
      </c>
    </row>
    <row r="1525" spans="1:5" ht="15" customHeight="1" x14ac:dyDescent="0.25">
      <c r="A1525" s="100" t="s">
        <v>1167</v>
      </c>
      <c r="B1525" s="103">
        <v>1</v>
      </c>
      <c r="C1525" s="90" t="s">
        <v>259</v>
      </c>
      <c r="D1525" s="90" t="s">
        <v>2446</v>
      </c>
      <c r="E1525" s="107" t="s">
        <v>3835</v>
      </c>
    </row>
    <row r="1526" spans="1:5" ht="15" customHeight="1" x14ac:dyDescent="0.25">
      <c r="A1526" s="100" t="s">
        <v>1168</v>
      </c>
      <c r="B1526" s="103">
        <v>0.93600489795918362</v>
      </c>
      <c r="C1526" s="90" t="s">
        <v>259</v>
      </c>
      <c r="D1526" s="90" t="s">
        <v>2447</v>
      </c>
      <c r="E1526" s="107" t="s">
        <v>3835</v>
      </c>
    </row>
    <row r="1527" spans="1:5" ht="15" customHeight="1" x14ac:dyDescent="0.25">
      <c r="A1527" s="100" t="s">
        <v>1169</v>
      </c>
      <c r="B1527" s="103">
        <v>0.89746938775510199</v>
      </c>
      <c r="C1527" s="90" t="s">
        <v>259</v>
      </c>
      <c r="D1527" s="90" t="s">
        <v>2448</v>
      </c>
      <c r="E1527" s="107" t="s">
        <v>3835</v>
      </c>
    </row>
    <row r="1528" spans="1:5" ht="15" customHeight="1" x14ac:dyDescent="0.25">
      <c r="A1528" s="100" t="s">
        <v>1170</v>
      </c>
      <c r="B1528" s="103">
        <v>0.83925551020408162</v>
      </c>
      <c r="C1528" s="90" t="s">
        <v>259</v>
      </c>
      <c r="D1528" s="90" t="s">
        <v>2449</v>
      </c>
      <c r="E1528" s="107" t="s">
        <v>3835</v>
      </c>
    </row>
    <row r="1529" spans="1:5" ht="15" customHeight="1" x14ac:dyDescent="0.25">
      <c r="A1529" s="100" t="s">
        <v>1171</v>
      </c>
      <c r="B1529" s="103">
        <v>0.72851700680272113</v>
      </c>
      <c r="C1529" s="90" t="s">
        <v>259</v>
      </c>
      <c r="D1529" s="90" t="s">
        <v>2450</v>
      </c>
      <c r="E1529" s="107" t="s">
        <v>3835</v>
      </c>
    </row>
    <row r="1530" spans="1:5" ht="15" customHeight="1" x14ac:dyDescent="0.25">
      <c r="A1530" s="100" t="s">
        <v>1172</v>
      </c>
      <c r="B1530" s="103">
        <v>0.9691175510204082</v>
      </c>
      <c r="C1530" s="90" t="s">
        <v>259</v>
      </c>
      <c r="D1530" s="90" t="s">
        <v>2451</v>
      </c>
      <c r="E1530" s="107" t="s">
        <v>3835</v>
      </c>
    </row>
    <row r="1531" spans="1:5" ht="15" customHeight="1" x14ac:dyDescent="0.25">
      <c r="A1531" s="100" t="s">
        <v>1210</v>
      </c>
      <c r="B1531" s="103">
        <v>0.9398171428571428</v>
      </c>
      <c r="C1531" s="90" t="s">
        <v>229</v>
      </c>
      <c r="D1531" s="90" t="s">
        <v>2452</v>
      </c>
      <c r="E1531" s="107" t="s">
        <v>3835</v>
      </c>
    </row>
    <row r="1532" spans="1:5" ht="15" customHeight="1" x14ac:dyDescent="0.25">
      <c r="A1532" s="100" t="s">
        <v>1211</v>
      </c>
      <c r="B1532" s="103">
        <v>0.5628092517006803</v>
      </c>
      <c r="C1532" s="90" t="s">
        <v>229</v>
      </c>
      <c r="D1532" s="90" t="s">
        <v>2453</v>
      </c>
      <c r="E1532" s="107" t="s">
        <v>3835</v>
      </c>
    </row>
    <row r="1533" spans="1:5" ht="15" customHeight="1" x14ac:dyDescent="0.25">
      <c r="A1533" s="100" t="s">
        <v>1212</v>
      </c>
      <c r="B1533" s="103">
        <v>0.39860734693877553</v>
      </c>
      <c r="C1533" s="90" t="s">
        <v>229</v>
      </c>
      <c r="D1533" s="90" t="s">
        <v>2454</v>
      </c>
      <c r="E1533" s="107" t="s">
        <v>3835</v>
      </c>
    </row>
    <row r="1534" spans="1:5" ht="15" customHeight="1" x14ac:dyDescent="0.25">
      <c r="A1534" s="100" t="s">
        <v>1213</v>
      </c>
      <c r="B1534" s="103">
        <v>0.23869387755102042</v>
      </c>
      <c r="C1534" s="90" t="s">
        <v>229</v>
      </c>
      <c r="D1534" s="90" t="s">
        <v>2455</v>
      </c>
      <c r="E1534" s="107" t="s">
        <v>3835</v>
      </c>
    </row>
    <row r="1535" spans="1:5" ht="15" customHeight="1" x14ac:dyDescent="0.25">
      <c r="A1535" s="100" t="s">
        <v>1214</v>
      </c>
      <c r="B1535" s="103">
        <v>0.56170068027210884</v>
      </c>
      <c r="C1535" s="90" t="s">
        <v>229</v>
      </c>
      <c r="D1535" s="90" t="s">
        <v>2456</v>
      </c>
      <c r="E1535" s="107" t="s">
        <v>3835</v>
      </c>
    </row>
    <row r="1536" spans="1:5" ht="15" customHeight="1" x14ac:dyDescent="0.25">
      <c r="A1536" s="100" t="s">
        <v>1215</v>
      </c>
      <c r="B1536" s="103">
        <v>0.19292326530612247</v>
      </c>
      <c r="C1536" s="90" t="s">
        <v>229</v>
      </c>
      <c r="D1536" s="90" t="s">
        <v>2457</v>
      </c>
      <c r="E1536" s="107" t="s">
        <v>3835</v>
      </c>
    </row>
    <row r="1537" spans="1:19" ht="15" customHeight="1" x14ac:dyDescent="0.25">
      <c r="A1537" s="100" t="s">
        <v>1216</v>
      </c>
      <c r="B1537" s="103">
        <v>0.54843632653061225</v>
      </c>
      <c r="C1537" s="90" t="s">
        <v>229</v>
      </c>
      <c r="D1537" s="90" t="s">
        <v>2458</v>
      </c>
      <c r="E1537" s="107" t="s">
        <v>3835</v>
      </c>
    </row>
    <row r="1538" spans="1:19" ht="15" customHeight="1" x14ac:dyDescent="0.25">
      <c r="A1538" s="100" t="s">
        <v>1217</v>
      </c>
      <c r="B1538" s="103">
        <v>8.1632653061224497E-2</v>
      </c>
      <c r="C1538" s="90" t="s">
        <v>229</v>
      </c>
      <c r="D1538" s="90" t="s">
        <v>2459</v>
      </c>
      <c r="E1538" s="107" t="s">
        <v>3835</v>
      </c>
    </row>
    <row r="1539" spans="1:19" ht="15" customHeight="1" x14ac:dyDescent="0.25">
      <c r="A1539" s="100" t="s">
        <v>1218</v>
      </c>
      <c r="B1539" s="103">
        <v>0.45648979591836736</v>
      </c>
      <c r="C1539" s="90" t="s">
        <v>229</v>
      </c>
      <c r="D1539" s="90" t="s">
        <v>2460</v>
      </c>
      <c r="E1539" s="107" t="s">
        <v>3835</v>
      </c>
    </row>
    <row r="1540" spans="1:19" ht="15" customHeight="1" x14ac:dyDescent="0.25">
      <c r="A1540" s="100" t="s">
        <v>1219</v>
      </c>
      <c r="B1540" s="103">
        <v>0.4552342857142857</v>
      </c>
      <c r="C1540" s="90" t="s">
        <v>229</v>
      </c>
      <c r="D1540" s="90" t="s">
        <v>2461</v>
      </c>
      <c r="E1540" s="107" t="s">
        <v>3835</v>
      </c>
    </row>
    <row r="1541" spans="1:19" ht="15" customHeight="1" x14ac:dyDescent="0.25">
      <c r="A1541" s="100" t="s">
        <v>1220</v>
      </c>
      <c r="B1541" s="103">
        <v>0.47122448979591847</v>
      </c>
      <c r="C1541" s="90" t="s">
        <v>229</v>
      </c>
      <c r="D1541" s="90" t="s">
        <v>2462</v>
      </c>
      <c r="E1541" s="107" t="s">
        <v>3835</v>
      </c>
    </row>
    <row r="1542" spans="1:19" ht="15" customHeight="1" x14ac:dyDescent="0.25">
      <c r="A1542" s="100" t="s">
        <v>1221</v>
      </c>
      <c r="B1542" s="103">
        <v>0.97409142857142872</v>
      </c>
      <c r="C1542" s="90" t="s">
        <v>229</v>
      </c>
      <c r="D1542" s="90" t="s">
        <v>2463</v>
      </c>
      <c r="E1542" s="107" t="s">
        <v>3835</v>
      </c>
      <c r="P1542" s="106"/>
      <c r="Q1542" s="106"/>
      <c r="R1542" s="117"/>
      <c r="S1542" s="117"/>
    </row>
    <row r="1543" spans="1:19" ht="15" customHeight="1" x14ac:dyDescent="0.25">
      <c r="A1543" s="100" t="s">
        <v>1222</v>
      </c>
      <c r="B1543" s="103">
        <v>0.5849519727891157</v>
      </c>
      <c r="C1543" s="90" t="s">
        <v>229</v>
      </c>
      <c r="D1543" s="90" t="s">
        <v>2464</v>
      </c>
      <c r="E1543" s="107" t="s">
        <v>3835</v>
      </c>
    </row>
    <row r="1544" spans="1:19" ht="15" customHeight="1" x14ac:dyDescent="0.25">
      <c r="A1544" s="100" t="s">
        <v>1223</v>
      </c>
      <c r="B1544" s="103">
        <v>0.16326530612244899</v>
      </c>
      <c r="C1544" s="90" t="s">
        <v>229</v>
      </c>
      <c r="D1544" s="90" t="s">
        <v>2465</v>
      </c>
      <c r="E1544" s="107" t="s">
        <v>3835</v>
      </c>
    </row>
    <row r="1545" spans="1:19" ht="15" customHeight="1" x14ac:dyDescent="0.25">
      <c r="A1545" s="100" t="s">
        <v>1224</v>
      </c>
      <c r="B1545" s="103">
        <v>0.35265306122448981</v>
      </c>
      <c r="C1545" s="90" t="s">
        <v>229</v>
      </c>
      <c r="D1545" s="90" t="s">
        <v>2466</v>
      </c>
      <c r="E1545" s="107" t="s">
        <v>3835</v>
      </c>
    </row>
    <row r="1546" spans="1:19" ht="15" customHeight="1" x14ac:dyDescent="0.25">
      <c r="A1546" s="100" t="s">
        <v>1225</v>
      </c>
      <c r="B1546" s="103">
        <v>0.72360163265306132</v>
      </c>
      <c r="C1546" s="90" t="s">
        <v>229</v>
      </c>
      <c r="D1546" s="90" t="s">
        <v>2467</v>
      </c>
      <c r="E1546" s="107" t="s">
        <v>3835</v>
      </c>
    </row>
    <row r="1547" spans="1:19" ht="15" customHeight="1" x14ac:dyDescent="0.25">
      <c r="A1547" s="100" t="s">
        <v>1226</v>
      </c>
      <c r="B1547" s="103">
        <v>0.44560163265306124</v>
      </c>
      <c r="C1547" s="90" t="s">
        <v>229</v>
      </c>
      <c r="D1547" s="90" t="s">
        <v>2468</v>
      </c>
      <c r="E1547" s="107" t="s">
        <v>3835</v>
      </c>
    </row>
    <row r="1548" spans="1:19" ht="15" customHeight="1" x14ac:dyDescent="0.25">
      <c r="A1548" s="100" t="s">
        <v>1227</v>
      </c>
      <c r="B1548" s="103">
        <v>0.56333496598639454</v>
      </c>
      <c r="C1548" s="90" t="s">
        <v>229</v>
      </c>
      <c r="D1548" s="90" t="s">
        <v>2469</v>
      </c>
      <c r="E1548" s="107" t="s">
        <v>3835</v>
      </c>
    </row>
    <row r="1549" spans="1:19" ht="15" customHeight="1" x14ac:dyDescent="0.25">
      <c r="A1549" s="100" t="s">
        <v>1228</v>
      </c>
      <c r="B1549" s="103">
        <v>0.32326530612244897</v>
      </c>
      <c r="C1549" s="90" t="s">
        <v>229</v>
      </c>
      <c r="D1549" s="90" t="s">
        <v>2470</v>
      </c>
      <c r="E1549" s="107" t="s">
        <v>3835</v>
      </c>
    </row>
    <row r="1550" spans="1:19" ht="15" customHeight="1" x14ac:dyDescent="0.25">
      <c r="A1550" s="100" t="s">
        <v>1116</v>
      </c>
      <c r="B1550" s="103">
        <v>0.92048979591836744</v>
      </c>
      <c r="C1550" s="118" t="s">
        <v>237</v>
      </c>
      <c r="D1550" s="118" t="s">
        <v>3354</v>
      </c>
      <c r="E1550" s="107" t="s">
        <v>3834</v>
      </c>
    </row>
    <row r="1551" spans="1:19" ht="15" customHeight="1" x14ac:dyDescent="0.25">
      <c r="A1551" s="100" t="s">
        <v>1117</v>
      </c>
      <c r="B1551" s="103">
        <v>0.99122448979591837</v>
      </c>
      <c r="C1551" s="118" t="s">
        <v>237</v>
      </c>
      <c r="D1551" s="118" t="s">
        <v>3355</v>
      </c>
      <c r="E1551" s="107" t="s">
        <v>3834</v>
      </c>
    </row>
    <row r="1552" spans="1:19" ht="15" customHeight="1" x14ac:dyDescent="0.25">
      <c r="A1552" s="100" t="s">
        <v>924</v>
      </c>
      <c r="B1552" s="103">
        <v>0.88565224489795913</v>
      </c>
      <c r="C1552" s="90" t="s">
        <v>2471</v>
      </c>
      <c r="D1552" s="90" t="s">
        <v>2472</v>
      </c>
      <c r="E1552" s="107" t="s">
        <v>3835</v>
      </c>
    </row>
    <row r="1553" spans="1:14" ht="15" customHeight="1" x14ac:dyDescent="0.25">
      <c r="A1553" s="100" t="s">
        <v>1173</v>
      </c>
      <c r="B1553" s="103">
        <v>0.96891768707482995</v>
      </c>
      <c r="C1553" s="118" t="s">
        <v>2471</v>
      </c>
      <c r="D1553" s="118" t="s">
        <v>3356</v>
      </c>
      <c r="E1553" s="107" t="s">
        <v>3834</v>
      </c>
    </row>
    <row r="1554" spans="1:14" ht="15" customHeight="1" x14ac:dyDescent="0.25">
      <c r="A1554" s="100" t="s">
        <v>186</v>
      </c>
      <c r="B1554" s="103">
        <v>0.22319918367346939</v>
      </c>
      <c r="C1554" s="90" t="s">
        <v>2471</v>
      </c>
      <c r="D1554" s="90" t="s">
        <v>246</v>
      </c>
      <c r="E1554" s="107" t="s">
        <v>3835</v>
      </c>
    </row>
    <row r="1555" spans="1:14" ht="15" customHeight="1" x14ac:dyDescent="0.25">
      <c r="A1555" s="100" t="s">
        <v>925</v>
      </c>
      <c r="B1555" s="103">
        <v>0.82168027210884342</v>
      </c>
      <c r="C1555" s="90" t="s">
        <v>2471</v>
      </c>
      <c r="D1555" s="90" t="s">
        <v>2473</v>
      </c>
      <c r="E1555" s="107" t="s">
        <v>3835</v>
      </c>
    </row>
    <row r="1556" spans="1:14" ht="15" customHeight="1" x14ac:dyDescent="0.25">
      <c r="A1556" s="100" t="s">
        <v>926</v>
      </c>
      <c r="B1556" s="103">
        <v>0.97581904761904747</v>
      </c>
      <c r="C1556" s="90" t="s">
        <v>2471</v>
      </c>
      <c r="D1556" s="90" t="s">
        <v>2474</v>
      </c>
      <c r="E1556" s="107" t="s">
        <v>3835</v>
      </c>
      <c r="N1556" s="106"/>
    </row>
    <row r="1557" spans="1:14" ht="15" customHeight="1" x14ac:dyDescent="0.25">
      <c r="A1557" s="100" t="s">
        <v>1174</v>
      </c>
      <c r="B1557" s="103">
        <v>8.1632653061224497E-2</v>
      </c>
      <c r="C1557" s="118" t="s">
        <v>2471</v>
      </c>
      <c r="D1557" s="118" t="s">
        <v>3772</v>
      </c>
      <c r="E1557" s="107" t="s">
        <v>3837</v>
      </c>
    </row>
    <row r="1558" spans="1:14" ht="15" customHeight="1" x14ac:dyDescent="0.25">
      <c r="A1558" s="100" t="s">
        <v>927</v>
      </c>
      <c r="B1558" s="103">
        <v>0.96570653061224487</v>
      </c>
      <c r="C1558" s="90" t="s">
        <v>2471</v>
      </c>
      <c r="D1558" s="90" t="s">
        <v>2475</v>
      </c>
      <c r="E1558" s="107" t="s">
        <v>3835</v>
      </c>
    </row>
    <row r="1559" spans="1:14" ht="15" customHeight="1" x14ac:dyDescent="0.25">
      <c r="A1559" s="100" t="s">
        <v>928</v>
      </c>
      <c r="B1559" s="103">
        <v>0.69433741496598644</v>
      </c>
      <c r="C1559" s="90" t="s">
        <v>2471</v>
      </c>
      <c r="D1559" s="90" t="s">
        <v>2476</v>
      </c>
      <c r="E1559" s="107" t="s">
        <v>3835</v>
      </c>
    </row>
    <row r="1560" spans="1:14" ht="15" customHeight="1" x14ac:dyDescent="0.25">
      <c r="A1560" s="100" t="s">
        <v>929</v>
      </c>
      <c r="B1560" s="103">
        <v>0.92562585034013611</v>
      </c>
      <c r="C1560" s="90" t="s">
        <v>2471</v>
      </c>
      <c r="D1560" s="90" t="s">
        <v>2477</v>
      </c>
      <c r="E1560" s="107" t="s">
        <v>3835</v>
      </c>
    </row>
    <row r="1561" spans="1:14" ht="15" customHeight="1" x14ac:dyDescent="0.25">
      <c r="A1561" s="100" t="s">
        <v>1175</v>
      </c>
      <c r="B1561" s="103">
        <v>0.95956081632653067</v>
      </c>
      <c r="C1561" s="118" t="s">
        <v>2471</v>
      </c>
      <c r="D1561" s="118" t="s">
        <v>3773</v>
      </c>
      <c r="E1561" s="107" t="s">
        <v>3837</v>
      </c>
    </row>
    <row r="1562" spans="1:14" ht="15" customHeight="1" x14ac:dyDescent="0.25">
      <c r="A1562" s="100" t="s">
        <v>1176</v>
      </c>
      <c r="B1562" s="103">
        <v>0</v>
      </c>
      <c r="C1562" s="118" t="s">
        <v>2471</v>
      </c>
      <c r="D1562" s="118" t="s">
        <v>3774</v>
      </c>
      <c r="E1562" s="107" t="s">
        <v>3837</v>
      </c>
    </row>
    <row r="1563" spans="1:14" ht="15" customHeight="1" x14ac:dyDescent="0.25">
      <c r="A1563" s="100" t="s">
        <v>1177</v>
      </c>
      <c r="B1563" s="103">
        <v>0.19591836734693879</v>
      </c>
      <c r="C1563" s="118" t="s">
        <v>2471</v>
      </c>
      <c r="D1563" s="118" t="s">
        <v>3775</v>
      </c>
      <c r="E1563" s="107" t="s">
        <v>3837</v>
      </c>
    </row>
    <row r="1564" spans="1:14" ht="15" customHeight="1" x14ac:dyDescent="0.25">
      <c r="A1564" s="100" t="s">
        <v>1178</v>
      </c>
      <c r="B1564" s="103">
        <v>4.7617142857142858E-2</v>
      </c>
      <c r="C1564" s="118" t="s">
        <v>2471</v>
      </c>
      <c r="D1564" s="118" t="s">
        <v>3776</v>
      </c>
      <c r="E1564" s="107" t="s">
        <v>3837</v>
      </c>
    </row>
    <row r="1565" spans="1:14" ht="15" customHeight="1" x14ac:dyDescent="0.25">
      <c r="A1565" s="100" t="s">
        <v>1179</v>
      </c>
      <c r="B1565" s="103">
        <v>0</v>
      </c>
      <c r="C1565" s="118" t="s">
        <v>2471</v>
      </c>
      <c r="D1565" s="118" t="s">
        <v>3777</v>
      </c>
      <c r="E1565" s="107" t="s">
        <v>3837</v>
      </c>
    </row>
    <row r="1566" spans="1:14" ht="15" customHeight="1" x14ac:dyDescent="0.25">
      <c r="A1566" s="100" t="s">
        <v>930</v>
      </c>
      <c r="B1566" s="103">
        <v>0.95485510204081625</v>
      </c>
      <c r="C1566" s="90" t="s">
        <v>2471</v>
      </c>
      <c r="D1566" s="90" t="s">
        <v>2478</v>
      </c>
      <c r="E1566" s="107" t="s">
        <v>3835</v>
      </c>
    </row>
    <row r="1567" spans="1:14" ht="15" customHeight="1" x14ac:dyDescent="0.25">
      <c r="A1567" s="100" t="s">
        <v>1180</v>
      </c>
      <c r="B1567" s="103">
        <v>0.91955102040816328</v>
      </c>
      <c r="C1567" s="118" t="s">
        <v>2471</v>
      </c>
      <c r="D1567" s="118" t="s">
        <v>3778</v>
      </c>
      <c r="E1567" s="107" t="s">
        <v>3837</v>
      </c>
    </row>
    <row r="1568" spans="1:14" ht="15" customHeight="1" x14ac:dyDescent="0.25">
      <c r="A1568" s="100" t="s">
        <v>1181</v>
      </c>
      <c r="B1568" s="103">
        <v>0</v>
      </c>
      <c r="C1568" s="118" t="s">
        <v>2471</v>
      </c>
      <c r="D1568" s="118" t="s">
        <v>3779</v>
      </c>
      <c r="E1568" s="107" t="s">
        <v>3837</v>
      </c>
    </row>
    <row r="1569" spans="1:5" ht="15" customHeight="1" x14ac:dyDescent="0.25">
      <c r="A1569" s="100" t="s">
        <v>931</v>
      </c>
      <c r="B1569" s="103">
        <v>0.92307238095238087</v>
      </c>
      <c r="C1569" s="90" t="s">
        <v>2471</v>
      </c>
      <c r="D1569" s="90" t="s">
        <v>2479</v>
      </c>
      <c r="E1569" s="107" t="s">
        <v>3835</v>
      </c>
    </row>
    <row r="1570" spans="1:5" ht="15" customHeight="1" x14ac:dyDescent="0.25">
      <c r="A1570" s="100" t="s">
        <v>1182</v>
      </c>
      <c r="B1570" s="103">
        <v>0.99693877551020404</v>
      </c>
      <c r="C1570" s="118" t="s">
        <v>2471</v>
      </c>
      <c r="D1570" s="118" t="s">
        <v>3357</v>
      </c>
      <c r="E1570" s="107" t="s">
        <v>3834</v>
      </c>
    </row>
    <row r="1571" spans="1:5" ht="15" customHeight="1" x14ac:dyDescent="0.25">
      <c r="A1571" s="100" t="s">
        <v>1183</v>
      </c>
      <c r="B1571" s="103">
        <v>0.79260530612244895</v>
      </c>
      <c r="C1571" s="118" t="s">
        <v>2471</v>
      </c>
      <c r="D1571" s="118" t="s">
        <v>3780</v>
      </c>
      <c r="E1571" s="107" t="s">
        <v>3837</v>
      </c>
    </row>
    <row r="1572" spans="1:5" ht="15" customHeight="1" x14ac:dyDescent="0.25">
      <c r="A1572" s="100" t="s">
        <v>932</v>
      </c>
      <c r="B1572" s="103">
        <v>0.94418870748299311</v>
      </c>
      <c r="C1572" s="90" t="s">
        <v>2471</v>
      </c>
      <c r="D1572" s="90" t="s">
        <v>2480</v>
      </c>
      <c r="E1572" s="107" t="s">
        <v>3835</v>
      </c>
    </row>
    <row r="1573" spans="1:5" ht="15" customHeight="1" x14ac:dyDescent="0.25">
      <c r="A1573" s="100" t="s">
        <v>1184</v>
      </c>
      <c r="B1573" s="103">
        <v>0.82972952380952381</v>
      </c>
      <c r="C1573" s="118" t="s">
        <v>2471</v>
      </c>
      <c r="D1573" s="118" t="s">
        <v>3358</v>
      </c>
      <c r="E1573" s="107" t="s">
        <v>3834</v>
      </c>
    </row>
    <row r="1574" spans="1:5" ht="15" customHeight="1" x14ac:dyDescent="0.25">
      <c r="A1574" s="100" t="s">
        <v>933</v>
      </c>
      <c r="B1574" s="103">
        <v>0.96489795918367349</v>
      </c>
      <c r="C1574" s="90" t="s">
        <v>2471</v>
      </c>
      <c r="D1574" s="90" t="s">
        <v>2481</v>
      </c>
      <c r="E1574" s="107" t="s">
        <v>3835</v>
      </c>
    </row>
    <row r="1575" spans="1:5" ht="15" customHeight="1" x14ac:dyDescent="0.25">
      <c r="A1575" s="100" t="s">
        <v>1185</v>
      </c>
      <c r="B1575" s="103">
        <v>1</v>
      </c>
      <c r="C1575" s="118" t="s">
        <v>2471</v>
      </c>
      <c r="D1575" s="118" t="s">
        <v>3781</v>
      </c>
      <c r="E1575" s="107" t="s">
        <v>3837</v>
      </c>
    </row>
    <row r="1576" spans="1:5" ht="15" customHeight="1" x14ac:dyDescent="0.25">
      <c r="A1576" s="100" t="s">
        <v>934</v>
      </c>
      <c r="B1576" s="103">
        <v>0.88182707482993195</v>
      </c>
      <c r="C1576" s="90" t="s">
        <v>2471</v>
      </c>
      <c r="D1576" s="90" t="s">
        <v>2482</v>
      </c>
      <c r="E1576" s="107" t="s">
        <v>3835</v>
      </c>
    </row>
    <row r="1577" spans="1:5" ht="15" customHeight="1" x14ac:dyDescent="0.25">
      <c r="A1577" s="100" t="s">
        <v>1186</v>
      </c>
      <c r="B1577" s="103">
        <v>0.72878993197278907</v>
      </c>
      <c r="C1577" s="118" t="s">
        <v>2471</v>
      </c>
      <c r="D1577" s="118" t="s">
        <v>3359</v>
      </c>
      <c r="E1577" s="107" t="s">
        <v>3834</v>
      </c>
    </row>
    <row r="1578" spans="1:5" ht="15" customHeight="1" x14ac:dyDescent="0.25">
      <c r="A1578" s="100" t="s">
        <v>935</v>
      </c>
      <c r="B1578" s="103">
        <v>0.80952000000000002</v>
      </c>
      <c r="C1578" s="90" t="s">
        <v>2471</v>
      </c>
      <c r="D1578" s="90" t="s">
        <v>2483</v>
      </c>
      <c r="E1578" s="107" t="s">
        <v>3835</v>
      </c>
    </row>
    <row r="1579" spans="1:5" ht="15" customHeight="1" x14ac:dyDescent="0.25">
      <c r="A1579" s="100" t="s">
        <v>936</v>
      </c>
      <c r="B1579" s="103">
        <v>0.99353061224489791</v>
      </c>
      <c r="C1579" s="90" t="s">
        <v>2471</v>
      </c>
      <c r="D1579" s="90" t="s">
        <v>2484</v>
      </c>
      <c r="E1579" s="107" t="s">
        <v>3835</v>
      </c>
    </row>
    <row r="1580" spans="1:5" ht="15" customHeight="1" x14ac:dyDescent="0.25">
      <c r="A1580" s="100" t="s">
        <v>1187</v>
      </c>
      <c r="B1580" s="103">
        <v>0.96448979591836737</v>
      </c>
      <c r="C1580" s="118" t="s">
        <v>2471</v>
      </c>
      <c r="D1580" s="118" t="s">
        <v>3360</v>
      </c>
      <c r="E1580" s="107" t="s">
        <v>3834</v>
      </c>
    </row>
    <row r="1581" spans="1:5" ht="15" customHeight="1" x14ac:dyDescent="0.25">
      <c r="A1581" s="100" t="s">
        <v>937</v>
      </c>
      <c r="B1581" s="103">
        <v>0.9466220408163265</v>
      </c>
      <c r="C1581" s="90" t="s">
        <v>2471</v>
      </c>
      <c r="D1581" s="90" t="s">
        <v>2485</v>
      </c>
      <c r="E1581" s="107" t="s">
        <v>3835</v>
      </c>
    </row>
    <row r="1582" spans="1:5" ht="15" customHeight="1" x14ac:dyDescent="0.25">
      <c r="A1582" s="100" t="s">
        <v>1188</v>
      </c>
      <c r="B1582" s="103">
        <v>0.18448979591836737</v>
      </c>
      <c r="C1582" s="118" t="s">
        <v>2471</v>
      </c>
      <c r="D1582" s="118" t="s">
        <v>3782</v>
      </c>
      <c r="E1582" s="107" t="s">
        <v>3837</v>
      </c>
    </row>
    <row r="1583" spans="1:5" ht="15" customHeight="1" x14ac:dyDescent="0.25">
      <c r="A1583" s="100" t="s">
        <v>938</v>
      </c>
      <c r="B1583" s="103">
        <v>0.99387755102040831</v>
      </c>
      <c r="C1583" s="90" t="s">
        <v>2471</v>
      </c>
      <c r="D1583" s="90" t="s">
        <v>2486</v>
      </c>
      <c r="E1583" s="107" t="s">
        <v>3835</v>
      </c>
    </row>
    <row r="1584" spans="1:5" ht="15" customHeight="1" x14ac:dyDescent="0.25">
      <c r="A1584" s="100" t="s">
        <v>1189</v>
      </c>
      <c r="B1584" s="103">
        <v>8.1632653061224497E-2</v>
      </c>
      <c r="C1584" s="118" t="s">
        <v>2471</v>
      </c>
      <c r="D1584" s="118" t="s">
        <v>3783</v>
      </c>
      <c r="E1584" s="107" t="s">
        <v>3837</v>
      </c>
    </row>
    <row r="1585" spans="1:5" ht="15" customHeight="1" x14ac:dyDescent="0.25">
      <c r="A1585" s="100" t="s">
        <v>1190</v>
      </c>
      <c r="B1585" s="103">
        <v>0.95314285714285718</v>
      </c>
      <c r="C1585" s="118" t="s">
        <v>2471</v>
      </c>
      <c r="D1585" s="118" t="s">
        <v>3784</v>
      </c>
      <c r="E1585" s="107" t="s">
        <v>3837</v>
      </c>
    </row>
    <row r="1586" spans="1:5" ht="15" customHeight="1" x14ac:dyDescent="0.25">
      <c r="A1586" s="100" t="s">
        <v>951</v>
      </c>
      <c r="B1586" s="103">
        <v>0</v>
      </c>
      <c r="C1586" s="118" t="s">
        <v>2471</v>
      </c>
      <c r="D1586" s="118" t="s">
        <v>3785</v>
      </c>
      <c r="E1586" s="107" t="s">
        <v>3837</v>
      </c>
    </row>
    <row r="1587" spans="1:5" ht="15" customHeight="1" x14ac:dyDescent="0.25">
      <c r="A1587" s="100" t="s">
        <v>1191</v>
      </c>
      <c r="B1587" s="103">
        <v>8.1632653061224497E-2</v>
      </c>
      <c r="C1587" s="118" t="s">
        <v>2471</v>
      </c>
      <c r="D1587" s="118" t="s">
        <v>3786</v>
      </c>
      <c r="E1587" s="107" t="s">
        <v>3837</v>
      </c>
    </row>
    <row r="1588" spans="1:5" ht="15" customHeight="1" x14ac:dyDescent="0.25">
      <c r="A1588" s="100" t="s">
        <v>1192</v>
      </c>
      <c r="B1588" s="103">
        <v>0.68209564625850339</v>
      </c>
      <c r="C1588" s="118" t="s">
        <v>2471</v>
      </c>
      <c r="D1588" s="118" t="s">
        <v>3787</v>
      </c>
      <c r="E1588" s="107" t="s">
        <v>3837</v>
      </c>
    </row>
    <row r="1589" spans="1:5" ht="15" customHeight="1" x14ac:dyDescent="0.25">
      <c r="A1589" s="100" t="s">
        <v>939</v>
      </c>
      <c r="B1589" s="103">
        <v>0.50842176870748301</v>
      </c>
      <c r="C1589" s="90" t="s">
        <v>2471</v>
      </c>
      <c r="D1589" s="90" t="s">
        <v>2487</v>
      </c>
      <c r="E1589" s="107" t="s">
        <v>3835</v>
      </c>
    </row>
    <row r="1590" spans="1:5" ht="15" customHeight="1" x14ac:dyDescent="0.25">
      <c r="A1590" s="100" t="s">
        <v>940</v>
      </c>
      <c r="B1590" s="103">
        <v>0.93457142857142872</v>
      </c>
      <c r="C1590" s="90" t="s">
        <v>2471</v>
      </c>
      <c r="D1590" s="90" t="s">
        <v>2488</v>
      </c>
      <c r="E1590" s="107" t="s">
        <v>3835</v>
      </c>
    </row>
    <row r="1591" spans="1:5" ht="15" customHeight="1" x14ac:dyDescent="0.25">
      <c r="A1591" s="100" t="s">
        <v>941</v>
      </c>
      <c r="B1591" s="103">
        <v>0.86610136054421771</v>
      </c>
      <c r="C1591" s="90" t="s">
        <v>2471</v>
      </c>
      <c r="D1591" s="90" t="s">
        <v>2489</v>
      </c>
      <c r="E1591" s="107" t="s">
        <v>3835</v>
      </c>
    </row>
    <row r="1592" spans="1:5" ht="15" customHeight="1" x14ac:dyDescent="0.25">
      <c r="A1592" s="100" t="s">
        <v>1193</v>
      </c>
      <c r="B1592" s="103">
        <v>0.40816326530612246</v>
      </c>
      <c r="C1592" s="118" t="s">
        <v>2471</v>
      </c>
      <c r="D1592" s="118" t="s">
        <v>3361</v>
      </c>
      <c r="E1592" s="107" t="s">
        <v>3834</v>
      </c>
    </row>
    <row r="1593" spans="1:5" ht="15" customHeight="1" x14ac:dyDescent="0.25">
      <c r="A1593" s="100" t="s">
        <v>1194</v>
      </c>
      <c r="B1593" s="103">
        <v>0</v>
      </c>
      <c r="C1593" s="118" t="s">
        <v>2471</v>
      </c>
      <c r="D1593" s="118" t="s">
        <v>3788</v>
      </c>
      <c r="E1593" s="107" t="s">
        <v>3837</v>
      </c>
    </row>
    <row r="1594" spans="1:5" ht="15" customHeight="1" x14ac:dyDescent="0.25">
      <c r="A1594" s="100" t="s">
        <v>1195</v>
      </c>
      <c r="B1594" s="103">
        <v>0</v>
      </c>
      <c r="C1594" s="118" t="s">
        <v>2471</v>
      </c>
      <c r="D1594" s="118" t="s">
        <v>3789</v>
      </c>
      <c r="E1594" s="107" t="s">
        <v>3837</v>
      </c>
    </row>
    <row r="1595" spans="1:5" ht="15" customHeight="1" x14ac:dyDescent="0.25">
      <c r="A1595" s="100" t="s">
        <v>1196</v>
      </c>
      <c r="B1595" s="103">
        <v>0</v>
      </c>
      <c r="C1595" s="118" t="s">
        <v>2471</v>
      </c>
      <c r="D1595" s="118" t="s">
        <v>3790</v>
      </c>
      <c r="E1595" s="107" t="s">
        <v>3837</v>
      </c>
    </row>
    <row r="1596" spans="1:5" ht="15" customHeight="1" x14ac:dyDescent="0.25">
      <c r="A1596" s="100" t="s">
        <v>942</v>
      </c>
      <c r="B1596" s="103">
        <v>0.9167503401360545</v>
      </c>
      <c r="C1596" s="90" t="s">
        <v>2471</v>
      </c>
      <c r="D1596" s="90" t="s">
        <v>2490</v>
      </c>
      <c r="E1596" s="107" t="s">
        <v>3835</v>
      </c>
    </row>
    <row r="1597" spans="1:5" ht="15" customHeight="1" x14ac:dyDescent="0.25">
      <c r="A1597" s="100" t="s">
        <v>1197</v>
      </c>
      <c r="B1597" s="103">
        <v>0.89060680272108839</v>
      </c>
      <c r="C1597" s="118" t="s">
        <v>2471</v>
      </c>
      <c r="D1597" s="118" t="s">
        <v>3362</v>
      </c>
      <c r="E1597" s="107" t="s">
        <v>3834</v>
      </c>
    </row>
    <row r="1598" spans="1:5" ht="15" customHeight="1" x14ac:dyDescent="0.25">
      <c r="A1598" s="100" t="s">
        <v>943</v>
      </c>
      <c r="B1598" s="103">
        <v>0.59290068027210885</v>
      </c>
      <c r="C1598" s="90" t="s">
        <v>2471</v>
      </c>
      <c r="D1598" s="90" t="s">
        <v>2491</v>
      </c>
      <c r="E1598" s="107" t="s">
        <v>3835</v>
      </c>
    </row>
    <row r="1599" spans="1:5" ht="15" customHeight="1" x14ac:dyDescent="0.25">
      <c r="A1599" s="100" t="s">
        <v>1198</v>
      </c>
      <c r="B1599" s="103">
        <v>0.12803102040816328</v>
      </c>
      <c r="C1599" s="118" t="s">
        <v>2471</v>
      </c>
      <c r="D1599" s="118" t="s">
        <v>3791</v>
      </c>
      <c r="E1599" s="107" t="s">
        <v>3837</v>
      </c>
    </row>
    <row r="1600" spans="1:5" ht="15" customHeight="1" x14ac:dyDescent="0.25">
      <c r="A1600" s="100" t="s">
        <v>944</v>
      </c>
      <c r="B1600" s="103">
        <v>0.90200000000000002</v>
      </c>
      <c r="C1600" s="90" t="s">
        <v>2471</v>
      </c>
      <c r="D1600" s="90" t="s">
        <v>2492</v>
      </c>
      <c r="E1600" s="107" t="s">
        <v>3835</v>
      </c>
    </row>
    <row r="1601" spans="1:5" ht="15" customHeight="1" x14ac:dyDescent="0.25">
      <c r="A1601" s="100" t="s">
        <v>945</v>
      </c>
      <c r="B1601" s="103">
        <v>0.94439156462585028</v>
      </c>
      <c r="C1601" s="90" t="s">
        <v>2471</v>
      </c>
      <c r="D1601" s="90" t="s">
        <v>2493</v>
      </c>
      <c r="E1601" s="107" t="s">
        <v>3835</v>
      </c>
    </row>
    <row r="1602" spans="1:5" ht="15" customHeight="1" x14ac:dyDescent="0.25">
      <c r="A1602" s="100" t="s">
        <v>1199</v>
      </c>
      <c r="B1602" s="103">
        <v>0.81473469387755104</v>
      </c>
      <c r="C1602" s="118" t="s">
        <v>2471</v>
      </c>
      <c r="D1602" s="118" t="s">
        <v>3363</v>
      </c>
      <c r="E1602" s="107" t="s">
        <v>3834</v>
      </c>
    </row>
    <row r="1603" spans="1:5" ht="15" customHeight="1" x14ac:dyDescent="0.25">
      <c r="A1603" s="100" t="s">
        <v>1200</v>
      </c>
      <c r="B1603" s="103">
        <v>0.38125918367346934</v>
      </c>
      <c r="C1603" s="118" t="s">
        <v>2471</v>
      </c>
      <c r="D1603" s="118" t="s">
        <v>3792</v>
      </c>
      <c r="E1603" s="107" t="s">
        <v>3837</v>
      </c>
    </row>
    <row r="1604" spans="1:5" ht="15" customHeight="1" x14ac:dyDescent="0.25">
      <c r="A1604" s="100" t="s">
        <v>1201</v>
      </c>
      <c r="B1604" s="103">
        <v>8.1632653061224497E-2</v>
      </c>
      <c r="C1604" s="118" t="s">
        <v>2471</v>
      </c>
      <c r="D1604" s="118" t="s">
        <v>3793</v>
      </c>
      <c r="E1604" s="107" t="s">
        <v>3837</v>
      </c>
    </row>
    <row r="1605" spans="1:5" ht="15" customHeight="1" x14ac:dyDescent="0.25">
      <c r="A1605" s="100" t="s">
        <v>946</v>
      </c>
      <c r="B1605" s="103">
        <v>0.55117986394557827</v>
      </c>
      <c r="C1605" s="90" t="s">
        <v>2471</v>
      </c>
      <c r="D1605" s="90" t="s">
        <v>2494</v>
      </c>
      <c r="E1605" s="107" t="s">
        <v>3835</v>
      </c>
    </row>
    <row r="1606" spans="1:5" ht="15" customHeight="1" x14ac:dyDescent="0.25">
      <c r="A1606" s="100" t="s">
        <v>947</v>
      </c>
      <c r="B1606" s="103">
        <v>0.93046231292517023</v>
      </c>
      <c r="C1606" s="90" t="s">
        <v>2471</v>
      </c>
      <c r="D1606" s="90" t="s">
        <v>2495</v>
      </c>
      <c r="E1606" s="107" t="s">
        <v>3835</v>
      </c>
    </row>
    <row r="1607" spans="1:5" ht="15" customHeight="1" x14ac:dyDescent="0.25">
      <c r="A1607" s="100" t="s">
        <v>1202</v>
      </c>
      <c r="B1607" s="103">
        <v>0.10285714285714287</v>
      </c>
      <c r="C1607" s="118" t="s">
        <v>2471</v>
      </c>
      <c r="D1607" s="118" t="s">
        <v>3794</v>
      </c>
      <c r="E1607" s="107" t="s">
        <v>3837</v>
      </c>
    </row>
    <row r="1608" spans="1:5" ht="15" customHeight="1" x14ac:dyDescent="0.25">
      <c r="A1608" s="100" t="s">
        <v>948</v>
      </c>
      <c r="B1608" s="103">
        <v>0.69424489795918376</v>
      </c>
      <c r="C1608" s="90" t="s">
        <v>2471</v>
      </c>
      <c r="D1608" s="90" t="s">
        <v>2496</v>
      </c>
      <c r="E1608" s="107" t="s">
        <v>3835</v>
      </c>
    </row>
    <row r="1609" spans="1:5" ht="15" customHeight="1" x14ac:dyDescent="0.25">
      <c r="A1609" s="100" t="s">
        <v>1203</v>
      </c>
      <c r="B1609" s="103">
        <v>0.99794285714285702</v>
      </c>
      <c r="C1609" s="118" t="s">
        <v>2471</v>
      </c>
      <c r="D1609" s="118" t="s">
        <v>3364</v>
      </c>
      <c r="E1609" s="107" t="s">
        <v>3834</v>
      </c>
    </row>
    <row r="1610" spans="1:5" ht="15" customHeight="1" x14ac:dyDescent="0.25">
      <c r="A1610" s="100" t="s">
        <v>1204</v>
      </c>
      <c r="B1610" s="103">
        <v>8.1632653061224497E-2</v>
      </c>
      <c r="C1610" s="118" t="s">
        <v>2471</v>
      </c>
      <c r="D1610" s="118" t="s">
        <v>3795</v>
      </c>
      <c r="E1610" s="107" t="s">
        <v>3837</v>
      </c>
    </row>
    <row r="1611" spans="1:5" ht="15" customHeight="1" x14ac:dyDescent="0.25">
      <c r="A1611" s="100" t="s">
        <v>949</v>
      </c>
      <c r="B1611" s="103">
        <v>0.37521877551020405</v>
      </c>
      <c r="C1611" s="90" t="s">
        <v>2471</v>
      </c>
      <c r="D1611" s="90" t="s">
        <v>2497</v>
      </c>
      <c r="E1611" s="107" t="s">
        <v>3835</v>
      </c>
    </row>
    <row r="1612" spans="1:5" ht="15" customHeight="1" x14ac:dyDescent="0.25">
      <c r="A1612" s="100" t="s">
        <v>1205</v>
      </c>
      <c r="B1612" s="103">
        <v>0.95428571428571429</v>
      </c>
      <c r="C1612" s="118" t="s">
        <v>2471</v>
      </c>
      <c r="D1612" s="118" t="s">
        <v>3796</v>
      </c>
      <c r="E1612" s="107" t="s">
        <v>3837</v>
      </c>
    </row>
    <row r="1613" spans="1:5" ht="15" customHeight="1" x14ac:dyDescent="0.25">
      <c r="A1613" s="100" t="s">
        <v>950</v>
      </c>
      <c r="B1613" s="103">
        <v>0.94719891156462577</v>
      </c>
      <c r="C1613" s="90" t="s">
        <v>2471</v>
      </c>
      <c r="D1613" s="90" t="s">
        <v>2498</v>
      </c>
      <c r="E1613" s="107" t="s">
        <v>3835</v>
      </c>
    </row>
    <row r="1614" spans="1:5" ht="15" customHeight="1" x14ac:dyDescent="0.25">
      <c r="A1614" s="100" t="s">
        <v>1916</v>
      </c>
      <c r="B1614" s="103">
        <v>0.99237714285714285</v>
      </c>
      <c r="C1614" s="118" t="s">
        <v>3797</v>
      </c>
      <c r="D1614" s="118" t="s">
        <v>3798</v>
      </c>
      <c r="E1614" s="107" t="s">
        <v>3837</v>
      </c>
    </row>
    <row r="1615" spans="1:5" ht="15" customHeight="1" x14ac:dyDescent="0.25">
      <c r="A1615" s="100" t="s">
        <v>978</v>
      </c>
      <c r="B1615" s="103">
        <v>0.8118557823129251</v>
      </c>
      <c r="C1615" s="90" t="s">
        <v>2499</v>
      </c>
      <c r="D1615" s="90" t="s">
        <v>2500</v>
      </c>
      <c r="E1615" s="107" t="s">
        <v>3835</v>
      </c>
    </row>
    <row r="1616" spans="1:5" ht="15" customHeight="1" x14ac:dyDescent="0.25">
      <c r="A1616" s="100" t="s">
        <v>979</v>
      </c>
      <c r="B1616" s="103">
        <v>0.72360068027210889</v>
      </c>
      <c r="C1616" s="90" t="s">
        <v>2499</v>
      </c>
      <c r="D1616" s="90" t="s">
        <v>2501</v>
      </c>
      <c r="E1616" s="107" t="s">
        <v>3835</v>
      </c>
    </row>
    <row r="1617" spans="1:5" ht="15" customHeight="1" x14ac:dyDescent="0.25">
      <c r="A1617" s="100" t="s">
        <v>1755</v>
      </c>
      <c r="B1617" s="103">
        <v>0.59462925170068037</v>
      </c>
      <c r="C1617" s="118" t="s">
        <v>2499</v>
      </c>
      <c r="D1617" s="118" t="s">
        <v>3799</v>
      </c>
      <c r="E1617" s="107" t="s">
        <v>3837</v>
      </c>
    </row>
    <row r="1618" spans="1:5" ht="15" customHeight="1" x14ac:dyDescent="0.25">
      <c r="A1618" s="100" t="s">
        <v>980</v>
      </c>
      <c r="B1618" s="103">
        <v>0.85609999999999997</v>
      </c>
      <c r="C1618" s="90" t="s">
        <v>2499</v>
      </c>
      <c r="D1618" s="90" t="s">
        <v>2502</v>
      </c>
      <c r="E1618" s="107" t="s">
        <v>3835</v>
      </c>
    </row>
    <row r="1619" spans="1:5" ht="15" customHeight="1" x14ac:dyDescent="0.25">
      <c r="A1619" s="100" t="s">
        <v>981</v>
      </c>
      <c r="B1619" s="103">
        <v>0.94969564625850356</v>
      </c>
      <c r="C1619" s="90" t="s">
        <v>2499</v>
      </c>
      <c r="D1619" s="90" t="s">
        <v>2503</v>
      </c>
      <c r="E1619" s="107" t="s">
        <v>3835</v>
      </c>
    </row>
    <row r="1620" spans="1:5" ht="15" customHeight="1" x14ac:dyDescent="0.25">
      <c r="A1620" s="100" t="s">
        <v>1756</v>
      </c>
      <c r="B1620" s="103">
        <v>0</v>
      </c>
      <c r="C1620" s="118" t="s">
        <v>2499</v>
      </c>
      <c r="D1620" s="118" t="s">
        <v>3800</v>
      </c>
      <c r="E1620" s="107" t="s">
        <v>3837</v>
      </c>
    </row>
    <row r="1621" spans="1:5" ht="15" customHeight="1" x14ac:dyDescent="0.25">
      <c r="A1621" s="100" t="s">
        <v>982</v>
      </c>
      <c r="B1621" s="103">
        <v>0.9710204081632654</v>
      </c>
      <c r="C1621" s="90" t="s">
        <v>2499</v>
      </c>
      <c r="D1621" s="90" t="s">
        <v>2504</v>
      </c>
      <c r="E1621" s="107" t="s">
        <v>3835</v>
      </c>
    </row>
    <row r="1622" spans="1:5" ht="15" customHeight="1" x14ac:dyDescent="0.25">
      <c r="A1622" s="100" t="s">
        <v>983</v>
      </c>
      <c r="B1622" s="103">
        <v>0.96645877551020409</v>
      </c>
      <c r="C1622" s="90" t="s">
        <v>2499</v>
      </c>
      <c r="D1622" s="90" t="s">
        <v>2505</v>
      </c>
      <c r="E1622" s="107" t="s">
        <v>3835</v>
      </c>
    </row>
    <row r="1623" spans="1:5" ht="15" customHeight="1" x14ac:dyDescent="0.25">
      <c r="A1623" s="100" t="s">
        <v>1757</v>
      </c>
      <c r="B1623" s="103">
        <v>0.94967265306122461</v>
      </c>
      <c r="C1623" s="118" t="s">
        <v>2499</v>
      </c>
      <c r="D1623" s="118" t="s">
        <v>3801</v>
      </c>
      <c r="E1623" s="107" t="s">
        <v>3837</v>
      </c>
    </row>
    <row r="1624" spans="1:5" ht="15" customHeight="1" x14ac:dyDescent="0.25">
      <c r="A1624" s="100" t="s">
        <v>984</v>
      </c>
      <c r="B1624" s="103">
        <v>0.96190857142857145</v>
      </c>
      <c r="C1624" s="90" t="s">
        <v>2499</v>
      </c>
      <c r="D1624" s="90" t="s">
        <v>2506</v>
      </c>
      <c r="E1624" s="107" t="s">
        <v>3835</v>
      </c>
    </row>
    <row r="1625" spans="1:5" ht="15" customHeight="1" x14ac:dyDescent="0.25">
      <c r="A1625" s="100" t="s">
        <v>985</v>
      </c>
      <c r="B1625" s="103">
        <v>8.1632653061224497E-2</v>
      </c>
      <c r="C1625" s="90" t="s">
        <v>2499</v>
      </c>
      <c r="D1625" s="90" t="s">
        <v>2507</v>
      </c>
      <c r="E1625" s="107" t="s">
        <v>3835</v>
      </c>
    </row>
    <row r="1626" spans="1:5" ht="15" customHeight="1" x14ac:dyDescent="0.25">
      <c r="A1626" s="100" t="s">
        <v>986</v>
      </c>
      <c r="B1626" s="103">
        <v>0.98285714285714287</v>
      </c>
      <c r="C1626" s="90" t="s">
        <v>2499</v>
      </c>
      <c r="D1626" s="90" t="s">
        <v>2508</v>
      </c>
      <c r="E1626" s="107" t="s">
        <v>3835</v>
      </c>
    </row>
    <row r="1627" spans="1:5" ht="15" customHeight="1" x14ac:dyDescent="0.25">
      <c r="A1627" s="100" t="s">
        <v>987</v>
      </c>
      <c r="B1627" s="103">
        <v>0.95269999999999999</v>
      </c>
      <c r="C1627" s="90" t="s">
        <v>2499</v>
      </c>
      <c r="D1627" s="90" t="s">
        <v>2509</v>
      </c>
      <c r="E1627" s="107" t="s">
        <v>3835</v>
      </c>
    </row>
    <row r="1628" spans="1:5" ht="15" customHeight="1" x14ac:dyDescent="0.25">
      <c r="A1628" s="100" t="s">
        <v>1758</v>
      </c>
      <c r="B1628" s="103">
        <v>0</v>
      </c>
      <c r="C1628" s="118" t="s">
        <v>2499</v>
      </c>
      <c r="D1628" s="118" t="s">
        <v>3802</v>
      </c>
      <c r="E1628" s="107" t="s">
        <v>3837</v>
      </c>
    </row>
    <row r="1629" spans="1:5" ht="15" customHeight="1" x14ac:dyDescent="0.25">
      <c r="A1629" s="100" t="s">
        <v>988</v>
      </c>
      <c r="B1629" s="103">
        <v>0.87689374149659871</v>
      </c>
      <c r="C1629" s="90" t="s">
        <v>2499</v>
      </c>
      <c r="D1629" s="90" t="s">
        <v>2510</v>
      </c>
      <c r="E1629" s="107" t="s">
        <v>3835</v>
      </c>
    </row>
    <row r="1630" spans="1:5" ht="15" customHeight="1" x14ac:dyDescent="0.25">
      <c r="A1630" s="100" t="s">
        <v>989</v>
      </c>
      <c r="B1630" s="103">
        <v>0.2146938775510204</v>
      </c>
      <c r="C1630" s="90" t="s">
        <v>2499</v>
      </c>
      <c r="D1630" s="90" t="s">
        <v>2511</v>
      </c>
      <c r="E1630" s="107" t="s">
        <v>3835</v>
      </c>
    </row>
    <row r="1631" spans="1:5" ht="15" customHeight="1" x14ac:dyDescent="0.25">
      <c r="A1631" s="100" t="s">
        <v>1759</v>
      </c>
      <c r="B1631" s="103">
        <v>8.1632653061224497E-2</v>
      </c>
      <c r="C1631" s="118" t="s">
        <v>2499</v>
      </c>
      <c r="D1631" s="118" t="s">
        <v>3803</v>
      </c>
      <c r="E1631" s="107" t="s">
        <v>3837</v>
      </c>
    </row>
    <row r="1632" spans="1:5" ht="15" customHeight="1" x14ac:dyDescent="0.25">
      <c r="A1632" s="100" t="s">
        <v>990</v>
      </c>
      <c r="B1632" s="103">
        <v>0.91861727891156464</v>
      </c>
      <c r="C1632" s="90" t="s">
        <v>2499</v>
      </c>
      <c r="D1632" s="90" t="s">
        <v>2512</v>
      </c>
      <c r="E1632" s="107" t="s">
        <v>3835</v>
      </c>
    </row>
    <row r="1633" spans="1:5" ht="15" customHeight="1" x14ac:dyDescent="0.25">
      <c r="A1633" s="100" t="s">
        <v>991</v>
      </c>
      <c r="B1633" s="103">
        <v>0.68150517006802724</v>
      </c>
      <c r="C1633" s="90" t="s">
        <v>2499</v>
      </c>
      <c r="D1633" s="90" t="s">
        <v>2513</v>
      </c>
      <c r="E1633" s="107" t="s">
        <v>3835</v>
      </c>
    </row>
    <row r="1634" spans="1:5" ht="15" customHeight="1" x14ac:dyDescent="0.25">
      <c r="A1634" s="100" t="s">
        <v>992</v>
      </c>
      <c r="B1634" s="103">
        <v>0.90885142857142842</v>
      </c>
      <c r="C1634" s="90" t="s">
        <v>2499</v>
      </c>
      <c r="D1634" s="90" t="s">
        <v>2514</v>
      </c>
      <c r="E1634" s="107" t="s">
        <v>3835</v>
      </c>
    </row>
    <row r="1635" spans="1:5" ht="15" customHeight="1" x14ac:dyDescent="0.25">
      <c r="A1635" s="100" t="s">
        <v>993</v>
      </c>
      <c r="B1635" s="103">
        <v>0.97180653061224487</v>
      </c>
      <c r="C1635" s="90" t="s">
        <v>2499</v>
      </c>
      <c r="D1635" s="90" t="s">
        <v>2515</v>
      </c>
      <c r="E1635" s="107" t="s">
        <v>3835</v>
      </c>
    </row>
    <row r="1636" spans="1:5" ht="15" customHeight="1" x14ac:dyDescent="0.25">
      <c r="A1636" s="100" t="s">
        <v>994</v>
      </c>
      <c r="B1636" s="103">
        <v>0.695411156462585</v>
      </c>
      <c r="C1636" s="90" t="s">
        <v>2499</v>
      </c>
      <c r="D1636" s="90" t="s">
        <v>2516</v>
      </c>
      <c r="E1636" s="107" t="s">
        <v>3835</v>
      </c>
    </row>
    <row r="1637" spans="1:5" ht="15" customHeight="1" x14ac:dyDescent="0.25">
      <c r="A1637" s="100" t="s">
        <v>995</v>
      </c>
      <c r="B1637" s="103">
        <v>0.9961942857142857</v>
      </c>
      <c r="C1637" s="90" t="s">
        <v>2499</v>
      </c>
      <c r="D1637" s="90" t="s">
        <v>2517</v>
      </c>
      <c r="E1637" s="107" t="s">
        <v>3835</v>
      </c>
    </row>
    <row r="1638" spans="1:5" ht="15" customHeight="1" x14ac:dyDescent="0.25">
      <c r="A1638" s="100" t="s">
        <v>996</v>
      </c>
      <c r="B1638" s="103">
        <v>8.1632653061224497E-2</v>
      </c>
      <c r="C1638" s="90" t="s">
        <v>2499</v>
      </c>
      <c r="D1638" s="90" t="s">
        <v>2518</v>
      </c>
      <c r="E1638" s="107" t="s">
        <v>3835</v>
      </c>
    </row>
    <row r="1639" spans="1:5" ht="15" customHeight="1" x14ac:dyDescent="0.25">
      <c r="A1639" s="100" t="s">
        <v>997</v>
      </c>
      <c r="B1639" s="103">
        <v>0.83237714285714293</v>
      </c>
      <c r="C1639" s="90" t="s">
        <v>2499</v>
      </c>
      <c r="D1639" s="90" t="s">
        <v>2519</v>
      </c>
      <c r="E1639" s="107" t="s">
        <v>3835</v>
      </c>
    </row>
    <row r="1640" spans="1:5" ht="15" customHeight="1" x14ac:dyDescent="0.25">
      <c r="A1640" s="100" t="s">
        <v>998</v>
      </c>
      <c r="B1640" s="103">
        <v>0.99237714285714285</v>
      </c>
      <c r="C1640" s="90" t="s">
        <v>2499</v>
      </c>
      <c r="D1640" s="90" t="s">
        <v>2520</v>
      </c>
      <c r="E1640" s="107" t="s">
        <v>3835</v>
      </c>
    </row>
    <row r="1641" spans="1:5" ht="15" customHeight="1" x14ac:dyDescent="0.25">
      <c r="A1641" s="100" t="s">
        <v>999</v>
      </c>
      <c r="B1641" s="103">
        <v>0.95010272108843541</v>
      </c>
      <c r="C1641" s="90" t="s">
        <v>2499</v>
      </c>
      <c r="D1641" s="90" t="s">
        <v>2521</v>
      </c>
      <c r="E1641" s="107" t="s">
        <v>3835</v>
      </c>
    </row>
    <row r="1642" spans="1:5" ht="15" customHeight="1" x14ac:dyDescent="0.25">
      <c r="A1642" s="100" t="s">
        <v>1000</v>
      </c>
      <c r="B1642" s="103">
        <v>0.91006612244897955</v>
      </c>
      <c r="C1642" s="90" t="s">
        <v>2499</v>
      </c>
      <c r="D1642" s="90" t="s">
        <v>2522</v>
      </c>
      <c r="E1642" s="107" t="s">
        <v>3835</v>
      </c>
    </row>
    <row r="1643" spans="1:5" ht="15" customHeight="1" x14ac:dyDescent="0.25">
      <c r="A1643" s="100" t="s">
        <v>1001</v>
      </c>
      <c r="B1643" s="103">
        <v>0.92915278911564625</v>
      </c>
      <c r="C1643" s="90" t="s">
        <v>2499</v>
      </c>
      <c r="D1643" s="90" t="s">
        <v>2523</v>
      </c>
      <c r="E1643" s="107" t="s">
        <v>3835</v>
      </c>
    </row>
    <row r="1644" spans="1:5" ht="15" customHeight="1" x14ac:dyDescent="0.25">
      <c r="A1644" s="100" t="s">
        <v>1002</v>
      </c>
      <c r="B1644" s="103">
        <v>0.6052068027210884</v>
      </c>
      <c r="C1644" s="90" t="s">
        <v>2499</v>
      </c>
      <c r="D1644" s="90" t="s">
        <v>2524</v>
      </c>
      <c r="E1644" s="107" t="s">
        <v>3835</v>
      </c>
    </row>
    <row r="1645" spans="1:5" ht="15" customHeight="1" x14ac:dyDescent="0.25">
      <c r="A1645" s="100" t="s">
        <v>1760</v>
      </c>
      <c r="B1645" s="103">
        <v>0.84870598639455797</v>
      </c>
      <c r="C1645" s="118" t="s">
        <v>2499</v>
      </c>
      <c r="D1645" s="118" t="s">
        <v>3804</v>
      </c>
      <c r="E1645" s="107" t="s">
        <v>3837</v>
      </c>
    </row>
    <row r="1646" spans="1:5" ht="15" customHeight="1" x14ac:dyDescent="0.25">
      <c r="A1646" s="100" t="s">
        <v>1003</v>
      </c>
      <c r="B1646" s="103">
        <v>0.95217904761904748</v>
      </c>
      <c r="C1646" s="90" t="s">
        <v>2499</v>
      </c>
      <c r="D1646" s="90" t="s">
        <v>2525</v>
      </c>
      <c r="E1646" s="107" t="s">
        <v>3835</v>
      </c>
    </row>
    <row r="1647" spans="1:5" ht="15" customHeight="1" x14ac:dyDescent="0.25">
      <c r="A1647" s="100" t="s">
        <v>1004</v>
      </c>
      <c r="B1647" s="103">
        <v>0.89083115646258504</v>
      </c>
      <c r="C1647" s="90" t="s">
        <v>2499</v>
      </c>
      <c r="D1647" s="90" t="s">
        <v>2526</v>
      </c>
      <c r="E1647" s="107" t="s">
        <v>3835</v>
      </c>
    </row>
    <row r="1648" spans="1:5" ht="15" customHeight="1" x14ac:dyDescent="0.25">
      <c r="A1648" s="100" t="s">
        <v>1005</v>
      </c>
      <c r="B1648" s="103">
        <v>0.52200721088435376</v>
      </c>
      <c r="C1648" s="90" t="s">
        <v>2499</v>
      </c>
      <c r="D1648" s="90" t="s">
        <v>2527</v>
      </c>
      <c r="E1648" s="107" t="s">
        <v>3835</v>
      </c>
    </row>
    <row r="1649" spans="1:5" ht="15" customHeight="1" x14ac:dyDescent="0.25">
      <c r="A1649" s="100" t="s">
        <v>1761</v>
      </c>
      <c r="B1649" s="103">
        <v>0.30143836734693874</v>
      </c>
      <c r="C1649" s="118" t="s">
        <v>2499</v>
      </c>
      <c r="D1649" s="118" t="s">
        <v>3805</v>
      </c>
      <c r="E1649" s="107" t="s">
        <v>3837</v>
      </c>
    </row>
    <row r="1650" spans="1:5" ht="15" customHeight="1" x14ac:dyDescent="0.25">
      <c r="A1650" s="100" t="s">
        <v>1762</v>
      </c>
      <c r="B1650" s="103">
        <v>8.1632653061224497E-2</v>
      </c>
      <c r="C1650" s="118" t="s">
        <v>2499</v>
      </c>
      <c r="D1650" s="118" t="s">
        <v>3806</v>
      </c>
      <c r="E1650" s="107" t="s">
        <v>3837</v>
      </c>
    </row>
    <row r="1651" spans="1:5" ht="15" customHeight="1" x14ac:dyDescent="0.25">
      <c r="A1651" s="100" t="s">
        <v>1006</v>
      </c>
      <c r="B1651" s="103">
        <v>0.97219428571428579</v>
      </c>
      <c r="C1651" s="90" t="s">
        <v>2499</v>
      </c>
      <c r="D1651" s="90" t="s">
        <v>2528</v>
      </c>
      <c r="E1651" s="107" t="s">
        <v>3835</v>
      </c>
    </row>
    <row r="1652" spans="1:5" ht="15" customHeight="1" x14ac:dyDescent="0.25">
      <c r="A1652" s="100" t="s">
        <v>1763</v>
      </c>
      <c r="B1652" s="103">
        <v>0.98806000000000016</v>
      </c>
      <c r="C1652" s="118" t="s">
        <v>2499</v>
      </c>
      <c r="D1652" s="118" t="s">
        <v>3807</v>
      </c>
      <c r="E1652" s="107" t="s">
        <v>3837</v>
      </c>
    </row>
    <row r="1653" spans="1:5" ht="15" customHeight="1" x14ac:dyDescent="0.25">
      <c r="A1653" s="100" t="s">
        <v>1764</v>
      </c>
      <c r="B1653" s="103">
        <v>0</v>
      </c>
      <c r="C1653" s="118" t="s">
        <v>2499</v>
      </c>
      <c r="D1653" s="118" t="s">
        <v>3808</v>
      </c>
      <c r="E1653" s="107" t="s">
        <v>3837</v>
      </c>
    </row>
    <row r="1654" spans="1:5" ht="15" customHeight="1" x14ac:dyDescent="0.25">
      <c r="A1654" s="100" t="s">
        <v>1765</v>
      </c>
      <c r="B1654" s="103">
        <v>8.1632653061224497E-2</v>
      </c>
      <c r="C1654" s="118" t="s">
        <v>2499</v>
      </c>
      <c r="D1654" s="118" t="s">
        <v>3809</v>
      </c>
      <c r="E1654" s="107" t="s">
        <v>3837</v>
      </c>
    </row>
    <row r="1655" spans="1:5" ht="15" customHeight="1" x14ac:dyDescent="0.25">
      <c r="A1655" s="100" t="s">
        <v>1007</v>
      </c>
      <c r="B1655" s="103">
        <v>0.85916122448979582</v>
      </c>
      <c r="C1655" s="90" t="s">
        <v>2499</v>
      </c>
      <c r="D1655" s="90" t="s">
        <v>2529</v>
      </c>
      <c r="E1655" s="107" t="s">
        <v>3835</v>
      </c>
    </row>
    <row r="1656" spans="1:5" ht="15" customHeight="1" x14ac:dyDescent="0.25">
      <c r="A1656" s="100" t="s">
        <v>1008</v>
      </c>
      <c r="B1656" s="103">
        <v>0.97455020408163262</v>
      </c>
      <c r="C1656" s="90" t="s">
        <v>2499</v>
      </c>
      <c r="D1656" s="90" t="s">
        <v>2530</v>
      </c>
      <c r="E1656" s="107" t="s">
        <v>3835</v>
      </c>
    </row>
    <row r="1657" spans="1:5" ht="15" customHeight="1" x14ac:dyDescent="0.25">
      <c r="A1657" s="100" t="s">
        <v>1009</v>
      </c>
      <c r="B1657" s="103">
        <v>0.96647020408163276</v>
      </c>
      <c r="C1657" s="90" t="s">
        <v>2499</v>
      </c>
      <c r="D1657" s="90" t="s">
        <v>2531</v>
      </c>
      <c r="E1657" s="107" t="s">
        <v>3835</v>
      </c>
    </row>
    <row r="1658" spans="1:5" ht="15" customHeight="1" x14ac:dyDescent="0.25">
      <c r="A1658" s="100" t="s">
        <v>1010</v>
      </c>
      <c r="B1658" s="103">
        <v>1</v>
      </c>
      <c r="C1658" s="90" t="s">
        <v>2499</v>
      </c>
      <c r="D1658" s="90" t="s">
        <v>2532</v>
      </c>
      <c r="E1658" s="107" t="s">
        <v>3835</v>
      </c>
    </row>
    <row r="1659" spans="1:5" ht="15" customHeight="1" x14ac:dyDescent="0.25">
      <c r="A1659" s="100" t="s">
        <v>1011</v>
      </c>
      <c r="B1659" s="103">
        <v>0.72081496598639461</v>
      </c>
      <c r="C1659" s="90" t="s">
        <v>2499</v>
      </c>
      <c r="D1659" s="90" t="s">
        <v>2533</v>
      </c>
      <c r="E1659" s="107" t="s">
        <v>3835</v>
      </c>
    </row>
    <row r="1660" spans="1:5" ht="15" customHeight="1" x14ac:dyDescent="0.25">
      <c r="A1660" s="100" t="s">
        <v>1766</v>
      </c>
      <c r="B1660" s="103">
        <v>0</v>
      </c>
      <c r="C1660" s="118" t="s">
        <v>2499</v>
      </c>
      <c r="D1660" s="118" t="s">
        <v>3810</v>
      </c>
      <c r="E1660" s="107" t="s">
        <v>3837</v>
      </c>
    </row>
    <row r="1661" spans="1:5" ht="15" customHeight="1" x14ac:dyDescent="0.25">
      <c r="A1661" s="100" t="s">
        <v>1012</v>
      </c>
      <c r="B1661" s="103">
        <v>0.16326530612244899</v>
      </c>
      <c r="C1661" s="90" t="s">
        <v>2499</v>
      </c>
      <c r="D1661" s="90" t="s">
        <v>2534</v>
      </c>
      <c r="E1661" s="107" t="s">
        <v>3835</v>
      </c>
    </row>
    <row r="1662" spans="1:5" ht="15" customHeight="1" x14ac:dyDescent="0.25">
      <c r="A1662" s="100" t="s">
        <v>1571</v>
      </c>
      <c r="B1662" s="103">
        <v>0.95771428571428574</v>
      </c>
      <c r="C1662" s="90" t="s">
        <v>2535</v>
      </c>
      <c r="D1662" s="90" t="s">
        <v>2997</v>
      </c>
      <c r="E1662" s="107" t="s">
        <v>3833</v>
      </c>
    </row>
    <row r="1663" spans="1:5" ht="15" customHeight="1" x14ac:dyDescent="0.25">
      <c r="A1663" s="100" t="s">
        <v>1572</v>
      </c>
      <c r="B1663" s="103">
        <v>0.95123428571428581</v>
      </c>
      <c r="C1663" s="90" t="s">
        <v>2535</v>
      </c>
      <c r="D1663" s="90" t="s">
        <v>2998</v>
      </c>
      <c r="E1663" s="107" t="s">
        <v>3833</v>
      </c>
    </row>
    <row r="1664" spans="1:5" ht="15" customHeight="1" x14ac:dyDescent="0.25">
      <c r="A1664" s="100" t="s">
        <v>1573</v>
      </c>
      <c r="B1664" s="103">
        <v>0.98285714285714287</v>
      </c>
      <c r="C1664" s="90" t="s">
        <v>2535</v>
      </c>
      <c r="D1664" s="90" t="s">
        <v>2999</v>
      </c>
      <c r="E1664" s="107" t="s">
        <v>3833</v>
      </c>
    </row>
    <row r="1665" spans="1:5" ht="15" customHeight="1" x14ac:dyDescent="0.25">
      <c r="A1665" s="100" t="s">
        <v>1574</v>
      </c>
      <c r="B1665" s="103">
        <v>0.98204081632653062</v>
      </c>
      <c r="C1665" s="90" t="s">
        <v>2535</v>
      </c>
      <c r="D1665" s="90" t="s">
        <v>3000</v>
      </c>
      <c r="E1665" s="107" t="s">
        <v>3833</v>
      </c>
    </row>
    <row r="1666" spans="1:5" ht="15" customHeight="1" x14ac:dyDescent="0.25">
      <c r="A1666" s="100" t="s">
        <v>1575</v>
      </c>
      <c r="B1666" s="103">
        <v>0.97558204081632649</v>
      </c>
      <c r="C1666" s="90" t="s">
        <v>2535</v>
      </c>
      <c r="D1666" s="90" t="s">
        <v>3001</v>
      </c>
      <c r="E1666" s="107" t="s">
        <v>3833</v>
      </c>
    </row>
    <row r="1667" spans="1:5" ht="15" customHeight="1" x14ac:dyDescent="0.25">
      <c r="A1667" s="100" t="s">
        <v>1576</v>
      </c>
      <c r="B1667" s="103">
        <v>0.81885034013605451</v>
      </c>
      <c r="C1667" s="90" t="s">
        <v>2535</v>
      </c>
      <c r="D1667" s="90" t="s">
        <v>3002</v>
      </c>
      <c r="E1667" s="107" t="s">
        <v>3833</v>
      </c>
    </row>
    <row r="1668" spans="1:5" ht="15" customHeight="1" x14ac:dyDescent="0.25">
      <c r="A1668" s="100" t="s">
        <v>1577</v>
      </c>
      <c r="B1668" s="103">
        <v>0.9618677551020407</v>
      </c>
      <c r="C1668" s="118" t="s">
        <v>2535</v>
      </c>
      <c r="D1668" s="118" t="s">
        <v>3811</v>
      </c>
      <c r="E1668" s="110" t="s">
        <v>3837</v>
      </c>
    </row>
    <row r="1669" spans="1:5" ht="15" customHeight="1" x14ac:dyDescent="0.25">
      <c r="A1669" s="100" t="s">
        <v>1578</v>
      </c>
      <c r="B1669" s="103">
        <v>0.92641523809523807</v>
      </c>
      <c r="C1669" s="90" t="s">
        <v>2535</v>
      </c>
      <c r="D1669" s="90" t="s">
        <v>3003</v>
      </c>
      <c r="E1669" s="107" t="s">
        <v>3833</v>
      </c>
    </row>
    <row r="1670" spans="1:5" ht="15" customHeight="1" x14ac:dyDescent="0.25">
      <c r="A1670" s="100" t="s">
        <v>1579</v>
      </c>
      <c r="B1670" s="103">
        <v>8.1632653061224497E-2</v>
      </c>
      <c r="C1670" s="118" t="s">
        <v>2535</v>
      </c>
      <c r="D1670" s="118" t="s">
        <v>3812</v>
      </c>
      <c r="E1670" s="107" t="s">
        <v>3837</v>
      </c>
    </row>
    <row r="1671" spans="1:5" ht="15" customHeight="1" x14ac:dyDescent="0.25">
      <c r="A1671" s="100" t="s">
        <v>1580</v>
      </c>
      <c r="B1671" s="103">
        <v>0.97151020408163258</v>
      </c>
      <c r="C1671" s="90" t="s">
        <v>2535</v>
      </c>
      <c r="D1671" s="90" t="s">
        <v>3004</v>
      </c>
      <c r="E1671" s="107" t="s">
        <v>3833</v>
      </c>
    </row>
    <row r="1672" spans="1:5" ht="15" customHeight="1" x14ac:dyDescent="0.25">
      <c r="A1672" s="100" t="s">
        <v>1581</v>
      </c>
      <c r="B1672" s="103">
        <v>0.68778884353741498</v>
      </c>
      <c r="C1672" s="90" t="s">
        <v>2535</v>
      </c>
      <c r="D1672" s="90" t="s">
        <v>3005</v>
      </c>
      <c r="E1672" s="107" t="s">
        <v>3833</v>
      </c>
    </row>
    <row r="1673" spans="1:5" ht="15" customHeight="1" x14ac:dyDescent="0.25">
      <c r="A1673" s="100" t="s">
        <v>1582</v>
      </c>
      <c r="B1673" s="103">
        <v>0.96761714285714295</v>
      </c>
      <c r="C1673" s="90" t="s">
        <v>2535</v>
      </c>
      <c r="D1673" s="90" t="s">
        <v>3006</v>
      </c>
      <c r="E1673" s="107" t="s">
        <v>3833</v>
      </c>
    </row>
    <row r="1674" spans="1:5" ht="15" customHeight="1" x14ac:dyDescent="0.25">
      <c r="A1674" s="100" t="s">
        <v>1583</v>
      </c>
      <c r="B1674" s="103">
        <v>0.29387755102040819</v>
      </c>
      <c r="C1674" s="118" t="s">
        <v>2535</v>
      </c>
      <c r="D1674" s="118" t="s">
        <v>3365</v>
      </c>
      <c r="E1674" s="107" t="s">
        <v>3834</v>
      </c>
    </row>
    <row r="1675" spans="1:5" ht="15" customHeight="1" x14ac:dyDescent="0.25">
      <c r="A1675" s="100" t="s">
        <v>1584</v>
      </c>
      <c r="B1675" s="103">
        <v>0.90987210884353742</v>
      </c>
      <c r="C1675" s="90" t="s">
        <v>2535</v>
      </c>
      <c r="D1675" s="90" t="s">
        <v>3007</v>
      </c>
      <c r="E1675" s="107" t="s">
        <v>3833</v>
      </c>
    </row>
    <row r="1676" spans="1:5" ht="15" customHeight="1" x14ac:dyDescent="0.25">
      <c r="A1676" s="100" t="s">
        <v>1585</v>
      </c>
      <c r="B1676" s="103">
        <v>0.94546938775510203</v>
      </c>
      <c r="C1676" s="90" t="s">
        <v>2535</v>
      </c>
      <c r="D1676" s="90" t="s">
        <v>3008</v>
      </c>
      <c r="E1676" s="107" t="s">
        <v>3833</v>
      </c>
    </row>
    <row r="1677" spans="1:5" ht="15" customHeight="1" x14ac:dyDescent="0.25">
      <c r="A1677" s="100" t="s">
        <v>1586</v>
      </c>
      <c r="B1677" s="103">
        <v>0.971774693877551</v>
      </c>
      <c r="C1677" s="90" t="s">
        <v>2535</v>
      </c>
      <c r="D1677" s="90" t="s">
        <v>3009</v>
      </c>
      <c r="E1677" s="107" t="s">
        <v>3833</v>
      </c>
    </row>
    <row r="1678" spans="1:5" ht="15" customHeight="1" x14ac:dyDescent="0.25">
      <c r="A1678" s="100" t="s">
        <v>1587</v>
      </c>
      <c r="B1678" s="103">
        <v>0.88645877551020402</v>
      </c>
      <c r="C1678" s="90" t="s">
        <v>2535</v>
      </c>
      <c r="D1678" s="90" t="s">
        <v>3010</v>
      </c>
      <c r="E1678" s="107" t="s">
        <v>3833</v>
      </c>
    </row>
    <row r="1679" spans="1:5" ht="15" customHeight="1" x14ac:dyDescent="0.25">
      <c r="A1679" s="100" t="s">
        <v>1588</v>
      </c>
      <c r="B1679" s="103">
        <v>0.90580571428571421</v>
      </c>
      <c r="C1679" s="90" t="s">
        <v>2535</v>
      </c>
      <c r="D1679" s="90" t="s">
        <v>3011</v>
      </c>
      <c r="E1679" s="107" t="s">
        <v>3833</v>
      </c>
    </row>
    <row r="1680" spans="1:5" ht="15" customHeight="1" x14ac:dyDescent="0.25">
      <c r="A1680" s="100" t="s">
        <v>1589</v>
      </c>
      <c r="B1680" s="103">
        <v>0.81241387755102024</v>
      </c>
      <c r="C1680" s="90" t="s">
        <v>2535</v>
      </c>
      <c r="D1680" s="90" t="s">
        <v>3012</v>
      </c>
      <c r="E1680" s="107" t="s">
        <v>3833</v>
      </c>
    </row>
    <row r="1681" spans="1:17" ht="15" customHeight="1" x14ac:dyDescent="0.25">
      <c r="A1681" s="100" t="s">
        <v>1590</v>
      </c>
      <c r="B1681" s="103">
        <v>0.95464326530612242</v>
      </c>
      <c r="C1681" s="90" t="s">
        <v>2535</v>
      </c>
      <c r="D1681" s="90" t="s">
        <v>3013</v>
      </c>
      <c r="E1681" s="107" t="s">
        <v>3833</v>
      </c>
    </row>
    <row r="1682" spans="1:17" ht="15" customHeight="1" x14ac:dyDescent="0.25">
      <c r="A1682" s="100" t="s">
        <v>1591</v>
      </c>
      <c r="B1682" s="103">
        <v>0.943745306122449</v>
      </c>
      <c r="C1682" s="90" t="s">
        <v>2535</v>
      </c>
      <c r="D1682" s="90" t="s">
        <v>3014</v>
      </c>
      <c r="E1682" s="107" t="s">
        <v>3833</v>
      </c>
      <c r="P1682" s="76"/>
      <c r="Q1682" s="76"/>
    </row>
    <row r="1683" spans="1:17" ht="15" customHeight="1" x14ac:dyDescent="0.25">
      <c r="A1683" s="100" t="s">
        <v>1592</v>
      </c>
      <c r="B1683" s="103">
        <v>0.84574476190476189</v>
      </c>
      <c r="C1683" s="118" t="s">
        <v>2535</v>
      </c>
      <c r="D1683" s="118" t="s">
        <v>3366</v>
      </c>
      <c r="E1683" s="107" t="s">
        <v>3834</v>
      </c>
    </row>
    <row r="1684" spans="1:17" ht="15" customHeight="1" x14ac:dyDescent="0.25">
      <c r="A1684" s="100" t="s">
        <v>1593</v>
      </c>
      <c r="B1684" s="103">
        <v>0.9805559183673469</v>
      </c>
      <c r="C1684" s="90" t="s">
        <v>2535</v>
      </c>
      <c r="D1684" s="90" t="s">
        <v>3015</v>
      </c>
      <c r="E1684" s="107" t="s">
        <v>3833</v>
      </c>
    </row>
    <row r="1685" spans="1:17" ht="15" customHeight="1" x14ac:dyDescent="0.25">
      <c r="A1685" s="100" t="s">
        <v>1594</v>
      </c>
      <c r="B1685" s="103">
        <v>0.96</v>
      </c>
      <c r="C1685" s="90" t="s">
        <v>2535</v>
      </c>
      <c r="D1685" s="90" t="s">
        <v>3016</v>
      </c>
      <c r="E1685" s="107" t="s">
        <v>3833</v>
      </c>
    </row>
    <row r="1686" spans="1:17" ht="15" customHeight="1" x14ac:dyDescent="0.25">
      <c r="A1686" s="100" t="s">
        <v>1595</v>
      </c>
      <c r="B1686" s="103">
        <v>0.85740734693877552</v>
      </c>
      <c r="C1686" s="90" t="s">
        <v>2535</v>
      </c>
      <c r="D1686" s="90" t="s">
        <v>3017</v>
      </c>
      <c r="E1686" s="107" t="s">
        <v>3833</v>
      </c>
    </row>
    <row r="1687" spans="1:17" ht="15" customHeight="1" x14ac:dyDescent="0.25">
      <c r="A1687" s="100" t="s">
        <v>1596</v>
      </c>
      <c r="B1687" s="103">
        <v>0.5708495238095237</v>
      </c>
      <c r="C1687" s="90" t="s">
        <v>2535</v>
      </c>
      <c r="D1687" s="90" t="s">
        <v>3018</v>
      </c>
      <c r="E1687" s="107" t="s">
        <v>3833</v>
      </c>
    </row>
    <row r="1688" spans="1:17" ht="15" customHeight="1" x14ac:dyDescent="0.25">
      <c r="A1688" s="100" t="s">
        <v>1597</v>
      </c>
      <c r="B1688" s="103">
        <v>8.1632653061224497E-2</v>
      </c>
      <c r="C1688" s="118" t="s">
        <v>2535</v>
      </c>
      <c r="D1688" s="118" t="s">
        <v>3813</v>
      </c>
      <c r="E1688" s="107" t="s">
        <v>3837</v>
      </c>
    </row>
    <row r="1689" spans="1:17" ht="15" customHeight="1" x14ac:dyDescent="0.25">
      <c r="A1689" s="100" t="s">
        <v>1598</v>
      </c>
      <c r="B1689" s="103">
        <v>1</v>
      </c>
      <c r="C1689" s="90" t="s">
        <v>2535</v>
      </c>
      <c r="D1689" s="90" t="s">
        <v>3019</v>
      </c>
      <c r="E1689" s="107" t="s">
        <v>3833</v>
      </c>
    </row>
    <row r="1690" spans="1:17" ht="15" customHeight="1" x14ac:dyDescent="0.25">
      <c r="A1690" s="100" t="s">
        <v>1599</v>
      </c>
      <c r="B1690" s="103">
        <v>0.8334850340136053</v>
      </c>
      <c r="C1690" s="90" t="s">
        <v>2535</v>
      </c>
      <c r="D1690" s="90" t="s">
        <v>3020</v>
      </c>
      <c r="E1690" s="107" t="s">
        <v>3833</v>
      </c>
    </row>
    <row r="1691" spans="1:17" ht="15" customHeight="1" x14ac:dyDescent="0.25">
      <c r="A1691" s="100" t="s">
        <v>1600</v>
      </c>
      <c r="B1691" s="103">
        <v>0.62823809523809526</v>
      </c>
      <c r="C1691" s="90" t="s">
        <v>2535</v>
      </c>
      <c r="D1691" s="90" t="s">
        <v>3021</v>
      </c>
      <c r="E1691" s="107" t="s">
        <v>3833</v>
      </c>
    </row>
    <row r="1692" spans="1:17" ht="15" customHeight="1" x14ac:dyDescent="0.25">
      <c r="A1692" s="100" t="s">
        <v>1601</v>
      </c>
      <c r="B1692" s="103">
        <v>0.91580571428571422</v>
      </c>
      <c r="C1692" s="90" t="s">
        <v>2535</v>
      </c>
      <c r="D1692" s="90" t="s">
        <v>3022</v>
      </c>
      <c r="E1692" s="107" t="s">
        <v>3833</v>
      </c>
    </row>
    <row r="1693" spans="1:17" ht="15" customHeight="1" x14ac:dyDescent="0.25">
      <c r="A1693" s="100" t="s">
        <v>1602</v>
      </c>
      <c r="B1693" s="103">
        <v>0.4152225850340136</v>
      </c>
      <c r="C1693" s="90" t="s">
        <v>2535</v>
      </c>
      <c r="D1693" s="90" t="s">
        <v>3023</v>
      </c>
      <c r="E1693" s="107" t="s">
        <v>3833</v>
      </c>
    </row>
    <row r="1694" spans="1:17" ht="15" customHeight="1" x14ac:dyDescent="0.25">
      <c r="A1694" s="100" t="s">
        <v>1603</v>
      </c>
      <c r="B1694" s="103">
        <v>0.8671951020408164</v>
      </c>
      <c r="C1694" s="90" t="s">
        <v>2535</v>
      </c>
      <c r="D1694" s="90" t="s">
        <v>3024</v>
      </c>
      <c r="E1694" s="107" t="s">
        <v>3833</v>
      </c>
    </row>
    <row r="1695" spans="1:17" ht="15" customHeight="1" x14ac:dyDescent="0.25">
      <c r="A1695" s="100" t="s">
        <v>1604</v>
      </c>
      <c r="B1695" s="103">
        <v>0.92418367346938779</v>
      </c>
      <c r="C1695" s="90" t="s">
        <v>2535</v>
      </c>
      <c r="D1695" s="90" t="s">
        <v>3025</v>
      </c>
      <c r="E1695" s="107" t="s">
        <v>3833</v>
      </c>
    </row>
    <row r="1696" spans="1:17" ht="15" customHeight="1" x14ac:dyDescent="0.25">
      <c r="A1696" s="100" t="s">
        <v>1605</v>
      </c>
      <c r="B1696" s="103">
        <v>0.89831102040816324</v>
      </c>
      <c r="C1696" s="90" t="s">
        <v>2535</v>
      </c>
      <c r="D1696" s="90" t="s">
        <v>3026</v>
      </c>
      <c r="E1696" s="107" t="s">
        <v>3833</v>
      </c>
    </row>
    <row r="1697" spans="1:13" ht="15" customHeight="1" x14ac:dyDescent="0.25">
      <c r="A1697" s="100" t="s">
        <v>1606</v>
      </c>
      <c r="B1697" s="103">
        <v>0.96987755102040818</v>
      </c>
      <c r="C1697" s="90" t="s">
        <v>2535</v>
      </c>
      <c r="D1697" s="90" t="s">
        <v>3027</v>
      </c>
      <c r="E1697" s="107" t="s">
        <v>3833</v>
      </c>
    </row>
    <row r="1698" spans="1:13" ht="15" customHeight="1" x14ac:dyDescent="0.25">
      <c r="A1698" s="100" t="s">
        <v>1607</v>
      </c>
      <c r="B1698" s="103">
        <v>0.89690857142857139</v>
      </c>
      <c r="C1698" s="90" t="s">
        <v>2535</v>
      </c>
      <c r="D1698" s="90" t="s">
        <v>3028</v>
      </c>
      <c r="E1698" s="107" t="s">
        <v>3833</v>
      </c>
    </row>
    <row r="1699" spans="1:13" ht="15" customHeight="1" x14ac:dyDescent="0.25">
      <c r="A1699" s="100" t="s">
        <v>1608</v>
      </c>
      <c r="B1699" s="103">
        <v>0.98469387755102034</v>
      </c>
      <c r="C1699" s="90" t="s">
        <v>2535</v>
      </c>
      <c r="D1699" s="90" t="s">
        <v>3029</v>
      </c>
      <c r="E1699" s="107" t="s">
        <v>3833</v>
      </c>
    </row>
    <row r="1700" spans="1:13" ht="15" customHeight="1" x14ac:dyDescent="0.25">
      <c r="A1700" s="100" t="s">
        <v>1609</v>
      </c>
      <c r="B1700" s="103">
        <v>0</v>
      </c>
      <c r="C1700" s="90" t="s">
        <v>2535</v>
      </c>
      <c r="D1700" s="90" t="s">
        <v>3030</v>
      </c>
      <c r="E1700" s="107" t="s">
        <v>3833</v>
      </c>
      <c r="F1700" s="4"/>
      <c r="G1700" s="4"/>
      <c r="H1700" s="4"/>
      <c r="I1700" s="4"/>
      <c r="J1700" s="4"/>
      <c r="K1700" s="4"/>
      <c r="L1700" s="4"/>
      <c r="M1700" s="4"/>
    </row>
    <row r="1701" spans="1:13" ht="15" customHeight="1" x14ac:dyDescent="0.25">
      <c r="A1701" s="100" t="s">
        <v>1610</v>
      </c>
      <c r="B1701" s="103">
        <v>0.92503020408163261</v>
      </c>
      <c r="C1701" s="90" t="s">
        <v>2535</v>
      </c>
      <c r="D1701" s="90" t="s">
        <v>3031</v>
      </c>
      <c r="E1701" s="107" t="s">
        <v>3833</v>
      </c>
    </row>
    <row r="1702" spans="1:13" ht="15" customHeight="1" x14ac:dyDescent="0.25">
      <c r="A1702" s="100" t="s">
        <v>1611</v>
      </c>
      <c r="B1702" s="103">
        <v>0.98857142857142866</v>
      </c>
      <c r="C1702" s="90" t="s">
        <v>2535</v>
      </c>
      <c r="D1702" s="90" t="s">
        <v>3032</v>
      </c>
      <c r="E1702" s="107" t="s">
        <v>3833</v>
      </c>
    </row>
    <row r="1703" spans="1:13" ht="15" customHeight="1" x14ac:dyDescent="0.25">
      <c r="A1703" s="100" t="s">
        <v>1612</v>
      </c>
      <c r="B1703" s="103">
        <v>0.46931088435374141</v>
      </c>
      <c r="C1703" s="118" t="s">
        <v>2535</v>
      </c>
      <c r="D1703" s="118" t="s">
        <v>3367</v>
      </c>
      <c r="E1703" s="107" t="s">
        <v>3834</v>
      </c>
    </row>
    <row r="1704" spans="1:13" ht="15" customHeight="1" x14ac:dyDescent="0.25">
      <c r="A1704" s="100" t="s">
        <v>1613</v>
      </c>
      <c r="B1704" s="103">
        <v>0.95307102040816316</v>
      </c>
      <c r="C1704" s="90" t="s">
        <v>2535</v>
      </c>
      <c r="D1704" s="90" t="s">
        <v>3033</v>
      </c>
      <c r="E1704" s="107" t="s">
        <v>3833</v>
      </c>
    </row>
    <row r="1705" spans="1:13" ht="15" customHeight="1" x14ac:dyDescent="0.25">
      <c r="A1705" s="100" t="s">
        <v>1614</v>
      </c>
      <c r="B1705" s="103">
        <v>0.88659102040816307</v>
      </c>
      <c r="C1705" s="90" t="s">
        <v>2535</v>
      </c>
      <c r="D1705" s="90" t="s">
        <v>3034</v>
      </c>
      <c r="E1705" s="107" t="s">
        <v>3833</v>
      </c>
    </row>
    <row r="1706" spans="1:13" ht="15" customHeight="1" x14ac:dyDescent="0.25">
      <c r="A1706" s="100" t="s">
        <v>1615</v>
      </c>
      <c r="B1706" s="103">
        <v>0.92837714285714279</v>
      </c>
      <c r="C1706" s="90" t="s">
        <v>2535</v>
      </c>
      <c r="D1706" s="90" t="s">
        <v>3035</v>
      </c>
      <c r="E1706" s="107" t="s">
        <v>3833</v>
      </c>
    </row>
    <row r="1707" spans="1:13" ht="15" customHeight="1" x14ac:dyDescent="0.25">
      <c r="A1707" s="100" t="s">
        <v>1616</v>
      </c>
      <c r="B1707" s="103">
        <v>1</v>
      </c>
      <c r="C1707" s="90" t="s">
        <v>2535</v>
      </c>
      <c r="D1707" s="90" t="s">
        <v>3036</v>
      </c>
      <c r="E1707" s="107" t="s">
        <v>3833</v>
      </c>
    </row>
    <row r="1708" spans="1:13" ht="15" customHeight="1" x14ac:dyDescent="0.25">
      <c r="A1708" s="100" t="s">
        <v>1617</v>
      </c>
      <c r="B1708" s="103">
        <v>0.89450938775510191</v>
      </c>
      <c r="C1708" s="90" t="s">
        <v>2535</v>
      </c>
      <c r="D1708" s="90" t="s">
        <v>3037</v>
      </c>
      <c r="E1708" s="107" t="s">
        <v>3833</v>
      </c>
    </row>
    <row r="1709" spans="1:13" ht="15" customHeight="1" x14ac:dyDescent="0.25">
      <c r="A1709" s="100" t="s">
        <v>1618</v>
      </c>
      <c r="B1709" s="103">
        <v>0.97483755102040837</v>
      </c>
      <c r="C1709" s="90" t="s">
        <v>2535</v>
      </c>
      <c r="D1709" s="90" t="s">
        <v>3038</v>
      </c>
      <c r="E1709" s="107" t="s">
        <v>3833</v>
      </c>
    </row>
    <row r="1710" spans="1:13" ht="15" customHeight="1" x14ac:dyDescent="0.25">
      <c r="A1710" s="100" t="s">
        <v>569</v>
      </c>
      <c r="B1710" s="103">
        <v>0.87959183673469399</v>
      </c>
      <c r="C1710" s="90" t="s">
        <v>2535</v>
      </c>
      <c r="D1710" s="90" t="s">
        <v>2536</v>
      </c>
      <c r="E1710" s="107" t="s">
        <v>3833</v>
      </c>
    </row>
    <row r="1711" spans="1:13" ht="15" customHeight="1" x14ac:dyDescent="0.25">
      <c r="A1711" s="100" t="s">
        <v>1619</v>
      </c>
      <c r="B1711" s="103">
        <v>0.94476000000000004</v>
      </c>
      <c r="C1711" s="90" t="s">
        <v>2535</v>
      </c>
      <c r="D1711" s="90" t="s">
        <v>3039</v>
      </c>
      <c r="E1711" s="107" t="s">
        <v>3833</v>
      </c>
    </row>
    <row r="1712" spans="1:13" ht="15" customHeight="1" x14ac:dyDescent="0.25">
      <c r="A1712" s="100" t="s">
        <v>1620</v>
      </c>
      <c r="B1712" s="103">
        <v>0.92076571428571441</v>
      </c>
      <c r="C1712" s="90" t="s">
        <v>2535</v>
      </c>
      <c r="D1712" s="90" t="s">
        <v>3040</v>
      </c>
      <c r="E1712" s="107" t="s">
        <v>3833</v>
      </c>
    </row>
    <row r="1713" spans="1:5" ht="15" customHeight="1" x14ac:dyDescent="0.25">
      <c r="A1713" s="100" t="s">
        <v>1622</v>
      </c>
      <c r="B1713" s="103">
        <v>1</v>
      </c>
      <c r="C1713" s="90" t="s">
        <v>2535</v>
      </c>
      <c r="D1713" s="90" t="s">
        <v>3041</v>
      </c>
      <c r="E1713" s="107" t="s">
        <v>3833</v>
      </c>
    </row>
    <row r="1714" spans="1:5" ht="15" customHeight="1" x14ac:dyDescent="0.25">
      <c r="A1714" s="100" t="s">
        <v>1623</v>
      </c>
      <c r="B1714" s="103">
        <v>0.90051102040816333</v>
      </c>
      <c r="C1714" s="90" t="s">
        <v>2535</v>
      </c>
      <c r="D1714" s="90" t="s">
        <v>3042</v>
      </c>
      <c r="E1714" s="107" t="s">
        <v>3833</v>
      </c>
    </row>
    <row r="1715" spans="1:5" ht="15" customHeight="1" x14ac:dyDescent="0.25">
      <c r="A1715" s="100" t="s">
        <v>1624</v>
      </c>
      <c r="B1715" s="103">
        <v>0.84555482993197273</v>
      </c>
      <c r="C1715" s="90" t="s">
        <v>2535</v>
      </c>
      <c r="D1715" s="90" t="s">
        <v>3043</v>
      </c>
      <c r="E1715" s="107" t="s">
        <v>3833</v>
      </c>
    </row>
    <row r="1716" spans="1:5" ht="15" customHeight="1" x14ac:dyDescent="0.25">
      <c r="A1716" s="100" t="s">
        <v>1625</v>
      </c>
      <c r="B1716" s="103">
        <v>0.93407183673469385</v>
      </c>
      <c r="C1716" s="90" t="s">
        <v>2535</v>
      </c>
      <c r="D1716" s="90" t="s">
        <v>3044</v>
      </c>
      <c r="E1716" s="107" t="s">
        <v>3833</v>
      </c>
    </row>
    <row r="1717" spans="1:5" ht="15" customHeight="1" x14ac:dyDescent="0.25">
      <c r="A1717" s="100" t="s">
        <v>1626</v>
      </c>
      <c r="B1717" s="103">
        <v>0.95</v>
      </c>
      <c r="C1717" s="90" t="s">
        <v>2535</v>
      </c>
      <c r="D1717" s="90" t="s">
        <v>3045</v>
      </c>
      <c r="E1717" s="107" t="s">
        <v>3833</v>
      </c>
    </row>
    <row r="1718" spans="1:5" ht="15" customHeight="1" x14ac:dyDescent="0.25">
      <c r="A1718" s="100" t="s">
        <v>1627</v>
      </c>
      <c r="B1718" s="103">
        <v>0.9477938775510204</v>
      </c>
      <c r="C1718" s="90" t="s">
        <v>2535</v>
      </c>
      <c r="D1718" s="90" t="s">
        <v>3046</v>
      </c>
      <c r="E1718" s="107" t="s">
        <v>3833</v>
      </c>
    </row>
    <row r="1719" spans="1:5" ht="15" customHeight="1" x14ac:dyDescent="0.25">
      <c r="A1719" s="100" t="s">
        <v>1628</v>
      </c>
      <c r="B1719" s="103">
        <v>0.97788734693877555</v>
      </c>
      <c r="C1719" s="118" t="s">
        <v>2535</v>
      </c>
      <c r="D1719" s="118" t="s">
        <v>3368</v>
      </c>
      <c r="E1719" s="107" t="s">
        <v>3837</v>
      </c>
    </row>
    <row r="1720" spans="1:5" ht="15" customHeight="1" x14ac:dyDescent="0.25">
      <c r="A1720" s="100" t="s">
        <v>1629</v>
      </c>
      <c r="B1720" s="103">
        <v>0.92035755102040828</v>
      </c>
      <c r="C1720" s="90" t="s">
        <v>2535</v>
      </c>
      <c r="D1720" s="90" t="s">
        <v>3047</v>
      </c>
      <c r="E1720" s="107" t="s">
        <v>3833</v>
      </c>
    </row>
    <row r="1721" spans="1:5" ht="15" customHeight="1" x14ac:dyDescent="0.25">
      <c r="A1721" s="100" t="s">
        <v>1630</v>
      </c>
      <c r="B1721" s="103">
        <v>0.94094857142857136</v>
      </c>
      <c r="C1721" s="90" t="s">
        <v>2535</v>
      </c>
      <c r="D1721" s="90" t="s">
        <v>3048</v>
      </c>
      <c r="E1721" s="107" t="s">
        <v>3833</v>
      </c>
    </row>
    <row r="1722" spans="1:5" ht="15" customHeight="1" x14ac:dyDescent="0.25">
      <c r="A1722" s="100" t="s">
        <v>1631</v>
      </c>
      <c r="B1722" s="103">
        <v>0.91268408163265324</v>
      </c>
      <c r="C1722" s="90" t="s">
        <v>2535</v>
      </c>
      <c r="D1722" s="90" t="s">
        <v>3049</v>
      </c>
      <c r="E1722" s="107" t="s">
        <v>3833</v>
      </c>
    </row>
    <row r="1723" spans="1:5" ht="15" customHeight="1" x14ac:dyDescent="0.25">
      <c r="A1723" s="100" t="s">
        <v>1907</v>
      </c>
      <c r="B1723" s="103">
        <v>0.94663183673469375</v>
      </c>
      <c r="C1723" s="119" t="s">
        <v>2555</v>
      </c>
      <c r="D1723" s="119" t="s">
        <v>3814</v>
      </c>
      <c r="E1723" s="107" t="s">
        <v>3837</v>
      </c>
    </row>
    <row r="1724" spans="1:5" ht="15" customHeight="1" x14ac:dyDescent="0.25">
      <c r="A1724" s="100" t="s">
        <v>1082</v>
      </c>
      <c r="B1724" s="103">
        <v>0.94894190476190488</v>
      </c>
      <c r="C1724" s="90" t="s">
        <v>2555</v>
      </c>
      <c r="D1724" s="90" t="s">
        <v>2556</v>
      </c>
      <c r="E1724" s="107" t="s">
        <v>3835</v>
      </c>
    </row>
    <row r="1725" spans="1:5" ht="15" customHeight="1" x14ac:dyDescent="0.25">
      <c r="A1725" s="100" t="s">
        <v>1083</v>
      </c>
      <c r="B1725" s="103">
        <v>1</v>
      </c>
      <c r="C1725" s="90" t="s">
        <v>2555</v>
      </c>
      <c r="D1725" s="90" t="s">
        <v>2557</v>
      </c>
      <c r="E1725" s="107" t="s">
        <v>3835</v>
      </c>
    </row>
    <row r="1726" spans="1:5" ht="15" customHeight="1" x14ac:dyDescent="0.25">
      <c r="A1726" s="100" t="s">
        <v>1084</v>
      </c>
      <c r="B1726" s="103">
        <v>0.69635428571428581</v>
      </c>
      <c r="C1726" s="90" t="s">
        <v>2555</v>
      </c>
      <c r="D1726" s="90" t="s">
        <v>2558</v>
      </c>
      <c r="E1726" s="107" t="s">
        <v>3835</v>
      </c>
    </row>
    <row r="1727" spans="1:5" ht="15" customHeight="1" x14ac:dyDescent="0.25">
      <c r="A1727" s="100" t="s">
        <v>1085</v>
      </c>
      <c r="B1727" s="103">
        <v>0.9672146938775511</v>
      </c>
      <c r="C1727" s="90" t="s">
        <v>2555</v>
      </c>
      <c r="D1727" s="90" t="s">
        <v>2559</v>
      </c>
      <c r="E1727" s="107" t="s">
        <v>3835</v>
      </c>
    </row>
    <row r="1728" spans="1:5" ht="15" customHeight="1" x14ac:dyDescent="0.25">
      <c r="A1728" s="100" t="s">
        <v>1086</v>
      </c>
      <c r="B1728" s="103">
        <v>0.9961942857142857</v>
      </c>
      <c r="C1728" s="90" t="s">
        <v>2555</v>
      </c>
      <c r="D1728" s="90" t="s">
        <v>2560</v>
      </c>
      <c r="E1728" s="107" t="s">
        <v>3835</v>
      </c>
    </row>
    <row r="1729" spans="1:13" ht="15" customHeight="1" x14ac:dyDescent="0.25">
      <c r="A1729" s="100" t="s">
        <v>1908</v>
      </c>
      <c r="B1729" s="103">
        <v>0.91480653061224504</v>
      </c>
      <c r="C1729" s="118" t="s">
        <v>2555</v>
      </c>
      <c r="D1729" s="118" t="s">
        <v>3815</v>
      </c>
      <c r="E1729" s="107" t="s">
        <v>3837</v>
      </c>
    </row>
    <row r="1730" spans="1:13" ht="15" customHeight="1" x14ac:dyDescent="0.25">
      <c r="A1730" s="100" t="s">
        <v>1087</v>
      </c>
      <c r="B1730" s="103">
        <v>0.99237714285714285</v>
      </c>
      <c r="C1730" s="90" t="s">
        <v>2555</v>
      </c>
      <c r="D1730" s="90" t="s">
        <v>2561</v>
      </c>
      <c r="E1730" s="107" t="s">
        <v>3835</v>
      </c>
    </row>
    <row r="1731" spans="1:13" ht="15" customHeight="1" x14ac:dyDescent="0.25">
      <c r="A1731" s="100" t="s">
        <v>1088</v>
      </c>
      <c r="B1731" s="103">
        <v>0.96933333333333327</v>
      </c>
      <c r="C1731" s="90" t="s">
        <v>2555</v>
      </c>
      <c r="D1731" s="90" t="s">
        <v>2562</v>
      </c>
      <c r="E1731" s="107" t="s">
        <v>3835</v>
      </c>
    </row>
    <row r="1732" spans="1:13" ht="15" customHeight="1" x14ac:dyDescent="0.25">
      <c r="A1732" s="100" t="s">
        <v>1089</v>
      </c>
      <c r="B1732" s="103">
        <v>0.88026448979591831</v>
      </c>
      <c r="C1732" s="90" t="s">
        <v>2555</v>
      </c>
      <c r="D1732" s="90" t="s">
        <v>2563</v>
      </c>
      <c r="E1732" s="107" t="s">
        <v>3835</v>
      </c>
    </row>
    <row r="1733" spans="1:13" ht="15" customHeight="1" x14ac:dyDescent="0.25">
      <c r="A1733" s="100" t="s">
        <v>1090</v>
      </c>
      <c r="B1733" s="103">
        <v>0.99313306122448997</v>
      </c>
      <c r="C1733" s="90" t="s">
        <v>2555</v>
      </c>
      <c r="D1733" s="90" t="s">
        <v>2564</v>
      </c>
      <c r="E1733" s="107" t="s">
        <v>3835</v>
      </c>
    </row>
    <row r="1734" spans="1:13" ht="15" customHeight="1" x14ac:dyDescent="0.25">
      <c r="A1734" s="100" t="s">
        <v>181</v>
      </c>
      <c r="B1734" s="103">
        <v>0.97600000000000009</v>
      </c>
      <c r="C1734" s="90" t="s">
        <v>2555</v>
      </c>
      <c r="D1734" s="90" t="s">
        <v>239</v>
      </c>
      <c r="E1734" s="107" t="s">
        <v>3835</v>
      </c>
      <c r="F1734" s="76"/>
      <c r="G1734" s="76"/>
      <c r="H1734" s="76"/>
      <c r="I1734" s="76"/>
      <c r="J1734" s="76"/>
      <c r="K1734" s="76"/>
      <c r="L1734" s="76"/>
      <c r="M1734" s="76"/>
    </row>
    <row r="1735" spans="1:13" ht="15" customHeight="1" x14ac:dyDescent="0.25">
      <c r="A1735" s="100" t="s">
        <v>1091</v>
      </c>
      <c r="B1735" s="103">
        <v>0.67543333333333333</v>
      </c>
      <c r="C1735" s="90" t="s">
        <v>2555</v>
      </c>
      <c r="D1735" s="90" t="s">
        <v>2565</v>
      </c>
      <c r="E1735" s="107" t="s">
        <v>3835</v>
      </c>
    </row>
    <row r="1736" spans="1:13" ht="15" customHeight="1" x14ac:dyDescent="0.25">
      <c r="A1736" s="100" t="s">
        <v>1092</v>
      </c>
      <c r="B1736" s="103">
        <v>0.95951999999999993</v>
      </c>
      <c r="C1736" s="90" t="s">
        <v>2555</v>
      </c>
      <c r="D1736" s="90" t="s">
        <v>2566</v>
      </c>
      <c r="E1736" s="107" t="s">
        <v>3835</v>
      </c>
    </row>
    <row r="1737" spans="1:13" ht="15" customHeight="1" x14ac:dyDescent="0.25">
      <c r="A1737" s="100" t="s">
        <v>1093</v>
      </c>
      <c r="B1737" s="103">
        <v>0.98857142857142866</v>
      </c>
      <c r="C1737" s="90" t="s">
        <v>2555</v>
      </c>
      <c r="D1737" s="90" t="s">
        <v>2567</v>
      </c>
      <c r="E1737" s="107" t="s">
        <v>3835</v>
      </c>
    </row>
    <row r="1738" spans="1:13" ht="15" customHeight="1" x14ac:dyDescent="0.25">
      <c r="A1738" s="100" t="s">
        <v>1094</v>
      </c>
      <c r="B1738" s="103">
        <v>0.92299523809523787</v>
      </c>
      <c r="C1738" s="90" t="s">
        <v>2555</v>
      </c>
      <c r="D1738" s="90" t="s">
        <v>2568</v>
      </c>
      <c r="E1738" s="107" t="s">
        <v>3835</v>
      </c>
    </row>
    <row r="1739" spans="1:13" ht="15" customHeight="1" x14ac:dyDescent="0.25">
      <c r="A1739" s="100" t="s">
        <v>1909</v>
      </c>
      <c r="B1739" s="103">
        <v>0.60127428571428576</v>
      </c>
      <c r="C1739" s="118" t="s">
        <v>2555</v>
      </c>
      <c r="D1739" s="118" t="s">
        <v>243</v>
      </c>
      <c r="E1739" s="107" t="s">
        <v>3837</v>
      </c>
    </row>
    <row r="1740" spans="1:13" ht="15" customHeight="1" x14ac:dyDescent="0.25">
      <c r="A1740" s="100" t="s">
        <v>1095</v>
      </c>
      <c r="B1740" s="103">
        <v>0.9877551020408164</v>
      </c>
      <c r="C1740" s="90" t="s">
        <v>2555</v>
      </c>
      <c r="D1740" s="90" t="s">
        <v>2569</v>
      </c>
      <c r="E1740" s="107" t="s">
        <v>3835</v>
      </c>
    </row>
    <row r="1741" spans="1:13" ht="15" customHeight="1" x14ac:dyDescent="0.25">
      <c r="A1741" s="100" t="s">
        <v>1096</v>
      </c>
      <c r="B1741" s="103">
        <v>0.86549959183673464</v>
      </c>
      <c r="C1741" s="90" t="s">
        <v>2555</v>
      </c>
      <c r="D1741" s="90" t="s">
        <v>2570</v>
      </c>
      <c r="E1741" s="107" t="s">
        <v>3835</v>
      </c>
    </row>
    <row r="1742" spans="1:13" ht="15" customHeight="1" x14ac:dyDescent="0.25">
      <c r="A1742" s="100" t="s">
        <v>1910</v>
      </c>
      <c r="B1742" s="103">
        <v>0.93339836734693893</v>
      </c>
      <c r="C1742" s="118" t="s">
        <v>2555</v>
      </c>
      <c r="D1742" s="118" t="s">
        <v>3816</v>
      </c>
      <c r="E1742" s="107" t="s">
        <v>3837</v>
      </c>
    </row>
    <row r="1743" spans="1:13" ht="15" customHeight="1" x14ac:dyDescent="0.25">
      <c r="A1743" s="100" t="s">
        <v>1097</v>
      </c>
      <c r="B1743" s="103">
        <v>0.8882287074829931</v>
      </c>
      <c r="C1743" s="90" t="s">
        <v>2555</v>
      </c>
      <c r="D1743" s="90" t="s">
        <v>2571</v>
      </c>
      <c r="E1743" s="107" t="s">
        <v>3835</v>
      </c>
    </row>
    <row r="1744" spans="1:13" ht="15" customHeight="1" x14ac:dyDescent="0.25">
      <c r="A1744" s="100" t="s">
        <v>1831</v>
      </c>
      <c r="B1744" s="103">
        <v>0</v>
      </c>
      <c r="C1744" s="118" t="s">
        <v>2555</v>
      </c>
      <c r="D1744" s="118" t="s">
        <v>3817</v>
      </c>
      <c r="E1744" s="107" t="s">
        <v>3837</v>
      </c>
    </row>
    <row r="1745" spans="1:5" ht="15" customHeight="1" x14ac:dyDescent="0.25">
      <c r="A1745" s="100" t="s">
        <v>1098</v>
      </c>
      <c r="B1745" s="103">
        <v>0.85651020408163281</v>
      </c>
      <c r="C1745" s="90" t="s">
        <v>2555</v>
      </c>
      <c r="D1745" s="90" t="s">
        <v>2572</v>
      </c>
      <c r="E1745" s="107" t="s">
        <v>3835</v>
      </c>
    </row>
    <row r="1746" spans="1:5" ht="15" customHeight="1" x14ac:dyDescent="0.25">
      <c r="A1746" s="100" t="s">
        <v>1056</v>
      </c>
      <c r="B1746" s="103">
        <v>0.7548269387755101</v>
      </c>
      <c r="C1746" s="90" t="s">
        <v>2573</v>
      </c>
      <c r="D1746" s="90" t="s">
        <v>2574</v>
      </c>
      <c r="E1746" s="107" t="s">
        <v>3835</v>
      </c>
    </row>
    <row r="1747" spans="1:5" ht="15" customHeight="1" x14ac:dyDescent="0.25">
      <c r="A1747" s="100" t="s">
        <v>1057</v>
      </c>
      <c r="B1747" s="103">
        <v>0.97714285714285709</v>
      </c>
      <c r="C1747" s="90" t="s">
        <v>2573</v>
      </c>
      <c r="D1747" s="90" t="s">
        <v>2575</v>
      </c>
      <c r="E1747" s="107" t="s">
        <v>3835</v>
      </c>
    </row>
    <row r="1748" spans="1:5" ht="15" customHeight="1" x14ac:dyDescent="0.25">
      <c r="A1748" s="100" t="s">
        <v>1058</v>
      </c>
      <c r="B1748" s="103">
        <v>0.92804666666666658</v>
      </c>
      <c r="C1748" s="90" t="s">
        <v>2573</v>
      </c>
      <c r="D1748" s="90" t="s">
        <v>2576</v>
      </c>
      <c r="E1748" s="107" t="s">
        <v>3835</v>
      </c>
    </row>
    <row r="1749" spans="1:5" ht="15" customHeight="1" x14ac:dyDescent="0.25">
      <c r="A1749" s="100" t="s">
        <v>1832</v>
      </c>
      <c r="B1749" s="103">
        <v>0.74016326530612242</v>
      </c>
      <c r="C1749" s="118" t="s">
        <v>2573</v>
      </c>
      <c r="D1749" s="118" t="s">
        <v>3818</v>
      </c>
      <c r="E1749" s="107" t="s">
        <v>3837</v>
      </c>
    </row>
    <row r="1750" spans="1:5" ht="15" customHeight="1" x14ac:dyDescent="0.25">
      <c r="A1750" s="100" t="s">
        <v>1059</v>
      </c>
      <c r="B1750" s="103">
        <v>0.97329632653061227</v>
      </c>
      <c r="C1750" s="90" t="s">
        <v>2573</v>
      </c>
      <c r="D1750" s="90" t="s">
        <v>2577</v>
      </c>
      <c r="E1750" s="107" t="s">
        <v>3835</v>
      </c>
    </row>
    <row r="1751" spans="1:5" ht="15" customHeight="1" x14ac:dyDescent="0.25">
      <c r="A1751" s="100" t="s">
        <v>1060</v>
      </c>
      <c r="B1751" s="103">
        <v>0.96300340136054419</v>
      </c>
      <c r="C1751" s="90" t="s">
        <v>2573</v>
      </c>
      <c r="D1751" s="90" t="s">
        <v>2578</v>
      </c>
      <c r="E1751" s="107" t="s">
        <v>3835</v>
      </c>
    </row>
    <row r="1752" spans="1:5" ht="15" customHeight="1" x14ac:dyDescent="0.25">
      <c r="A1752" s="100" t="s">
        <v>1061</v>
      </c>
      <c r="B1752" s="103">
        <v>0.96836734693877558</v>
      </c>
      <c r="C1752" s="90" t="s">
        <v>2573</v>
      </c>
      <c r="D1752" s="90" t="s">
        <v>2579</v>
      </c>
      <c r="E1752" s="107" t="s">
        <v>3835</v>
      </c>
    </row>
    <row r="1753" spans="1:5" ht="15" customHeight="1" x14ac:dyDescent="0.25">
      <c r="A1753" s="100" t="s">
        <v>190</v>
      </c>
      <c r="B1753" s="103">
        <v>0</v>
      </c>
      <c r="C1753" s="90" t="s">
        <v>2573</v>
      </c>
      <c r="D1753" s="90" t="s">
        <v>238</v>
      </c>
      <c r="E1753" s="107" t="s">
        <v>3833</v>
      </c>
    </row>
    <row r="1754" spans="1:5" ht="15" customHeight="1" x14ac:dyDescent="0.25">
      <c r="A1754" s="100" t="s">
        <v>1062</v>
      </c>
      <c r="B1754" s="103">
        <v>0.84876489795918364</v>
      </c>
      <c r="C1754" s="90" t="s">
        <v>2573</v>
      </c>
      <c r="D1754" s="90" t="s">
        <v>2580</v>
      </c>
      <c r="E1754" s="107" t="s">
        <v>3835</v>
      </c>
    </row>
    <row r="1755" spans="1:5" ht="15" customHeight="1" x14ac:dyDescent="0.25">
      <c r="A1755" s="100" t="s">
        <v>1063</v>
      </c>
      <c r="B1755" s="103">
        <v>0.9626530612244899</v>
      </c>
      <c r="C1755" s="90" t="s">
        <v>2573</v>
      </c>
      <c r="D1755" s="90" t="s">
        <v>2581</v>
      </c>
      <c r="E1755" s="107" t="s">
        <v>3835</v>
      </c>
    </row>
    <row r="1756" spans="1:5" ht="15" customHeight="1" x14ac:dyDescent="0.25">
      <c r="A1756" s="100" t="s">
        <v>1064</v>
      </c>
      <c r="B1756" s="103">
        <v>0.95580136054421772</v>
      </c>
      <c r="C1756" s="90" t="s">
        <v>2573</v>
      </c>
      <c r="D1756" s="90" t="s">
        <v>2582</v>
      </c>
      <c r="E1756" s="107" t="s">
        <v>3835</v>
      </c>
    </row>
    <row r="1757" spans="1:5" ht="15" customHeight="1" x14ac:dyDescent="0.25">
      <c r="A1757" s="100" t="s">
        <v>1065</v>
      </c>
      <c r="B1757" s="103">
        <v>0.69199795918367346</v>
      </c>
      <c r="C1757" s="90" t="s">
        <v>2573</v>
      </c>
      <c r="D1757" s="90" t="s">
        <v>2583</v>
      </c>
      <c r="E1757" s="107" t="s">
        <v>3835</v>
      </c>
    </row>
    <row r="1758" spans="1:5" ht="15" customHeight="1" x14ac:dyDescent="0.25">
      <c r="A1758" s="100" t="s">
        <v>1066</v>
      </c>
      <c r="B1758" s="103">
        <v>0.95446448979591847</v>
      </c>
      <c r="C1758" s="90" t="s">
        <v>2573</v>
      </c>
      <c r="D1758" s="90" t="s">
        <v>2584</v>
      </c>
      <c r="E1758" s="107" t="s">
        <v>3835</v>
      </c>
    </row>
    <row r="1759" spans="1:5" ht="15" customHeight="1" x14ac:dyDescent="0.25">
      <c r="A1759" s="100" t="s">
        <v>1067</v>
      </c>
      <c r="B1759" s="103">
        <v>0.93154897959183669</v>
      </c>
      <c r="C1759" s="90" t="s">
        <v>2573</v>
      </c>
      <c r="D1759" s="90" t="s">
        <v>2585</v>
      </c>
      <c r="E1759" s="107" t="s">
        <v>3835</v>
      </c>
    </row>
    <row r="1760" spans="1:5" ht="15" customHeight="1" x14ac:dyDescent="0.25">
      <c r="A1760" s="100" t="s">
        <v>1068</v>
      </c>
      <c r="B1760" s="103">
        <v>0.9961942857142857</v>
      </c>
      <c r="C1760" s="90" t="s">
        <v>2573</v>
      </c>
      <c r="D1760" s="90" t="s">
        <v>2586</v>
      </c>
      <c r="E1760" s="107" t="s">
        <v>3835</v>
      </c>
    </row>
    <row r="1761" spans="1:5" ht="15" customHeight="1" x14ac:dyDescent="0.25">
      <c r="A1761" s="100" t="s">
        <v>1069</v>
      </c>
      <c r="B1761" s="103">
        <v>0.40086612244897957</v>
      </c>
      <c r="C1761" s="90" t="s">
        <v>2573</v>
      </c>
      <c r="D1761" s="90" t="s">
        <v>2587</v>
      </c>
      <c r="E1761" s="107" t="s">
        <v>3835</v>
      </c>
    </row>
    <row r="1762" spans="1:5" ht="15" customHeight="1" x14ac:dyDescent="0.25">
      <c r="A1762" s="100" t="s">
        <v>1070</v>
      </c>
      <c r="B1762" s="103">
        <v>0.85455020408163263</v>
      </c>
      <c r="C1762" s="90" t="s">
        <v>2573</v>
      </c>
      <c r="D1762" s="90" t="s">
        <v>2588</v>
      </c>
      <c r="E1762" s="107" t="s">
        <v>3835</v>
      </c>
    </row>
    <row r="1763" spans="1:5" ht="15" customHeight="1" x14ac:dyDescent="0.25">
      <c r="A1763" s="100" t="s">
        <v>1071</v>
      </c>
      <c r="B1763" s="103">
        <v>0.67192816326530613</v>
      </c>
      <c r="C1763" s="90" t="s">
        <v>2573</v>
      </c>
      <c r="D1763" s="90" t="s">
        <v>2589</v>
      </c>
      <c r="E1763" s="107" t="s">
        <v>3835</v>
      </c>
    </row>
    <row r="1764" spans="1:5" ht="15" customHeight="1" x14ac:dyDescent="0.25">
      <c r="A1764" s="100" t="s">
        <v>1072</v>
      </c>
      <c r="B1764" s="103">
        <v>1</v>
      </c>
      <c r="C1764" s="90" t="s">
        <v>2573</v>
      </c>
      <c r="D1764" s="90" t="s">
        <v>2590</v>
      </c>
      <c r="E1764" s="107" t="s">
        <v>3835</v>
      </c>
    </row>
    <row r="1765" spans="1:5" ht="15" customHeight="1" x14ac:dyDescent="0.25">
      <c r="A1765" s="100" t="s">
        <v>1073</v>
      </c>
      <c r="B1765" s="103">
        <v>0.95110204081632654</v>
      </c>
      <c r="C1765" s="90" t="s">
        <v>2573</v>
      </c>
      <c r="D1765" s="90" t="s">
        <v>2591</v>
      </c>
      <c r="E1765" s="107" t="s">
        <v>3835</v>
      </c>
    </row>
    <row r="1766" spans="1:5" ht="15" customHeight="1" x14ac:dyDescent="0.25">
      <c r="A1766" s="100" t="s">
        <v>1074</v>
      </c>
      <c r="B1766" s="103">
        <v>0.75169877551020403</v>
      </c>
      <c r="C1766" s="90" t="s">
        <v>2573</v>
      </c>
      <c r="D1766" s="90" t="s">
        <v>2592</v>
      </c>
      <c r="E1766" s="107" t="s">
        <v>3835</v>
      </c>
    </row>
    <row r="1767" spans="1:5" ht="15" customHeight="1" x14ac:dyDescent="0.25">
      <c r="A1767" s="100" t="s">
        <v>1075</v>
      </c>
      <c r="B1767" s="103">
        <v>0.95438952380952391</v>
      </c>
      <c r="C1767" s="90" t="s">
        <v>2573</v>
      </c>
      <c r="D1767" s="90" t="s">
        <v>2593</v>
      </c>
      <c r="E1767" s="107" t="s">
        <v>3835</v>
      </c>
    </row>
    <row r="1768" spans="1:5" ht="15" customHeight="1" x14ac:dyDescent="0.25">
      <c r="A1768" s="100" t="s">
        <v>1076</v>
      </c>
      <c r="B1768" s="103">
        <v>1</v>
      </c>
      <c r="C1768" s="90" t="s">
        <v>2573</v>
      </c>
      <c r="D1768" s="90" t="s">
        <v>2594</v>
      </c>
      <c r="E1768" s="107" t="s">
        <v>3835</v>
      </c>
    </row>
    <row r="1769" spans="1:5" ht="15" customHeight="1" x14ac:dyDescent="0.25">
      <c r="A1769" s="100" t="s">
        <v>1077</v>
      </c>
      <c r="B1769" s="103">
        <v>0.94906122448979591</v>
      </c>
      <c r="C1769" s="90" t="s">
        <v>2573</v>
      </c>
      <c r="D1769" s="90" t="s">
        <v>2595</v>
      </c>
      <c r="E1769" s="107" t="s">
        <v>3835</v>
      </c>
    </row>
    <row r="1770" spans="1:5" ht="15" customHeight="1" x14ac:dyDescent="0.25">
      <c r="A1770" s="100" t="s">
        <v>1078</v>
      </c>
      <c r="B1770" s="103">
        <v>0.16326530612244899</v>
      </c>
      <c r="C1770" s="90" t="s">
        <v>2573</v>
      </c>
      <c r="D1770" s="90" t="s">
        <v>2596</v>
      </c>
      <c r="E1770" s="107" t="s">
        <v>3835</v>
      </c>
    </row>
    <row r="1771" spans="1:5" s="117" customFormat="1" ht="15" customHeight="1" x14ac:dyDescent="0.25">
      <c r="A1771" s="100" t="s">
        <v>1079</v>
      </c>
      <c r="B1771" s="103">
        <v>0.99387755102040831</v>
      </c>
      <c r="C1771" s="90" t="s">
        <v>2573</v>
      </c>
      <c r="D1771" s="90" t="s">
        <v>2597</v>
      </c>
      <c r="E1771" s="107" t="s">
        <v>3835</v>
      </c>
    </row>
    <row r="1772" spans="1:5" s="117" customFormat="1" ht="15" customHeight="1" x14ac:dyDescent="0.25">
      <c r="A1772" s="100" t="s">
        <v>1080</v>
      </c>
      <c r="B1772" s="103">
        <v>0.16326530612244899</v>
      </c>
      <c r="C1772" s="90" t="s">
        <v>2573</v>
      </c>
      <c r="D1772" s="90" t="s">
        <v>2598</v>
      </c>
      <c r="E1772" s="107" t="s">
        <v>3835</v>
      </c>
    </row>
    <row r="1773" spans="1:5" s="117" customFormat="1" ht="15" customHeight="1" x14ac:dyDescent="0.25">
      <c r="A1773" s="100" t="s">
        <v>1081</v>
      </c>
      <c r="B1773" s="103">
        <v>0.81873374149659872</v>
      </c>
      <c r="C1773" s="90" t="s">
        <v>2573</v>
      </c>
      <c r="D1773" s="90" t="s">
        <v>2599</v>
      </c>
      <c r="E1773" s="107" t="s">
        <v>3835</v>
      </c>
    </row>
  </sheetData>
  <sheetProtection password="848C" sheet="1" objects="1" scenarios="1"/>
  <autoFilter ref="E1:E1770"/>
  <sortState ref="A2:S1773">
    <sortCondition ref="C2:C1773"/>
    <sortCondition ref="A2:A1773"/>
  </sortState>
  <conditionalFormatting sqref="D1:D1013 D1774:D1048576">
    <cfRule type="duplicateValues" dxfId="0" priority="1"/>
  </conditionalFormatting>
  <hyperlinks>
    <hyperlink ref="D1175" r:id="rId1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P1000"/>
  <sheetViews>
    <sheetView workbookViewId="0">
      <selection activeCell="C2" sqref="C2:C25"/>
    </sheetView>
  </sheetViews>
  <sheetFormatPr baseColWidth="10" defaultColWidth="14.42578125" defaultRowHeight="15" customHeight="1" x14ac:dyDescent="0.25"/>
  <cols>
    <col min="1" max="1" width="23" customWidth="1"/>
    <col min="2" max="2" width="10" customWidth="1"/>
    <col min="3" max="3" width="90.7109375" bestFit="1" customWidth="1"/>
    <col min="4" max="4" width="11.42578125" customWidth="1"/>
    <col min="5" max="5" width="69" customWidth="1"/>
    <col min="6" max="6" width="10" customWidth="1"/>
    <col min="7" max="7" width="59.5703125" bestFit="1" customWidth="1"/>
    <col min="8" max="8" width="10" customWidth="1"/>
    <col min="9" max="9" width="70.5703125" customWidth="1"/>
    <col min="10" max="10" width="10" customWidth="1"/>
    <col min="11" max="11" width="66" customWidth="1"/>
    <col min="12" max="12" width="10" customWidth="1"/>
    <col min="13" max="13" width="69.7109375" customWidth="1"/>
    <col min="14" max="26" width="10" customWidth="1"/>
  </cols>
  <sheetData>
    <row r="1" spans="1:13" ht="21" customHeight="1" x14ac:dyDescent="0.35">
      <c r="A1" s="43" t="s">
        <v>67</v>
      </c>
      <c r="C1" s="44" t="s">
        <v>68</v>
      </c>
      <c r="E1" s="45" t="s">
        <v>69</v>
      </c>
      <c r="G1" s="46" t="s">
        <v>70</v>
      </c>
      <c r="I1" s="47" t="s">
        <v>71</v>
      </c>
      <c r="K1" s="48" t="s">
        <v>16</v>
      </c>
      <c r="M1" s="49" t="s">
        <v>72</v>
      </c>
    </row>
    <row r="2" spans="1:13" x14ac:dyDescent="0.25">
      <c r="A2" s="50" t="s">
        <v>68</v>
      </c>
      <c r="C2" s="51" t="s">
        <v>73</v>
      </c>
      <c r="E2" s="52" t="s">
        <v>74</v>
      </c>
      <c r="G2" s="53" t="s">
        <v>75</v>
      </c>
      <c r="I2" s="54" t="s">
        <v>76</v>
      </c>
      <c r="K2" s="55" t="s">
        <v>77</v>
      </c>
      <c r="M2" s="56" t="s">
        <v>78</v>
      </c>
    </row>
    <row r="3" spans="1:13" x14ac:dyDescent="0.25">
      <c r="A3" s="50" t="s">
        <v>69</v>
      </c>
      <c r="C3" s="51" t="s">
        <v>79</v>
      </c>
      <c r="E3" s="52" t="s">
        <v>80</v>
      </c>
      <c r="G3" s="57" t="s">
        <v>81</v>
      </c>
      <c r="I3" s="58" t="s">
        <v>82</v>
      </c>
      <c r="K3" s="55" t="s">
        <v>83</v>
      </c>
      <c r="M3" s="56" t="s">
        <v>84</v>
      </c>
    </row>
    <row r="4" spans="1:13" x14ac:dyDescent="0.25">
      <c r="A4" s="50" t="s">
        <v>85</v>
      </c>
      <c r="C4" s="51" t="s">
        <v>86</v>
      </c>
      <c r="E4" s="52" t="s">
        <v>87</v>
      </c>
      <c r="G4" s="53" t="s">
        <v>88</v>
      </c>
      <c r="I4" s="58" t="s">
        <v>89</v>
      </c>
      <c r="K4" s="55" t="s">
        <v>90</v>
      </c>
      <c r="M4" s="56" t="s">
        <v>91</v>
      </c>
    </row>
    <row r="5" spans="1:13" x14ac:dyDescent="0.25">
      <c r="A5" s="50" t="s">
        <v>71</v>
      </c>
      <c r="C5" s="51" t="s">
        <v>92</v>
      </c>
      <c r="E5" s="59" t="s">
        <v>93</v>
      </c>
      <c r="G5" s="57" t="s">
        <v>94</v>
      </c>
      <c r="I5" s="54" t="s">
        <v>95</v>
      </c>
      <c r="K5" s="55" t="s">
        <v>96</v>
      </c>
      <c r="M5" s="56" t="s">
        <v>97</v>
      </c>
    </row>
    <row r="6" spans="1:13" x14ac:dyDescent="0.25">
      <c r="A6" s="50" t="s">
        <v>16</v>
      </c>
      <c r="C6" s="51" t="s">
        <v>98</v>
      </c>
      <c r="E6" s="59" t="s">
        <v>99</v>
      </c>
      <c r="G6" s="57" t="s">
        <v>100</v>
      </c>
      <c r="I6" s="54" t="s">
        <v>101</v>
      </c>
      <c r="K6" s="55" t="s">
        <v>102</v>
      </c>
      <c r="M6" s="56" t="s">
        <v>103</v>
      </c>
    </row>
    <row r="7" spans="1:13" x14ac:dyDescent="0.25">
      <c r="A7" s="50" t="s">
        <v>72</v>
      </c>
      <c r="C7" s="51" t="s">
        <v>104</v>
      </c>
      <c r="E7" s="59" t="s">
        <v>105</v>
      </c>
      <c r="G7" s="57" t="s">
        <v>106</v>
      </c>
      <c r="I7" s="54" t="s">
        <v>107</v>
      </c>
      <c r="K7" s="55" t="s">
        <v>108</v>
      </c>
      <c r="M7" s="56" t="s">
        <v>3823</v>
      </c>
    </row>
    <row r="8" spans="1:13" x14ac:dyDescent="0.25">
      <c r="C8" s="51" t="s">
        <v>109</v>
      </c>
      <c r="E8" s="59" t="s">
        <v>110</v>
      </c>
      <c r="G8" s="57" t="s">
        <v>111</v>
      </c>
      <c r="I8" s="54" t="s">
        <v>112</v>
      </c>
      <c r="K8" s="55" t="s">
        <v>113</v>
      </c>
      <c r="M8" s="56" t="s">
        <v>114</v>
      </c>
    </row>
    <row r="9" spans="1:13" x14ac:dyDescent="0.25">
      <c r="C9" s="51" t="s">
        <v>115</v>
      </c>
      <c r="E9" s="52" t="s">
        <v>116</v>
      </c>
      <c r="G9" s="57" t="s">
        <v>117</v>
      </c>
      <c r="I9" s="54" t="s">
        <v>118</v>
      </c>
      <c r="K9" s="55" t="s">
        <v>119</v>
      </c>
      <c r="M9" s="56" t="s">
        <v>120</v>
      </c>
    </row>
    <row r="10" spans="1:13" x14ac:dyDescent="0.25">
      <c r="C10" s="51" t="s">
        <v>121</v>
      </c>
      <c r="E10" s="52" t="s">
        <v>122</v>
      </c>
      <c r="G10" s="57" t="s">
        <v>123</v>
      </c>
      <c r="I10" s="54" t="s">
        <v>124</v>
      </c>
      <c r="K10" s="55" t="s">
        <v>125</v>
      </c>
      <c r="M10" s="56" t="s">
        <v>126</v>
      </c>
    </row>
    <row r="11" spans="1:13" x14ac:dyDescent="0.25">
      <c r="C11" s="51" t="s">
        <v>127</v>
      </c>
      <c r="E11" s="52" t="s">
        <v>128</v>
      </c>
      <c r="G11" s="57" t="s">
        <v>129</v>
      </c>
      <c r="I11" s="54" t="s">
        <v>130</v>
      </c>
      <c r="K11" s="55" t="s">
        <v>18</v>
      </c>
      <c r="M11" s="56" t="s">
        <v>131</v>
      </c>
    </row>
    <row r="12" spans="1:13" x14ac:dyDescent="0.25">
      <c r="C12" s="51" t="s">
        <v>132</v>
      </c>
      <c r="E12" s="52" t="s">
        <v>2009</v>
      </c>
      <c r="G12" s="57" t="s">
        <v>133</v>
      </c>
      <c r="I12" s="54" t="s">
        <v>134</v>
      </c>
      <c r="K12" s="55" t="s">
        <v>135</v>
      </c>
      <c r="M12" s="56" t="s">
        <v>136</v>
      </c>
    </row>
    <row r="13" spans="1:13" x14ac:dyDescent="0.25">
      <c r="C13" s="51" t="s">
        <v>137</v>
      </c>
      <c r="G13" s="57" t="s">
        <v>2010</v>
      </c>
      <c r="I13" s="54" t="s">
        <v>138</v>
      </c>
      <c r="K13" s="55" t="s">
        <v>139</v>
      </c>
      <c r="M13" s="56" t="s">
        <v>140</v>
      </c>
    </row>
    <row r="14" spans="1:13" x14ac:dyDescent="0.25">
      <c r="C14" s="51" t="s">
        <v>141</v>
      </c>
      <c r="I14" s="54" t="s">
        <v>2007</v>
      </c>
      <c r="K14" s="55" t="s">
        <v>142</v>
      </c>
      <c r="M14" s="56" t="s">
        <v>143</v>
      </c>
    </row>
    <row r="15" spans="1:13" x14ac:dyDescent="0.25">
      <c r="C15" s="51" t="s">
        <v>144</v>
      </c>
      <c r="I15" s="54" t="s">
        <v>145</v>
      </c>
      <c r="K15" s="55" t="s">
        <v>146</v>
      </c>
      <c r="M15" s="56" t="s">
        <v>147</v>
      </c>
    </row>
    <row r="16" spans="1:13" x14ac:dyDescent="0.25">
      <c r="C16" s="51" t="s">
        <v>148</v>
      </c>
      <c r="I16" s="54" t="s">
        <v>149</v>
      </c>
      <c r="K16" s="55" t="s">
        <v>150</v>
      </c>
      <c r="M16" s="56" t="s">
        <v>151</v>
      </c>
    </row>
    <row r="17" spans="3:13" x14ac:dyDescent="0.25">
      <c r="C17" s="60" t="s">
        <v>152</v>
      </c>
      <c r="I17" s="54" t="s">
        <v>156</v>
      </c>
      <c r="K17" s="55" t="s">
        <v>153</v>
      </c>
      <c r="M17" s="56" t="s">
        <v>154</v>
      </c>
    </row>
    <row r="18" spans="3:13" x14ac:dyDescent="0.25">
      <c r="C18" s="51" t="s">
        <v>155</v>
      </c>
      <c r="I18" s="54" t="s">
        <v>160</v>
      </c>
      <c r="K18" s="55" t="s">
        <v>157</v>
      </c>
      <c r="M18" s="56" t="s">
        <v>158</v>
      </c>
    </row>
    <row r="19" spans="3:13" x14ac:dyDescent="0.25">
      <c r="C19" s="51" t="s">
        <v>159</v>
      </c>
      <c r="I19" s="54" t="s">
        <v>164</v>
      </c>
      <c r="K19" s="55" t="s">
        <v>161</v>
      </c>
      <c r="M19" s="56" t="s">
        <v>162</v>
      </c>
    </row>
    <row r="20" spans="3:13" x14ac:dyDescent="0.25">
      <c r="C20" s="51" t="s">
        <v>163</v>
      </c>
      <c r="I20" s="54" t="s">
        <v>167</v>
      </c>
      <c r="K20" s="55" t="s">
        <v>165</v>
      </c>
      <c r="M20" s="91" t="s">
        <v>147</v>
      </c>
    </row>
    <row r="21" spans="3:13" ht="15.75" customHeight="1" x14ac:dyDescent="0.25">
      <c r="C21" s="51" t="s">
        <v>166</v>
      </c>
      <c r="I21" s="54" t="s">
        <v>170</v>
      </c>
      <c r="K21" s="55" t="s">
        <v>168</v>
      </c>
      <c r="M21" s="2"/>
    </row>
    <row r="22" spans="3:13" ht="15.75" customHeight="1" x14ac:dyDescent="0.25">
      <c r="C22" s="51" t="s">
        <v>169</v>
      </c>
      <c r="I22" s="62" t="s">
        <v>2012</v>
      </c>
      <c r="K22" s="55" t="s">
        <v>171</v>
      </c>
      <c r="M22" s="2"/>
    </row>
    <row r="23" spans="3:13" ht="15.75" customHeight="1" x14ac:dyDescent="0.25">
      <c r="C23" s="51" t="s">
        <v>2005</v>
      </c>
      <c r="D23" s="2"/>
      <c r="E23" s="2"/>
      <c r="H23" s="2"/>
      <c r="K23" s="55" t="s">
        <v>172</v>
      </c>
      <c r="M23" s="2"/>
    </row>
    <row r="24" spans="3:13" ht="15.75" customHeight="1" x14ac:dyDescent="0.25">
      <c r="C24" s="51" t="s">
        <v>2006</v>
      </c>
      <c r="I24" s="57"/>
      <c r="K24" s="55" t="s">
        <v>2011</v>
      </c>
      <c r="M24" s="2"/>
    </row>
    <row r="25" spans="3:13" ht="15.75" customHeight="1" x14ac:dyDescent="0.25">
      <c r="C25" s="51" t="s">
        <v>2008</v>
      </c>
      <c r="I25" s="57"/>
      <c r="K25" s="55" t="s">
        <v>173</v>
      </c>
      <c r="M25" s="2"/>
    </row>
    <row r="26" spans="3:13" ht="15.75" customHeight="1" x14ac:dyDescent="0.25">
      <c r="C26" s="57"/>
      <c r="I26" s="57"/>
      <c r="M26" s="2"/>
    </row>
    <row r="27" spans="3:13" ht="15.75" customHeight="1" x14ac:dyDescent="0.25">
      <c r="C27" s="57"/>
      <c r="I27" s="57"/>
      <c r="M27" s="2"/>
    </row>
    <row r="28" spans="3:13" ht="15.75" customHeight="1" x14ac:dyDescent="0.25">
      <c r="C28" s="57"/>
      <c r="I28" s="57"/>
      <c r="M28" s="2"/>
    </row>
    <row r="29" spans="3:13" ht="15.75" customHeight="1" x14ac:dyDescent="0.25">
      <c r="C29" s="57"/>
      <c r="I29" s="57"/>
      <c r="M29" s="2"/>
    </row>
    <row r="30" spans="3:13" ht="15.75" customHeight="1" x14ac:dyDescent="0.25">
      <c r="C30" s="57"/>
      <c r="I30" s="57"/>
      <c r="M30" s="2"/>
    </row>
    <row r="31" spans="3:13" ht="15.75" customHeight="1" x14ac:dyDescent="0.25">
      <c r="C31" s="57"/>
      <c r="I31" s="57"/>
      <c r="M31" s="2"/>
    </row>
    <row r="32" spans="3:13" ht="15.75" customHeight="1" x14ac:dyDescent="0.25">
      <c r="C32" s="57"/>
      <c r="I32" s="57"/>
      <c r="M32" s="2"/>
    </row>
    <row r="33" spans="3:13" ht="15.75" customHeight="1" x14ac:dyDescent="0.25">
      <c r="C33" s="57"/>
      <c r="I33" s="57"/>
      <c r="M33" s="2"/>
    </row>
    <row r="34" spans="3:13" ht="15.75" customHeight="1" x14ac:dyDescent="0.25">
      <c r="C34" s="57"/>
      <c r="I34" s="57"/>
      <c r="M34" s="2"/>
    </row>
    <row r="35" spans="3:13" ht="15.75" customHeight="1" x14ac:dyDescent="0.25">
      <c r="C35" s="57"/>
      <c r="I35" s="57"/>
      <c r="M35" s="2"/>
    </row>
    <row r="36" spans="3:13" ht="15.75" customHeight="1" x14ac:dyDescent="0.25">
      <c r="C36" s="57"/>
      <c r="I36" s="57"/>
      <c r="M36" s="2"/>
    </row>
    <row r="37" spans="3:13" ht="15.75" customHeight="1" x14ac:dyDescent="0.25">
      <c r="C37" s="57"/>
      <c r="I37" s="57"/>
      <c r="M37" s="2"/>
    </row>
    <row r="38" spans="3:13" ht="15.75" customHeight="1" x14ac:dyDescent="0.25">
      <c r="C38" s="57"/>
      <c r="I38" s="57"/>
      <c r="M38" s="2"/>
    </row>
    <row r="39" spans="3:13" ht="15.75" customHeight="1" x14ac:dyDescent="0.25">
      <c r="C39" s="57"/>
      <c r="I39" s="57"/>
      <c r="M39" s="2"/>
    </row>
    <row r="40" spans="3:13" ht="15.75" customHeight="1" x14ac:dyDescent="0.25">
      <c r="C40" s="57"/>
      <c r="I40" s="57"/>
      <c r="M40" s="2"/>
    </row>
    <row r="41" spans="3:13" ht="15.75" customHeight="1" x14ac:dyDescent="0.25">
      <c r="C41" s="57"/>
      <c r="I41" s="57"/>
      <c r="M41" s="2"/>
    </row>
    <row r="42" spans="3:13" ht="15.75" customHeight="1" x14ac:dyDescent="0.25">
      <c r="C42" s="57"/>
      <c r="I42" s="57"/>
      <c r="M42" s="2"/>
    </row>
    <row r="43" spans="3:13" ht="15.75" customHeight="1" x14ac:dyDescent="0.25">
      <c r="C43" s="57"/>
      <c r="I43" s="57"/>
      <c r="M43" s="2"/>
    </row>
    <row r="44" spans="3:13" ht="15.75" customHeight="1" x14ac:dyDescent="0.25">
      <c r="C44" s="57"/>
      <c r="I44" s="57"/>
      <c r="M44" s="2"/>
    </row>
    <row r="45" spans="3:13" ht="15.75" customHeight="1" x14ac:dyDescent="0.25">
      <c r="C45" s="57"/>
      <c r="I45" s="57"/>
      <c r="M45" s="2"/>
    </row>
    <row r="46" spans="3:13" ht="15.75" customHeight="1" x14ac:dyDescent="0.25">
      <c r="C46" s="57"/>
      <c r="I46" s="57"/>
      <c r="M46" s="2"/>
    </row>
    <row r="47" spans="3:13" ht="15.75" customHeight="1" x14ac:dyDescent="0.25">
      <c r="C47" s="57"/>
      <c r="I47" s="57"/>
      <c r="M47" s="2"/>
    </row>
    <row r="48" spans="3:13" ht="15.75" customHeight="1" x14ac:dyDescent="0.25">
      <c r="C48" s="57"/>
      <c r="I48" s="57"/>
      <c r="M48" s="2"/>
    </row>
    <row r="49" spans="3:13" ht="15.75" customHeight="1" x14ac:dyDescent="0.25">
      <c r="C49" s="57"/>
      <c r="I49" s="57"/>
      <c r="M49" s="2"/>
    </row>
    <row r="50" spans="3:13" ht="15.75" customHeight="1" x14ac:dyDescent="0.25">
      <c r="C50" s="57"/>
      <c r="I50" s="57"/>
      <c r="M50" s="2"/>
    </row>
    <row r="51" spans="3:13" ht="15.75" customHeight="1" x14ac:dyDescent="0.25">
      <c r="C51" s="57"/>
      <c r="I51" s="57"/>
      <c r="M51" s="2"/>
    </row>
    <row r="52" spans="3:13" ht="15.75" customHeight="1" x14ac:dyDescent="0.25">
      <c r="C52" s="57"/>
      <c r="I52" s="57"/>
      <c r="M52" s="2"/>
    </row>
    <row r="53" spans="3:13" ht="15.75" customHeight="1" x14ac:dyDescent="0.25">
      <c r="C53" s="57"/>
      <c r="I53" s="57"/>
      <c r="M53" s="2"/>
    </row>
    <row r="54" spans="3:13" ht="15.75" customHeight="1" x14ac:dyDescent="0.25">
      <c r="C54" s="57"/>
      <c r="I54" s="57"/>
      <c r="M54" s="2"/>
    </row>
    <row r="55" spans="3:13" ht="15.75" customHeight="1" x14ac:dyDescent="0.25">
      <c r="C55" s="57"/>
      <c r="I55" s="57"/>
      <c r="M55" s="61"/>
    </row>
    <row r="56" spans="3:13" ht="15.75" customHeight="1" x14ac:dyDescent="0.25">
      <c r="C56" s="57"/>
    </row>
    <row r="57" spans="3:13" ht="15.75" customHeight="1" x14ac:dyDescent="0.25">
      <c r="C57" s="57"/>
    </row>
    <row r="58" spans="3:13" ht="15.75" customHeight="1" x14ac:dyDescent="0.25">
      <c r="C58" s="57"/>
    </row>
    <row r="59" spans="3:13" ht="15.75" customHeight="1" x14ac:dyDescent="0.25">
      <c r="C59" s="57"/>
    </row>
    <row r="60" spans="3:13" ht="15.75" customHeight="1" x14ac:dyDescent="0.25">
      <c r="C60" s="57"/>
    </row>
    <row r="61" spans="3:13" ht="15.75" customHeight="1" x14ac:dyDescent="0.25">
      <c r="C61" s="57"/>
    </row>
    <row r="62" spans="3:13" ht="15.75" customHeight="1" x14ac:dyDescent="0.25">
      <c r="C62" s="57"/>
    </row>
    <row r="63" spans="3:13" ht="15.75" customHeight="1" x14ac:dyDescent="0.25">
      <c r="C63" s="57"/>
    </row>
    <row r="64" spans="3:13" ht="15.75" customHeight="1" x14ac:dyDescent="0.25">
      <c r="C64" s="57"/>
    </row>
    <row r="65" spans="3:3" ht="15.75" customHeight="1" x14ac:dyDescent="0.25">
      <c r="C65" s="57"/>
    </row>
    <row r="66" spans="3:3" ht="15.75" customHeight="1" x14ac:dyDescent="0.25">
      <c r="C66" s="57"/>
    </row>
    <row r="67" spans="3:3" ht="15.75" customHeight="1" x14ac:dyDescent="0.25">
      <c r="C67" s="57"/>
    </row>
    <row r="68" spans="3:3" ht="15.75" customHeight="1" x14ac:dyDescent="0.25">
      <c r="C68" s="57"/>
    </row>
    <row r="69" spans="3:3" ht="15.75" customHeight="1" x14ac:dyDescent="0.25">
      <c r="C69" s="57"/>
    </row>
    <row r="70" spans="3:3" ht="15.75" customHeight="1" x14ac:dyDescent="0.25">
      <c r="C70" s="57"/>
    </row>
    <row r="71" spans="3:3" ht="15.75" customHeight="1" x14ac:dyDescent="0.25">
      <c r="C71" s="57"/>
    </row>
    <row r="72" spans="3:3" ht="15.75" customHeight="1" x14ac:dyDescent="0.25">
      <c r="C72" s="57"/>
    </row>
    <row r="73" spans="3:3" ht="15.75" customHeight="1" x14ac:dyDescent="0.25">
      <c r="C73" s="57"/>
    </row>
    <row r="74" spans="3:3" ht="15.75" customHeight="1" x14ac:dyDescent="0.25">
      <c r="C74" s="57"/>
    </row>
    <row r="75" spans="3:3" ht="15.75" customHeight="1" x14ac:dyDescent="0.25">
      <c r="C75" s="57"/>
    </row>
    <row r="76" spans="3:3" ht="15.75" customHeight="1" x14ac:dyDescent="0.25">
      <c r="C76" s="57"/>
    </row>
    <row r="77" spans="3:3" ht="15.75" customHeight="1" x14ac:dyDescent="0.25">
      <c r="C77" s="57"/>
    </row>
    <row r="78" spans="3:3" ht="15.75" customHeight="1" x14ac:dyDescent="0.25">
      <c r="C78" s="57"/>
    </row>
    <row r="79" spans="3:3" ht="15.75" customHeight="1" x14ac:dyDescent="0.25">
      <c r="C79" s="57"/>
    </row>
    <row r="80" spans="3:3" ht="15.75" customHeight="1" x14ac:dyDescent="0.25">
      <c r="C80" s="57"/>
    </row>
    <row r="81" spans="3:16" ht="15.75" customHeight="1" x14ac:dyDescent="0.25">
      <c r="C81" s="57"/>
    </row>
    <row r="82" spans="3:16" ht="15.75" customHeight="1" x14ac:dyDescent="0.25">
      <c r="C82" s="57"/>
    </row>
    <row r="83" spans="3:16" ht="15.75" customHeight="1" x14ac:dyDescent="0.25">
      <c r="C83" s="57"/>
    </row>
    <row r="84" spans="3:16" ht="15.75" customHeight="1" x14ac:dyDescent="0.25">
      <c r="C84" s="57"/>
    </row>
    <row r="85" spans="3:16" ht="15.75" customHeight="1" x14ac:dyDescent="0.25">
      <c r="C85" s="92"/>
      <c r="D85" s="93"/>
      <c r="E85" s="92"/>
      <c r="F85" s="93"/>
      <c r="G85" s="93"/>
      <c r="H85" s="63"/>
      <c r="I85" s="63"/>
      <c r="J85" s="63"/>
      <c r="K85" s="94"/>
      <c r="L85" s="96"/>
      <c r="M85" s="96"/>
      <c r="N85" s="96"/>
      <c r="O85" s="96"/>
      <c r="P85" s="96"/>
    </row>
    <row r="86" spans="3:16" ht="15.75" customHeight="1" x14ac:dyDescent="0.25">
      <c r="C86" s="57"/>
    </row>
    <row r="87" spans="3:16" ht="15.75" customHeight="1" x14ac:dyDescent="0.25">
      <c r="C87" s="57"/>
    </row>
    <row r="88" spans="3:16" ht="15.75" customHeight="1" x14ac:dyDescent="0.25">
      <c r="C88" s="57"/>
    </row>
    <row r="89" spans="3:16" ht="15.75" customHeight="1" x14ac:dyDescent="0.25">
      <c r="C89" s="57"/>
    </row>
    <row r="90" spans="3:16" ht="15.75" customHeight="1" x14ac:dyDescent="0.25">
      <c r="C90" s="57"/>
    </row>
    <row r="91" spans="3:16" ht="15.75" customHeight="1" x14ac:dyDescent="0.25">
      <c r="C91" s="57"/>
    </row>
    <row r="92" spans="3:16" ht="15.75" customHeight="1" x14ac:dyDescent="0.25">
      <c r="C92" s="57"/>
    </row>
    <row r="93" spans="3:16" ht="15.75" customHeight="1" x14ac:dyDescent="0.25">
      <c r="C93" s="57"/>
    </row>
    <row r="94" spans="3:16" ht="15.75" customHeight="1" x14ac:dyDescent="0.25">
      <c r="C94" s="57"/>
    </row>
    <row r="95" spans="3:16" ht="15.75" customHeight="1" x14ac:dyDescent="0.25">
      <c r="C95" s="57"/>
    </row>
    <row r="96" spans="3:16" ht="15.75" customHeight="1" x14ac:dyDescent="0.25">
      <c r="C96" s="57"/>
    </row>
    <row r="97" spans="3:3" ht="15.75" customHeight="1" x14ac:dyDescent="0.25">
      <c r="C97" s="57"/>
    </row>
    <row r="98" spans="3:3" ht="15.75" customHeight="1" x14ac:dyDescent="0.25">
      <c r="C98" s="57"/>
    </row>
    <row r="99" spans="3:3" ht="15.75" customHeight="1" x14ac:dyDescent="0.25">
      <c r="C99" s="57"/>
    </row>
    <row r="100" spans="3:3" ht="15.75" customHeight="1" x14ac:dyDescent="0.25">
      <c r="C100" s="57"/>
    </row>
    <row r="101" spans="3:3" ht="15.75" customHeight="1" x14ac:dyDescent="0.25">
      <c r="C101" s="57"/>
    </row>
    <row r="102" spans="3:3" ht="15.75" customHeight="1" x14ac:dyDescent="0.25">
      <c r="C102" s="57"/>
    </row>
    <row r="103" spans="3:3" ht="15.75" customHeight="1" x14ac:dyDescent="0.25">
      <c r="C103" s="57"/>
    </row>
    <row r="104" spans="3:3" ht="15.75" customHeight="1" x14ac:dyDescent="0.25">
      <c r="C104" s="57"/>
    </row>
    <row r="105" spans="3:3" ht="15.75" customHeight="1" x14ac:dyDescent="0.25">
      <c r="C105" s="57"/>
    </row>
    <row r="106" spans="3:3" ht="15.75" customHeight="1" x14ac:dyDescent="0.25">
      <c r="C106" s="57"/>
    </row>
    <row r="107" spans="3:3" ht="15.75" customHeight="1" x14ac:dyDescent="0.25">
      <c r="C107" s="57"/>
    </row>
    <row r="108" spans="3:3" ht="15.75" customHeight="1" x14ac:dyDescent="0.25">
      <c r="C108" s="57"/>
    </row>
    <row r="109" spans="3:3" ht="15.75" customHeight="1" x14ac:dyDescent="0.25">
      <c r="C109" s="57"/>
    </row>
    <row r="110" spans="3:3" ht="15.75" customHeight="1" x14ac:dyDescent="0.25">
      <c r="C110" s="57"/>
    </row>
    <row r="111" spans="3:3" ht="15.75" customHeight="1" x14ac:dyDescent="0.25">
      <c r="C111" s="57"/>
    </row>
    <row r="112" spans="3:3" ht="15.75" customHeight="1" x14ac:dyDescent="0.25">
      <c r="C112" s="57"/>
    </row>
    <row r="113" spans="3:3" ht="15.75" customHeight="1" x14ac:dyDescent="0.25">
      <c r="C113" s="57"/>
    </row>
    <row r="114" spans="3:3" ht="15.75" customHeight="1" x14ac:dyDescent="0.25">
      <c r="C114" s="57"/>
    </row>
    <row r="115" spans="3:3" ht="15.75" customHeight="1" x14ac:dyDescent="0.25">
      <c r="C115" s="57"/>
    </row>
    <row r="116" spans="3:3" ht="15.75" customHeight="1" x14ac:dyDescent="0.25">
      <c r="C116" s="57"/>
    </row>
    <row r="117" spans="3:3" ht="15.75" customHeight="1" x14ac:dyDescent="0.25">
      <c r="C117" s="57"/>
    </row>
    <row r="118" spans="3:3" ht="15.75" customHeight="1" x14ac:dyDescent="0.25">
      <c r="C118" s="57"/>
    </row>
    <row r="119" spans="3:3" ht="15.75" customHeight="1" x14ac:dyDescent="0.25">
      <c r="C119" s="57"/>
    </row>
    <row r="120" spans="3:3" ht="15.75" customHeight="1" x14ac:dyDescent="0.25">
      <c r="C120" s="57"/>
    </row>
    <row r="121" spans="3:3" ht="15.75" customHeight="1" x14ac:dyDescent="0.25">
      <c r="C121" s="57"/>
    </row>
    <row r="122" spans="3:3" ht="15.75" customHeight="1" x14ac:dyDescent="0.25">
      <c r="C122" s="57"/>
    </row>
    <row r="123" spans="3:3" ht="15.75" customHeight="1" x14ac:dyDescent="0.25">
      <c r="C123" s="57"/>
    </row>
    <row r="124" spans="3:3" ht="15.75" customHeight="1" x14ac:dyDescent="0.25">
      <c r="C124" s="57"/>
    </row>
    <row r="125" spans="3:3" ht="15.75" customHeight="1" x14ac:dyDescent="0.25">
      <c r="C125" s="57"/>
    </row>
    <row r="126" spans="3:3" ht="15.75" customHeight="1" x14ac:dyDescent="0.25">
      <c r="C126" s="57"/>
    </row>
    <row r="127" spans="3:3" ht="15.75" customHeight="1" x14ac:dyDescent="0.25">
      <c r="C127" s="57"/>
    </row>
    <row r="128" spans="3:3" ht="15.75" customHeight="1" x14ac:dyDescent="0.25">
      <c r="C128" s="57"/>
    </row>
    <row r="129" spans="3:3" ht="15.75" customHeight="1" x14ac:dyDescent="0.25">
      <c r="C129" s="57"/>
    </row>
    <row r="130" spans="3:3" ht="15.75" customHeight="1" x14ac:dyDescent="0.25">
      <c r="C130" s="57"/>
    </row>
    <row r="131" spans="3:3" ht="15.75" customHeight="1" x14ac:dyDescent="0.25">
      <c r="C131" s="57"/>
    </row>
    <row r="132" spans="3:3" ht="15.75" customHeight="1" x14ac:dyDescent="0.25">
      <c r="C132" s="57"/>
    </row>
    <row r="133" spans="3:3" ht="15.75" customHeight="1" x14ac:dyDescent="0.25">
      <c r="C133" s="57"/>
    </row>
    <row r="134" spans="3:3" ht="15.75" customHeight="1" x14ac:dyDescent="0.25">
      <c r="C134" s="57"/>
    </row>
    <row r="135" spans="3:3" ht="15.75" customHeight="1" x14ac:dyDescent="0.25">
      <c r="C135" s="57"/>
    </row>
    <row r="136" spans="3:3" ht="15.75" customHeight="1" x14ac:dyDescent="0.25">
      <c r="C136" s="57"/>
    </row>
    <row r="137" spans="3:3" ht="15.75" customHeight="1" x14ac:dyDescent="0.25">
      <c r="C137" s="57"/>
    </row>
    <row r="138" spans="3:3" ht="15.75" customHeight="1" x14ac:dyDescent="0.25">
      <c r="C138" s="57"/>
    </row>
    <row r="139" spans="3:3" ht="15.75" customHeight="1" x14ac:dyDescent="0.25">
      <c r="C139" s="57"/>
    </row>
    <row r="140" spans="3:3" ht="15.75" customHeight="1" x14ac:dyDescent="0.25">
      <c r="C140" s="57"/>
    </row>
    <row r="141" spans="3:3" ht="15.75" customHeight="1" x14ac:dyDescent="0.25">
      <c r="C141" s="57"/>
    </row>
    <row r="142" spans="3:3" ht="15.75" customHeight="1" x14ac:dyDescent="0.25">
      <c r="C142" s="57"/>
    </row>
    <row r="143" spans="3:3" ht="15.75" customHeight="1" x14ac:dyDescent="0.25">
      <c r="C143" s="57"/>
    </row>
    <row r="144" spans="3:3" ht="15.75" customHeight="1" x14ac:dyDescent="0.25">
      <c r="C144" s="57"/>
    </row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spans="3:3" ht="15.75" customHeight="1" x14ac:dyDescent="0.25"/>
    <row r="226" spans="3:3" ht="15.75" customHeight="1" x14ac:dyDescent="0.25">
      <c r="C226" s="57"/>
    </row>
    <row r="227" spans="3:3" ht="15.75" customHeight="1" x14ac:dyDescent="0.25">
      <c r="C227" s="57"/>
    </row>
    <row r="228" spans="3:3" ht="15.75" customHeight="1" x14ac:dyDescent="0.25">
      <c r="C228" s="57"/>
    </row>
    <row r="229" spans="3:3" ht="15.75" customHeight="1" x14ac:dyDescent="0.25">
      <c r="C229" s="57"/>
    </row>
    <row r="230" spans="3:3" ht="15.75" customHeight="1" x14ac:dyDescent="0.25">
      <c r="C230" s="57"/>
    </row>
    <row r="231" spans="3:3" ht="15.75" customHeight="1" x14ac:dyDescent="0.25">
      <c r="C231" s="57"/>
    </row>
    <row r="232" spans="3:3" ht="15.75" customHeight="1" x14ac:dyDescent="0.25">
      <c r="C232" s="57"/>
    </row>
    <row r="233" spans="3:3" ht="15.75" customHeight="1" x14ac:dyDescent="0.25">
      <c r="C233" s="57"/>
    </row>
    <row r="234" spans="3:3" ht="15.75" customHeight="1" x14ac:dyDescent="0.25">
      <c r="C234" s="57"/>
    </row>
    <row r="235" spans="3:3" ht="15.75" customHeight="1" x14ac:dyDescent="0.25">
      <c r="C235" s="57"/>
    </row>
    <row r="236" spans="3:3" ht="15.75" customHeight="1" x14ac:dyDescent="0.25">
      <c r="C236" s="57"/>
    </row>
    <row r="237" spans="3:3" ht="15.75" customHeight="1" x14ac:dyDescent="0.25">
      <c r="C237" s="57"/>
    </row>
    <row r="238" spans="3:3" ht="15.75" customHeight="1" x14ac:dyDescent="0.25">
      <c r="C238" s="57"/>
    </row>
    <row r="239" spans="3:3" ht="15.75" customHeight="1" x14ac:dyDescent="0.25">
      <c r="C239" s="57"/>
    </row>
    <row r="240" spans="3:3" ht="15.75" customHeight="1" x14ac:dyDescent="0.25">
      <c r="C240" s="57"/>
    </row>
    <row r="241" spans="3:3" ht="15.75" customHeight="1" x14ac:dyDescent="0.25">
      <c r="C241" s="57"/>
    </row>
    <row r="242" spans="3:3" ht="15.75" customHeight="1" x14ac:dyDescent="0.25">
      <c r="C242" s="57"/>
    </row>
    <row r="243" spans="3:3" ht="15.75" customHeight="1" x14ac:dyDescent="0.25">
      <c r="C243" s="57"/>
    </row>
    <row r="244" spans="3:3" ht="15.75" customHeight="1" x14ac:dyDescent="0.25">
      <c r="C244" s="57"/>
    </row>
    <row r="245" spans="3:3" ht="15.75" customHeight="1" x14ac:dyDescent="0.25">
      <c r="C245" s="57"/>
    </row>
    <row r="246" spans="3:3" ht="15.75" customHeight="1" x14ac:dyDescent="0.25">
      <c r="C246" s="57"/>
    </row>
    <row r="247" spans="3:3" ht="15.75" customHeight="1" x14ac:dyDescent="0.25">
      <c r="C247" s="57"/>
    </row>
    <row r="248" spans="3:3" ht="15.75" customHeight="1" x14ac:dyDescent="0.25">
      <c r="C248" s="57"/>
    </row>
    <row r="249" spans="3:3" ht="15.75" customHeight="1" x14ac:dyDescent="0.25">
      <c r="C249" s="57"/>
    </row>
    <row r="250" spans="3:3" ht="15.75" customHeight="1" x14ac:dyDescent="0.25">
      <c r="C250" s="57"/>
    </row>
    <row r="251" spans="3:3" ht="15.75" customHeight="1" x14ac:dyDescent="0.25">
      <c r="C251" s="57"/>
    </row>
    <row r="252" spans="3:3" ht="15.75" customHeight="1" x14ac:dyDescent="0.25">
      <c r="C252" s="57"/>
    </row>
    <row r="253" spans="3:3" ht="15.75" customHeight="1" x14ac:dyDescent="0.25">
      <c r="C253" s="57"/>
    </row>
    <row r="254" spans="3:3" ht="15.75" customHeight="1" x14ac:dyDescent="0.25">
      <c r="C254" s="57"/>
    </row>
    <row r="255" spans="3:3" ht="15.75" customHeight="1" x14ac:dyDescent="0.25">
      <c r="C255" s="57"/>
    </row>
    <row r="256" spans="3:3" ht="15.75" customHeight="1" x14ac:dyDescent="0.25">
      <c r="C256" s="57"/>
    </row>
    <row r="257" spans="3:3" ht="15.75" customHeight="1" x14ac:dyDescent="0.25">
      <c r="C257" s="57"/>
    </row>
    <row r="258" spans="3:3" ht="15.75" customHeight="1" x14ac:dyDescent="0.25">
      <c r="C258" s="57"/>
    </row>
    <row r="259" spans="3:3" ht="15.75" customHeight="1" x14ac:dyDescent="0.25">
      <c r="C259" s="57"/>
    </row>
    <row r="260" spans="3:3" ht="15.75" customHeight="1" x14ac:dyDescent="0.25">
      <c r="C260" s="57"/>
    </row>
    <row r="261" spans="3:3" ht="15.75" customHeight="1" x14ac:dyDescent="0.25">
      <c r="C261" s="57"/>
    </row>
    <row r="262" spans="3:3" ht="15.75" customHeight="1" x14ac:dyDescent="0.25">
      <c r="C262" s="57"/>
    </row>
    <row r="263" spans="3:3" ht="15.75" customHeight="1" x14ac:dyDescent="0.25">
      <c r="C263" s="57"/>
    </row>
    <row r="264" spans="3:3" ht="15.75" customHeight="1" x14ac:dyDescent="0.25">
      <c r="C264" s="57"/>
    </row>
    <row r="265" spans="3:3" ht="15.75" customHeight="1" x14ac:dyDescent="0.25">
      <c r="C265" s="57"/>
    </row>
    <row r="266" spans="3:3" ht="15.75" customHeight="1" x14ac:dyDescent="0.25">
      <c r="C266" s="57"/>
    </row>
    <row r="267" spans="3:3" ht="15.75" customHeight="1" x14ac:dyDescent="0.25">
      <c r="C267" s="57"/>
    </row>
    <row r="268" spans="3:3" ht="15.75" customHeight="1" x14ac:dyDescent="0.25">
      <c r="C268" s="57"/>
    </row>
    <row r="269" spans="3:3" ht="15.75" customHeight="1" x14ac:dyDescent="0.25">
      <c r="C269" s="57"/>
    </row>
    <row r="270" spans="3:3" ht="15.75" customHeight="1" x14ac:dyDescent="0.25">
      <c r="C270" s="57"/>
    </row>
    <row r="271" spans="3:3" ht="15.75" customHeight="1" x14ac:dyDescent="0.25">
      <c r="C271" s="57"/>
    </row>
    <row r="272" spans="3:3" ht="15.75" customHeight="1" x14ac:dyDescent="0.25">
      <c r="C272" s="57"/>
    </row>
    <row r="273" spans="3:3" ht="15.75" customHeight="1" x14ac:dyDescent="0.25">
      <c r="C273" s="57"/>
    </row>
    <row r="274" spans="3:3" ht="15.75" customHeight="1" x14ac:dyDescent="0.25">
      <c r="C274" s="57"/>
    </row>
    <row r="275" spans="3:3" ht="15.75" customHeight="1" x14ac:dyDescent="0.25">
      <c r="C275" s="57"/>
    </row>
    <row r="276" spans="3:3" ht="15.75" customHeight="1" x14ac:dyDescent="0.25">
      <c r="C276" s="57"/>
    </row>
    <row r="277" spans="3:3" ht="15.75" customHeight="1" x14ac:dyDescent="0.25">
      <c r="C277" s="57"/>
    </row>
    <row r="278" spans="3:3" ht="15.75" customHeight="1" x14ac:dyDescent="0.25">
      <c r="C278" s="57"/>
    </row>
    <row r="279" spans="3:3" ht="15.75" customHeight="1" x14ac:dyDescent="0.25">
      <c r="C279" s="57"/>
    </row>
    <row r="280" spans="3:3" ht="15.75" customHeight="1" x14ac:dyDescent="0.25">
      <c r="C280" s="57"/>
    </row>
    <row r="281" spans="3:3" ht="15.75" customHeight="1" x14ac:dyDescent="0.25">
      <c r="C281" s="57"/>
    </row>
    <row r="282" spans="3:3" ht="15.75" customHeight="1" x14ac:dyDescent="0.25">
      <c r="C282" s="57"/>
    </row>
    <row r="283" spans="3:3" ht="15.75" customHeight="1" x14ac:dyDescent="0.25">
      <c r="C283" s="57"/>
    </row>
    <row r="284" spans="3:3" ht="15.75" customHeight="1" x14ac:dyDescent="0.25">
      <c r="C284" s="57"/>
    </row>
    <row r="285" spans="3:3" ht="15.75" customHeight="1" x14ac:dyDescent="0.25">
      <c r="C285" s="57"/>
    </row>
    <row r="286" spans="3:3" ht="15.75" customHeight="1" x14ac:dyDescent="0.25">
      <c r="C286" s="57"/>
    </row>
    <row r="287" spans="3:3" ht="15.75" customHeight="1" x14ac:dyDescent="0.25">
      <c r="C287" s="57"/>
    </row>
    <row r="288" spans="3:3" ht="15.75" customHeight="1" x14ac:dyDescent="0.25">
      <c r="C288" s="57"/>
    </row>
    <row r="289" spans="3:3" ht="15.75" customHeight="1" x14ac:dyDescent="0.25">
      <c r="C289" s="57"/>
    </row>
    <row r="290" spans="3:3" ht="15.75" customHeight="1" x14ac:dyDescent="0.25">
      <c r="C290" s="57"/>
    </row>
    <row r="291" spans="3:3" ht="15.75" customHeight="1" x14ac:dyDescent="0.25">
      <c r="C291" s="57"/>
    </row>
    <row r="292" spans="3:3" ht="15.75" customHeight="1" x14ac:dyDescent="0.25">
      <c r="C292" s="57"/>
    </row>
    <row r="293" spans="3:3" ht="15.75" customHeight="1" x14ac:dyDescent="0.25">
      <c r="C293" s="57"/>
    </row>
    <row r="294" spans="3:3" ht="15.75" customHeight="1" x14ac:dyDescent="0.25">
      <c r="C294" s="57"/>
    </row>
    <row r="295" spans="3:3" ht="15.75" customHeight="1" x14ac:dyDescent="0.25">
      <c r="C295" s="57"/>
    </row>
    <row r="296" spans="3:3" ht="15.75" customHeight="1" x14ac:dyDescent="0.25">
      <c r="C296" s="57"/>
    </row>
    <row r="297" spans="3:3" ht="15.75" customHeight="1" x14ac:dyDescent="0.25">
      <c r="C297" s="57"/>
    </row>
    <row r="298" spans="3:3" ht="15.75" customHeight="1" x14ac:dyDescent="0.25">
      <c r="C298" s="57"/>
    </row>
    <row r="299" spans="3:3" ht="15.75" customHeight="1" x14ac:dyDescent="0.25">
      <c r="C299" s="57"/>
    </row>
    <row r="300" spans="3:3" ht="15.75" customHeight="1" x14ac:dyDescent="0.25">
      <c r="C300" s="57"/>
    </row>
    <row r="301" spans="3:3" ht="15.75" customHeight="1" x14ac:dyDescent="0.25">
      <c r="C301" s="57"/>
    </row>
    <row r="302" spans="3:3" ht="15.75" customHeight="1" x14ac:dyDescent="0.25">
      <c r="C302" s="57"/>
    </row>
    <row r="303" spans="3:3" ht="15.75" customHeight="1" x14ac:dyDescent="0.25">
      <c r="C303" s="57"/>
    </row>
    <row r="304" spans="3:3" ht="15.75" customHeight="1" x14ac:dyDescent="0.25">
      <c r="C304" s="57"/>
    </row>
    <row r="305" spans="3:3" ht="15.75" customHeight="1" x14ac:dyDescent="0.25">
      <c r="C305" s="57"/>
    </row>
    <row r="306" spans="3:3" ht="15.75" customHeight="1" x14ac:dyDescent="0.25">
      <c r="C306" s="57"/>
    </row>
    <row r="307" spans="3:3" ht="15.75" customHeight="1" x14ac:dyDescent="0.25">
      <c r="C307" s="57"/>
    </row>
    <row r="308" spans="3:3" ht="15.75" customHeight="1" x14ac:dyDescent="0.25">
      <c r="C308" s="57"/>
    </row>
    <row r="309" spans="3:3" ht="15.75" customHeight="1" x14ac:dyDescent="0.25">
      <c r="C309" s="57"/>
    </row>
    <row r="310" spans="3:3" ht="15.75" customHeight="1" x14ac:dyDescent="0.25">
      <c r="C310" s="57"/>
    </row>
    <row r="311" spans="3:3" ht="15.75" customHeight="1" x14ac:dyDescent="0.25">
      <c r="C311" s="57"/>
    </row>
    <row r="312" spans="3:3" ht="15.75" customHeight="1" x14ac:dyDescent="0.25">
      <c r="C312" s="57"/>
    </row>
    <row r="313" spans="3:3" ht="15.75" customHeight="1" x14ac:dyDescent="0.25">
      <c r="C313" s="57"/>
    </row>
    <row r="314" spans="3:3" ht="15.75" customHeight="1" x14ac:dyDescent="0.25">
      <c r="C314" s="57"/>
    </row>
    <row r="315" spans="3:3" ht="15.75" customHeight="1" x14ac:dyDescent="0.25">
      <c r="C315" s="57"/>
    </row>
    <row r="316" spans="3:3" ht="15.75" customHeight="1" x14ac:dyDescent="0.25">
      <c r="C316" s="57"/>
    </row>
    <row r="317" spans="3:3" ht="15.75" customHeight="1" x14ac:dyDescent="0.25">
      <c r="C317" s="57"/>
    </row>
    <row r="318" spans="3:3" ht="15.75" customHeight="1" x14ac:dyDescent="0.25">
      <c r="C318" s="57"/>
    </row>
    <row r="319" spans="3:3" ht="15.75" customHeight="1" x14ac:dyDescent="0.25">
      <c r="C319" s="57"/>
    </row>
    <row r="320" spans="3:3" ht="15.75" customHeight="1" x14ac:dyDescent="0.25">
      <c r="C320" s="57"/>
    </row>
    <row r="321" spans="3:3" ht="15.75" customHeight="1" x14ac:dyDescent="0.25">
      <c r="C321" s="57"/>
    </row>
    <row r="322" spans="3:3" ht="15.75" customHeight="1" x14ac:dyDescent="0.25">
      <c r="C322" s="57"/>
    </row>
    <row r="323" spans="3:3" ht="15.75" customHeight="1" x14ac:dyDescent="0.25">
      <c r="C323" s="57"/>
    </row>
    <row r="324" spans="3:3" ht="15.75" customHeight="1" x14ac:dyDescent="0.25">
      <c r="C324" s="57"/>
    </row>
    <row r="325" spans="3:3" ht="15.75" customHeight="1" x14ac:dyDescent="0.25">
      <c r="C325" s="57"/>
    </row>
    <row r="326" spans="3:3" ht="15.75" customHeight="1" x14ac:dyDescent="0.25">
      <c r="C326" s="57"/>
    </row>
    <row r="327" spans="3:3" ht="15.75" customHeight="1" x14ac:dyDescent="0.25">
      <c r="C327" s="57"/>
    </row>
    <row r="328" spans="3:3" ht="15.75" customHeight="1" x14ac:dyDescent="0.25">
      <c r="C328" s="57"/>
    </row>
    <row r="329" spans="3:3" ht="15.75" customHeight="1" x14ac:dyDescent="0.25">
      <c r="C329" s="57"/>
    </row>
    <row r="330" spans="3:3" ht="15.75" customHeight="1" x14ac:dyDescent="0.25">
      <c r="C330" s="57"/>
    </row>
    <row r="331" spans="3:3" ht="15.75" customHeight="1" x14ac:dyDescent="0.25">
      <c r="C331" s="57"/>
    </row>
    <row r="332" spans="3:3" ht="15.75" customHeight="1" x14ac:dyDescent="0.25">
      <c r="C332" s="57"/>
    </row>
    <row r="333" spans="3:3" ht="15.75" customHeight="1" x14ac:dyDescent="0.25">
      <c r="C333" s="57"/>
    </row>
    <row r="334" spans="3:3" ht="15.75" customHeight="1" x14ac:dyDescent="0.25">
      <c r="C334" s="57"/>
    </row>
    <row r="335" spans="3:3" ht="15.75" customHeight="1" x14ac:dyDescent="0.25">
      <c r="C335" s="57"/>
    </row>
    <row r="336" spans="3:3" ht="15.75" customHeight="1" x14ac:dyDescent="0.25">
      <c r="C336" s="57"/>
    </row>
    <row r="337" spans="3:3" ht="15.75" customHeight="1" x14ac:dyDescent="0.25">
      <c r="C337" s="57"/>
    </row>
    <row r="338" spans="3:3" ht="15.75" customHeight="1" x14ac:dyDescent="0.25">
      <c r="C338" s="57"/>
    </row>
    <row r="339" spans="3:3" ht="15.75" customHeight="1" x14ac:dyDescent="0.25">
      <c r="C339" s="57"/>
    </row>
    <row r="340" spans="3:3" ht="15.75" customHeight="1" x14ac:dyDescent="0.25">
      <c r="C340" s="57"/>
    </row>
    <row r="341" spans="3:3" ht="15.75" customHeight="1" x14ac:dyDescent="0.25">
      <c r="C341" s="57"/>
    </row>
    <row r="342" spans="3:3" ht="15.75" customHeight="1" x14ac:dyDescent="0.25">
      <c r="C342" s="57"/>
    </row>
    <row r="343" spans="3:3" ht="15.75" customHeight="1" x14ac:dyDescent="0.25">
      <c r="C343" s="57"/>
    </row>
    <row r="344" spans="3:3" ht="15.75" customHeight="1" x14ac:dyDescent="0.25">
      <c r="C344" s="57"/>
    </row>
    <row r="345" spans="3:3" ht="15.75" customHeight="1" x14ac:dyDescent="0.25">
      <c r="C345" s="57"/>
    </row>
    <row r="346" spans="3:3" ht="15.75" customHeight="1" x14ac:dyDescent="0.25">
      <c r="C346" s="57"/>
    </row>
    <row r="347" spans="3:3" ht="15.75" customHeight="1" x14ac:dyDescent="0.25">
      <c r="C347" s="57"/>
    </row>
    <row r="348" spans="3:3" ht="15.75" customHeight="1" x14ac:dyDescent="0.25">
      <c r="C348" s="57"/>
    </row>
    <row r="349" spans="3:3" ht="15.75" customHeight="1" x14ac:dyDescent="0.25">
      <c r="C349" s="57"/>
    </row>
    <row r="350" spans="3:3" ht="15.75" customHeight="1" x14ac:dyDescent="0.25">
      <c r="C350" s="57"/>
    </row>
    <row r="351" spans="3:3" ht="15.75" customHeight="1" x14ac:dyDescent="0.25">
      <c r="C351" s="57"/>
    </row>
    <row r="352" spans="3:3" ht="15.75" customHeight="1" x14ac:dyDescent="0.25">
      <c r="C352" s="57"/>
    </row>
    <row r="353" spans="3:3" ht="15.75" customHeight="1" x14ac:dyDescent="0.25">
      <c r="C353" s="57"/>
    </row>
    <row r="354" spans="3:3" ht="15.75" customHeight="1" x14ac:dyDescent="0.25">
      <c r="C354" s="57"/>
    </row>
    <row r="355" spans="3:3" ht="15.75" customHeight="1" x14ac:dyDescent="0.25">
      <c r="C355" s="57"/>
    </row>
    <row r="356" spans="3:3" ht="15.75" customHeight="1" x14ac:dyDescent="0.25">
      <c r="C356" s="57"/>
    </row>
    <row r="357" spans="3:3" ht="15.75" customHeight="1" x14ac:dyDescent="0.25">
      <c r="C357" s="57"/>
    </row>
    <row r="358" spans="3:3" ht="15.75" customHeight="1" x14ac:dyDescent="0.25">
      <c r="C358" s="57"/>
    </row>
    <row r="359" spans="3:3" ht="15.75" customHeight="1" x14ac:dyDescent="0.25">
      <c r="C359" s="57"/>
    </row>
    <row r="360" spans="3:3" ht="15.75" customHeight="1" x14ac:dyDescent="0.25">
      <c r="C360" s="57"/>
    </row>
    <row r="361" spans="3:3" ht="15.75" customHeight="1" x14ac:dyDescent="0.25">
      <c r="C361" s="57"/>
    </row>
    <row r="362" spans="3:3" ht="15.75" customHeight="1" x14ac:dyDescent="0.25">
      <c r="C362" s="57"/>
    </row>
    <row r="363" spans="3:3" ht="15.75" customHeight="1" x14ac:dyDescent="0.25">
      <c r="C363" s="57"/>
    </row>
    <row r="364" spans="3:3" ht="15.75" customHeight="1" x14ac:dyDescent="0.25">
      <c r="C364" s="57"/>
    </row>
    <row r="365" spans="3:3" ht="15.75" customHeight="1" x14ac:dyDescent="0.25">
      <c r="C365" s="57"/>
    </row>
    <row r="366" spans="3:3" ht="15.75" customHeight="1" x14ac:dyDescent="0.25">
      <c r="C366" s="57"/>
    </row>
    <row r="367" spans="3:3" ht="15.75" customHeight="1" x14ac:dyDescent="0.25">
      <c r="C367" s="57"/>
    </row>
    <row r="368" spans="3:3" ht="15.75" customHeight="1" x14ac:dyDescent="0.25">
      <c r="C368" s="57"/>
    </row>
    <row r="369" spans="3:3" ht="15.75" customHeight="1" x14ac:dyDescent="0.25">
      <c r="C369" s="57"/>
    </row>
    <row r="370" spans="3:3" ht="15.75" customHeight="1" x14ac:dyDescent="0.25">
      <c r="C370" s="57"/>
    </row>
    <row r="371" spans="3:3" ht="15.75" customHeight="1" x14ac:dyDescent="0.25">
      <c r="C371" s="57"/>
    </row>
    <row r="372" spans="3:3" ht="15.75" customHeight="1" x14ac:dyDescent="0.25">
      <c r="C372" s="57"/>
    </row>
    <row r="373" spans="3:3" ht="15.75" customHeight="1" x14ac:dyDescent="0.25">
      <c r="C373" s="57"/>
    </row>
    <row r="374" spans="3:3" ht="15.75" customHeight="1" x14ac:dyDescent="0.25">
      <c r="C374" s="57"/>
    </row>
    <row r="375" spans="3:3" ht="15.75" customHeight="1" x14ac:dyDescent="0.25">
      <c r="C375" s="57"/>
    </row>
    <row r="376" spans="3:3" ht="15.75" customHeight="1" x14ac:dyDescent="0.25">
      <c r="C376" s="57"/>
    </row>
    <row r="377" spans="3:3" ht="15.75" customHeight="1" x14ac:dyDescent="0.25">
      <c r="C377" s="57"/>
    </row>
    <row r="378" spans="3:3" ht="15.75" customHeight="1" x14ac:dyDescent="0.25">
      <c r="C378" s="57"/>
    </row>
    <row r="379" spans="3:3" ht="15.75" customHeight="1" x14ac:dyDescent="0.25">
      <c r="C379" s="57"/>
    </row>
    <row r="380" spans="3:3" ht="15.75" customHeight="1" x14ac:dyDescent="0.25">
      <c r="C380" s="57"/>
    </row>
    <row r="381" spans="3:3" ht="15.75" customHeight="1" x14ac:dyDescent="0.25">
      <c r="C381" s="57"/>
    </row>
    <row r="382" spans="3:3" ht="15.75" customHeight="1" x14ac:dyDescent="0.25">
      <c r="C382" s="57"/>
    </row>
    <row r="383" spans="3:3" ht="15.75" customHeight="1" x14ac:dyDescent="0.25">
      <c r="C383" s="57"/>
    </row>
    <row r="384" spans="3:3" ht="15.75" customHeight="1" x14ac:dyDescent="0.25">
      <c r="C384" s="57"/>
    </row>
    <row r="385" spans="3:3" ht="15.75" customHeight="1" x14ac:dyDescent="0.25">
      <c r="C385" s="57"/>
    </row>
    <row r="386" spans="3:3" ht="15.75" customHeight="1" x14ac:dyDescent="0.25">
      <c r="C386" s="57"/>
    </row>
    <row r="387" spans="3:3" ht="15.75" customHeight="1" x14ac:dyDescent="0.25">
      <c r="C387" s="57"/>
    </row>
    <row r="388" spans="3:3" ht="15.75" customHeight="1" x14ac:dyDescent="0.25">
      <c r="C388" s="57"/>
    </row>
    <row r="389" spans="3:3" ht="15.75" customHeight="1" x14ac:dyDescent="0.25">
      <c r="C389" s="57"/>
    </row>
    <row r="390" spans="3:3" ht="15.75" customHeight="1" x14ac:dyDescent="0.25">
      <c r="C390" s="57"/>
    </row>
    <row r="391" spans="3:3" ht="15.75" customHeight="1" x14ac:dyDescent="0.25">
      <c r="C391" s="57"/>
    </row>
    <row r="392" spans="3:3" ht="15.75" customHeight="1" x14ac:dyDescent="0.25">
      <c r="C392" s="57"/>
    </row>
    <row r="393" spans="3:3" ht="15.75" customHeight="1" x14ac:dyDescent="0.25">
      <c r="C393" s="57"/>
    </row>
    <row r="394" spans="3:3" ht="15.75" customHeight="1" x14ac:dyDescent="0.25">
      <c r="C394" s="57"/>
    </row>
    <row r="395" spans="3:3" ht="15.75" customHeight="1" x14ac:dyDescent="0.25">
      <c r="C395" s="57"/>
    </row>
    <row r="396" spans="3:3" ht="15.75" customHeight="1" x14ac:dyDescent="0.25">
      <c r="C396" s="57"/>
    </row>
    <row r="397" spans="3:3" ht="15.75" customHeight="1" x14ac:dyDescent="0.25">
      <c r="C397" s="57"/>
    </row>
    <row r="398" spans="3:3" ht="15.75" customHeight="1" x14ac:dyDescent="0.25">
      <c r="C398" s="57"/>
    </row>
    <row r="399" spans="3:3" ht="15.75" customHeight="1" x14ac:dyDescent="0.25">
      <c r="C399" s="57"/>
    </row>
    <row r="400" spans="3:3" ht="15.75" customHeight="1" x14ac:dyDescent="0.25">
      <c r="C400" s="57"/>
    </row>
    <row r="401" spans="3:3" ht="15.75" customHeight="1" x14ac:dyDescent="0.25">
      <c r="C401" s="57"/>
    </row>
    <row r="402" spans="3:3" ht="15.75" customHeight="1" x14ac:dyDescent="0.25">
      <c r="C402" s="57"/>
    </row>
    <row r="403" spans="3:3" ht="15.75" customHeight="1" x14ac:dyDescent="0.25">
      <c r="C403" s="57"/>
    </row>
    <row r="404" spans="3:3" ht="15.75" customHeight="1" x14ac:dyDescent="0.25">
      <c r="C404" s="57"/>
    </row>
    <row r="405" spans="3:3" ht="15.75" customHeight="1" x14ac:dyDescent="0.25">
      <c r="C405" s="57"/>
    </row>
    <row r="406" spans="3:3" ht="15.75" customHeight="1" x14ac:dyDescent="0.25">
      <c r="C406" s="57"/>
    </row>
    <row r="407" spans="3:3" ht="15.75" customHeight="1" x14ac:dyDescent="0.25">
      <c r="C407" s="57"/>
    </row>
    <row r="408" spans="3:3" ht="15.75" customHeight="1" x14ac:dyDescent="0.25">
      <c r="C408" s="57"/>
    </row>
    <row r="409" spans="3:3" ht="15.75" customHeight="1" x14ac:dyDescent="0.25">
      <c r="C409" s="57"/>
    </row>
    <row r="410" spans="3:3" ht="15.75" customHeight="1" x14ac:dyDescent="0.25">
      <c r="C410" s="57"/>
    </row>
    <row r="411" spans="3:3" ht="15.75" customHeight="1" x14ac:dyDescent="0.25">
      <c r="C411" s="57"/>
    </row>
    <row r="412" spans="3:3" ht="15.75" customHeight="1" x14ac:dyDescent="0.25">
      <c r="C412" s="57"/>
    </row>
    <row r="413" spans="3:3" ht="15.75" customHeight="1" x14ac:dyDescent="0.25">
      <c r="C413" s="57"/>
    </row>
    <row r="414" spans="3:3" ht="15.75" customHeight="1" x14ac:dyDescent="0.25">
      <c r="C414" s="57"/>
    </row>
    <row r="415" spans="3:3" ht="15.75" customHeight="1" x14ac:dyDescent="0.25">
      <c r="C415" s="57"/>
    </row>
    <row r="416" spans="3:3" ht="15.75" customHeight="1" x14ac:dyDescent="0.25">
      <c r="C416" s="57"/>
    </row>
    <row r="417" spans="3:3" ht="15.75" customHeight="1" x14ac:dyDescent="0.25">
      <c r="C417" s="57"/>
    </row>
    <row r="418" spans="3:3" ht="15.75" customHeight="1" x14ac:dyDescent="0.25">
      <c r="C418" s="57"/>
    </row>
    <row r="419" spans="3:3" ht="15.75" customHeight="1" x14ac:dyDescent="0.25">
      <c r="C419" s="57"/>
    </row>
    <row r="420" spans="3:3" ht="15.75" customHeight="1" x14ac:dyDescent="0.25">
      <c r="C420" s="57"/>
    </row>
    <row r="421" spans="3:3" ht="15.75" customHeight="1" x14ac:dyDescent="0.25">
      <c r="C421" s="57"/>
    </row>
    <row r="422" spans="3:3" ht="15.75" customHeight="1" x14ac:dyDescent="0.25">
      <c r="C422" s="57"/>
    </row>
    <row r="423" spans="3:3" ht="15.75" customHeight="1" x14ac:dyDescent="0.25">
      <c r="C423" s="57"/>
    </row>
    <row r="424" spans="3:3" ht="15.75" customHeight="1" x14ac:dyDescent="0.25">
      <c r="C424" s="57"/>
    </row>
    <row r="425" spans="3:3" ht="15.75" customHeight="1" x14ac:dyDescent="0.25">
      <c r="C425" s="57"/>
    </row>
    <row r="426" spans="3:3" ht="15.75" customHeight="1" x14ac:dyDescent="0.25">
      <c r="C426" s="57"/>
    </row>
    <row r="427" spans="3:3" ht="15.75" customHeight="1" x14ac:dyDescent="0.25">
      <c r="C427" s="57"/>
    </row>
    <row r="428" spans="3:3" ht="15.75" customHeight="1" x14ac:dyDescent="0.25">
      <c r="C428" s="57"/>
    </row>
    <row r="429" spans="3:3" ht="15.75" customHeight="1" x14ac:dyDescent="0.25">
      <c r="C429" s="57"/>
    </row>
    <row r="430" spans="3:3" ht="15.75" customHeight="1" x14ac:dyDescent="0.25">
      <c r="C430" s="57"/>
    </row>
    <row r="431" spans="3:3" ht="15.75" customHeight="1" x14ac:dyDescent="0.25">
      <c r="C431" s="57"/>
    </row>
    <row r="432" spans="3:3" ht="15.75" customHeight="1" x14ac:dyDescent="0.25">
      <c r="C432" s="57"/>
    </row>
    <row r="433" spans="3:3" ht="15.75" customHeight="1" x14ac:dyDescent="0.25">
      <c r="C433" s="57"/>
    </row>
    <row r="434" spans="3:3" ht="15.75" customHeight="1" x14ac:dyDescent="0.25">
      <c r="C434" s="57"/>
    </row>
    <row r="435" spans="3:3" ht="15.75" customHeight="1" x14ac:dyDescent="0.25">
      <c r="C435" s="57"/>
    </row>
    <row r="436" spans="3:3" ht="15.75" customHeight="1" x14ac:dyDescent="0.25">
      <c r="C436" s="57"/>
    </row>
    <row r="437" spans="3:3" ht="15.75" customHeight="1" x14ac:dyDescent="0.25">
      <c r="C437" s="57"/>
    </row>
    <row r="438" spans="3:3" ht="15.75" customHeight="1" x14ac:dyDescent="0.25">
      <c r="C438" s="57"/>
    </row>
    <row r="439" spans="3:3" ht="15.75" customHeight="1" x14ac:dyDescent="0.25">
      <c r="C439" s="57"/>
    </row>
    <row r="440" spans="3:3" ht="15.75" customHeight="1" x14ac:dyDescent="0.25">
      <c r="C440" s="57"/>
    </row>
    <row r="441" spans="3:3" ht="15.75" customHeight="1" x14ac:dyDescent="0.25">
      <c r="C441" s="57"/>
    </row>
    <row r="442" spans="3:3" ht="15.75" customHeight="1" x14ac:dyDescent="0.25">
      <c r="C442" s="57"/>
    </row>
    <row r="443" spans="3:3" ht="15.75" customHeight="1" x14ac:dyDescent="0.25">
      <c r="C443" s="57"/>
    </row>
    <row r="444" spans="3:3" ht="15.75" customHeight="1" x14ac:dyDescent="0.25">
      <c r="C444" s="57"/>
    </row>
    <row r="445" spans="3:3" ht="15.75" customHeight="1" x14ac:dyDescent="0.25">
      <c r="C445" s="57"/>
    </row>
    <row r="446" spans="3:3" ht="15.75" customHeight="1" x14ac:dyDescent="0.25">
      <c r="C446" s="57"/>
    </row>
    <row r="447" spans="3:3" ht="15.75" customHeight="1" x14ac:dyDescent="0.25">
      <c r="C447" s="57"/>
    </row>
    <row r="448" spans="3:3" ht="15.75" customHeight="1" x14ac:dyDescent="0.25">
      <c r="C448" s="57"/>
    </row>
    <row r="449" spans="3:3" ht="15.75" customHeight="1" x14ac:dyDescent="0.25">
      <c r="C449" s="57"/>
    </row>
    <row r="450" spans="3:3" ht="15.75" customHeight="1" x14ac:dyDescent="0.25">
      <c r="C450" s="57"/>
    </row>
    <row r="451" spans="3:3" ht="15.75" customHeight="1" x14ac:dyDescent="0.25">
      <c r="C451" s="57"/>
    </row>
    <row r="452" spans="3:3" ht="15.75" customHeight="1" x14ac:dyDescent="0.25">
      <c r="C452" s="57"/>
    </row>
    <row r="453" spans="3:3" ht="15.75" customHeight="1" x14ac:dyDescent="0.25">
      <c r="C453" s="57"/>
    </row>
    <row r="454" spans="3:3" ht="15.75" customHeight="1" x14ac:dyDescent="0.25">
      <c r="C454" s="57"/>
    </row>
    <row r="455" spans="3:3" ht="15.75" customHeight="1" x14ac:dyDescent="0.25">
      <c r="C455" s="57"/>
    </row>
    <row r="456" spans="3:3" ht="15.75" customHeight="1" x14ac:dyDescent="0.25">
      <c r="C456" s="57"/>
    </row>
    <row r="457" spans="3:3" ht="15.75" customHeight="1" x14ac:dyDescent="0.25">
      <c r="C457" s="57"/>
    </row>
    <row r="458" spans="3:3" ht="15.75" customHeight="1" x14ac:dyDescent="0.25">
      <c r="C458" s="57"/>
    </row>
    <row r="459" spans="3:3" ht="15.75" customHeight="1" x14ac:dyDescent="0.25">
      <c r="C459" s="57"/>
    </row>
    <row r="460" spans="3:3" ht="15.75" customHeight="1" x14ac:dyDescent="0.25">
      <c r="C460" s="57"/>
    </row>
    <row r="461" spans="3:3" ht="15.75" customHeight="1" x14ac:dyDescent="0.25">
      <c r="C461" s="57"/>
    </row>
    <row r="462" spans="3:3" ht="15.75" customHeight="1" x14ac:dyDescent="0.25">
      <c r="C462" s="57"/>
    </row>
    <row r="463" spans="3:3" ht="15.75" customHeight="1" x14ac:dyDescent="0.25">
      <c r="C463" s="57"/>
    </row>
    <row r="464" spans="3:3" ht="15.75" customHeight="1" x14ac:dyDescent="0.25">
      <c r="C464" s="57"/>
    </row>
    <row r="465" spans="3:3" ht="15.75" customHeight="1" x14ac:dyDescent="0.25">
      <c r="C465" s="57"/>
    </row>
    <row r="466" spans="3:3" ht="15.75" customHeight="1" x14ac:dyDescent="0.25">
      <c r="C466" s="57"/>
    </row>
    <row r="467" spans="3:3" ht="15.75" customHeight="1" x14ac:dyDescent="0.25">
      <c r="C467" s="57"/>
    </row>
    <row r="468" spans="3:3" ht="15.75" customHeight="1" x14ac:dyDescent="0.25">
      <c r="C468" s="57"/>
    </row>
    <row r="469" spans="3:3" ht="15.75" customHeight="1" x14ac:dyDescent="0.25">
      <c r="C469" s="57"/>
    </row>
    <row r="470" spans="3:3" ht="15.75" customHeight="1" x14ac:dyDescent="0.25">
      <c r="C470" s="57"/>
    </row>
    <row r="471" spans="3:3" ht="15.75" customHeight="1" x14ac:dyDescent="0.25">
      <c r="C471" s="57"/>
    </row>
    <row r="472" spans="3:3" ht="15.75" customHeight="1" x14ac:dyDescent="0.25">
      <c r="C472" s="57"/>
    </row>
    <row r="473" spans="3:3" ht="15.75" customHeight="1" x14ac:dyDescent="0.25">
      <c r="C473" s="57"/>
    </row>
    <row r="474" spans="3:3" ht="15.75" customHeight="1" x14ac:dyDescent="0.25">
      <c r="C474" s="57"/>
    </row>
    <row r="475" spans="3:3" ht="15.75" customHeight="1" x14ac:dyDescent="0.25">
      <c r="C475" s="57"/>
    </row>
    <row r="476" spans="3:3" ht="15.75" customHeight="1" x14ac:dyDescent="0.25">
      <c r="C476" s="57"/>
    </row>
    <row r="477" spans="3:3" ht="15.75" customHeight="1" x14ac:dyDescent="0.25">
      <c r="C477" s="57"/>
    </row>
    <row r="478" spans="3:3" ht="15.75" customHeight="1" x14ac:dyDescent="0.25">
      <c r="C478" s="57"/>
    </row>
    <row r="479" spans="3:3" ht="15.75" customHeight="1" x14ac:dyDescent="0.25">
      <c r="C479" s="57"/>
    </row>
    <row r="480" spans="3:3" ht="15.75" customHeight="1" x14ac:dyDescent="0.25">
      <c r="C480" s="57"/>
    </row>
    <row r="481" spans="3:3" ht="15.75" customHeight="1" x14ac:dyDescent="0.25">
      <c r="C481" s="57"/>
    </row>
    <row r="482" spans="3:3" ht="15.75" customHeight="1" x14ac:dyDescent="0.25">
      <c r="C482" s="57"/>
    </row>
    <row r="483" spans="3:3" ht="15.75" customHeight="1" x14ac:dyDescent="0.25">
      <c r="C483" s="57"/>
    </row>
    <row r="484" spans="3:3" ht="15.75" customHeight="1" x14ac:dyDescent="0.25">
      <c r="C484" s="57"/>
    </row>
    <row r="485" spans="3:3" ht="15.75" customHeight="1" x14ac:dyDescent="0.25">
      <c r="C485" s="57"/>
    </row>
    <row r="486" spans="3:3" ht="15.75" customHeight="1" x14ac:dyDescent="0.25">
      <c r="C486" s="57"/>
    </row>
    <row r="487" spans="3:3" ht="15.75" customHeight="1" x14ac:dyDescent="0.25">
      <c r="C487" s="57"/>
    </row>
    <row r="488" spans="3:3" ht="15.75" customHeight="1" x14ac:dyDescent="0.25">
      <c r="C488" s="57"/>
    </row>
    <row r="489" spans="3:3" ht="15.75" customHeight="1" x14ac:dyDescent="0.25">
      <c r="C489" s="57"/>
    </row>
    <row r="490" spans="3:3" ht="15.75" customHeight="1" x14ac:dyDescent="0.25">
      <c r="C490" s="57"/>
    </row>
    <row r="491" spans="3:3" ht="15.75" customHeight="1" x14ac:dyDescent="0.25">
      <c r="C491" s="57"/>
    </row>
    <row r="492" spans="3:3" ht="15.75" customHeight="1" x14ac:dyDescent="0.25">
      <c r="C492" s="57"/>
    </row>
    <row r="493" spans="3:3" ht="15.75" customHeight="1" x14ac:dyDescent="0.25">
      <c r="C493" s="57"/>
    </row>
    <row r="494" spans="3:3" ht="15.75" customHeight="1" x14ac:dyDescent="0.25">
      <c r="C494" s="57"/>
    </row>
    <row r="495" spans="3:3" ht="15.75" customHeight="1" x14ac:dyDescent="0.25">
      <c r="C495" s="57"/>
    </row>
    <row r="496" spans="3:3" ht="15.75" customHeight="1" x14ac:dyDescent="0.25">
      <c r="C496" s="57"/>
    </row>
    <row r="497" spans="3:3" ht="15.75" customHeight="1" x14ac:dyDescent="0.25">
      <c r="C497" s="57"/>
    </row>
    <row r="498" spans="3:3" ht="15.75" customHeight="1" x14ac:dyDescent="0.25">
      <c r="C498" s="57"/>
    </row>
    <row r="499" spans="3:3" ht="15.75" customHeight="1" x14ac:dyDescent="0.25">
      <c r="C499" s="57"/>
    </row>
    <row r="500" spans="3:3" ht="15.75" customHeight="1" x14ac:dyDescent="0.25">
      <c r="C500" s="57"/>
    </row>
    <row r="501" spans="3:3" ht="15.75" customHeight="1" x14ac:dyDescent="0.25">
      <c r="C501" s="57"/>
    </row>
    <row r="502" spans="3:3" ht="15.75" customHeight="1" x14ac:dyDescent="0.25">
      <c r="C502" s="57"/>
    </row>
    <row r="503" spans="3:3" ht="15.75" customHeight="1" x14ac:dyDescent="0.25">
      <c r="C503" s="57"/>
    </row>
    <row r="504" spans="3:3" ht="15.75" customHeight="1" x14ac:dyDescent="0.25">
      <c r="C504" s="57"/>
    </row>
    <row r="505" spans="3:3" ht="15.75" customHeight="1" x14ac:dyDescent="0.25">
      <c r="C505" s="57"/>
    </row>
    <row r="506" spans="3:3" ht="15.75" customHeight="1" x14ac:dyDescent="0.25">
      <c r="C506" s="57"/>
    </row>
    <row r="507" spans="3:3" ht="15.75" customHeight="1" x14ac:dyDescent="0.25">
      <c r="C507" s="57"/>
    </row>
    <row r="508" spans="3:3" ht="15.75" customHeight="1" x14ac:dyDescent="0.25">
      <c r="C508" s="57"/>
    </row>
    <row r="509" spans="3:3" ht="15.75" customHeight="1" x14ac:dyDescent="0.25">
      <c r="C509" s="57"/>
    </row>
    <row r="510" spans="3:3" ht="15.75" customHeight="1" x14ac:dyDescent="0.25">
      <c r="C510" s="57"/>
    </row>
    <row r="511" spans="3:3" ht="15.75" customHeight="1" x14ac:dyDescent="0.25">
      <c r="C511" s="57"/>
    </row>
    <row r="512" spans="3:3" ht="15.75" customHeight="1" x14ac:dyDescent="0.25">
      <c r="C512" s="57"/>
    </row>
    <row r="513" spans="3:3" ht="15.75" customHeight="1" x14ac:dyDescent="0.25">
      <c r="C513" s="57"/>
    </row>
    <row r="514" spans="3:3" ht="15.75" customHeight="1" x14ac:dyDescent="0.25">
      <c r="C514" s="57"/>
    </row>
    <row r="515" spans="3:3" ht="15.75" customHeight="1" x14ac:dyDescent="0.25">
      <c r="C515" s="57"/>
    </row>
    <row r="516" spans="3:3" ht="15.75" customHeight="1" x14ac:dyDescent="0.25">
      <c r="C516" s="57"/>
    </row>
    <row r="517" spans="3:3" ht="15.75" customHeight="1" x14ac:dyDescent="0.25">
      <c r="C517" s="57"/>
    </row>
    <row r="518" spans="3:3" ht="15.75" customHeight="1" x14ac:dyDescent="0.25">
      <c r="C518" s="57"/>
    </row>
    <row r="519" spans="3:3" ht="15.75" customHeight="1" x14ac:dyDescent="0.25">
      <c r="C519" s="57"/>
    </row>
    <row r="520" spans="3:3" ht="15.75" customHeight="1" x14ac:dyDescent="0.25">
      <c r="C520" s="57"/>
    </row>
    <row r="521" spans="3:3" ht="15.75" customHeight="1" x14ac:dyDescent="0.25">
      <c r="C521" s="57"/>
    </row>
    <row r="522" spans="3:3" ht="15.75" customHeight="1" x14ac:dyDescent="0.25">
      <c r="C522" s="57"/>
    </row>
    <row r="523" spans="3:3" ht="15.75" customHeight="1" x14ac:dyDescent="0.25">
      <c r="C523" s="57"/>
    </row>
    <row r="524" spans="3:3" ht="15.75" customHeight="1" x14ac:dyDescent="0.25">
      <c r="C524" s="57"/>
    </row>
    <row r="525" spans="3:3" ht="15.75" customHeight="1" x14ac:dyDescent="0.25">
      <c r="C525" s="57"/>
    </row>
    <row r="526" spans="3:3" ht="15.75" customHeight="1" x14ac:dyDescent="0.25">
      <c r="C526" s="57"/>
    </row>
    <row r="527" spans="3:3" ht="15.75" customHeight="1" x14ac:dyDescent="0.25">
      <c r="C527" s="57"/>
    </row>
    <row r="528" spans="3:3" ht="15.75" customHeight="1" x14ac:dyDescent="0.25">
      <c r="C528" s="57"/>
    </row>
    <row r="529" spans="3:3" ht="15.75" customHeight="1" x14ac:dyDescent="0.25">
      <c r="C529" s="57"/>
    </row>
    <row r="530" spans="3:3" ht="15.75" customHeight="1" x14ac:dyDescent="0.25">
      <c r="C530" s="57"/>
    </row>
    <row r="531" spans="3:3" ht="15.75" customHeight="1" x14ac:dyDescent="0.25">
      <c r="C531" s="57"/>
    </row>
    <row r="532" spans="3:3" ht="15.75" customHeight="1" x14ac:dyDescent="0.25">
      <c r="C532" s="57"/>
    </row>
    <row r="533" spans="3:3" ht="15.75" customHeight="1" x14ac:dyDescent="0.25">
      <c r="C533" s="57"/>
    </row>
    <row r="534" spans="3:3" ht="15.75" customHeight="1" x14ac:dyDescent="0.25">
      <c r="C534" s="57"/>
    </row>
    <row r="535" spans="3:3" ht="15.75" customHeight="1" x14ac:dyDescent="0.25">
      <c r="C535" s="57"/>
    </row>
    <row r="536" spans="3:3" ht="15.75" customHeight="1" x14ac:dyDescent="0.25">
      <c r="C536" s="57"/>
    </row>
    <row r="537" spans="3:3" ht="15.75" customHeight="1" x14ac:dyDescent="0.25">
      <c r="C537" s="57"/>
    </row>
    <row r="538" spans="3:3" ht="15.75" customHeight="1" x14ac:dyDescent="0.25">
      <c r="C538" s="57"/>
    </row>
    <row r="539" spans="3:3" ht="15.75" customHeight="1" x14ac:dyDescent="0.25">
      <c r="C539" s="57"/>
    </row>
    <row r="540" spans="3:3" ht="15.75" customHeight="1" x14ac:dyDescent="0.25">
      <c r="C540" s="57"/>
    </row>
    <row r="541" spans="3:3" ht="15.75" customHeight="1" x14ac:dyDescent="0.25">
      <c r="C541" s="57"/>
    </row>
    <row r="542" spans="3:3" ht="15.75" customHeight="1" x14ac:dyDescent="0.25">
      <c r="C542" s="57"/>
    </row>
    <row r="543" spans="3:3" ht="15.75" customHeight="1" x14ac:dyDescent="0.25">
      <c r="C543" s="57"/>
    </row>
    <row r="544" spans="3:3" ht="15.75" customHeight="1" x14ac:dyDescent="0.25">
      <c r="C544" s="57"/>
    </row>
    <row r="545" spans="3:3" ht="15.75" customHeight="1" x14ac:dyDescent="0.25">
      <c r="C545" s="57"/>
    </row>
    <row r="546" spans="3:3" ht="15.75" customHeight="1" x14ac:dyDescent="0.25">
      <c r="C546" s="57"/>
    </row>
    <row r="547" spans="3:3" ht="15.75" customHeight="1" x14ac:dyDescent="0.25">
      <c r="C547" s="57"/>
    </row>
    <row r="548" spans="3:3" ht="15.75" customHeight="1" x14ac:dyDescent="0.25">
      <c r="C548" s="57"/>
    </row>
    <row r="549" spans="3:3" ht="15.75" customHeight="1" x14ac:dyDescent="0.25">
      <c r="C549" s="57"/>
    </row>
    <row r="550" spans="3:3" ht="15.75" customHeight="1" x14ac:dyDescent="0.25">
      <c r="C550" s="57"/>
    </row>
    <row r="551" spans="3:3" ht="15.75" customHeight="1" x14ac:dyDescent="0.25">
      <c r="C551" s="57"/>
    </row>
    <row r="552" spans="3:3" ht="15.75" customHeight="1" x14ac:dyDescent="0.25">
      <c r="C552" s="57"/>
    </row>
    <row r="553" spans="3:3" ht="15.75" customHeight="1" x14ac:dyDescent="0.25">
      <c r="C553" s="57"/>
    </row>
    <row r="554" spans="3:3" ht="15.75" customHeight="1" x14ac:dyDescent="0.25">
      <c r="C554" s="57"/>
    </row>
    <row r="555" spans="3:3" ht="15.75" customHeight="1" x14ac:dyDescent="0.25">
      <c r="C555" s="57"/>
    </row>
    <row r="556" spans="3:3" ht="15.75" customHeight="1" x14ac:dyDescent="0.25">
      <c r="C556" s="57"/>
    </row>
    <row r="557" spans="3:3" ht="15.75" customHeight="1" x14ac:dyDescent="0.25">
      <c r="C557" s="57"/>
    </row>
    <row r="558" spans="3:3" ht="15.75" customHeight="1" x14ac:dyDescent="0.25">
      <c r="C558" s="57"/>
    </row>
    <row r="559" spans="3:3" ht="15.75" customHeight="1" x14ac:dyDescent="0.25">
      <c r="C559" s="57"/>
    </row>
    <row r="560" spans="3:3" ht="15.75" customHeight="1" x14ac:dyDescent="0.25">
      <c r="C560" s="57"/>
    </row>
    <row r="561" spans="3:3" ht="15.75" customHeight="1" x14ac:dyDescent="0.25">
      <c r="C561" s="57"/>
    </row>
    <row r="562" spans="3:3" ht="15.75" customHeight="1" x14ac:dyDescent="0.25">
      <c r="C562" s="57"/>
    </row>
    <row r="563" spans="3:3" ht="15.75" customHeight="1" x14ac:dyDescent="0.25">
      <c r="C563" s="57"/>
    </row>
    <row r="564" spans="3:3" ht="15.75" customHeight="1" x14ac:dyDescent="0.25">
      <c r="C564" s="57"/>
    </row>
    <row r="565" spans="3:3" ht="15.75" customHeight="1" x14ac:dyDescent="0.25">
      <c r="C565" s="57"/>
    </row>
    <row r="566" spans="3:3" ht="15.75" customHeight="1" x14ac:dyDescent="0.25">
      <c r="C566" s="57"/>
    </row>
    <row r="567" spans="3:3" ht="15.75" customHeight="1" x14ac:dyDescent="0.25">
      <c r="C567" s="57"/>
    </row>
    <row r="568" spans="3:3" ht="15.75" customHeight="1" x14ac:dyDescent="0.25">
      <c r="C568" s="57"/>
    </row>
    <row r="569" spans="3:3" ht="15.75" customHeight="1" x14ac:dyDescent="0.25">
      <c r="C569" s="57"/>
    </row>
    <row r="570" spans="3:3" ht="15.75" customHeight="1" x14ac:dyDescent="0.25">
      <c r="C570" s="57"/>
    </row>
    <row r="571" spans="3:3" ht="15.75" customHeight="1" x14ac:dyDescent="0.25">
      <c r="C571" s="57"/>
    </row>
    <row r="572" spans="3:3" ht="15.75" customHeight="1" x14ac:dyDescent="0.25">
      <c r="C572" s="57"/>
    </row>
    <row r="573" spans="3:3" ht="15.75" customHeight="1" x14ac:dyDescent="0.25">
      <c r="C573" s="57"/>
    </row>
    <row r="574" spans="3:3" ht="15.75" customHeight="1" x14ac:dyDescent="0.25">
      <c r="C574" s="57"/>
    </row>
    <row r="575" spans="3:3" ht="15.75" customHeight="1" x14ac:dyDescent="0.25">
      <c r="C575" s="57"/>
    </row>
    <row r="576" spans="3:3" ht="15.75" customHeight="1" x14ac:dyDescent="0.25">
      <c r="C576" s="57"/>
    </row>
    <row r="577" spans="3:3" ht="15.75" customHeight="1" x14ac:dyDescent="0.25">
      <c r="C577" s="57"/>
    </row>
    <row r="578" spans="3:3" ht="15.75" customHeight="1" x14ac:dyDescent="0.25">
      <c r="C578" s="57"/>
    </row>
    <row r="579" spans="3:3" ht="15.75" customHeight="1" x14ac:dyDescent="0.25">
      <c r="C579" s="57"/>
    </row>
    <row r="580" spans="3:3" ht="15.75" customHeight="1" x14ac:dyDescent="0.25">
      <c r="C580" s="57"/>
    </row>
    <row r="581" spans="3:3" ht="15.75" customHeight="1" x14ac:dyDescent="0.25">
      <c r="C581" s="57"/>
    </row>
    <row r="582" spans="3:3" ht="15.75" customHeight="1" x14ac:dyDescent="0.25">
      <c r="C582" s="57"/>
    </row>
    <row r="583" spans="3:3" ht="15.75" customHeight="1" x14ac:dyDescent="0.25">
      <c r="C583" s="57"/>
    </row>
    <row r="584" spans="3:3" ht="15.75" customHeight="1" x14ac:dyDescent="0.25">
      <c r="C584" s="57"/>
    </row>
    <row r="585" spans="3:3" ht="15.75" customHeight="1" x14ac:dyDescent="0.25">
      <c r="C585" s="57"/>
    </row>
    <row r="586" spans="3:3" ht="15.75" customHeight="1" x14ac:dyDescent="0.25">
      <c r="C586" s="57"/>
    </row>
    <row r="587" spans="3:3" ht="15.75" customHeight="1" x14ac:dyDescent="0.25">
      <c r="C587" s="57"/>
    </row>
    <row r="588" spans="3:3" ht="15.75" customHeight="1" x14ac:dyDescent="0.25">
      <c r="C588" s="57"/>
    </row>
    <row r="589" spans="3:3" ht="15.75" customHeight="1" x14ac:dyDescent="0.25">
      <c r="C589" s="57"/>
    </row>
    <row r="590" spans="3:3" ht="15.75" customHeight="1" x14ac:dyDescent="0.25">
      <c r="C590" s="57"/>
    </row>
    <row r="591" spans="3:3" ht="15.75" customHeight="1" x14ac:dyDescent="0.25">
      <c r="C591" s="57"/>
    </row>
    <row r="592" spans="3:3" ht="15.75" customHeight="1" x14ac:dyDescent="0.25">
      <c r="C592" s="57"/>
    </row>
    <row r="593" spans="3:3" ht="15.75" customHeight="1" x14ac:dyDescent="0.25">
      <c r="C593" s="57"/>
    </row>
    <row r="594" spans="3:3" ht="15.75" customHeight="1" x14ac:dyDescent="0.25">
      <c r="C594" s="57"/>
    </row>
    <row r="595" spans="3:3" ht="15.75" customHeight="1" x14ac:dyDescent="0.25">
      <c r="C595" s="57"/>
    </row>
    <row r="596" spans="3:3" ht="15.75" customHeight="1" x14ac:dyDescent="0.25">
      <c r="C596" s="57"/>
    </row>
    <row r="597" spans="3:3" ht="15.75" customHeight="1" x14ac:dyDescent="0.25">
      <c r="C597" s="57"/>
    </row>
    <row r="598" spans="3:3" ht="15.75" customHeight="1" x14ac:dyDescent="0.25">
      <c r="C598" s="57"/>
    </row>
    <row r="599" spans="3:3" ht="15.75" customHeight="1" x14ac:dyDescent="0.25">
      <c r="C599" s="57"/>
    </row>
    <row r="600" spans="3:3" ht="15.75" customHeight="1" x14ac:dyDescent="0.25">
      <c r="C600" s="57"/>
    </row>
    <row r="601" spans="3:3" ht="15.75" customHeight="1" x14ac:dyDescent="0.25">
      <c r="C601" s="57"/>
    </row>
    <row r="602" spans="3:3" ht="15.75" customHeight="1" x14ac:dyDescent="0.25">
      <c r="C602" s="57"/>
    </row>
    <row r="603" spans="3:3" ht="15.75" customHeight="1" x14ac:dyDescent="0.25">
      <c r="C603" s="57"/>
    </row>
    <row r="604" spans="3:3" ht="15.75" customHeight="1" x14ac:dyDescent="0.25">
      <c r="C604" s="57"/>
    </row>
    <row r="605" spans="3:3" ht="15.75" customHeight="1" x14ac:dyDescent="0.25">
      <c r="C605" s="57"/>
    </row>
    <row r="606" spans="3:3" ht="15.75" customHeight="1" x14ac:dyDescent="0.25">
      <c r="C606" s="57"/>
    </row>
    <row r="607" spans="3:3" ht="15.75" customHeight="1" x14ac:dyDescent="0.25">
      <c r="C607" s="57"/>
    </row>
    <row r="608" spans="3:3" ht="15.75" customHeight="1" x14ac:dyDescent="0.25">
      <c r="C608" s="57"/>
    </row>
    <row r="609" spans="3:3" ht="15.75" customHeight="1" x14ac:dyDescent="0.25">
      <c r="C609" s="57"/>
    </row>
    <row r="610" spans="3:3" ht="15.75" customHeight="1" x14ac:dyDescent="0.25">
      <c r="C610" s="57"/>
    </row>
    <row r="611" spans="3:3" ht="15.75" customHeight="1" x14ac:dyDescent="0.25">
      <c r="C611" s="57"/>
    </row>
    <row r="612" spans="3:3" ht="15.75" customHeight="1" x14ac:dyDescent="0.25">
      <c r="C612" s="57"/>
    </row>
    <row r="613" spans="3:3" ht="15.75" customHeight="1" x14ac:dyDescent="0.25">
      <c r="C613" s="57"/>
    </row>
    <row r="614" spans="3:3" ht="15.75" customHeight="1" x14ac:dyDescent="0.25">
      <c r="C614" s="57"/>
    </row>
    <row r="615" spans="3:3" ht="15.75" customHeight="1" x14ac:dyDescent="0.25">
      <c r="C615" s="57"/>
    </row>
    <row r="616" spans="3:3" ht="15.75" customHeight="1" x14ac:dyDescent="0.25">
      <c r="C616" s="57"/>
    </row>
    <row r="617" spans="3:3" ht="15.75" customHeight="1" x14ac:dyDescent="0.25">
      <c r="C617" s="57"/>
    </row>
    <row r="618" spans="3:3" ht="15.75" customHeight="1" x14ac:dyDescent="0.25">
      <c r="C618" s="57"/>
    </row>
    <row r="619" spans="3:3" ht="15.75" customHeight="1" x14ac:dyDescent="0.25">
      <c r="C619" s="57"/>
    </row>
    <row r="620" spans="3:3" ht="15.75" customHeight="1" x14ac:dyDescent="0.25">
      <c r="C620" s="57"/>
    </row>
    <row r="621" spans="3:3" ht="15.75" customHeight="1" x14ac:dyDescent="0.25">
      <c r="C621" s="57"/>
    </row>
    <row r="622" spans="3:3" ht="15.75" customHeight="1" x14ac:dyDescent="0.25">
      <c r="C622" s="57"/>
    </row>
    <row r="623" spans="3:3" ht="15.75" customHeight="1" x14ac:dyDescent="0.25">
      <c r="C623" s="57"/>
    </row>
    <row r="624" spans="3:3" ht="15.75" customHeight="1" x14ac:dyDescent="0.25">
      <c r="C624" s="57"/>
    </row>
    <row r="625" spans="3:3" ht="15.75" customHeight="1" x14ac:dyDescent="0.25">
      <c r="C625" s="57"/>
    </row>
    <row r="626" spans="3:3" ht="15.75" customHeight="1" x14ac:dyDescent="0.25">
      <c r="C626" s="57"/>
    </row>
    <row r="627" spans="3:3" ht="15.75" customHeight="1" x14ac:dyDescent="0.25">
      <c r="C627" s="57"/>
    </row>
    <row r="628" spans="3:3" ht="15.75" customHeight="1" x14ac:dyDescent="0.25">
      <c r="C628" s="57"/>
    </row>
    <row r="629" spans="3:3" ht="15.75" customHeight="1" x14ac:dyDescent="0.25">
      <c r="C629" s="57"/>
    </row>
    <row r="630" spans="3:3" ht="15.75" customHeight="1" x14ac:dyDescent="0.25">
      <c r="C630" s="57"/>
    </row>
    <row r="631" spans="3:3" ht="15.75" customHeight="1" x14ac:dyDescent="0.25">
      <c r="C631" s="57"/>
    </row>
    <row r="632" spans="3:3" ht="15.75" customHeight="1" x14ac:dyDescent="0.25">
      <c r="C632" s="57"/>
    </row>
    <row r="633" spans="3:3" ht="15.75" customHeight="1" x14ac:dyDescent="0.25">
      <c r="C633" s="57"/>
    </row>
    <row r="634" spans="3:3" ht="15.75" customHeight="1" x14ac:dyDescent="0.25">
      <c r="C634" s="57"/>
    </row>
    <row r="635" spans="3:3" ht="15.75" customHeight="1" x14ac:dyDescent="0.25">
      <c r="C635" s="57"/>
    </row>
    <row r="636" spans="3:3" ht="15.75" customHeight="1" x14ac:dyDescent="0.25">
      <c r="C636" s="57"/>
    </row>
    <row r="637" spans="3:3" ht="15.75" customHeight="1" x14ac:dyDescent="0.25">
      <c r="C637" s="57"/>
    </row>
    <row r="638" spans="3:3" ht="15.75" customHeight="1" x14ac:dyDescent="0.25">
      <c r="C638" s="57"/>
    </row>
    <row r="639" spans="3:3" ht="15.75" customHeight="1" x14ac:dyDescent="0.25">
      <c r="C639" s="57"/>
    </row>
    <row r="640" spans="3:3" ht="15.75" customHeight="1" x14ac:dyDescent="0.25">
      <c r="C640" s="57"/>
    </row>
    <row r="641" spans="3:3" ht="15.75" customHeight="1" x14ac:dyDescent="0.25">
      <c r="C641" s="57"/>
    </row>
    <row r="642" spans="3:3" ht="15.75" customHeight="1" x14ac:dyDescent="0.25">
      <c r="C642" s="57"/>
    </row>
    <row r="643" spans="3:3" ht="15.75" customHeight="1" x14ac:dyDescent="0.25">
      <c r="C643" s="57"/>
    </row>
    <row r="644" spans="3:3" ht="15.75" customHeight="1" x14ac:dyDescent="0.25">
      <c r="C644" s="57"/>
    </row>
    <row r="645" spans="3:3" ht="15.75" customHeight="1" x14ac:dyDescent="0.25">
      <c r="C645" s="57"/>
    </row>
    <row r="646" spans="3:3" ht="15.75" customHeight="1" x14ac:dyDescent="0.25">
      <c r="C646" s="57"/>
    </row>
    <row r="647" spans="3:3" ht="15.75" customHeight="1" x14ac:dyDescent="0.25">
      <c r="C647" s="57"/>
    </row>
    <row r="648" spans="3:3" ht="15.75" customHeight="1" x14ac:dyDescent="0.25">
      <c r="C648" s="57"/>
    </row>
    <row r="649" spans="3:3" ht="15.75" customHeight="1" x14ac:dyDescent="0.25">
      <c r="C649" s="57"/>
    </row>
    <row r="650" spans="3:3" ht="15.75" customHeight="1" x14ac:dyDescent="0.25">
      <c r="C650" s="57"/>
    </row>
    <row r="651" spans="3:3" ht="15.75" customHeight="1" x14ac:dyDescent="0.25">
      <c r="C651" s="57"/>
    </row>
    <row r="652" spans="3:3" ht="15.75" customHeight="1" x14ac:dyDescent="0.25">
      <c r="C652" s="57"/>
    </row>
    <row r="653" spans="3:3" ht="15.75" customHeight="1" x14ac:dyDescent="0.25">
      <c r="C653" s="57"/>
    </row>
    <row r="654" spans="3:3" ht="15.75" customHeight="1" x14ac:dyDescent="0.25">
      <c r="C654" s="57"/>
    </row>
    <row r="655" spans="3:3" ht="15.75" customHeight="1" x14ac:dyDescent="0.25">
      <c r="C655" s="57"/>
    </row>
    <row r="656" spans="3:3" ht="15.75" customHeight="1" x14ac:dyDescent="0.25">
      <c r="C656" s="57"/>
    </row>
    <row r="657" spans="3:3" ht="15.75" customHeight="1" x14ac:dyDescent="0.25">
      <c r="C657" s="57"/>
    </row>
    <row r="658" spans="3:3" ht="15.75" customHeight="1" x14ac:dyDescent="0.25">
      <c r="C658" s="57"/>
    </row>
    <row r="659" spans="3:3" ht="15.75" customHeight="1" x14ac:dyDescent="0.25">
      <c r="C659" s="57"/>
    </row>
    <row r="660" spans="3:3" ht="15.75" customHeight="1" x14ac:dyDescent="0.25">
      <c r="C660" s="57"/>
    </row>
    <row r="661" spans="3:3" ht="15.75" customHeight="1" x14ac:dyDescent="0.25">
      <c r="C661" s="57"/>
    </row>
    <row r="662" spans="3:3" ht="15.75" customHeight="1" x14ac:dyDescent="0.25">
      <c r="C662" s="57"/>
    </row>
    <row r="663" spans="3:3" ht="15.75" customHeight="1" x14ac:dyDescent="0.25">
      <c r="C663" s="57"/>
    </row>
    <row r="664" spans="3:3" ht="15.75" customHeight="1" x14ac:dyDescent="0.25">
      <c r="C664" s="57"/>
    </row>
    <row r="665" spans="3:3" ht="15.75" customHeight="1" x14ac:dyDescent="0.25">
      <c r="C665" s="57"/>
    </row>
    <row r="666" spans="3:3" ht="15.75" customHeight="1" x14ac:dyDescent="0.25">
      <c r="C666" s="57"/>
    </row>
    <row r="667" spans="3:3" ht="15.75" customHeight="1" x14ac:dyDescent="0.25">
      <c r="C667" s="57"/>
    </row>
    <row r="668" spans="3:3" ht="15.75" customHeight="1" x14ac:dyDescent="0.25">
      <c r="C668" s="57"/>
    </row>
    <row r="669" spans="3:3" ht="15.75" customHeight="1" x14ac:dyDescent="0.25">
      <c r="C669" s="57"/>
    </row>
    <row r="670" spans="3:3" ht="15.75" customHeight="1" x14ac:dyDescent="0.25">
      <c r="C670" s="57"/>
    </row>
    <row r="671" spans="3:3" ht="15.75" customHeight="1" x14ac:dyDescent="0.25">
      <c r="C671" s="57"/>
    </row>
    <row r="672" spans="3:3" ht="15.75" customHeight="1" x14ac:dyDescent="0.25">
      <c r="C672" s="57"/>
    </row>
    <row r="673" spans="3:3" ht="15.75" customHeight="1" x14ac:dyDescent="0.25">
      <c r="C673" s="57"/>
    </row>
    <row r="674" spans="3:3" ht="15.75" customHeight="1" x14ac:dyDescent="0.25">
      <c r="C674" s="57"/>
    </row>
    <row r="675" spans="3:3" ht="15.75" customHeight="1" x14ac:dyDescent="0.25">
      <c r="C675" s="57"/>
    </row>
    <row r="676" spans="3:3" ht="15.75" customHeight="1" x14ac:dyDescent="0.25">
      <c r="C676" s="57"/>
    </row>
    <row r="677" spans="3:3" ht="15.75" customHeight="1" x14ac:dyDescent="0.25">
      <c r="C677" s="57"/>
    </row>
    <row r="678" spans="3:3" ht="15.75" customHeight="1" x14ac:dyDescent="0.25">
      <c r="C678" s="57"/>
    </row>
    <row r="679" spans="3:3" ht="15.75" customHeight="1" x14ac:dyDescent="0.25">
      <c r="C679" s="57"/>
    </row>
    <row r="680" spans="3:3" ht="15.75" customHeight="1" x14ac:dyDescent="0.25">
      <c r="C680" s="57"/>
    </row>
    <row r="681" spans="3:3" ht="15.75" customHeight="1" x14ac:dyDescent="0.25">
      <c r="C681" s="57"/>
    </row>
    <row r="682" spans="3:3" ht="15.75" customHeight="1" x14ac:dyDescent="0.25">
      <c r="C682" s="57"/>
    </row>
    <row r="683" spans="3:3" ht="15.75" customHeight="1" x14ac:dyDescent="0.25">
      <c r="C683" s="57"/>
    </row>
    <row r="684" spans="3:3" ht="15.75" customHeight="1" x14ac:dyDescent="0.25">
      <c r="C684" s="57"/>
    </row>
    <row r="685" spans="3:3" ht="15.75" customHeight="1" x14ac:dyDescent="0.25">
      <c r="C685" s="57"/>
    </row>
    <row r="686" spans="3:3" ht="15.75" customHeight="1" x14ac:dyDescent="0.25">
      <c r="C686" s="57"/>
    </row>
    <row r="687" spans="3:3" ht="15.75" customHeight="1" x14ac:dyDescent="0.25">
      <c r="C687" s="57"/>
    </row>
    <row r="688" spans="3:3" ht="15.75" customHeight="1" x14ac:dyDescent="0.25">
      <c r="C688" s="57"/>
    </row>
    <row r="689" spans="3:3" ht="15.75" customHeight="1" x14ac:dyDescent="0.25">
      <c r="C689" s="57"/>
    </row>
    <row r="690" spans="3:3" ht="15.75" customHeight="1" x14ac:dyDescent="0.25">
      <c r="C690" s="57"/>
    </row>
    <row r="691" spans="3:3" ht="15.75" customHeight="1" x14ac:dyDescent="0.25">
      <c r="C691" s="57"/>
    </row>
    <row r="692" spans="3:3" ht="15.75" customHeight="1" x14ac:dyDescent="0.25">
      <c r="C692" s="57"/>
    </row>
    <row r="693" spans="3:3" ht="15.75" customHeight="1" x14ac:dyDescent="0.25">
      <c r="C693" s="57"/>
    </row>
    <row r="694" spans="3:3" ht="15.75" customHeight="1" x14ac:dyDescent="0.25">
      <c r="C694" s="57"/>
    </row>
    <row r="695" spans="3:3" ht="15.75" customHeight="1" x14ac:dyDescent="0.25">
      <c r="C695" s="57"/>
    </row>
    <row r="696" spans="3:3" ht="15.75" customHeight="1" x14ac:dyDescent="0.25">
      <c r="C696" s="57"/>
    </row>
    <row r="697" spans="3:3" ht="15.75" customHeight="1" x14ac:dyDescent="0.25">
      <c r="C697" s="57"/>
    </row>
    <row r="698" spans="3:3" ht="15.75" customHeight="1" x14ac:dyDescent="0.25">
      <c r="C698" s="57"/>
    </row>
    <row r="699" spans="3:3" ht="15.75" customHeight="1" x14ac:dyDescent="0.25">
      <c r="C699" s="57"/>
    </row>
    <row r="700" spans="3:3" ht="15.75" customHeight="1" x14ac:dyDescent="0.25">
      <c r="C700" s="57"/>
    </row>
    <row r="701" spans="3:3" ht="15.75" customHeight="1" x14ac:dyDescent="0.25">
      <c r="C701" s="57"/>
    </row>
    <row r="702" spans="3:3" ht="15.75" customHeight="1" x14ac:dyDescent="0.25">
      <c r="C702" s="57"/>
    </row>
    <row r="703" spans="3:3" ht="15.75" customHeight="1" x14ac:dyDescent="0.25">
      <c r="C703" s="57"/>
    </row>
    <row r="704" spans="3:3" ht="15.75" customHeight="1" x14ac:dyDescent="0.25">
      <c r="C704" s="57"/>
    </row>
    <row r="705" spans="3:3" ht="15.75" customHeight="1" x14ac:dyDescent="0.25">
      <c r="C705" s="57"/>
    </row>
    <row r="706" spans="3:3" ht="15.75" customHeight="1" x14ac:dyDescent="0.25">
      <c r="C706" s="57"/>
    </row>
    <row r="707" spans="3:3" ht="15.75" customHeight="1" x14ac:dyDescent="0.25">
      <c r="C707" s="57"/>
    </row>
    <row r="708" spans="3:3" ht="15.75" customHeight="1" x14ac:dyDescent="0.25">
      <c r="C708" s="57"/>
    </row>
    <row r="709" spans="3:3" ht="15.75" customHeight="1" x14ac:dyDescent="0.25">
      <c r="C709" s="57"/>
    </row>
    <row r="710" spans="3:3" ht="15.75" customHeight="1" x14ac:dyDescent="0.25">
      <c r="C710" s="57"/>
    </row>
    <row r="711" spans="3:3" ht="15.75" customHeight="1" x14ac:dyDescent="0.25">
      <c r="C711" s="57"/>
    </row>
    <row r="712" spans="3:3" ht="15.75" customHeight="1" x14ac:dyDescent="0.25">
      <c r="C712" s="57"/>
    </row>
    <row r="713" spans="3:3" ht="15.75" customHeight="1" x14ac:dyDescent="0.25">
      <c r="C713" s="57"/>
    </row>
    <row r="714" spans="3:3" ht="15.75" customHeight="1" x14ac:dyDescent="0.25">
      <c r="C714" s="57"/>
    </row>
    <row r="715" spans="3:3" ht="15.75" customHeight="1" x14ac:dyDescent="0.25">
      <c r="C715" s="57"/>
    </row>
    <row r="716" spans="3:3" ht="15.75" customHeight="1" x14ac:dyDescent="0.25">
      <c r="C716" s="57"/>
    </row>
    <row r="717" spans="3:3" ht="15.75" customHeight="1" x14ac:dyDescent="0.25">
      <c r="C717" s="57"/>
    </row>
    <row r="718" spans="3:3" ht="15.75" customHeight="1" x14ac:dyDescent="0.25">
      <c r="C718" s="57"/>
    </row>
    <row r="719" spans="3:3" ht="15.75" customHeight="1" x14ac:dyDescent="0.25">
      <c r="C719" s="57"/>
    </row>
    <row r="720" spans="3:3" ht="15.75" customHeight="1" x14ac:dyDescent="0.25">
      <c r="C720" s="57"/>
    </row>
    <row r="721" spans="3:3" ht="15.75" customHeight="1" x14ac:dyDescent="0.25">
      <c r="C721" s="57"/>
    </row>
    <row r="722" spans="3:3" ht="15.75" customHeight="1" x14ac:dyDescent="0.25">
      <c r="C722" s="57"/>
    </row>
    <row r="723" spans="3:3" ht="15.75" customHeight="1" x14ac:dyDescent="0.25">
      <c r="C723" s="57"/>
    </row>
    <row r="724" spans="3:3" ht="15.75" customHeight="1" x14ac:dyDescent="0.25">
      <c r="C724" s="57"/>
    </row>
    <row r="725" spans="3:3" ht="15.75" customHeight="1" x14ac:dyDescent="0.25">
      <c r="C725" s="57"/>
    </row>
    <row r="726" spans="3:3" ht="15.75" customHeight="1" x14ac:dyDescent="0.25">
      <c r="C726" s="57"/>
    </row>
    <row r="727" spans="3:3" ht="15.75" customHeight="1" x14ac:dyDescent="0.25">
      <c r="C727" s="57"/>
    </row>
    <row r="728" spans="3:3" ht="15.75" customHeight="1" x14ac:dyDescent="0.25">
      <c r="C728" s="57"/>
    </row>
    <row r="729" spans="3:3" ht="15.75" customHeight="1" x14ac:dyDescent="0.25">
      <c r="C729" s="57"/>
    </row>
    <row r="730" spans="3:3" ht="15.75" customHeight="1" x14ac:dyDescent="0.25">
      <c r="C730" s="57"/>
    </row>
    <row r="731" spans="3:3" ht="15.75" customHeight="1" x14ac:dyDescent="0.25">
      <c r="C731" s="57"/>
    </row>
    <row r="732" spans="3:3" ht="15.75" customHeight="1" x14ac:dyDescent="0.25">
      <c r="C732" s="57"/>
    </row>
    <row r="733" spans="3:3" ht="15.75" customHeight="1" x14ac:dyDescent="0.25">
      <c r="C733" s="57"/>
    </row>
    <row r="734" spans="3:3" ht="15.75" customHeight="1" x14ac:dyDescent="0.25">
      <c r="C734" s="57"/>
    </row>
    <row r="735" spans="3:3" ht="15.75" customHeight="1" x14ac:dyDescent="0.25">
      <c r="C735" s="57"/>
    </row>
    <row r="736" spans="3:3" ht="15.75" customHeight="1" x14ac:dyDescent="0.25">
      <c r="C736" s="57"/>
    </row>
    <row r="737" spans="3:3" ht="15.75" customHeight="1" x14ac:dyDescent="0.25">
      <c r="C737" s="57"/>
    </row>
    <row r="738" spans="3:3" ht="15.75" customHeight="1" x14ac:dyDescent="0.25">
      <c r="C738" s="57"/>
    </row>
    <row r="739" spans="3:3" ht="15.75" customHeight="1" x14ac:dyDescent="0.25">
      <c r="C739" s="57"/>
    </row>
    <row r="740" spans="3:3" ht="15.75" customHeight="1" x14ac:dyDescent="0.25">
      <c r="C740" s="57"/>
    </row>
    <row r="741" spans="3:3" ht="15.75" customHeight="1" x14ac:dyDescent="0.25">
      <c r="C741" s="57"/>
    </row>
    <row r="742" spans="3:3" ht="15.75" customHeight="1" x14ac:dyDescent="0.25">
      <c r="C742" s="57"/>
    </row>
    <row r="743" spans="3:3" ht="15.75" customHeight="1" x14ac:dyDescent="0.25">
      <c r="C743" s="57"/>
    </row>
    <row r="744" spans="3:3" ht="15.75" customHeight="1" x14ac:dyDescent="0.25">
      <c r="C744" s="57"/>
    </row>
    <row r="745" spans="3:3" ht="15.75" customHeight="1" x14ac:dyDescent="0.25">
      <c r="C745" s="57"/>
    </row>
    <row r="746" spans="3:3" ht="15.75" customHeight="1" x14ac:dyDescent="0.25">
      <c r="C746" s="57"/>
    </row>
    <row r="747" spans="3:3" ht="15.75" customHeight="1" x14ac:dyDescent="0.25">
      <c r="C747" s="57"/>
    </row>
    <row r="748" spans="3:3" ht="15.75" customHeight="1" x14ac:dyDescent="0.25">
      <c r="C748" s="57"/>
    </row>
    <row r="749" spans="3:3" ht="15.75" customHeight="1" x14ac:dyDescent="0.25">
      <c r="C749" s="57"/>
    </row>
    <row r="750" spans="3:3" ht="15.75" customHeight="1" x14ac:dyDescent="0.25">
      <c r="C750" s="57"/>
    </row>
    <row r="751" spans="3:3" ht="15.75" customHeight="1" x14ac:dyDescent="0.25">
      <c r="C751" s="57"/>
    </row>
    <row r="752" spans="3:3" ht="15.75" customHeight="1" x14ac:dyDescent="0.25">
      <c r="C752" s="57"/>
    </row>
    <row r="753" spans="3:3" ht="15.75" customHeight="1" x14ac:dyDescent="0.25">
      <c r="C753" s="57"/>
    </row>
    <row r="754" spans="3:3" ht="15.75" customHeight="1" x14ac:dyDescent="0.25">
      <c r="C754" s="57"/>
    </row>
    <row r="755" spans="3:3" ht="15.75" customHeight="1" x14ac:dyDescent="0.25">
      <c r="C755" s="57"/>
    </row>
    <row r="756" spans="3:3" ht="15.75" customHeight="1" x14ac:dyDescent="0.25">
      <c r="C756" s="57"/>
    </row>
    <row r="757" spans="3:3" ht="15.75" customHeight="1" x14ac:dyDescent="0.25">
      <c r="C757" s="57"/>
    </row>
    <row r="758" spans="3:3" ht="15.75" customHeight="1" x14ac:dyDescent="0.25">
      <c r="C758" s="57"/>
    </row>
    <row r="759" spans="3:3" ht="15.75" customHeight="1" x14ac:dyDescent="0.25">
      <c r="C759" s="57"/>
    </row>
    <row r="760" spans="3:3" ht="15.75" customHeight="1" x14ac:dyDescent="0.25">
      <c r="C760" s="57"/>
    </row>
    <row r="761" spans="3:3" ht="15.75" customHeight="1" x14ac:dyDescent="0.25">
      <c r="C761" s="57"/>
    </row>
    <row r="762" spans="3:3" ht="15.75" customHeight="1" x14ac:dyDescent="0.25">
      <c r="C762" s="57"/>
    </row>
    <row r="763" spans="3:3" ht="15.75" customHeight="1" x14ac:dyDescent="0.25">
      <c r="C763" s="57"/>
    </row>
    <row r="764" spans="3:3" ht="15.75" customHeight="1" x14ac:dyDescent="0.25">
      <c r="C764" s="57"/>
    </row>
    <row r="765" spans="3:3" ht="15.75" customHeight="1" x14ac:dyDescent="0.25">
      <c r="C765" s="57"/>
    </row>
    <row r="766" spans="3:3" ht="15.75" customHeight="1" x14ac:dyDescent="0.25">
      <c r="C766" s="57"/>
    </row>
    <row r="767" spans="3:3" ht="15.75" customHeight="1" x14ac:dyDescent="0.25">
      <c r="C767" s="57"/>
    </row>
    <row r="768" spans="3:3" ht="15.75" customHeight="1" x14ac:dyDescent="0.25">
      <c r="C768" s="57"/>
    </row>
    <row r="769" spans="3:3" ht="15.75" customHeight="1" x14ac:dyDescent="0.25">
      <c r="C769" s="57"/>
    </row>
    <row r="770" spans="3:3" ht="15.75" customHeight="1" x14ac:dyDescent="0.25">
      <c r="C770" s="57"/>
    </row>
    <row r="771" spans="3:3" ht="15.75" customHeight="1" x14ac:dyDescent="0.25">
      <c r="C771" s="57"/>
    </row>
    <row r="772" spans="3:3" ht="15.75" customHeight="1" x14ac:dyDescent="0.25">
      <c r="C772" s="57"/>
    </row>
    <row r="773" spans="3:3" ht="15.75" customHeight="1" x14ac:dyDescent="0.25">
      <c r="C773" s="57"/>
    </row>
    <row r="774" spans="3:3" ht="15.75" customHeight="1" x14ac:dyDescent="0.25">
      <c r="C774" s="57"/>
    </row>
    <row r="775" spans="3:3" ht="15.75" customHeight="1" x14ac:dyDescent="0.25">
      <c r="C775" s="57"/>
    </row>
    <row r="776" spans="3:3" ht="15.75" customHeight="1" x14ac:dyDescent="0.25">
      <c r="C776" s="57"/>
    </row>
    <row r="777" spans="3:3" ht="15.75" customHeight="1" x14ac:dyDescent="0.25">
      <c r="C777" s="57"/>
    </row>
    <row r="778" spans="3:3" ht="15.75" customHeight="1" x14ac:dyDescent="0.25">
      <c r="C778" s="57"/>
    </row>
    <row r="779" spans="3:3" ht="15.75" customHeight="1" x14ac:dyDescent="0.25">
      <c r="C779" s="57"/>
    </row>
    <row r="780" spans="3:3" ht="15.75" customHeight="1" x14ac:dyDescent="0.25">
      <c r="C780" s="57"/>
    </row>
    <row r="781" spans="3:3" ht="15.75" customHeight="1" x14ac:dyDescent="0.25">
      <c r="C781" s="57"/>
    </row>
    <row r="782" spans="3:3" ht="15.75" customHeight="1" x14ac:dyDescent="0.25">
      <c r="C782" s="57"/>
    </row>
    <row r="783" spans="3:3" ht="15.75" customHeight="1" x14ac:dyDescent="0.25">
      <c r="C783" s="57"/>
    </row>
    <row r="784" spans="3:3" ht="15.75" customHeight="1" x14ac:dyDescent="0.25">
      <c r="C784" s="57"/>
    </row>
    <row r="785" spans="3:3" ht="15.75" customHeight="1" x14ac:dyDescent="0.25">
      <c r="C785" s="57"/>
    </row>
    <row r="786" spans="3:3" ht="15.75" customHeight="1" x14ac:dyDescent="0.25">
      <c r="C786" s="57"/>
    </row>
    <row r="787" spans="3:3" ht="15.75" customHeight="1" x14ac:dyDescent="0.25">
      <c r="C787" s="57"/>
    </row>
    <row r="788" spans="3:3" ht="15.75" customHeight="1" x14ac:dyDescent="0.25">
      <c r="C788" s="57"/>
    </row>
    <row r="789" spans="3:3" ht="15.75" customHeight="1" x14ac:dyDescent="0.25">
      <c r="C789" s="57"/>
    </row>
    <row r="790" spans="3:3" ht="15.75" customHeight="1" x14ac:dyDescent="0.25">
      <c r="C790" s="57"/>
    </row>
    <row r="791" spans="3:3" ht="15.75" customHeight="1" x14ac:dyDescent="0.25">
      <c r="C791" s="57"/>
    </row>
    <row r="792" spans="3:3" ht="15.75" customHeight="1" x14ac:dyDescent="0.25">
      <c r="C792" s="57"/>
    </row>
    <row r="793" spans="3:3" ht="15.75" customHeight="1" x14ac:dyDescent="0.25">
      <c r="C793" s="57"/>
    </row>
    <row r="794" spans="3:3" ht="15.75" customHeight="1" x14ac:dyDescent="0.25">
      <c r="C794" s="57"/>
    </row>
    <row r="795" spans="3:3" ht="15.75" customHeight="1" x14ac:dyDescent="0.25">
      <c r="C795" s="57"/>
    </row>
    <row r="796" spans="3:3" ht="15.75" customHeight="1" x14ac:dyDescent="0.25">
      <c r="C796" s="57"/>
    </row>
    <row r="797" spans="3:3" ht="15.75" customHeight="1" x14ac:dyDescent="0.25">
      <c r="C797" s="57"/>
    </row>
    <row r="798" spans="3:3" ht="15.75" customHeight="1" x14ac:dyDescent="0.25">
      <c r="C798" s="57"/>
    </row>
    <row r="799" spans="3:3" ht="15.75" customHeight="1" x14ac:dyDescent="0.25">
      <c r="C799" s="57"/>
    </row>
    <row r="800" spans="3:3" ht="15.75" customHeight="1" x14ac:dyDescent="0.25">
      <c r="C800" s="57"/>
    </row>
    <row r="801" spans="3:3" ht="15.75" customHeight="1" x14ac:dyDescent="0.25">
      <c r="C801" s="57"/>
    </row>
    <row r="802" spans="3:3" ht="15.75" customHeight="1" x14ac:dyDescent="0.25">
      <c r="C802" s="57"/>
    </row>
    <row r="803" spans="3:3" ht="15.75" customHeight="1" x14ac:dyDescent="0.25">
      <c r="C803" s="57"/>
    </row>
    <row r="804" spans="3:3" ht="15.75" customHeight="1" x14ac:dyDescent="0.25">
      <c r="C804" s="57"/>
    </row>
    <row r="805" spans="3:3" ht="15.75" customHeight="1" x14ac:dyDescent="0.25">
      <c r="C805" s="57"/>
    </row>
    <row r="806" spans="3:3" ht="15.75" customHeight="1" x14ac:dyDescent="0.25">
      <c r="C806" s="57"/>
    </row>
    <row r="807" spans="3:3" ht="15.75" customHeight="1" x14ac:dyDescent="0.25">
      <c r="C807" s="57"/>
    </row>
    <row r="808" spans="3:3" ht="15.75" customHeight="1" x14ac:dyDescent="0.25">
      <c r="C808" s="57"/>
    </row>
    <row r="809" spans="3:3" ht="15.75" customHeight="1" x14ac:dyDescent="0.25">
      <c r="C809" s="57"/>
    </row>
    <row r="810" spans="3:3" ht="15.75" customHeight="1" x14ac:dyDescent="0.25">
      <c r="C810" s="57"/>
    </row>
    <row r="811" spans="3:3" ht="15.75" customHeight="1" x14ac:dyDescent="0.25">
      <c r="C811" s="57"/>
    </row>
    <row r="812" spans="3:3" ht="15.75" customHeight="1" x14ac:dyDescent="0.25">
      <c r="C812" s="57"/>
    </row>
    <row r="813" spans="3:3" ht="15.75" customHeight="1" x14ac:dyDescent="0.25">
      <c r="C813" s="57"/>
    </row>
    <row r="814" spans="3:3" ht="15.75" customHeight="1" x14ac:dyDescent="0.25">
      <c r="C814" s="57"/>
    </row>
    <row r="815" spans="3:3" ht="15.75" customHeight="1" x14ac:dyDescent="0.25">
      <c r="C815" s="57"/>
    </row>
    <row r="816" spans="3:3" ht="15.75" customHeight="1" x14ac:dyDescent="0.25">
      <c r="C816" s="57"/>
    </row>
    <row r="817" spans="3:3" ht="15.75" customHeight="1" x14ac:dyDescent="0.25">
      <c r="C817" s="57"/>
    </row>
    <row r="818" spans="3:3" ht="15.75" customHeight="1" x14ac:dyDescent="0.25">
      <c r="C818" s="57"/>
    </row>
    <row r="819" spans="3:3" ht="15.75" customHeight="1" x14ac:dyDescent="0.25">
      <c r="C819" s="57"/>
    </row>
    <row r="820" spans="3:3" ht="15.75" customHeight="1" x14ac:dyDescent="0.25">
      <c r="C820" s="57"/>
    </row>
    <row r="821" spans="3:3" ht="15.75" customHeight="1" x14ac:dyDescent="0.25">
      <c r="C821" s="57"/>
    </row>
    <row r="822" spans="3:3" ht="15.75" customHeight="1" x14ac:dyDescent="0.25">
      <c r="C822" s="57"/>
    </row>
    <row r="823" spans="3:3" ht="15.75" customHeight="1" x14ac:dyDescent="0.25">
      <c r="C823" s="57"/>
    </row>
    <row r="824" spans="3:3" ht="15.75" customHeight="1" x14ac:dyDescent="0.25">
      <c r="C824" s="57"/>
    </row>
    <row r="825" spans="3:3" ht="15.75" customHeight="1" x14ac:dyDescent="0.25">
      <c r="C825" s="57"/>
    </row>
    <row r="826" spans="3:3" ht="15.75" customHeight="1" x14ac:dyDescent="0.25">
      <c r="C826" s="57"/>
    </row>
    <row r="827" spans="3:3" ht="15.75" customHeight="1" x14ac:dyDescent="0.25">
      <c r="C827" s="57"/>
    </row>
    <row r="828" spans="3:3" ht="15.75" customHeight="1" x14ac:dyDescent="0.25">
      <c r="C828" s="57"/>
    </row>
    <row r="829" spans="3:3" ht="15.75" customHeight="1" x14ac:dyDescent="0.25">
      <c r="C829" s="57"/>
    </row>
    <row r="830" spans="3:3" ht="15.75" customHeight="1" x14ac:dyDescent="0.25">
      <c r="C830" s="57"/>
    </row>
    <row r="831" spans="3:3" ht="15.75" customHeight="1" x14ac:dyDescent="0.25">
      <c r="C831" s="57"/>
    </row>
    <row r="832" spans="3:3" ht="15.75" customHeight="1" x14ac:dyDescent="0.25">
      <c r="C832" s="57"/>
    </row>
    <row r="833" spans="3:3" ht="15.75" customHeight="1" x14ac:dyDescent="0.25">
      <c r="C833" s="57"/>
    </row>
    <row r="834" spans="3:3" ht="15.75" customHeight="1" x14ac:dyDescent="0.25">
      <c r="C834" s="57"/>
    </row>
    <row r="835" spans="3:3" ht="15.75" customHeight="1" x14ac:dyDescent="0.25">
      <c r="C835" s="57"/>
    </row>
    <row r="836" spans="3:3" ht="15.75" customHeight="1" x14ac:dyDescent="0.25">
      <c r="C836" s="57"/>
    </row>
    <row r="837" spans="3:3" ht="15.75" customHeight="1" x14ac:dyDescent="0.25">
      <c r="C837" s="57"/>
    </row>
    <row r="838" spans="3:3" ht="15.75" customHeight="1" x14ac:dyDescent="0.25">
      <c r="C838" s="57"/>
    </row>
    <row r="839" spans="3:3" ht="15.75" customHeight="1" x14ac:dyDescent="0.25">
      <c r="C839" s="57"/>
    </row>
    <row r="840" spans="3:3" ht="15.75" customHeight="1" x14ac:dyDescent="0.25">
      <c r="C840" s="57"/>
    </row>
    <row r="841" spans="3:3" ht="15.75" customHeight="1" x14ac:dyDescent="0.25">
      <c r="C841" s="57"/>
    </row>
    <row r="842" spans="3:3" ht="15.75" customHeight="1" x14ac:dyDescent="0.25">
      <c r="C842" s="57"/>
    </row>
    <row r="843" spans="3:3" ht="15.75" customHeight="1" x14ac:dyDescent="0.25">
      <c r="C843" s="57"/>
    </row>
    <row r="844" spans="3:3" ht="15.75" customHeight="1" x14ac:dyDescent="0.25">
      <c r="C844" s="57"/>
    </row>
    <row r="845" spans="3:3" ht="15.75" customHeight="1" x14ac:dyDescent="0.25">
      <c r="C845" s="57"/>
    </row>
    <row r="846" spans="3:3" ht="15.75" customHeight="1" x14ac:dyDescent="0.25">
      <c r="C846" s="57"/>
    </row>
    <row r="847" spans="3:3" ht="15.75" customHeight="1" x14ac:dyDescent="0.25">
      <c r="C847" s="57"/>
    </row>
    <row r="848" spans="3:3" ht="15.75" customHeight="1" x14ac:dyDescent="0.25">
      <c r="C848" s="57"/>
    </row>
    <row r="849" spans="3:3" ht="15.75" customHeight="1" x14ac:dyDescent="0.25">
      <c r="C849" s="57"/>
    </row>
    <row r="850" spans="3:3" ht="15.75" customHeight="1" x14ac:dyDescent="0.25">
      <c r="C850" s="57"/>
    </row>
    <row r="851" spans="3:3" ht="15.75" customHeight="1" x14ac:dyDescent="0.25">
      <c r="C851" s="57"/>
    </row>
    <row r="852" spans="3:3" ht="15.75" customHeight="1" x14ac:dyDescent="0.25">
      <c r="C852" s="57"/>
    </row>
    <row r="853" spans="3:3" ht="15.75" customHeight="1" x14ac:dyDescent="0.25">
      <c r="C853" s="57"/>
    </row>
    <row r="854" spans="3:3" ht="15.75" customHeight="1" x14ac:dyDescent="0.25">
      <c r="C854" s="57"/>
    </row>
    <row r="855" spans="3:3" ht="15.75" customHeight="1" x14ac:dyDescent="0.25">
      <c r="C855" s="57"/>
    </row>
    <row r="856" spans="3:3" ht="15.75" customHeight="1" x14ac:dyDescent="0.25">
      <c r="C856" s="57"/>
    </row>
    <row r="857" spans="3:3" ht="15.75" customHeight="1" x14ac:dyDescent="0.25">
      <c r="C857" s="57"/>
    </row>
    <row r="858" spans="3:3" ht="15.75" customHeight="1" x14ac:dyDescent="0.25">
      <c r="C858" s="57"/>
    </row>
    <row r="859" spans="3:3" ht="15.75" customHeight="1" x14ac:dyDescent="0.25">
      <c r="C859" s="57"/>
    </row>
    <row r="860" spans="3:3" ht="15.75" customHeight="1" x14ac:dyDescent="0.25">
      <c r="C860" s="57"/>
    </row>
    <row r="861" spans="3:3" ht="15.75" customHeight="1" x14ac:dyDescent="0.25">
      <c r="C861" s="57"/>
    </row>
    <row r="862" spans="3:3" ht="15.75" customHeight="1" x14ac:dyDescent="0.25">
      <c r="C862" s="57"/>
    </row>
    <row r="863" spans="3:3" ht="15.75" customHeight="1" x14ac:dyDescent="0.25">
      <c r="C863" s="57"/>
    </row>
    <row r="864" spans="3:3" ht="15.75" customHeight="1" x14ac:dyDescent="0.25">
      <c r="C864" s="57"/>
    </row>
    <row r="865" spans="3:3" ht="15.75" customHeight="1" x14ac:dyDescent="0.25">
      <c r="C865" s="57"/>
    </row>
    <row r="866" spans="3:3" ht="15.75" customHeight="1" x14ac:dyDescent="0.25">
      <c r="C866" s="57"/>
    </row>
    <row r="867" spans="3:3" ht="15.75" customHeight="1" x14ac:dyDescent="0.25">
      <c r="C867" s="57"/>
    </row>
    <row r="868" spans="3:3" ht="15.75" customHeight="1" x14ac:dyDescent="0.25">
      <c r="C868" s="57"/>
    </row>
    <row r="869" spans="3:3" ht="15.75" customHeight="1" x14ac:dyDescent="0.25">
      <c r="C869" s="57"/>
    </row>
    <row r="870" spans="3:3" ht="15.75" customHeight="1" x14ac:dyDescent="0.25">
      <c r="C870" s="57"/>
    </row>
    <row r="871" spans="3:3" ht="15.75" customHeight="1" x14ac:dyDescent="0.25">
      <c r="C871" s="57"/>
    </row>
    <row r="872" spans="3:3" ht="15.75" customHeight="1" x14ac:dyDescent="0.25">
      <c r="C872" s="57"/>
    </row>
    <row r="873" spans="3:3" ht="15.75" customHeight="1" x14ac:dyDescent="0.25">
      <c r="C873" s="57"/>
    </row>
    <row r="874" spans="3:3" ht="15.75" customHeight="1" x14ac:dyDescent="0.25">
      <c r="C874" s="57"/>
    </row>
    <row r="875" spans="3:3" ht="15.75" customHeight="1" x14ac:dyDescent="0.25">
      <c r="C875" s="57"/>
    </row>
    <row r="876" spans="3:3" ht="15.75" customHeight="1" x14ac:dyDescent="0.25">
      <c r="C876" s="57"/>
    </row>
    <row r="877" spans="3:3" ht="15.75" customHeight="1" x14ac:dyDescent="0.25">
      <c r="C877" s="57"/>
    </row>
    <row r="878" spans="3:3" ht="15.75" customHeight="1" x14ac:dyDescent="0.25">
      <c r="C878" s="57"/>
    </row>
    <row r="879" spans="3:3" ht="15.75" customHeight="1" x14ac:dyDescent="0.25">
      <c r="C879" s="57"/>
    </row>
    <row r="880" spans="3:3" ht="15.75" customHeight="1" x14ac:dyDescent="0.25">
      <c r="C880" s="57"/>
    </row>
    <row r="881" spans="3:3" ht="15.75" customHeight="1" x14ac:dyDescent="0.25">
      <c r="C881" s="57"/>
    </row>
    <row r="882" spans="3:3" ht="15.75" customHeight="1" x14ac:dyDescent="0.25">
      <c r="C882" s="57"/>
    </row>
    <row r="883" spans="3:3" ht="15.75" customHeight="1" x14ac:dyDescent="0.25">
      <c r="C883" s="57"/>
    </row>
    <row r="884" spans="3:3" ht="15.75" customHeight="1" x14ac:dyDescent="0.25">
      <c r="C884" s="57"/>
    </row>
    <row r="885" spans="3:3" ht="15.75" customHeight="1" x14ac:dyDescent="0.25">
      <c r="C885" s="57"/>
    </row>
    <row r="886" spans="3:3" ht="15.75" customHeight="1" x14ac:dyDescent="0.25">
      <c r="C886" s="57"/>
    </row>
    <row r="887" spans="3:3" ht="15.75" customHeight="1" x14ac:dyDescent="0.25">
      <c r="C887" s="57"/>
    </row>
    <row r="888" spans="3:3" ht="15.75" customHeight="1" x14ac:dyDescent="0.25">
      <c r="C888" s="57"/>
    </row>
    <row r="889" spans="3:3" ht="15.75" customHeight="1" x14ac:dyDescent="0.25">
      <c r="C889" s="57"/>
    </row>
    <row r="890" spans="3:3" ht="15.75" customHeight="1" x14ac:dyDescent="0.25">
      <c r="C890" s="57"/>
    </row>
    <row r="891" spans="3:3" ht="15.75" customHeight="1" x14ac:dyDescent="0.25">
      <c r="C891" s="57"/>
    </row>
    <row r="892" spans="3:3" ht="15.75" customHeight="1" x14ac:dyDescent="0.25">
      <c r="C892" s="57"/>
    </row>
    <row r="893" spans="3:3" ht="15.75" customHeight="1" x14ac:dyDescent="0.25">
      <c r="C893" s="57"/>
    </row>
    <row r="894" spans="3:3" ht="15.75" customHeight="1" x14ac:dyDescent="0.25">
      <c r="C894" s="57"/>
    </row>
    <row r="895" spans="3:3" ht="15.75" customHeight="1" x14ac:dyDescent="0.25">
      <c r="C895" s="57"/>
    </row>
    <row r="896" spans="3:3" ht="15.75" customHeight="1" x14ac:dyDescent="0.25">
      <c r="C896" s="57"/>
    </row>
    <row r="897" spans="3:3" ht="15.75" customHeight="1" x14ac:dyDescent="0.25">
      <c r="C897" s="57"/>
    </row>
    <row r="898" spans="3:3" ht="15.75" customHeight="1" x14ac:dyDescent="0.25">
      <c r="C898" s="57"/>
    </row>
    <row r="899" spans="3:3" ht="15.75" customHeight="1" x14ac:dyDescent="0.25">
      <c r="C899" s="57"/>
    </row>
    <row r="900" spans="3:3" ht="15.75" customHeight="1" x14ac:dyDescent="0.25">
      <c r="C900" s="57"/>
    </row>
    <row r="901" spans="3:3" ht="15.75" customHeight="1" x14ac:dyDescent="0.25">
      <c r="C901" s="57"/>
    </row>
    <row r="902" spans="3:3" ht="15.75" customHeight="1" x14ac:dyDescent="0.25">
      <c r="C902" s="57"/>
    </row>
    <row r="903" spans="3:3" ht="15.75" customHeight="1" x14ac:dyDescent="0.25">
      <c r="C903" s="57"/>
    </row>
    <row r="904" spans="3:3" ht="15.75" customHeight="1" x14ac:dyDescent="0.25">
      <c r="C904" s="57"/>
    </row>
    <row r="905" spans="3:3" ht="15.75" customHeight="1" x14ac:dyDescent="0.25">
      <c r="C905" s="57"/>
    </row>
    <row r="906" spans="3:3" ht="15.75" customHeight="1" x14ac:dyDescent="0.25">
      <c r="C906" s="57"/>
    </row>
    <row r="907" spans="3:3" ht="15.75" customHeight="1" x14ac:dyDescent="0.25">
      <c r="C907" s="57"/>
    </row>
    <row r="908" spans="3:3" ht="15.75" customHeight="1" x14ac:dyDescent="0.25">
      <c r="C908" s="57"/>
    </row>
    <row r="909" spans="3:3" ht="15.75" customHeight="1" x14ac:dyDescent="0.25">
      <c r="C909" s="57"/>
    </row>
    <row r="910" spans="3:3" ht="15.75" customHeight="1" x14ac:dyDescent="0.25">
      <c r="C910" s="57"/>
    </row>
    <row r="911" spans="3:3" ht="15.75" customHeight="1" x14ac:dyDescent="0.25">
      <c r="C911" s="57"/>
    </row>
    <row r="912" spans="3:3" ht="15.75" customHeight="1" x14ac:dyDescent="0.25">
      <c r="C912" s="57"/>
    </row>
    <row r="913" spans="3:3" ht="15.75" customHeight="1" x14ac:dyDescent="0.25">
      <c r="C913" s="57"/>
    </row>
    <row r="914" spans="3:3" ht="15.75" customHeight="1" x14ac:dyDescent="0.25">
      <c r="C914" s="57"/>
    </row>
    <row r="915" spans="3:3" ht="15.75" customHeight="1" x14ac:dyDescent="0.25">
      <c r="C915" s="57"/>
    </row>
    <row r="916" spans="3:3" ht="15.75" customHeight="1" x14ac:dyDescent="0.25">
      <c r="C916" s="57"/>
    </row>
    <row r="917" spans="3:3" ht="15.75" customHeight="1" x14ac:dyDescent="0.25">
      <c r="C917" s="57"/>
    </row>
    <row r="918" spans="3:3" ht="15.75" customHeight="1" x14ac:dyDescent="0.25">
      <c r="C918" s="57"/>
    </row>
    <row r="919" spans="3:3" ht="15.75" customHeight="1" x14ac:dyDescent="0.25">
      <c r="C919" s="57"/>
    </row>
    <row r="920" spans="3:3" ht="15.75" customHeight="1" x14ac:dyDescent="0.25">
      <c r="C920" s="57"/>
    </row>
    <row r="921" spans="3:3" ht="15.75" customHeight="1" x14ac:dyDescent="0.25">
      <c r="C921" s="57"/>
    </row>
    <row r="922" spans="3:3" ht="15.75" customHeight="1" x14ac:dyDescent="0.25">
      <c r="C922" s="57"/>
    </row>
    <row r="923" spans="3:3" ht="15.75" customHeight="1" x14ac:dyDescent="0.25">
      <c r="C923" s="57"/>
    </row>
    <row r="924" spans="3:3" ht="15.75" customHeight="1" x14ac:dyDescent="0.25">
      <c r="C924" s="57"/>
    </row>
    <row r="925" spans="3:3" ht="15.75" customHeight="1" x14ac:dyDescent="0.25">
      <c r="C925" s="57"/>
    </row>
    <row r="926" spans="3:3" ht="15.75" customHeight="1" x14ac:dyDescent="0.25">
      <c r="C926" s="57"/>
    </row>
    <row r="927" spans="3:3" ht="15.75" customHeight="1" x14ac:dyDescent="0.25">
      <c r="C927" s="57"/>
    </row>
    <row r="928" spans="3:3" ht="15.75" customHeight="1" x14ac:dyDescent="0.25">
      <c r="C928" s="57"/>
    </row>
    <row r="929" spans="3:3" ht="15.75" customHeight="1" x14ac:dyDescent="0.25">
      <c r="C929" s="57"/>
    </row>
    <row r="930" spans="3:3" ht="15.75" customHeight="1" x14ac:dyDescent="0.25">
      <c r="C930" s="57"/>
    </row>
    <row r="931" spans="3:3" ht="15.75" customHeight="1" x14ac:dyDescent="0.25">
      <c r="C931" s="57"/>
    </row>
    <row r="932" spans="3:3" ht="15.75" customHeight="1" x14ac:dyDescent="0.25">
      <c r="C932" s="57"/>
    </row>
    <row r="933" spans="3:3" ht="15.75" customHeight="1" x14ac:dyDescent="0.25">
      <c r="C933" s="57"/>
    </row>
    <row r="934" spans="3:3" ht="15.75" customHeight="1" x14ac:dyDescent="0.25">
      <c r="C934" s="57"/>
    </row>
    <row r="935" spans="3:3" ht="15.75" customHeight="1" x14ac:dyDescent="0.25">
      <c r="C935" s="57"/>
    </row>
    <row r="936" spans="3:3" ht="15.75" customHeight="1" x14ac:dyDescent="0.25">
      <c r="C936" s="57"/>
    </row>
    <row r="937" spans="3:3" ht="15.75" customHeight="1" x14ac:dyDescent="0.25">
      <c r="C937" s="57"/>
    </row>
    <row r="938" spans="3:3" ht="15.75" customHeight="1" x14ac:dyDescent="0.25">
      <c r="C938" s="57"/>
    </row>
    <row r="939" spans="3:3" ht="15.75" customHeight="1" x14ac:dyDescent="0.25">
      <c r="C939" s="57"/>
    </row>
    <row r="940" spans="3:3" ht="15.75" customHeight="1" x14ac:dyDescent="0.25">
      <c r="C940" s="57"/>
    </row>
    <row r="941" spans="3:3" ht="15.75" customHeight="1" x14ac:dyDescent="0.25">
      <c r="C941" s="57"/>
    </row>
    <row r="942" spans="3:3" ht="15.75" customHeight="1" x14ac:dyDescent="0.25">
      <c r="C942" s="57"/>
    </row>
    <row r="943" spans="3:3" ht="15.75" customHeight="1" x14ac:dyDescent="0.25">
      <c r="C943" s="57"/>
    </row>
    <row r="944" spans="3:3" ht="15.75" customHeight="1" x14ac:dyDescent="0.25">
      <c r="C944" s="57"/>
    </row>
    <row r="945" spans="3:3" ht="15.75" customHeight="1" x14ac:dyDescent="0.25">
      <c r="C945" s="57"/>
    </row>
    <row r="946" spans="3:3" ht="15.75" customHeight="1" x14ac:dyDescent="0.25">
      <c r="C946" s="57"/>
    </row>
    <row r="947" spans="3:3" ht="15.75" customHeight="1" x14ac:dyDescent="0.25">
      <c r="C947" s="57"/>
    </row>
    <row r="948" spans="3:3" ht="15.75" customHeight="1" x14ac:dyDescent="0.25">
      <c r="C948" s="57"/>
    </row>
    <row r="949" spans="3:3" ht="15.75" customHeight="1" x14ac:dyDescent="0.25">
      <c r="C949" s="57"/>
    </row>
    <row r="950" spans="3:3" ht="15.75" customHeight="1" x14ac:dyDescent="0.25">
      <c r="C950" s="57"/>
    </row>
    <row r="951" spans="3:3" ht="15.75" customHeight="1" x14ac:dyDescent="0.25">
      <c r="C951" s="57"/>
    </row>
    <row r="952" spans="3:3" ht="15.75" customHeight="1" x14ac:dyDescent="0.25">
      <c r="C952" s="57"/>
    </row>
    <row r="953" spans="3:3" ht="15.75" customHeight="1" x14ac:dyDescent="0.25">
      <c r="C953" s="57"/>
    </row>
    <row r="954" spans="3:3" ht="15.75" customHeight="1" x14ac:dyDescent="0.25">
      <c r="C954" s="57"/>
    </row>
    <row r="955" spans="3:3" ht="15.75" customHeight="1" x14ac:dyDescent="0.25">
      <c r="C955" s="57"/>
    </row>
    <row r="956" spans="3:3" ht="15.75" customHeight="1" x14ac:dyDescent="0.25">
      <c r="C956" s="57"/>
    </row>
    <row r="957" spans="3:3" ht="15.75" customHeight="1" x14ac:dyDescent="0.25">
      <c r="C957" s="57"/>
    </row>
    <row r="958" spans="3:3" ht="15.75" customHeight="1" x14ac:dyDescent="0.25">
      <c r="C958" s="57"/>
    </row>
    <row r="959" spans="3:3" ht="15.75" customHeight="1" x14ac:dyDescent="0.25">
      <c r="C959" s="57"/>
    </row>
    <row r="960" spans="3:3" ht="15.75" customHeight="1" x14ac:dyDescent="0.25">
      <c r="C960" s="57"/>
    </row>
    <row r="961" spans="3:3" ht="15.75" customHeight="1" x14ac:dyDescent="0.25">
      <c r="C961" s="57"/>
    </row>
    <row r="962" spans="3:3" ht="15.75" customHeight="1" x14ac:dyDescent="0.25">
      <c r="C962" s="57"/>
    </row>
    <row r="963" spans="3:3" ht="15.75" customHeight="1" x14ac:dyDescent="0.25">
      <c r="C963" s="57"/>
    </row>
    <row r="964" spans="3:3" ht="15.75" customHeight="1" x14ac:dyDescent="0.25">
      <c r="C964" s="57"/>
    </row>
    <row r="965" spans="3:3" ht="15.75" customHeight="1" x14ac:dyDescent="0.25">
      <c r="C965" s="57"/>
    </row>
    <row r="966" spans="3:3" ht="15.75" customHeight="1" x14ac:dyDescent="0.25">
      <c r="C966" s="57"/>
    </row>
    <row r="967" spans="3:3" ht="15.75" customHeight="1" x14ac:dyDescent="0.25">
      <c r="C967" s="57"/>
    </row>
    <row r="968" spans="3:3" ht="15.75" customHeight="1" x14ac:dyDescent="0.25">
      <c r="C968" s="57"/>
    </row>
    <row r="969" spans="3:3" ht="15.75" customHeight="1" x14ac:dyDescent="0.25">
      <c r="C969" s="57"/>
    </row>
    <row r="970" spans="3:3" ht="15.75" customHeight="1" x14ac:dyDescent="0.25">
      <c r="C970" s="57"/>
    </row>
    <row r="971" spans="3:3" ht="15.75" customHeight="1" x14ac:dyDescent="0.25">
      <c r="C971" s="57"/>
    </row>
    <row r="972" spans="3:3" ht="15.75" customHeight="1" x14ac:dyDescent="0.25">
      <c r="C972" s="57"/>
    </row>
    <row r="973" spans="3:3" ht="15.75" customHeight="1" x14ac:dyDescent="0.25">
      <c r="C973" s="57"/>
    </row>
    <row r="974" spans="3:3" ht="15.75" customHeight="1" x14ac:dyDescent="0.25">
      <c r="C974" s="57"/>
    </row>
    <row r="975" spans="3:3" ht="15.75" customHeight="1" x14ac:dyDescent="0.25">
      <c r="C975" s="57"/>
    </row>
    <row r="976" spans="3:3" ht="15.75" customHeight="1" x14ac:dyDescent="0.25">
      <c r="C976" s="57"/>
    </row>
    <row r="977" spans="3:3" ht="15.75" customHeight="1" x14ac:dyDescent="0.25">
      <c r="C977" s="57"/>
    </row>
    <row r="978" spans="3:3" ht="15.75" customHeight="1" x14ac:dyDescent="0.25">
      <c r="C978" s="57"/>
    </row>
    <row r="979" spans="3:3" ht="15.75" customHeight="1" x14ac:dyDescent="0.25">
      <c r="C979" s="57"/>
    </row>
    <row r="980" spans="3:3" ht="15.75" customHeight="1" x14ac:dyDescent="0.25">
      <c r="C980" s="57"/>
    </row>
    <row r="981" spans="3:3" ht="15.75" customHeight="1" x14ac:dyDescent="0.25">
      <c r="C981" s="57"/>
    </row>
    <row r="982" spans="3:3" ht="15.75" customHeight="1" x14ac:dyDescent="0.25">
      <c r="C982" s="57"/>
    </row>
    <row r="983" spans="3:3" ht="15.75" customHeight="1" x14ac:dyDescent="0.25">
      <c r="C983" s="57"/>
    </row>
    <row r="984" spans="3:3" ht="15.75" customHeight="1" x14ac:dyDescent="0.25">
      <c r="C984" s="57"/>
    </row>
    <row r="985" spans="3:3" ht="15.75" customHeight="1" x14ac:dyDescent="0.25">
      <c r="C985" s="57"/>
    </row>
    <row r="986" spans="3:3" ht="15.75" customHeight="1" x14ac:dyDescent="0.25">
      <c r="C986" s="57"/>
    </row>
    <row r="987" spans="3:3" ht="15.75" customHeight="1" x14ac:dyDescent="0.25">
      <c r="C987" s="57"/>
    </row>
    <row r="988" spans="3:3" ht="15.75" customHeight="1" x14ac:dyDescent="0.25">
      <c r="C988" s="57"/>
    </row>
    <row r="989" spans="3:3" ht="15.75" customHeight="1" x14ac:dyDescent="0.25">
      <c r="C989" s="57"/>
    </row>
    <row r="990" spans="3:3" ht="15.75" customHeight="1" x14ac:dyDescent="0.25">
      <c r="C990" s="57"/>
    </row>
    <row r="991" spans="3:3" ht="15.75" customHeight="1" x14ac:dyDescent="0.25">
      <c r="C991" s="57"/>
    </row>
    <row r="992" spans="3:3" ht="15.75" customHeight="1" x14ac:dyDescent="0.25">
      <c r="C992" s="57"/>
    </row>
    <row r="993" spans="3:3" ht="15.75" customHeight="1" x14ac:dyDescent="0.25">
      <c r="C993" s="57"/>
    </row>
    <row r="994" spans="3:3" ht="15.75" customHeight="1" x14ac:dyDescent="0.25">
      <c r="C994" s="57"/>
    </row>
    <row r="995" spans="3:3" ht="15.75" customHeight="1" x14ac:dyDescent="0.25">
      <c r="C995" s="57"/>
    </row>
    <row r="996" spans="3:3" ht="15.75" customHeight="1" x14ac:dyDescent="0.25">
      <c r="C996" s="57"/>
    </row>
    <row r="997" spans="3:3" ht="15.75" customHeight="1" x14ac:dyDescent="0.25">
      <c r="C997" s="57"/>
    </row>
    <row r="998" spans="3:3" ht="15.75" customHeight="1" x14ac:dyDescent="0.25">
      <c r="C998" s="57"/>
    </row>
    <row r="999" spans="3:3" ht="15.75" customHeight="1" x14ac:dyDescent="0.25">
      <c r="C999" s="57"/>
    </row>
    <row r="1000" spans="3:3" ht="15.75" customHeight="1" x14ac:dyDescent="0.25">
      <c r="C1000" s="57"/>
    </row>
  </sheetData>
  <sheetProtection password="848C" sheet="1" objects="1" scenarios="1"/>
  <conditionalFormatting sqref="D1:D8 B1: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3 F1:F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1 J1:J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3" r:id="rId2"/>
    <hyperlink ref="G4" r:id="rId3"/>
    <hyperlink ref="I4" r:id="rId4"/>
    <hyperlink ref="E5" r:id="rId5"/>
    <hyperlink ref="E6" r:id="rId6"/>
    <hyperlink ref="E7" r:id="rId7"/>
    <hyperlink ref="E8" r:id="rId8"/>
    <hyperlink ref="C17" r:id="rId9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333333"/>
  </sheetPr>
  <dimension ref="A1:W1000"/>
  <sheetViews>
    <sheetView topLeftCell="F1" workbookViewId="0">
      <selection activeCell="G1" sqref="G1:G10"/>
    </sheetView>
  </sheetViews>
  <sheetFormatPr baseColWidth="10" defaultColWidth="14.42578125" defaultRowHeight="15" customHeight="1" x14ac:dyDescent="0.25"/>
  <cols>
    <col min="1" max="1" width="47.5703125" customWidth="1"/>
    <col min="2" max="2" width="37.42578125" customWidth="1"/>
    <col min="3" max="3" width="47.140625" customWidth="1"/>
    <col min="4" max="4" width="52.28515625" customWidth="1"/>
    <col min="5" max="5" width="89.85546875" customWidth="1"/>
    <col min="6" max="6" width="53.42578125" customWidth="1"/>
    <col min="7" max="7" width="49" customWidth="1"/>
    <col min="8" max="8" width="39.140625" customWidth="1"/>
    <col min="9" max="9" width="35.28515625" customWidth="1"/>
    <col min="10" max="10" width="37.85546875" customWidth="1"/>
    <col min="11" max="11" width="56.85546875" customWidth="1"/>
    <col min="12" max="12" width="40.42578125" customWidth="1"/>
    <col min="13" max="13" width="48.5703125" customWidth="1"/>
    <col min="14" max="14" width="84.42578125" customWidth="1"/>
    <col min="15" max="15" width="82.28515625" customWidth="1"/>
    <col min="16" max="16" width="49.5703125" customWidth="1"/>
    <col min="17" max="17" width="53" customWidth="1"/>
    <col min="18" max="18" width="58" bestFit="1" customWidth="1"/>
    <col min="19" max="19" width="49.5703125" bestFit="1" customWidth="1"/>
    <col min="20" max="20" width="75.140625" bestFit="1" customWidth="1"/>
    <col min="21" max="21" width="51.42578125" bestFit="1" customWidth="1"/>
    <col min="22" max="22" width="52.5703125" bestFit="1" customWidth="1"/>
    <col min="23" max="23" width="86.85546875" bestFit="1" customWidth="1"/>
  </cols>
  <sheetData>
    <row r="1" spans="1:23" x14ac:dyDescent="0.25">
      <c r="A1" s="62" t="s">
        <v>73</v>
      </c>
      <c r="B1" s="62" t="s">
        <v>79</v>
      </c>
      <c r="C1" s="62" t="s">
        <v>86</v>
      </c>
      <c r="D1" s="62" t="s">
        <v>98</v>
      </c>
      <c r="E1" s="62" t="s">
        <v>109</v>
      </c>
      <c r="F1" s="62" t="s">
        <v>121</v>
      </c>
      <c r="G1" s="62" t="s">
        <v>127</v>
      </c>
      <c r="H1" s="62" t="s">
        <v>144</v>
      </c>
      <c r="I1" s="62" t="s">
        <v>148</v>
      </c>
      <c r="J1" s="62" t="s">
        <v>152</v>
      </c>
      <c r="K1" s="62" t="s">
        <v>155</v>
      </c>
      <c r="L1" s="62" t="s">
        <v>163</v>
      </c>
      <c r="M1" s="62" t="s">
        <v>166</v>
      </c>
      <c r="N1" s="62" t="s">
        <v>169</v>
      </c>
      <c r="O1" s="62" t="s">
        <v>92</v>
      </c>
      <c r="P1" s="62" t="s">
        <v>132</v>
      </c>
      <c r="Q1" s="62" t="s">
        <v>104</v>
      </c>
      <c r="R1" s="62" t="s">
        <v>115</v>
      </c>
      <c r="S1" s="62" t="s">
        <v>132</v>
      </c>
      <c r="T1" s="62" t="s">
        <v>137</v>
      </c>
      <c r="U1" s="62" t="s">
        <v>2005</v>
      </c>
      <c r="V1" s="62" t="s">
        <v>2006</v>
      </c>
      <c r="W1" s="62" t="s">
        <v>2008</v>
      </c>
    </row>
    <row r="2" spans="1:23" x14ac:dyDescent="0.25">
      <c r="A2" s="64" t="s">
        <v>599</v>
      </c>
      <c r="B2" s="64" t="s">
        <v>704</v>
      </c>
      <c r="C2" s="64"/>
      <c r="D2" s="64" t="s">
        <v>626</v>
      </c>
      <c r="E2" s="64" t="s">
        <v>629</v>
      </c>
      <c r="F2" s="64" t="s">
        <v>636</v>
      </c>
      <c r="G2" s="64" t="s">
        <v>642</v>
      </c>
      <c r="H2" s="64" t="s">
        <v>659</v>
      </c>
      <c r="I2" s="64" t="s">
        <v>670</v>
      </c>
      <c r="J2" s="64" t="s">
        <v>686</v>
      </c>
      <c r="K2" s="64" t="s">
        <v>1969</v>
      </c>
      <c r="L2" s="64"/>
      <c r="M2" s="64" t="s">
        <v>758</v>
      </c>
      <c r="N2" s="64" t="s">
        <v>1989</v>
      </c>
      <c r="O2" s="64" t="s">
        <v>623</v>
      </c>
      <c r="P2" s="64"/>
      <c r="Q2" s="64"/>
      <c r="R2" s="64" t="s">
        <v>721</v>
      </c>
      <c r="S2" s="64" t="s">
        <v>731</v>
      </c>
      <c r="T2" s="64" t="s">
        <v>747</v>
      </c>
      <c r="U2" s="64" t="s">
        <v>746</v>
      </c>
      <c r="V2" s="64" t="s">
        <v>749</v>
      </c>
      <c r="W2" s="64" t="s">
        <v>770</v>
      </c>
    </row>
    <row r="3" spans="1:23" x14ac:dyDescent="0.25">
      <c r="A3" s="64" t="s">
        <v>600</v>
      </c>
      <c r="B3" s="64" t="s">
        <v>174</v>
      </c>
      <c r="C3" s="64"/>
      <c r="D3" s="64" t="s">
        <v>627</v>
      </c>
      <c r="E3" s="64" t="s">
        <v>630</v>
      </c>
      <c r="F3" s="64" t="s">
        <v>637</v>
      </c>
      <c r="G3" s="64" t="s">
        <v>643</v>
      </c>
      <c r="H3" s="64" t="s">
        <v>660</v>
      </c>
      <c r="I3" s="64" t="s">
        <v>671</v>
      </c>
      <c r="J3" s="64" t="s">
        <v>687</v>
      </c>
      <c r="K3" s="64" t="s">
        <v>1970</v>
      </c>
      <c r="L3" s="64"/>
      <c r="M3" s="64" t="s">
        <v>759</v>
      </c>
      <c r="N3" s="64"/>
      <c r="O3" s="64" t="s">
        <v>624</v>
      </c>
      <c r="P3" s="64"/>
      <c r="Q3" s="64"/>
      <c r="R3" s="64"/>
      <c r="S3" s="64" t="s">
        <v>732</v>
      </c>
      <c r="T3" s="64" t="s">
        <v>748</v>
      </c>
      <c r="U3" s="64"/>
      <c r="V3" s="64" t="s">
        <v>750</v>
      </c>
      <c r="W3" s="64" t="s">
        <v>771</v>
      </c>
    </row>
    <row r="4" spans="1:23" x14ac:dyDescent="0.25">
      <c r="A4" s="64" t="s">
        <v>601</v>
      </c>
      <c r="B4" s="64"/>
      <c r="C4" s="64"/>
      <c r="D4" s="64" t="s">
        <v>628</v>
      </c>
      <c r="E4" s="64" t="s">
        <v>631</v>
      </c>
      <c r="F4" s="64" t="s">
        <v>638</v>
      </c>
      <c r="G4" s="64" t="s">
        <v>644</v>
      </c>
      <c r="H4" s="64" t="s">
        <v>661</v>
      </c>
      <c r="I4" s="64" t="s">
        <v>672</v>
      </c>
      <c r="J4" s="64" t="s">
        <v>688</v>
      </c>
      <c r="K4" s="64" t="s">
        <v>1971</v>
      </c>
      <c r="L4" s="64"/>
      <c r="N4" s="64"/>
      <c r="O4" s="64" t="s">
        <v>625</v>
      </c>
      <c r="P4" s="64"/>
      <c r="Q4" s="64"/>
      <c r="R4" s="64"/>
      <c r="S4" s="64" t="s">
        <v>733</v>
      </c>
      <c r="T4" s="64"/>
      <c r="U4" s="64"/>
      <c r="V4" s="64" t="s">
        <v>751</v>
      </c>
      <c r="W4" s="64" t="s">
        <v>772</v>
      </c>
    </row>
    <row r="5" spans="1:23" x14ac:dyDescent="0.25">
      <c r="A5" s="64" t="s">
        <v>602</v>
      </c>
      <c r="B5" s="64"/>
      <c r="C5" s="64"/>
      <c r="D5" s="64"/>
      <c r="E5" s="64" t="s">
        <v>632</v>
      </c>
      <c r="F5" s="64" t="s">
        <v>639</v>
      </c>
      <c r="G5" s="64" t="s">
        <v>645</v>
      </c>
      <c r="H5" s="64" t="s">
        <v>662</v>
      </c>
      <c r="I5" s="64" t="s">
        <v>673</v>
      </c>
      <c r="K5" s="64" t="s">
        <v>1972</v>
      </c>
      <c r="L5" s="64"/>
      <c r="M5" s="64"/>
      <c r="N5" s="64"/>
      <c r="O5" s="64"/>
      <c r="P5" s="64"/>
      <c r="Q5" s="64"/>
      <c r="R5" s="64"/>
      <c r="S5" s="64" t="s">
        <v>734</v>
      </c>
      <c r="T5" s="64"/>
      <c r="U5" s="64"/>
      <c r="V5" s="64" t="s">
        <v>752</v>
      </c>
      <c r="W5" s="64" t="s">
        <v>773</v>
      </c>
    </row>
    <row r="6" spans="1:23" x14ac:dyDescent="0.25">
      <c r="A6" s="64" t="s">
        <v>603</v>
      </c>
      <c r="B6" s="64"/>
      <c r="C6" s="64"/>
      <c r="D6" s="64"/>
      <c r="E6" s="64" t="s">
        <v>633</v>
      </c>
      <c r="F6" s="64" t="s">
        <v>640</v>
      </c>
      <c r="G6" s="64" t="s">
        <v>646</v>
      </c>
      <c r="H6" s="64" t="s">
        <v>663</v>
      </c>
      <c r="I6" s="64" t="s">
        <v>674</v>
      </c>
      <c r="J6" s="64" t="s">
        <v>690</v>
      </c>
      <c r="K6" s="64" t="s">
        <v>1973</v>
      </c>
      <c r="L6" s="64"/>
      <c r="M6" s="64"/>
      <c r="N6" s="64"/>
      <c r="O6" s="64"/>
      <c r="P6" s="64"/>
      <c r="Q6" s="64"/>
      <c r="R6" s="64"/>
      <c r="S6" s="64" t="s">
        <v>735</v>
      </c>
      <c r="T6" s="64"/>
      <c r="U6" s="64"/>
      <c r="V6" s="64" t="s">
        <v>753</v>
      </c>
      <c r="W6" s="64" t="s">
        <v>774</v>
      </c>
    </row>
    <row r="7" spans="1:23" x14ac:dyDescent="0.25">
      <c r="A7" s="64" t="s">
        <v>604</v>
      </c>
      <c r="B7" s="64"/>
      <c r="C7" s="64"/>
      <c r="D7" s="64"/>
      <c r="E7" s="64" t="s">
        <v>634</v>
      </c>
      <c r="F7" s="64" t="s">
        <v>641</v>
      </c>
      <c r="G7" s="64" t="s">
        <v>647</v>
      </c>
      <c r="H7" s="64" t="s">
        <v>664</v>
      </c>
      <c r="I7" s="64" t="s">
        <v>675</v>
      </c>
      <c r="J7" s="64" t="s">
        <v>691</v>
      </c>
      <c r="K7" s="64"/>
      <c r="L7" s="64"/>
      <c r="M7" s="64"/>
      <c r="N7" s="64"/>
      <c r="O7" s="64"/>
      <c r="P7" s="64"/>
      <c r="Q7" s="64"/>
      <c r="R7" s="64"/>
      <c r="S7" s="64" t="s">
        <v>736</v>
      </c>
      <c r="U7" s="64"/>
      <c r="V7" s="64" t="s">
        <v>754</v>
      </c>
      <c r="W7" s="64" t="s">
        <v>775</v>
      </c>
    </row>
    <row r="8" spans="1:23" x14ac:dyDescent="0.25">
      <c r="A8" s="64" t="s">
        <v>605</v>
      </c>
      <c r="B8" s="64"/>
      <c r="C8" s="64"/>
      <c r="D8" s="64"/>
      <c r="E8" s="64" t="s">
        <v>635</v>
      </c>
      <c r="F8" s="64"/>
      <c r="G8" s="64" t="s">
        <v>648</v>
      </c>
      <c r="H8" s="64" t="s">
        <v>665</v>
      </c>
      <c r="I8" s="64" t="s">
        <v>676</v>
      </c>
      <c r="J8" s="64" t="s">
        <v>692</v>
      </c>
      <c r="K8" s="64"/>
      <c r="L8" s="64"/>
      <c r="M8" s="64"/>
      <c r="N8" s="64"/>
      <c r="O8" s="64"/>
      <c r="P8" s="64"/>
      <c r="Q8" s="64"/>
      <c r="R8" s="64"/>
      <c r="S8" s="64" t="s">
        <v>737</v>
      </c>
      <c r="U8" s="64"/>
      <c r="V8" s="64" t="s">
        <v>755</v>
      </c>
      <c r="W8" s="64" t="s">
        <v>776</v>
      </c>
    </row>
    <row r="9" spans="1:23" x14ac:dyDescent="0.25">
      <c r="A9" s="64" t="s">
        <v>606</v>
      </c>
      <c r="B9" s="64"/>
      <c r="C9" s="64"/>
      <c r="D9" s="64"/>
      <c r="E9" s="64"/>
      <c r="F9" s="64"/>
      <c r="G9" s="64" t="s">
        <v>649</v>
      </c>
      <c r="H9" s="64" t="s">
        <v>666</v>
      </c>
      <c r="I9" s="64" t="s">
        <v>677</v>
      </c>
      <c r="J9" s="64" t="s">
        <v>693</v>
      </c>
      <c r="K9" s="64"/>
      <c r="L9" s="64"/>
      <c r="M9" s="64"/>
      <c r="N9" s="64"/>
      <c r="O9" s="64"/>
      <c r="P9" s="64"/>
      <c r="Q9" s="64"/>
      <c r="R9" s="64"/>
      <c r="S9" s="64" t="s">
        <v>738</v>
      </c>
      <c r="T9" s="64"/>
      <c r="U9" s="64"/>
      <c r="V9" s="64" t="s">
        <v>756</v>
      </c>
      <c r="W9" s="64" t="s">
        <v>777</v>
      </c>
    </row>
    <row r="10" spans="1:23" x14ac:dyDescent="0.25">
      <c r="A10" s="64" t="s">
        <v>607</v>
      </c>
      <c r="B10" s="64"/>
      <c r="C10" s="64"/>
      <c r="D10" s="64"/>
      <c r="E10" s="64"/>
      <c r="F10" s="64"/>
      <c r="G10" s="64" t="s">
        <v>1152</v>
      </c>
      <c r="H10" s="64" t="s">
        <v>667</v>
      </c>
      <c r="I10" s="64" t="s">
        <v>678</v>
      </c>
      <c r="J10" s="64" t="s">
        <v>175</v>
      </c>
      <c r="K10" s="64"/>
      <c r="L10" s="64"/>
      <c r="M10" s="64"/>
      <c r="N10" s="64"/>
      <c r="O10" s="64"/>
      <c r="P10" s="64"/>
      <c r="Q10" s="64"/>
      <c r="R10" s="64"/>
      <c r="S10" s="64" t="s">
        <v>739</v>
      </c>
      <c r="T10" s="64"/>
      <c r="U10" s="64"/>
      <c r="V10" s="64" t="s">
        <v>757</v>
      </c>
      <c r="W10" s="64" t="s">
        <v>778</v>
      </c>
    </row>
    <row r="11" spans="1:23" x14ac:dyDescent="0.25">
      <c r="B11" s="64"/>
      <c r="C11" s="64"/>
      <c r="D11" s="64"/>
      <c r="E11" s="64"/>
      <c r="F11" s="64"/>
      <c r="G11" s="64"/>
      <c r="H11" s="64" t="s">
        <v>668</v>
      </c>
      <c r="I11" s="64" t="s">
        <v>679</v>
      </c>
      <c r="J11" s="64" t="s">
        <v>694</v>
      </c>
      <c r="K11" s="64"/>
      <c r="L11" s="64"/>
      <c r="M11" s="64"/>
      <c r="N11" s="64"/>
      <c r="O11" s="64"/>
      <c r="P11" s="64"/>
      <c r="Q11" s="64"/>
      <c r="R11" s="64"/>
      <c r="S11" s="64" t="s">
        <v>740</v>
      </c>
      <c r="T11" s="64"/>
      <c r="U11" s="64"/>
      <c r="V11" s="64"/>
      <c r="W11" s="64" t="s">
        <v>779</v>
      </c>
    </row>
    <row r="12" spans="1:23" x14ac:dyDescent="0.25">
      <c r="A12" s="64"/>
      <c r="B12" s="64"/>
      <c r="C12" s="64"/>
      <c r="D12" s="64"/>
      <c r="E12" s="64"/>
      <c r="F12" s="64"/>
      <c r="G12" s="64"/>
      <c r="H12" s="64" t="s">
        <v>669</v>
      </c>
      <c r="I12" s="64" t="s">
        <v>680</v>
      </c>
      <c r="J12" s="64" t="s">
        <v>695</v>
      </c>
      <c r="K12" s="64"/>
      <c r="L12" s="64"/>
      <c r="M12" s="64"/>
      <c r="N12" s="64"/>
      <c r="O12" s="64"/>
      <c r="P12" s="64"/>
      <c r="Q12" s="64"/>
      <c r="R12" s="64"/>
      <c r="S12" s="64" t="s">
        <v>741</v>
      </c>
      <c r="T12" s="64"/>
      <c r="U12" s="64"/>
      <c r="V12" s="64"/>
      <c r="W12" s="64" t="s">
        <v>780</v>
      </c>
    </row>
    <row r="13" spans="1:23" x14ac:dyDescent="0.25">
      <c r="A13" s="64"/>
      <c r="B13" s="64"/>
      <c r="C13" s="64"/>
      <c r="D13" s="64"/>
      <c r="E13" s="64"/>
      <c r="F13" s="64"/>
      <c r="G13" s="64"/>
      <c r="H13" s="64"/>
      <c r="I13" s="64" t="s">
        <v>681</v>
      </c>
      <c r="J13" s="64" t="s">
        <v>696</v>
      </c>
      <c r="K13" s="64"/>
      <c r="L13" s="64"/>
      <c r="M13" s="64"/>
      <c r="N13" s="64"/>
      <c r="O13" s="64"/>
      <c r="P13" s="64"/>
      <c r="Q13" s="64"/>
      <c r="R13" s="64"/>
      <c r="S13" s="64" t="s">
        <v>742</v>
      </c>
      <c r="T13" s="64"/>
      <c r="U13" s="64"/>
      <c r="V13" s="64"/>
      <c r="W13" s="64" t="s">
        <v>781</v>
      </c>
    </row>
    <row r="14" spans="1:23" x14ac:dyDescent="0.25">
      <c r="A14" s="64"/>
      <c r="B14" s="64"/>
      <c r="C14" s="64"/>
      <c r="D14" s="64"/>
      <c r="E14" s="64"/>
      <c r="F14" s="64"/>
      <c r="G14" s="64"/>
      <c r="H14" s="64"/>
      <c r="I14" s="64" t="s">
        <v>682</v>
      </c>
      <c r="J14" s="64" t="s">
        <v>697</v>
      </c>
      <c r="K14" s="64"/>
      <c r="L14" s="64"/>
      <c r="M14" s="64"/>
      <c r="N14" s="64"/>
      <c r="O14" s="64"/>
      <c r="P14" s="64"/>
      <c r="Q14" s="64"/>
      <c r="R14" s="64"/>
      <c r="S14" s="64" t="s">
        <v>743</v>
      </c>
      <c r="T14" s="64"/>
      <c r="U14" s="64"/>
      <c r="V14" s="64"/>
      <c r="W14" s="64" t="s">
        <v>782</v>
      </c>
    </row>
    <row r="15" spans="1:23" x14ac:dyDescent="0.25">
      <c r="A15" s="64"/>
      <c r="B15" s="64"/>
      <c r="C15" s="64"/>
      <c r="D15" s="64"/>
      <c r="E15" s="64"/>
      <c r="F15" s="64"/>
      <c r="G15" s="64"/>
      <c r="H15" s="64"/>
      <c r="I15" s="64" t="s">
        <v>683</v>
      </c>
      <c r="J15" s="64" t="s">
        <v>698</v>
      </c>
      <c r="K15" s="64"/>
      <c r="L15" s="64"/>
      <c r="M15" s="64"/>
      <c r="N15" s="64"/>
      <c r="O15" s="64"/>
      <c r="P15" s="64"/>
      <c r="Q15" s="64"/>
      <c r="R15" s="64"/>
      <c r="S15" s="64" t="s">
        <v>744</v>
      </c>
      <c r="T15" s="64"/>
      <c r="U15" s="64"/>
      <c r="V15" s="64"/>
      <c r="W15" s="64" t="s">
        <v>783</v>
      </c>
    </row>
    <row r="16" spans="1:23" x14ac:dyDescent="0.25">
      <c r="A16" s="64"/>
      <c r="B16" s="64"/>
      <c r="C16" s="64"/>
      <c r="D16" s="64"/>
      <c r="E16" s="64"/>
      <c r="F16" s="64"/>
      <c r="G16" s="64"/>
      <c r="H16" s="64"/>
      <c r="I16" s="64" t="s">
        <v>684</v>
      </c>
      <c r="J16" s="64" t="s">
        <v>699</v>
      </c>
      <c r="K16" s="64"/>
      <c r="L16" s="64"/>
      <c r="M16" s="64"/>
      <c r="N16" s="64"/>
      <c r="O16" s="64"/>
      <c r="P16" s="64"/>
      <c r="Q16" s="64"/>
      <c r="R16" s="64"/>
      <c r="S16" s="64" t="s">
        <v>745</v>
      </c>
      <c r="T16" s="64"/>
      <c r="U16" s="64"/>
      <c r="V16" s="64"/>
      <c r="W16" s="64" t="s">
        <v>784</v>
      </c>
    </row>
    <row r="17" spans="1:23" x14ac:dyDescent="0.25">
      <c r="A17" s="64"/>
      <c r="B17" s="64"/>
      <c r="C17" s="64"/>
      <c r="D17" s="64"/>
      <c r="E17" s="64"/>
      <c r="F17" s="64"/>
      <c r="G17" s="64"/>
      <c r="H17" s="64"/>
      <c r="I17" s="64" t="s">
        <v>685</v>
      </c>
      <c r="J17" s="64" t="s">
        <v>700</v>
      </c>
      <c r="K17" s="64"/>
      <c r="L17" s="64"/>
      <c r="M17" s="64"/>
      <c r="N17" s="64"/>
      <c r="O17" s="64"/>
      <c r="P17" s="64"/>
      <c r="Q17" s="64"/>
      <c r="R17" s="64"/>
      <c r="T17" s="64"/>
      <c r="V17" s="64"/>
      <c r="W17" s="64" t="s">
        <v>1990</v>
      </c>
    </row>
    <row r="18" spans="1:23" ht="16.5" customHeight="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 t="s">
        <v>701</v>
      </c>
      <c r="K18" s="64"/>
      <c r="L18" s="64"/>
      <c r="M18" s="64"/>
      <c r="N18" s="64"/>
      <c r="O18" s="64"/>
      <c r="P18" s="64"/>
      <c r="Q18" s="64"/>
      <c r="R18" s="64"/>
      <c r="U18" s="64"/>
      <c r="V18" s="64"/>
      <c r="W18" s="64"/>
    </row>
    <row r="19" spans="1:23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 t="s">
        <v>702</v>
      </c>
      <c r="K19" s="64"/>
      <c r="L19" s="64"/>
      <c r="M19" s="64"/>
      <c r="N19" s="64"/>
      <c r="O19" s="64"/>
      <c r="P19" s="64"/>
      <c r="Q19" s="64"/>
      <c r="R19" s="64"/>
      <c r="U19" s="64"/>
      <c r="V19" s="64"/>
      <c r="W19" s="64"/>
    </row>
    <row r="20" spans="1:23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 t="s">
        <v>703</v>
      </c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spans="1:23" ht="15.7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spans="1:23" ht="15.7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spans="1:23" ht="15.75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spans="1:23" ht="15.7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spans="1:23" ht="15.75" customHeight="1" x14ac:dyDescent="0.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1:23" ht="15.75" customHeight="1" x14ac:dyDescent="0.25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spans="1:23" ht="15.7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spans="1:23" ht="15.7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spans="1:23" ht="15.75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 ht="15.75" customHeight="1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spans="1:23" ht="15.75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spans="1:23" ht="15.75" customHeight="1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pans="1:23" ht="15.75" customHeight="1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spans="1:23" ht="15.75" customHeight="1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</row>
    <row r="35" spans="1:23" ht="15.75" customHeight="1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</row>
    <row r="36" spans="1:23" ht="15.7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</row>
    <row r="37" spans="1:23" ht="15.7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spans="1:23" ht="15.7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</row>
    <row r="39" spans="1:23" ht="15.7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</row>
    <row r="40" spans="1:23" ht="15.7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</row>
    <row r="41" spans="1:23" ht="15.75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</row>
    <row r="42" spans="1:23" ht="15.75" customHeight="1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</row>
    <row r="43" spans="1:23" ht="15.75" customHeight="1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</row>
    <row r="44" spans="1:23" ht="15.75" customHeight="1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</row>
    <row r="45" spans="1:23" ht="15.75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spans="1:23" ht="15.75" customHeight="1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spans="1:23" ht="15.75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</row>
    <row r="48" spans="1:23" ht="15.75" customHeight="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spans="1:23" ht="15.75" customHeight="1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spans="1:23" ht="15.75" customHeight="1" x14ac:dyDescent="0.25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</row>
    <row r="51" spans="1:23" ht="15.75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</row>
    <row r="52" spans="1:23" ht="15.75" customHeight="1" x14ac:dyDescent="0.25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</row>
    <row r="53" spans="1:23" ht="15.75" customHeight="1" x14ac:dyDescent="0.25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</row>
    <row r="54" spans="1:23" ht="15.75" customHeight="1" x14ac:dyDescent="0.25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</row>
    <row r="55" spans="1:23" ht="15.75" customHeight="1" x14ac:dyDescent="0.2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</row>
    <row r="56" spans="1:23" ht="15.75" customHeight="1" x14ac:dyDescent="0.25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</row>
    <row r="57" spans="1:23" ht="15.75" customHeight="1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spans="1:23" ht="15.75" customHeight="1" x14ac:dyDescent="0.25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spans="1:23" ht="15.75" customHeight="1" x14ac:dyDescent="0.25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</row>
    <row r="60" spans="1:23" ht="15.75" customHeight="1" x14ac:dyDescent="0.25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</row>
    <row r="61" spans="1:23" ht="15.75" customHeight="1" x14ac:dyDescent="0.25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</row>
    <row r="62" spans="1:23" ht="15.75" customHeight="1" x14ac:dyDescent="0.25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</row>
    <row r="63" spans="1:23" ht="15.75" customHeight="1" x14ac:dyDescent="0.25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</row>
    <row r="64" spans="1:23" ht="15.75" customHeight="1" x14ac:dyDescent="0.25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</row>
    <row r="65" spans="1:23" ht="15.75" customHeight="1" x14ac:dyDescent="0.2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</row>
    <row r="66" spans="1:23" ht="15.75" customHeight="1" x14ac:dyDescent="0.25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spans="1:23" ht="15.75" customHeight="1" x14ac:dyDescent="0.2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spans="1:23" ht="15.75" customHeight="1" x14ac:dyDescent="0.2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spans="1:23" ht="15.75" customHeigh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spans="1:23" ht="15.75" customHeight="1" x14ac:dyDescent="0.2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</row>
    <row r="71" spans="1:23" ht="15.75" customHeight="1" x14ac:dyDescent="0.2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</row>
    <row r="72" spans="1:23" ht="15.75" customHeight="1" x14ac:dyDescent="0.2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</row>
    <row r="73" spans="1:23" ht="15.75" customHeight="1" x14ac:dyDescent="0.2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</row>
    <row r="74" spans="1:23" ht="15.75" customHeight="1" x14ac:dyDescent="0.2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spans="1:23" ht="15.75" customHeight="1" x14ac:dyDescent="0.2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</row>
    <row r="76" spans="1:23" ht="15.75" customHeight="1" x14ac:dyDescent="0.2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</row>
    <row r="77" spans="1:23" ht="15.75" customHeight="1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</row>
    <row r="78" spans="1:23" ht="15.75" customHeight="1" x14ac:dyDescent="0.2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</row>
    <row r="79" spans="1:23" ht="15.75" customHeight="1" x14ac:dyDescent="0.2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</row>
    <row r="80" spans="1:23" ht="15.75" customHeight="1" x14ac:dyDescent="0.2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</row>
    <row r="81" spans="1:23" ht="15.75" customHeight="1" x14ac:dyDescent="0.2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</row>
    <row r="82" spans="1:23" ht="15.75" customHeight="1" x14ac:dyDescent="0.2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</row>
    <row r="83" spans="1:23" ht="15.75" customHeight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</row>
    <row r="84" spans="1:23" ht="15.75" customHeight="1" x14ac:dyDescent="0.2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</row>
    <row r="85" spans="1:23" ht="15.75" customHeight="1" x14ac:dyDescent="0.2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</row>
    <row r="86" spans="1:23" ht="15.75" customHeight="1" x14ac:dyDescent="0.2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</row>
    <row r="87" spans="1:23" ht="15.75" customHeight="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</row>
    <row r="88" spans="1:23" ht="15.75" customHeight="1" x14ac:dyDescent="0.2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</row>
    <row r="89" spans="1:23" ht="15.75" customHeight="1" x14ac:dyDescent="0.2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</row>
    <row r="90" spans="1:23" ht="15.75" customHeight="1" x14ac:dyDescent="0.2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</row>
    <row r="91" spans="1:23" ht="15.75" customHeight="1" x14ac:dyDescent="0.2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</row>
    <row r="92" spans="1:23" ht="15.75" customHeight="1" x14ac:dyDescent="0.2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</row>
    <row r="93" spans="1:23" ht="15.75" customHeight="1" x14ac:dyDescent="0.2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</row>
    <row r="94" spans="1:23" ht="15.75" customHeight="1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</row>
    <row r="95" spans="1:23" ht="15.75" customHeight="1" x14ac:dyDescent="0.2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</row>
    <row r="96" spans="1:23" ht="15.75" customHeight="1" x14ac:dyDescent="0.2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</row>
    <row r="97" spans="1:23" ht="15.75" customHeight="1" x14ac:dyDescent="0.2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</row>
    <row r="98" spans="1:23" ht="15.75" customHeight="1" x14ac:dyDescent="0.2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</row>
    <row r="99" spans="1:23" ht="15.75" customHeight="1" x14ac:dyDescent="0.2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</row>
    <row r="100" spans="1:23" ht="15.75" customHeight="1" x14ac:dyDescent="0.2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</row>
    <row r="101" spans="1:23" ht="15.75" customHeight="1" x14ac:dyDescent="0.2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</row>
    <row r="102" spans="1:23" ht="15.75" customHeight="1" x14ac:dyDescent="0.2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</row>
    <row r="103" spans="1:23" ht="15.75" customHeight="1" x14ac:dyDescent="0.2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</row>
    <row r="104" spans="1:23" ht="15.75" customHeight="1" x14ac:dyDescent="0.2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</row>
    <row r="105" spans="1:23" ht="15.75" customHeight="1" x14ac:dyDescent="0.2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</row>
    <row r="106" spans="1:23" ht="15.75" customHeight="1" x14ac:dyDescent="0.2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</row>
    <row r="107" spans="1:23" ht="15.75" customHeight="1" x14ac:dyDescent="0.2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</row>
    <row r="108" spans="1:23" ht="15.75" customHeight="1" x14ac:dyDescent="0.2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</row>
    <row r="109" spans="1:23" ht="15.75" customHeight="1" x14ac:dyDescent="0.2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</row>
    <row r="110" spans="1:23" ht="15.75" customHeight="1" x14ac:dyDescent="0.2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</row>
    <row r="111" spans="1:23" ht="15.75" customHeight="1" x14ac:dyDescent="0.2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</row>
    <row r="112" spans="1:23" ht="15.75" customHeight="1" x14ac:dyDescent="0.2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</row>
    <row r="113" spans="1:23" ht="15.75" customHeight="1" x14ac:dyDescent="0.2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</row>
    <row r="114" spans="1:23" ht="15.75" customHeight="1" x14ac:dyDescent="0.2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</row>
    <row r="115" spans="1:23" ht="15.75" customHeight="1" x14ac:dyDescent="0.2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</row>
    <row r="116" spans="1:23" ht="15.75" customHeight="1" x14ac:dyDescent="0.2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</row>
    <row r="117" spans="1:23" ht="15.75" customHeight="1" x14ac:dyDescent="0.2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</row>
    <row r="118" spans="1:23" ht="15.75" customHeight="1" x14ac:dyDescent="0.2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</row>
    <row r="119" spans="1:23" ht="15.75" customHeight="1" x14ac:dyDescent="0.2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</row>
    <row r="120" spans="1:23" ht="15.75" customHeight="1" x14ac:dyDescent="0.2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</row>
    <row r="121" spans="1:23" ht="15.75" customHeight="1" x14ac:dyDescent="0.2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</row>
    <row r="122" spans="1:23" ht="15.75" customHeight="1" x14ac:dyDescent="0.2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</row>
    <row r="123" spans="1:23" ht="15.75" customHeight="1" x14ac:dyDescent="0.2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</row>
    <row r="124" spans="1:23" ht="15.75" customHeight="1" x14ac:dyDescent="0.2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</row>
    <row r="125" spans="1:23" ht="15.75" customHeight="1" x14ac:dyDescent="0.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</row>
    <row r="126" spans="1:23" ht="15.75" customHeight="1" x14ac:dyDescent="0.2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</row>
    <row r="127" spans="1:23" ht="15.75" customHeight="1" x14ac:dyDescent="0.2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</row>
    <row r="128" spans="1:23" ht="15.75" customHeight="1" x14ac:dyDescent="0.2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</row>
    <row r="129" spans="1:23" ht="15.75" customHeight="1" x14ac:dyDescent="0.2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</row>
    <row r="130" spans="1:23" ht="15.75" customHeight="1" x14ac:dyDescent="0.2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</row>
    <row r="131" spans="1:23" ht="15.75" customHeight="1" x14ac:dyDescent="0.2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</row>
    <row r="132" spans="1:23" ht="15.75" customHeight="1" x14ac:dyDescent="0.2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</row>
    <row r="133" spans="1:23" ht="15.75" customHeight="1" x14ac:dyDescent="0.2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</row>
    <row r="134" spans="1:23" ht="15.75" customHeight="1" x14ac:dyDescent="0.2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</row>
    <row r="135" spans="1:23" ht="15.75" customHeight="1" x14ac:dyDescent="0.2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</row>
    <row r="136" spans="1:23" ht="15.75" customHeight="1" x14ac:dyDescent="0.2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</row>
    <row r="137" spans="1:23" ht="15.75" customHeight="1" x14ac:dyDescent="0.2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</row>
    <row r="138" spans="1:23" ht="15.75" customHeight="1" x14ac:dyDescent="0.2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</row>
    <row r="139" spans="1:23" ht="15.75" customHeight="1" x14ac:dyDescent="0.2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</row>
    <row r="140" spans="1:23" ht="15.75" customHeight="1" x14ac:dyDescent="0.2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</row>
    <row r="141" spans="1:23" ht="15.75" customHeight="1" x14ac:dyDescent="0.2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</row>
    <row r="142" spans="1:23" ht="15.75" customHeight="1" x14ac:dyDescent="0.2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</row>
    <row r="143" spans="1:23" ht="15.75" customHeight="1" x14ac:dyDescent="0.25">
      <c r="A143" s="64"/>
      <c r="B143" s="64" t="str">
        <f t="shared" ref="B143:B461" si="0">CONCATENATE(D143," ",C143)</f>
        <v xml:space="preserve"> 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</row>
    <row r="144" spans="1:23" ht="15.75" customHeight="1" x14ac:dyDescent="0.25">
      <c r="A144" s="64"/>
      <c r="B144" s="64" t="str">
        <f t="shared" si="0"/>
        <v xml:space="preserve"> </v>
      </c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</row>
    <row r="145" spans="1:23" ht="15.75" customHeight="1" x14ac:dyDescent="0.25">
      <c r="A145" s="64"/>
      <c r="B145" s="64" t="str">
        <f t="shared" si="0"/>
        <v xml:space="preserve"> 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</row>
    <row r="146" spans="1:23" ht="15.75" customHeight="1" x14ac:dyDescent="0.25">
      <c r="A146" s="64"/>
      <c r="B146" s="64" t="str">
        <f t="shared" si="0"/>
        <v xml:space="preserve"> 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</row>
    <row r="147" spans="1:23" ht="15.75" customHeight="1" x14ac:dyDescent="0.25">
      <c r="A147" s="64"/>
      <c r="B147" s="64" t="str">
        <f t="shared" si="0"/>
        <v xml:space="preserve"> 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</row>
    <row r="148" spans="1:23" ht="15.75" customHeight="1" x14ac:dyDescent="0.25">
      <c r="A148" s="64"/>
      <c r="B148" s="64" t="str">
        <f t="shared" si="0"/>
        <v xml:space="preserve"> 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</row>
    <row r="149" spans="1:23" ht="15.75" customHeight="1" x14ac:dyDescent="0.25">
      <c r="A149" s="64"/>
      <c r="B149" s="64" t="str">
        <f t="shared" si="0"/>
        <v xml:space="preserve"> 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</row>
    <row r="150" spans="1:23" ht="15.75" customHeight="1" x14ac:dyDescent="0.25">
      <c r="A150" s="64"/>
      <c r="B150" s="64" t="str">
        <f t="shared" si="0"/>
        <v xml:space="preserve"> 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</row>
    <row r="151" spans="1:23" ht="15.75" customHeight="1" x14ac:dyDescent="0.25">
      <c r="A151" s="64"/>
      <c r="B151" s="64" t="str">
        <f t="shared" si="0"/>
        <v xml:space="preserve"> </v>
      </c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</row>
    <row r="152" spans="1:23" ht="15.75" customHeight="1" x14ac:dyDescent="0.25">
      <c r="A152" s="64"/>
      <c r="B152" s="64" t="str">
        <f t="shared" si="0"/>
        <v xml:space="preserve"> 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</row>
    <row r="153" spans="1:23" ht="15.75" customHeight="1" x14ac:dyDescent="0.25">
      <c r="A153" s="64"/>
      <c r="B153" s="64" t="str">
        <f t="shared" si="0"/>
        <v xml:space="preserve"> 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</row>
    <row r="154" spans="1:23" ht="15.75" customHeight="1" x14ac:dyDescent="0.25">
      <c r="A154" s="64"/>
      <c r="B154" s="64" t="str">
        <f t="shared" si="0"/>
        <v xml:space="preserve"> 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</row>
    <row r="155" spans="1:23" ht="15.75" customHeight="1" x14ac:dyDescent="0.25">
      <c r="A155" s="64"/>
      <c r="B155" s="64" t="str">
        <f t="shared" si="0"/>
        <v xml:space="preserve"> 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</row>
    <row r="156" spans="1:23" ht="15.75" customHeight="1" x14ac:dyDescent="0.25">
      <c r="A156" s="64"/>
      <c r="B156" s="64" t="str">
        <f t="shared" si="0"/>
        <v xml:space="preserve"> </v>
      </c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</row>
    <row r="157" spans="1:23" ht="15.75" customHeight="1" x14ac:dyDescent="0.25">
      <c r="A157" s="64"/>
      <c r="B157" s="64" t="str">
        <f t="shared" si="0"/>
        <v xml:space="preserve"> 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</row>
    <row r="158" spans="1:23" ht="15.75" customHeight="1" x14ac:dyDescent="0.25">
      <c r="A158" s="64"/>
      <c r="B158" s="64" t="str">
        <f t="shared" si="0"/>
        <v xml:space="preserve"> </v>
      </c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</row>
    <row r="159" spans="1:23" ht="15.75" customHeight="1" x14ac:dyDescent="0.25">
      <c r="A159" s="64"/>
      <c r="B159" s="64" t="str">
        <f t="shared" si="0"/>
        <v xml:space="preserve"> 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</row>
    <row r="160" spans="1:23" ht="15.75" customHeight="1" x14ac:dyDescent="0.25">
      <c r="A160" s="64"/>
      <c r="B160" s="64" t="str">
        <f t="shared" si="0"/>
        <v xml:space="preserve"> 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</row>
    <row r="161" spans="1:23" ht="15.75" customHeight="1" x14ac:dyDescent="0.25">
      <c r="A161" s="64"/>
      <c r="B161" s="64" t="str">
        <f t="shared" si="0"/>
        <v xml:space="preserve"> 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</row>
    <row r="162" spans="1:23" ht="15.75" customHeight="1" x14ac:dyDescent="0.25">
      <c r="A162" s="64"/>
      <c r="B162" s="64" t="str">
        <f t="shared" si="0"/>
        <v xml:space="preserve"> 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</row>
    <row r="163" spans="1:23" ht="15.75" customHeight="1" x14ac:dyDescent="0.25">
      <c r="A163" s="64"/>
      <c r="B163" s="64" t="str">
        <f t="shared" si="0"/>
        <v xml:space="preserve"> </v>
      </c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</row>
    <row r="164" spans="1:23" ht="15.75" customHeight="1" x14ac:dyDescent="0.25">
      <c r="A164" s="64"/>
      <c r="B164" s="64" t="str">
        <f t="shared" si="0"/>
        <v xml:space="preserve"> 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</row>
    <row r="165" spans="1:23" ht="15.75" customHeight="1" x14ac:dyDescent="0.25">
      <c r="A165" s="64"/>
      <c r="B165" s="64" t="str">
        <f t="shared" si="0"/>
        <v xml:space="preserve"> 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</row>
    <row r="166" spans="1:23" ht="15.75" customHeight="1" x14ac:dyDescent="0.25">
      <c r="A166" s="64"/>
      <c r="B166" s="64" t="str">
        <f t="shared" si="0"/>
        <v xml:space="preserve"> 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</row>
    <row r="167" spans="1:23" ht="15.75" customHeight="1" x14ac:dyDescent="0.25">
      <c r="A167" s="64"/>
      <c r="B167" s="64" t="str">
        <f t="shared" si="0"/>
        <v xml:space="preserve"> 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</row>
    <row r="168" spans="1:23" ht="15.75" customHeight="1" x14ac:dyDescent="0.25">
      <c r="A168" s="64"/>
      <c r="B168" s="64" t="str">
        <f t="shared" si="0"/>
        <v xml:space="preserve"> 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</row>
    <row r="169" spans="1:23" ht="15.75" customHeight="1" x14ac:dyDescent="0.25">
      <c r="A169" s="64"/>
      <c r="B169" s="64" t="str">
        <f t="shared" si="0"/>
        <v xml:space="preserve"> 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</row>
    <row r="170" spans="1:23" ht="15.75" customHeight="1" x14ac:dyDescent="0.25">
      <c r="A170" s="64"/>
      <c r="B170" s="64" t="str">
        <f t="shared" si="0"/>
        <v xml:space="preserve"> </v>
      </c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</row>
    <row r="171" spans="1:23" ht="15.75" customHeight="1" x14ac:dyDescent="0.25">
      <c r="A171" s="64"/>
      <c r="B171" s="64" t="str">
        <f t="shared" si="0"/>
        <v xml:space="preserve"> </v>
      </c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</row>
    <row r="172" spans="1:23" ht="15.75" customHeight="1" x14ac:dyDescent="0.25">
      <c r="A172" s="64"/>
      <c r="B172" s="64" t="str">
        <f t="shared" si="0"/>
        <v xml:space="preserve"> 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</row>
    <row r="173" spans="1:23" ht="15.75" customHeight="1" x14ac:dyDescent="0.25">
      <c r="A173" s="64"/>
      <c r="B173" s="64" t="str">
        <f t="shared" si="0"/>
        <v xml:space="preserve"> </v>
      </c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</row>
    <row r="174" spans="1:23" ht="15.75" customHeight="1" x14ac:dyDescent="0.25">
      <c r="A174" s="64"/>
      <c r="B174" s="64" t="str">
        <f t="shared" si="0"/>
        <v xml:space="preserve"> </v>
      </c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</row>
    <row r="175" spans="1:23" ht="15.75" customHeight="1" x14ac:dyDescent="0.25">
      <c r="A175" s="64"/>
      <c r="B175" s="64" t="str">
        <f t="shared" si="0"/>
        <v xml:space="preserve"> 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spans="1:23" ht="15.75" customHeight="1" x14ac:dyDescent="0.25">
      <c r="A176" s="64"/>
      <c r="B176" s="64" t="str">
        <f t="shared" si="0"/>
        <v xml:space="preserve"> 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spans="1:23" ht="15.75" customHeight="1" x14ac:dyDescent="0.25">
      <c r="A177" s="64"/>
      <c r="B177" s="64" t="str">
        <f t="shared" si="0"/>
        <v xml:space="preserve"> 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spans="1:23" ht="15.75" customHeight="1" x14ac:dyDescent="0.25">
      <c r="A178" s="64"/>
      <c r="B178" s="64" t="str">
        <f t="shared" si="0"/>
        <v xml:space="preserve"> 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spans="1:23" ht="15.75" customHeight="1" x14ac:dyDescent="0.25">
      <c r="A179" s="64"/>
      <c r="B179" s="64" t="str">
        <f t="shared" si="0"/>
        <v xml:space="preserve"> 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spans="1:23" ht="15.75" customHeight="1" x14ac:dyDescent="0.25">
      <c r="A180" s="64"/>
      <c r="B180" s="64" t="str">
        <f t="shared" si="0"/>
        <v xml:space="preserve"> 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spans="1:23" ht="15.75" customHeight="1" x14ac:dyDescent="0.25">
      <c r="A181" s="64"/>
      <c r="B181" s="64" t="str">
        <f t="shared" si="0"/>
        <v xml:space="preserve"> 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spans="1:23" ht="15.75" customHeight="1" x14ac:dyDescent="0.25">
      <c r="A182" s="64"/>
      <c r="B182" s="64" t="str">
        <f t="shared" si="0"/>
        <v xml:space="preserve"> 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spans="1:23" ht="15.75" customHeight="1" x14ac:dyDescent="0.25">
      <c r="A183" s="64"/>
      <c r="B183" s="64" t="str">
        <f t="shared" si="0"/>
        <v xml:space="preserve"> 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spans="1:23" ht="15.75" customHeight="1" x14ac:dyDescent="0.25">
      <c r="A184" s="64"/>
      <c r="B184" s="64" t="str">
        <f t="shared" si="0"/>
        <v xml:space="preserve"> </v>
      </c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spans="1:23" ht="15.75" customHeight="1" x14ac:dyDescent="0.25">
      <c r="A185" s="64"/>
      <c r="B185" s="64" t="str">
        <f t="shared" si="0"/>
        <v xml:space="preserve"> 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spans="1:23" ht="15.75" customHeight="1" x14ac:dyDescent="0.25">
      <c r="A186" s="64"/>
      <c r="B186" s="64" t="str">
        <f t="shared" si="0"/>
        <v xml:space="preserve"> 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spans="1:23" ht="15.75" customHeight="1" x14ac:dyDescent="0.25">
      <c r="A187" s="64"/>
      <c r="B187" s="64" t="str">
        <f t="shared" si="0"/>
        <v xml:space="preserve"> 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spans="1:23" ht="15.75" customHeight="1" x14ac:dyDescent="0.25">
      <c r="A188" s="64"/>
      <c r="B188" s="64" t="str">
        <f t="shared" si="0"/>
        <v xml:space="preserve"> </v>
      </c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spans="1:23" ht="15.75" customHeight="1" x14ac:dyDescent="0.25">
      <c r="A189" s="64"/>
      <c r="B189" s="64" t="str">
        <f t="shared" si="0"/>
        <v xml:space="preserve"> 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spans="1:23" ht="15.75" customHeight="1" x14ac:dyDescent="0.25">
      <c r="A190" s="64"/>
      <c r="B190" s="64" t="str">
        <f t="shared" si="0"/>
        <v xml:space="preserve"> 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spans="1:23" ht="15.75" customHeight="1" x14ac:dyDescent="0.25">
      <c r="A191" s="64"/>
      <c r="B191" s="64" t="str">
        <f t="shared" si="0"/>
        <v xml:space="preserve"> 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spans="1:23" ht="15.75" customHeight="1" x14ac:dyDescent="0.25">
      <c r="A192" s="64"/>
      <c r="B192" s="64" t="str">
        <f t="shared" si="0"/>
        <v xml:space="preserve"> 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spans="1:23" ht="15.75" customHeight="1" x14ac:dyDescent="0.25">
      <c r="A193" s="64"/>
      <c r="B193" s="64" t="str">
        <f t="shared" si="0"/>
        <v xml:space="preserve"> 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spans="1:23" ht="15.75" customHeight="1" x14ac:dyDescent="0.25">
      <c r="A194" s="64"/>
      <c r="B194" s="64" t="str">
        <f t="shared" si="0"/>
        <v xml:space="preserve"> 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spans="1:23" ht="15.75" customHeight="1" x14ac:dyDescent="0.25">
      <c r="A195" s="64"/>
      <c r="B195" s="64" t="str">
        <f t="shared" si="0"/>
        <v xml:space="preserve"> </v>
      </c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spans="1:23" ht="15.75" customHeight="1" x14ac:dyDescent="0.25">
      <c r="A196" s="64"/>
      <c r="B196" s="64" t="str">
        <f t="shared" si="0"/>
        <v xml:space="preserve"> </v>
      </c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spans="1:23" ht="15.75" customHeight="1" x14ac:dyDescent="0.25">
      <c r="A197" s="64"/>
      <c r="B197" s="64" t="str">
        <f t="shared" si="0"/>
        <v xml:space="preserve"> 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  <row r="198" spans="1:23" ht="15.75" customHeight="1" x14ac:dyDescent="0.25">
      <c r="A198" s="64"/>
      <c r="B198" s="64" t="str">
        <f t="shared" si="0"/>
        <v xml:space="preserve"> </v>
      </c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spans="1:23" ht="15.75" customHeight="1" x14ac:dyDescent="0.25">
      <c r="A199" s="64"/>
      <c r="B199" s="64" t="str">
        <f t="shared" si="0"/>
        <v xml:space="preserve"> 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spans="1:23" ht="15.75" customHeight="1" x14ac:dyDescent="0.25">
      <c r="A200" s="64"/>
      <c r="B200" s="64" t="str">
        <f t="shared" si="0"/>
        <v xml:space="preserve"> </v>
      </c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spans="1:23" ht="15.75" customHeight="1" x14ac:dyDescent="0.25">
      <c r="A201" s="64"/>
      <c r="B201" s="64" t="str">
        <f t="shared" si="0"/>
        <v xml:space="preserve"> </v>
      </c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spans="1:23" ht="15.75" customHeight="1" x14ac:dyDescent="0.25">
      <c r="A202" s="64"/>
      <c r="B202" s="64" t="str">
        <f t="shared" si="0"/>
        <v xml:space="preserve"> </v>
      </c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spans="1:23" ht="15.75" customHeight="1" x14ac:dyDescent="0.25">
      <c r="A203" s="64"/>
      <c r="B203" s="64" t="str">
        <f t="shared" si="0"/>
        <v xml:space="preserve"> 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spans="1:23" ht="15.75" customHeight="1" x14ac:dyDescent="0.25">
      <c r="A204" s="64"/>
      <c r="B204" s="64" t="str">
        <f t="shared" si="0"/>
        <v xml:space="preserve"> 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spans="1:23" ht="15.75" customHeight="1" x14ac:dyDescent="0.25">
      <c r="A205" s="64"/>
      <c r="B205" s="64" t="str">
        <f t="shared" si="0"/>
        <v xml:space="preserve"> </v>
      </c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spans="1:23" ht="15.75" customHeight="1" x14ac:dyDescent="0.25">
      <c r="A206" s="64"/>
      <c r="B206" s="64" t="str">
        <f t="shared" si="0"/>
        <v xml:space="preserve"> 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spans="1:23" ht="15.75" customHeight="1" x14ac:dyDescent="0.25">
      <c r="A207" s="64"/>
      <c r="B207" s="64" t="str">
        <f t="shared" si="0"/>
        <v xml:space="preserve"> </v>
      </c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spans="1:23" ht="15.75" customHeight="1" x14ac:dyDescent="0.25">
      <c r="A208" s="64"/>
      <c r="B208" s="64" t="str">
        <f t="shared" si="0"/>
        <v xml:space="preserve"> </v>
      </c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spans="1:23" ht="15.75" customHeight="1" x14ac:dyDescent="0.25">
      <c r="A209" s="64"/>
      <c r="B209" s="64" t="str">
        <f t="shared" si="0"/>
        <v xml:space="preserve"> 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  <row r="210" spans="1:23" ht="15.75" customHeight="1" x14ac:dyDescent="0.25">
      <c r="A210" s="64"/>
      <c r="B210" s="64" t="str">
        <f t="shared" si="0"/>
        <v xml:space="preserve"> </v>
      </c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</row>
    <row r="211" spans="1:23" ht="15.75" customHeight="1" x14ac:dyDescent="0.25">
      <c r="A211" s="64"/>
      <c r="B211" s="64" t="str">
        <f t="shared" si="0"/>
        <v xml:space="preserve"> </v>
      </c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</row>
    <row r="212" spans="1:23" ht="15.75" customHeight="1" x14ac:dyDescent="0.25">
      <c r="A212" s="64"/>
      <c r="B212" s="64" t="str">
        <f t="shared" si="0"/>
        <v xml:space="preserve"> 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</row>
    <row r="213" spans="1:23" ht="15.75" customHeight="1" x14ac:dyDescent="0.25">
      <c r="A213" s="64"/>
      <c r="B213" s="64" t="str">
        <f t="shared" si="0"/>
        <v xml:space="preserve"> </v>
      </c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</row>
    <row r="214" spans="1:23" ht="15.75" customHeight="1" x14ac:dyDescent="0.25">
      <c r="A214" s="64"/>
      <c r="B214" s="64" t="str">
        <f t="shared" si="0"/>
        <v xml:space="preserve"> 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</row>
    <row r="215" spans="1:23" ht="15.75" customHeight="1" x14ac:dyDescent="0.25">
      <c r="A215" s="64"/>
      <c r="B215" s="64" t="str">
        <f t="shared" si="0"/>
        <v xml:space="preserve"> </v>
      </c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</row>
    <row r="216" spans="1:23" ht="15.75" customHeight="1" x14ac:dyDescent="0.25">
      <c r="A216" s="64"/>
      <c r="B216" s="64" t="str">
        <f t="shared" si="0"/>
        <v xml:space="preserve"> 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</row>
    <row r="217" spans="1:23" ht="15.75" customHeight="1" x14ac:dyDescent="0.25">
      <c r="A217" s="64"/>
      <c r="B217" s="64" t="str">
        <f t="shared" si="0"/>
        <v xml:space="preserve"> 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</row>
    <row r="218" spans="1:23" ht="15.75" customHeight="1" x14ac:dyDescent="0.25">
      <c r="A218" s="64"/>
      <c r="B218" s="64" t="str">
        <f t="shared" si="0"/>
        <v xml:space="preserve"> 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</row>
    <row r="219" spans="1:23" ht="15.75" customHeight="1" x14ac:dyDescent="0.25">
      <c r="A219" s="64"/>
      <c r="B219" s="64" t="str">
        <f t="shared" si="0"/>
        <v xml:space="preserve"> 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</row>
    <row r="220" spans="1:23" ht="15.75" customHeight="1" x14ac:dyDescent="0.25">
      <c r="A220" s="64"/>
      <c r="B220" s="64" t="str">
        <f t="shared" si="0"/>
        <v xml:space="preserve"> 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spans="1:23" ht="15.75" customHeight="1" x14ac:dyDescent="0.25">
      <c r="A221" s="64"/>
      <c r="B221" s="64" t="str">
        <f t="shared" si="0"/>
        <v xml:space="preserve"> 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</row>
    <row r="222" spans="1:23" ht="15.75" customHeight="1" x14ac:dyDescent="0.25">
      <c r="A222" s="64"/>
      <c r="B222" s="64" t="str">
        <f t="shared" si="0"/>
        <v xml:space="preserve"> 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</row>
    <row r="223" spans="1:23" ht="15.75" customHeight="1" x14ac:dyDescent="0.25">
      <c r="A223" s="64"/>
      <c r="B223" s="64" t="str">
        <f t="shared" si="0"/>
        <v xml:space="preserve"> 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</row>
    <row r="224" spans="1:23" ht="15.75" customHeight="1" x14ac:dyDescent="0.25">
      <c r="A224" s="64"/>
      <c r="B224" s="64" t="str">
        <f t="shared" si="0"/>
        <v xml:space="preserve"> 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</row>
    <row r="225" spans="1:23" ht="15.75" customHeight="1" x14ac:dyDescent="0.25">
      <c r="A225" s="64"/>
      <c r="B225" s="64" t="str">
        <f t="shared" si="0"/>
        <v xml:space="preserve"> </v>
      </c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</row>
    <row r="226" spans="1:23" ht="15.75" customHeight="1" x14ac:dyDescent="0.25">
      <c r="A226" s="64"/>
      <c r="B226" s="64" t="str">
        <f t="shared" si="0"/>
        <v xml:space="preserve"> </v>
      </c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</row>
    <row r="227" spans="1:23" ht="15.75" customHeight="1" x14ac:dyDescent="0.25">
      <c r="A227" s="64"/>
      <c r="B227" s="64" t="str">
        <f t="shared" si="0"/>
        <v xml:space="preserve"> 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</row>
    <row r="228" spans="1:23" ht="15.75" customHeight="1" x14ac:dyDescent="0.25">
      <c r="A228" s="64"/>
      <c r="B228" s="64" t="str">
        <f t="shared" si="0"/>
        <v xml:space="preserve"> </v>
      </c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</row>
    <row r="229" spans="1:23" ht="15.75" customHeight="1" x14ac:dyDescent="0.25">
      <c r="A229" s="64"/>
      <c r="B229" s="64" t="str">
        <f t="shared" si="0"/>
        <v xml:space="preserve"> 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</row>
    <row r="230" spans="1:23" ht="15.75" customHeight="1" x14ac:dyDescent="0.25">
      <c r="A230" s="64"/>
      <c r="B230" s="64" t="str">
        <f t="shared" si="0"/>
        <v xml:space="preserve"> </v>
      </c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</row>
    <row r="231" spans="1:23" ht="15.75" customHeight="1" x14ac:dyDescent="0.25">
      <c r="A231" s="64"/>
      <c r="B231" s="64" t="str">
        <f t="shared" si="0"/>
        <v xml:space="preserve"> </v>
      </c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</row>
    <row r="232" spans="1:23" ht="15.75" customHeight="1" x14ac:dyDescent="0.25">
      <c r="A232" s="64"/>
      <c r="B232" s="64" t="str">
        <f t="shared" si="0"/>
        <v xml:space="preserve"> </v>
      </c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</row>
    <row r="233" spans="1:23" ht="15.75" customHeight="1" x14ac:dyDescent="0.25">
      <c r="A233" s="64"/>
      <c r="B233" s="64" t="str">
        <f t="shared" si="0"/>
        <v xml:space="preserve"> </v>
      </c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:23" ht="15.75" customHeight="1" x14ac:dyDescent="0.25">
      <c r="A234" s="64"/>
      <c r="B234" s="64" t="str">
        <f t="shared" si="0"/>
        <v xml:space="preserve"> 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</row>
    <row r="235" spans="1:23" ht="15.75" customHeight="1" x14ac:dyDescent="0.25">
      <c r="A235" s="64"/>
      <c r="B235" s="64" t="str">
        <f t="shared" si="0"/>
        <v xml:space="preserve"> </v>
      </c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</row>
    <row r="236" spans="1:23" ht="15.75" customHeight="1" x14ac:dyDescent="0.25">
      <c r="A236" s="64"/>
      <c r="B236" s="64" t="str">
        <f t="shared" si="0"/>
        <v xml:space="preserve"> 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</row>
    <row r="237" spans="1:23" ht="15.75" customHeight="1" x14ac:dyDescent="0.25">
      <c r="A237" s="64"/>
      <c r="B237" s="64" t="str">
        <f t="shared" si="0"/>
        <v xml:space="preserve"> 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</row>
    <row r="238" spans="1:23" ht="15.75" customHeight="1" x14ac:dyDescent="0.25">
      <c r="A238" s="64"/>
      <c r="B238" s="64" t="str">
        <f t="shared" si="0"/>
        <v xml:space="preserve"> </v>
      </c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</row>
    <row r="239" spans="1:23" ht="15.75" customHeight="1" x14ac:dyDescent="0.25">
      <c r="A239" s="64"/>
      <c r="B239" s="64" t="str">
        <f t="shared" si="0"/>
        <v xml:space="preserve"> </v>
      </c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</row>
    <row r="240" spans="1:23" ht="15.75" customHeight="1" x14ac:dyDescent="0.25">
      <c r="A240" s="64"/>
      <c r="B240" s="64" t="str">
        <f t="shared" si="0"/>
        <v xml:space="preserve"> 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</row>
    <row r="241" spans="1:23" ht="15.75" customHeight="1" x14ac:dyDescent="0.25">
      <c r="A241" s="64"/>
      <c r="B241" s="64" t="str">
        <f t="shared" si="0"/>
        <v xml:space="preserve"> 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</row>
    <row r="242" spans="1:23" ht="15.75" customHeight="1" x14ac:dyDescent="0.25">
      <c r="A242" s="64"/>
      <c r="B242" s="64" t="str">
        <f t="shared" si="0"/>
        <v xml:space="preserve"> </v>
      </c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</row>
    <row r="243" spans="1:23" ht="15.75" customHeight="1" x14ac:dyDescent="0.25">
      <c r="A243" s="64"/>
      <c r="B243" s="64" t="str">
        <f t="shared" si="0"/>
        <v xml:space="preserve"> 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</row>
    <row r="244" spans="1:23" ht="15.75" customHeight="1" x14ac:dyDescent="0.25">
      <c r="A244" s="64"/>
      <c r="B244" s="64" t="str">
        <f t="shared" si="0"/>
        <v xml:space="preserve"> </v>
      </c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</row>
    <row r="245" spans="1:23" ht="15.75" customHeight="1" x14ac:dyDescent="0.25">
      <c r="A245" s="64"/>
      <c r="B245" s="64" t="str">
        <f t="shared" si="0"/>
        <v xml:space="preserve"> 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</row>
    <row r="246" spans="1:23" ht="15.75" customHeight="1" x14ac:dyDescent="0.25">
      <c r="A246" s="64"/>
      <c r="B246" s="64" t="str">
        <f t="shared" si="0"/>
        <v xml:space="preserve"> </v>
      </c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</row>
    <row r="247" spans="1:23" ht="15.75" customHeight="1" x14ac:dyDescent="0.25">
      <c r="A247" s="64"/>
      <c r="B247" s="64" t="str">
        <f t="shared" si="0"/>
        <v xml:space="preserve"> 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</row>
    <row r="248" spans="1:23" ht="15.75" customHeight="1" x14ac:dyDescent="0.25">
      <c r="A248" s="64"/>
      <c r="B248" s="64" t="str">
        <f t="shared" si="0"/>
        <v xml:space="preserve"> </v>
      </c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</row>
    <row r="249" spans="1:23" ht="15.75" customHeight="1" x14ac:dyDescent="0.25">
      <c r="A249" s="64"/>
      <c r="B249" s="64" t="str">
        <f t="shared" si="0"/>
        <v xml:space="preserve"> </v>
      </c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</row>
    <row r="250" spans="1:23" ht="15.75" customHeight="1" x14ac:dyDescent="0.25">
      <c r="A250" s="64"/>
      <c r="B250" s="64" t="str">
        <f t="shared" si="0"/>
        <v xml:space="preserve"> </v>
      </c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</row>
    <row r="251" spans="1:23" ht="15.75" customHeight="1" x14ac:dyDescent="0.25">
      <c r="A251" s="64"/>
      <c r="B251" s="64" t="str">
        <f t="shared" si="0"/>
        <v xml:space="preserve"> 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</row>
    <row r="252" spans="1:23" ht="15.75" customHeight="1" x14ac:dyDescent="0.25">
      <c r="A252" s="64"/>
      <c r="B252" s="64" t="str">
        <f t="shared" si="0"/>
        <v xml:space="preserve"> </v>
      </c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</row>
    <row r="253" spans="1:23" ht="15.75" customHeight="1" x14ac:dyDescent="0.25">
      <c r="A253" s="64"/>
      <c r="B253" s="64" t="str">
        <f t="shared" si="0"/>
        <v xml:space="preserve"> 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</row>
    <row r="254" spans="1:23" ht="15.75" customHeight="1" x14ac:dyDescent="0.25">
      <c r="A254" s="64"/>
      <c r="B254" s="64" t="str">
        <f t="shared" si="0"/>
        <v xml:space="preserve"> </v>
      </c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</row>
    <row r="255" spans="1:23" ht="15.75" customHeight="1" x14ac:dyDescent="0.25">
      <c r="A255" s="64"/>
      <c r="B255" s="64" t="str">
        <f t="shared" si="0"/>
        <v xml:space="preserve"> 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</row>
    <row r="256" spans="1:23" ht="15.75" customHeight="1" x14ac:dyDescent="0.25">
      <c r="A256" s="64"/>
      <c r="B256" s="64" t="str">
        <f t="shared" si="0"/>
        <v xml:space="preserve"> 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</row>
    <row r="257" spans="1:23" ht="15.75" customHeight="1" x14ac:dyDescent="0.25">
      <c r="A257" s="64"/>
      <c r="B257" s="64" t="str">
        <f t="shared" si="0"/>
        <v xml:space="preserve"> </v>
      </c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</row>
    <row r="258" spans="1:23" ht="15.75" customHeight="1" x14ac:dyDescent="0.25">
      <c r="A258" s="64"/>
      <c r="B258" s="64" t="str">
        <f t="shared" si="0"/>
        <v xml:space="preserve"> </v>
      </c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</row>
    <row r="259" spans="1:23" ht="15.75" customHeight="1" x14ac:dyDescent="0.25">
      <c r="A259" s="64"/>
      <c r="B259" s="64" t="str">
        <f t="shared" si="0"/>
        <v xml:space="preserve"> 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</row>
    <row r="260" spans="1:23" ht="15.75" customHeight="1" x14ac:dyDescent="0.25">
      <c r="A260" s="64"/>
      <c r="B260" s="64" t="str">
        <f t="shared" si="0"/>
        <v xml:space="preserve"> </v>
      </c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</row>
    <row r="261" spans="1:23" ht="15.75" customHeight="1" x14ac:dyDescent="0.25">
      <c r="A261" s="64"/>
      <c r="B261" s="64" t="str">
        <f t="shared" si="0"/>
        <v xml:space="preserve"> 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spans="1:23" ht="15.75" customHeight="1" x14ac:dyDescent="0.25">
      <c r="A262" s="64"/>
      <c r="B262" s="64" t="str">
        <f t="shared" si="0"/>
        <v xml:space="preserve"> 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</row>
    <row r="263" spans="1:23" ht="15.75" customHeight="1" x14ac:dyDescent="0.25">
      <c r="A263" s="64"/>
      <c r="B263" s="64" t="str">
        <f t="shared" si="0"/>
        <v xml:space="preserve"> </v>
      </c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</row>
    <row r="264" spans="1:23" ht="15.75" customHeight="1" x14ac:dyDescent="0.25">
      <c r="A264" s="64"/>
      <c r="B264" s="64" t="str">
        <f t="shared" si="0"/>
        <v xml:space="preserve"> 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</row>
    <row r="265" spans="1:23" ht="15.75" customHeight="1" x14ac:dyDescent="0.25">
      <c r="A265" s="64"/>
      <c r="B265" s="64" t="str">
        <f t="shared" si="0"/>
        <v xml:space="preserve"> </v>
      </c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</row>
    <row r="266" spans="1:23" ht="15.75" customHeight="1" x14ac:dyDescent="0.25">
      <c r="A266" s="64"/>
      <c r="B266" s="64" t="str">
        <f t="shared" si="0"/>
        <v xml:space="preserve"> 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</row>
    <row r="267" spans="1:23" ht="15.75" customHeight="1" x14ac:dyDescent="0.25">
      <c r="A267" s="64"/>
      <c r="B267" s="64" t="str">
        <f t="shared" si="0"/>
        <v xml:space="preserve"> 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</row>
    <row r="268" spans="1:23" ht="15.75" customHeight="1" x14ac:dyDescent="0.25">
      <c r="A268" s="64"/>
      <c r="B268" s="64" t="str">
        <f t="shared" si="0"/>
        <v xml:space="preserve"> </v>
      </c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</row>
    <row r="269" spans="1:23" ht="15.75" customHeight="1" x14ac:dyDescent="0.25">
      <c r="A269" s="64"/>
      <c r="B269" s="64" t="str">
        <f t="shared" si="0"/>
        <v xml:space="preserve"> 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</row>
    <row r="270" spans="1:23" ht="15.75" customHeight="1" x14ac:dyDescent="0.25">
      <c r="A270" s="64"/>
      <c r="B270" s="64" t="str">
        <f t="shared" si="0"/>
        <v xml:space="preserve"> </v>
      </c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</row>
    <row r="271" spans="1:23" ht="15.75" customHeight="1" x14ac:dyDescent="0.25">
      <c r="A271" s="64"/>
      <c r="B271" s="64" t="str">
        <f t="shared" si="0"/>
        <v xml:space="preserve"> </v>
      </c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</row>
    <row r="272" spans="1:23" ht="15.75" customHeight="1" x14ac:dyDescent="0.25">
      <c r="A272" s="64"/>
      <c r="B272" s="64" t="str">
        <f t="shared" si="0"/>
        <v xml:space="preserve"> </v>
      </c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</row>
    <row r="273" spans="1:23" ht="15.75" customHeight="1" x14ac:dyDescent="0.25">
      <c r="A273" s="64"/>
      <c r="B273" s="64" t="str">
        <f t="shared" si="0"/>
        <v xml:space="preserve"> </v>
      </c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</row>
    <row r="274" spans="1:23" ht="15.75" customHeight="1" x14ac:dyDescent="0.25">
      <c r="A274" s="64"/>
      <c r="B274" s="64" t="str">
        <f t="shared" si="0"/>
        <v xml:space="preserve"> 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</row>
    <row r="275" spans="1:23" ht="15.75" customHeight="1" x14ac:dyDescent="0.25">
      <c r="A275" s="64"/>
      <c r="B275" s="64" t="str">
        <f t="shared" si="0"/>
        <v xml:space="preserve"> 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</row>
    <row r="276" spans="1:23" ht="15.75" customHeight="1" x14ac:dyDescent="0.25">
      <c r="A276" s="64"/>
      <c r="B276" s="64" t="str">
        <f t="shared" si="0"/>
        <v xml:space="preserve"> 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</row>
    <row r="277" spans="1:23" ht="15.75" customHeight="1" x14ac:dyDescent="0.25">
      <c r="A277" s="64"/>
      <c r="B277" s="64" t="str">
        <f t="shared" si="0"/>
        <v xml:space="preserve"> </v>
      </c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</row>
    <row r="278" spans="1:23" ht="15.75" customHeight="1" x14ac:dyDescent="0.25">
      <c r="A278" s="64"/>
      <c r="B278" s="64" t="str">
        <f t="shared" si="0"/>
        <v xml:space="preserve"> 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</row>
    <row r="279" spans="1:23" ht="15.75" customHeight="1" x14ac:dyDescent="0.25">
      <c r="A279" s="64"/>
      <c r="B279" s="64" t="str">
        <f t="shared" si="0"/>
        <v xml:space="preserve"> </v>
      </c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</row>
    <row r="280" spans="1:23" ht="15.75" customHeight="1" x14ac:dyDescent="0.25">
      <c r="A280" s="64"/>
      <c r="B280" s="64" t="str">
        <f t="shared" si="0"/>
        <v xml:space="preserve"> </v>
      </c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</row>
    <row r="281" spans="1:23" ht="15.75" customHeight="1" x14ac:dyDescent="0.25">
      <c r="A281" s="64"/>
      <c r="B281" s="64" t="str">
        <f t="shared" si="0"/>
        <v xml:space="preserve"> 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</row>
    <row r="282" spans="1:23" ht="15.75" customHeight="1" x14ac:dyDescent="0.25">
      <c r="A282" s="64"/>
      <c r="B282" s="64" t="str">
        <f t="shared" si="0"/>
        <v xml:space="preserve"> </v>
      </c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</row>
    <row r="283" spans="1:23" ht="15.75" customHeight="1" x14ac:dyDescent="0.25">
      <c r="A283" s="64"/>
      <c r="B283" s="64" t="str">
        <f t="shared" si="0"/>
        <v xml:space="preserve"> </v>
      </c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</row>
    <row r="284" spans="1:23" ht="15.75" customHeight="1" x14ac:dyDescent="0.25">
      <c r="A284" s="64"/>
      <c r="B284" s="64" t="str">
        <f t="shared" si="0"/>
        <v xml:space="preserve"> 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</row>
    <row r="285" spans="1:23" ht="15.75" customHeight="1" x14ac:dyDescent="0.25">
      <c r="A285" s="64"/>
      <c r="B285" s="64" t="str">
        <f t="shared" si="0"/>
        <v xml:space="preserve"> </v>
      </c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</row>
    <row r="286" spans="1:23" ht="15.75" customHeight="1" x14ac:dyDescent="0.25">
      <c r="A286" s="64"/>
      <c r="B286" s="64" t="str">
        <f t="shared" si="0"/>
        <v xml:space="preserve"> </v>
      </c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</row>
    <row r="287" spans="1:23" ht="15.75" customHeight="1" x14ac:dyDescent="0.25">
      <c r="A287" s="64"/>
      <c r="B287" s="64" t="str">
        <f t="shared" si="0"/>
        <v xml:space="preserve"> 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</row>
    <row r="288" spans="1:23" ht="15.75" customHeight="1" x14ac:dyDescent="0.25">
      <c r="A288" s="64"/>
      <c r="B288" s="64" t="str">
        <f t="shared" si="0"/>
        <v xml:space="preserve"> 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</row>
    <row r="289" spans="1:23" ht="15.75" customHeight="1" x14ac:dyDescent="0.25">
      <c r="A289" s="64"/>
      <c r="B289" s="64" t="str">
        <f t="shared" si="0"/>
        <v xml:space="preserve"> 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</row>
    <row r="290" spans="1:23" ht="15.75" customHeight="1" x14ac:dyDescent="0.25">
      <c r="A290" s="64"/>
      <c r="B290" s="64" t="str">
        <f t="shared" si="0"/>
        <v xml:space="preserve"> </v>
      </c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</row>
    <row r="291" spans="1:23" ht="15.75" customHeight="1" x14ac:dyDescent="0.25">
      <c r="A291" s="64"/>
      <c r="B291" s="64" t="str">
        <f t="shared" si="0"/>
        <v xml:space="preserve"> 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</row>
    <row r="292" spans="1:23" ht="15.75" customHeight="1" x14ac:dyDescent="0.25">
      <c r="A292" s="64"/>
      <c r="B292" s="64" t="str">
        <f t="shared" si="0"/>
        <v xml:space="preserve"> 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</row>
    <row r="293" spans="1:23" ht="15.75" customHeight="1" x14ac:dyDescent="0.25">
      <c r="A293" s="64"/>
      <c r="B293" s="64" t="str">
        <f t="shared" si="0"/>
        <v xml:space="preserve"> </v>
      </c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</row>
    <row r="294" spans="1:23" ht="15.75" customHeight="1" x14ac:dyDescent="0.25">
      <c r="A294" s="64"/>
      <c r="B294" s="64" t="str">
        <f t="shared" si="0"/>
        <v xml:space="preserve"> 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</row>
    <row r="295" spans="1:23" ht="15.75" customHeight="1" x14ac:dyDescent="0.25">
      <c r="A295" s="64"/>
      <c r="B295" s="64" t="str">
        <f t="shared" si="0"/>
        <v xml:space="preserve"> 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</row>
    <row r="296" spans="1:23" ht="15.75" customHeight="1" x14ac:dyDescent="0.25">
      <c r="A296" s="64"/>
      <c r="B296" s="64" t="str">
        <f t="shared" si="0"/>
        <v xml:space="preserve"> 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</row>
    <row r="297" spans="1:23" ht="15.75" customHeight="1" x14ac:dyDescent="0.25">
      <c r="A297" s="64"/>
      <c r="B297" s="64" t="str">
        <f t="shared" si="0"/>
        <v xml:space="preserve"> 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</row>
    <row r="298" spans="1:23" ht="15.75" customHeight="1" x14ac:dyDescent="0.25">
      <c r="A298" s="64"/>
      <c r="B298" s="64" t="str">
        <f t="shared" si="0"/>
        <v xml:space="preserve"> 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</row>
    <row r="299" spans="1:23" ht="15.75" customHeight="1" x14ac:dyDescent="0.25">
      <c r="A299" s="64"/>
      <c r="B299" s="64" t="str">
        <f t="shared" si="0"/>
        <v xml:space="preserve"> 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</row>
    <row r="300" spans="1:23" ht="15.75" customHeight="1" x14ac:dyDescent="0.25">
      <c r="A300" s="64"/>
      <c r="B300" s="64" t="str">
        <f t="shared" si="0"/>
        <v xml:space="preserve"> 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</row>
    <row r="301" spans="1:23" ht="15.75" customHeight="1" x14ac:dyDescent="0.25">
      <c r="A301" s="64"/>
      <c r="B301" s="64" t="str">
        <f t="shared" si="0"/>
        <v xml:space="preserve"> 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</row>
    <row r="302" spans="1:23" ht="15.75" customHeight="1" x14ac:dyDescent="0.25">
      <c r="A302" s="64"/>
      <c r="B302" s="64" t="str">
        <f t="shared" si="0"/>
        <v xml:space="preserve"> 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</row>
    <row r="303" spans="1:23" ht="15.75" customHeight="1" x14ac:dyDescent="0.25">
      <c r="A303" s="64"/>
      <c r="B303" s="64" t="str">
        <f t="shared" si="0"/>
        <v xml:space="preserve"> 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</row>
    <row r="304" spans="1:23" ht="15.75" customHeight="1" x14ac:dyDescent="0.25">
      <c r="A304" s="64"/>
      <c r="B304" s="64" t="str">
        <f t="shared" si="0"/>
        <v xml:space="preserve"> 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</row>
    <row r="305" spans="1:23" ht="15.75" customHeight="1" x14ac:dyDescent="0.25">
      <c r="A305" s="64"/>
      <c r="B305" s="64" t="str">
        <f t="shared" si="0"/>
        <v xml:space="preserve"> </v>
      </c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</row>
    <row r="306" spans="1:23" ht="15.75" customHeight="1" x14ac:dyDescent="0.25">
      <c r="A306" s="64"/>
      <c r="B306" s="64" t="str">
        <f t="shared" si="0"/>
        <v xml:space="preserve"> 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</row>
    <row r="307" spans="1:23" ht="15.75" customHeight="1" x14ac:dyDescent="0.25">
      <c r="A307" s="64"/>
      <c r="B307" s="64" t="str">
        <f t="shared" si="0"/>
        <v xml:space="preserve"> </v>
      </c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</row>
    <row r="308" spans="1:23" ht="15.75" customHeight="1" x14ac:dyDescent="0.25">
      <c r="A308" s="64"/>
      <c r="B308" s="64" t="str">
        <f t="shared" si="0"/>
        <v xml:space="preserve"> </v>
      </c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</row>
    <row r="309" spans="1:23" ht="15.75" customHeight="1" x14ac:dyDescent="0.25">
      <c r="A309" s="64"/>
      <c r="B309" s="64" t="str">
        <f t="shared" si="0"/>
        <v xml:space="preserve"> 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</row>
    <row r="310" spans="1:23" ht="15.75" customHeight="1" x14ac:dyDescent="0.25">
      <c r="A310" s="64"/>
      <c r="B310" s="64" t="str">
        <f t="shared" si="0"/>
        <v xml:space="preserve"> </v>
      </c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</row>
    <row r="311" spans="1:23" ht="15.75" customHeight="1" x14ac:dyDescent="0.25">
      <c r="A311" s="64"/>
      <c r="B311" s="64" t="str">
        <f t="shared" si="0"/>
        <v xml:space="preserve"> 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</row>
    <row r="312" spans="1:23" ht="15.75" customHeight="1" x14ac:dyDescent="0.25">
      <c r="A312" s="64"/>
      <c r="B312" s="64" t="str">
        <f t="shared" si="0"/>
        <v xml:space="preserve"> </v>
      </c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</row>
    <row r="313" spans="1:23" ht="15.75" customHeight="1" x14ac:dyDescent="0.25">
      <c r="A313" s="64"/>
      <c r="B313" s="64" t="str">
        <f t="shared" si="0"/>
        <v xml:space="preserve"> </v>
      </c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</row>
    <row r="314" spans="1:23" ht="15.75" customHeight="1" x14ac:dyDescent="0.25">
      <c r="A314" s="64"/>
      <c r="B314" s="64" t="str">
        <f t="shared" si="0"/>
        <v xml:space="preserve"> </v>
      </c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</row>
    <row r="315" spans="1:23" ht="15.75" customHeight="1" x14ac:dyDescent="0.25">
      <c r="A315" s="64"/>
      <c r="B315" s="64" t="str">
        <f t="shared" si="0"/>
        <v xml:space="preserve"> </v>
      </c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</row>
    <row r="316" spans="1:23" ht="15.75" customHeight="1" x14ac:dyDescent="0.25">
      <c r="A316" s="64"/>
      <c r="B316" s="64" t="str">
        <f t="shared" si="0"/>
        <v xml:space="preserve"> </v>
      </c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</row>
    <row r="317" spans="1:23" ht="15.75" customHeight="1" x14ac:dyDescent="0.25">
      <c r="A317" s="64"/>
      <c r="B317" s="64" t="str">
        <f t="shared" si="0"/>
        <v xml:space="preserve"> </v>
      </c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</row>
    <row r="318" spans="1:23" ht="15.75" customHeight="1" x14ac:dyDescent="0.25">
      <c r="A318" s="64"/>
      <c r="B318" s="64" t="str">
        <f t="shared" si="0"/>
        <v xml:space="preserve"> </v>
      </c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</row>
    <row r="319" spans="1:23" ht="15.75" customHeight="1" x14ac:dyDescent="0.25">
      <c r="A319" s="64"/>
      <c r="B319" s="64" t="str">
        <f t="shared" si="0"/>
        <v xml:space="preserve"> </v>
      </c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</row>
    <row r="320" spans="1:23" ht="15.75" customHeight="1" x14ac:dyDescent="0.25">
      <c r="A320" s="64"/>
      <c r="B320" s="64" t="str">
        <f t="shared" si="0"/>
        <v xml:space="preserve"> 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</row>
    <row r="321" spans="1:23" ht="15.75" customHeight="1" x14ac:dyDescent="0.25">
      <c r="A321" s="64"/>
      <c r="B321" s="64" t="str">
        <f t="shared" si="0"/>
        <v xml:space="preserve"> 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</row>
    <row r="322" spans="1:23" ht="15.75" customHeight="1" x14ac:dyDescent="0.25">
      <c r="A322" s="64"/>
      <c r="B322" s="64" t="str">
        <f t="shared" si="0"/>
        <v xml:space="preserve"> </v>
      </c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</row>
    <row r="323" spans="1:23" ht="15.75" customHeight="1" x14ac:dyDescent="0.25">
      <c r="A323" s="64"/>
      <c r="B323" s="64" t="str">
        <f t="shared" si="0"/>
        <v xml:space="preserve"> </v>
      </c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</row>
    <row r="324" spans="1:23" ht="15.75" customHeight="1" x14ac:dyDescent="0.25">
      <c r="A324" s="64"/>
      <c r="B324" s="64" t="str">
        <f t="shared" si="0"/>
        <v xml:space="preserve"> </v>
      </c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</row>
    <row r="325" spans="1:23" ht="15.75" customHeight="1" x14ac:dyDescent="0.25">
      <c r="A325" s="64"/>
      <c r="B325" s="64" t="str">
        <f t="shared" si="0"/>
        <v xml:space="preserve"> 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</row>
    <row r="326" spans="1:23" ht="15.75" customHeight="1" x14ac:dyDescent="0.25">
      <c r="A326" s="64"/>
      <c r="B326" s="64" t="str">
        <f t="shared" si="0"/>
        <v xml:space="preserve"> 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</row>
    <row r="327" spans="1:23" ht="15.75" customHeight="1" x14ac:dyDescent="0.25">
      <c r="A327" s="64"/>
      <c r="B327" s="64" t="str">
        <f t="shared" si="0"/>
        <v xml:space="preserve"> </v>
      </c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</row>
    <row r="328" spans="1:23" ht="15.75" customHeight="1" x14ac:dyDescent="0.25">
      <c r="A328" s="64"/>
      <c r="B328" s="64" t="str">
        <f t="shared" si="0"/>
        <v xml:space="preserve"> </v>
      </c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</row>
    <row r="329" spans="1:23" ht="15.75" customHeight="1" x14ac:dyDescent="0.25">
      <c r="A329" s="64"/>
      <c r="B329" s="64" t="str">
        <f t="shared" si="0"/>
        <v xml:space="preserve"> </v>
      </c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</row>
    <row r="330" spans="1:23" ht="15.75" customHeight="1" x14ac:dyDescent="0.25">
      <c r="A330" s="64"/>
      <c r="B330" s="64" t="str">
        <f t="shared" si="0"/>
        <v xml:space="preserve"> </v>
      </c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</row>
    <row r="331" spans="1:23" ht="15.75" customHeight="1" x14ac:dyDescent="0.25">
      <c r="A331" s="64"/>
      <c r="B331" s="64" t="str">
        <f t="shared" si="0"/>
        <v xml:space="preserve"> </v>
      </c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</row>
    <row r="332" spans="1:23" ht="15.75" customHeight="1" x14ac:dyDescent="0.25">
      <c r="A332" s="64"/>
      <c r="B332" s="64" t="str">
        <f t="shared" si="0"/>
        <v xml:space="preserve"> </v>
      </c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</row>
    <row r="333" spans="1:23" ht="15.75" customHeight="1" x14ac:dyDescent="0.25">
      <c r="A333" s="64"/>
      <c r="B333" s="64" t="str">
        <f t="shared" si="0"/>
        <v xml:space="preserve"> </v>
      </c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</row>
    <row r="334" spans="1:23" ht="15.75" customHeight="1" x14ac:dyDescent="0.25">
      <c r="A334" s="64"/>
      <c r="B334" s="64" t="str">
        <f t="shared" si="0"/>
        <v xml:space="preserve"> 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</row>
    <row r="335" spans="1:23" ht="15.75" customHeight="1" x14ac:dyDescent="0.25">
      <c r="A335" s="64"/>
      <c r="B335" s="64" t="str">
        <f t="shared" si="0"/>
        <v xml:space="preserve"> 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</row>
    <row r="336" spans="1:23" ht="15.75" customHeight="1" x14ac:dyDescent="0.25">
      <c r="A336" s="64"/>
      <c r="B336" s="64" t="str">
        <f t="shared" si="0"/>
        <v xml:space="preserve"> </v>
      </c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</row>
    <row r="337" spans="1:23" ht="15.75" customHeight="1" x14ac:dyDescent="0.25">
      <c r="A337" s="64"/>
      <c r="B337" s="64" t="str">
        <f t="shared" si="0"/>
        <v xml:space="preserve"> </v>
      </c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</row>
    <row r="338" spans="1:23" ht="15.75" customHeight="1" x14ac:dyDescent="0.25">
      <c r="A338" s="64"/>
      <c r="B338" s="64" t="str">
        <f t="shared" si="0"/>
        <v xml:space="preserve"> </v>
      </c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</row>
    <row r="339" spans="1:23" ht="15.75" customHeight="1" x14ac:dyDescent="0.25">
      <c r="A339" s="64"/>
      <c r="B339" s="64" t="str">
        <f t="shared" si="0"/>
        <v xml:space="preserve"> 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</row>
    <row r="340" spans="1:23" ht="15.75" customHeight="1" x14ac:dyDescent="0.25">
      <c r="A340" s="64"/>
      <c r="B340" s="64" t="str">
        <f t="shared" si="0"/>
        <v xml:space="preserve"> 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</row>
    <row r="341" spans="1:23" ht="15.75" customHeight="1" x14ac:dyDescent="0.25">
      <c r="A341" s="64"/>
      <c r="B341" s="64" t="str">
        <f t="shared" si="0"/>
        <v xml:space="preserve"> </v>
      </c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</row>
    <row r="342" spans="1:23" ht="15.75" customHeight="1" x14ac:dyDescent="0.25">
      <c r="A342" s="64"/>
      <c r="B342" s="64" t="str">
        <f t="shared" si="0"/>
        <v xml:space="preserve"> </v>
      </c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</row>
    <row r="343" spans="1:23" ht="15.75" customHeight="1" x14ac:dyDescent="0.25">
      <c r="A343" s="64"/>
      <c r="B343" s="64" t="str">
        <f t="shared" si="0"/>
        <v xml:space="preserve"> </v>
      </c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</row>
    <row r="344" spans="1:23" ht="15.75" customHeight="1" x14ac:dyDescent="0.25">
      <c r="A344" s="64"/>
      <c r="B344" s="64" t="str">
        <f t="shared" si="0"/>
        <v xml:space="preserve"> </v>
      </c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</row>
    <row r="345" spans="1:23" ht="15.75" customHeight="1" x14ac:dyDescent="0.25">
      <c r="A345" s="64"/>
      <c r="B345" s="64" t="str">
        <f t="shared" si="0"/>
        <v xml:space="preserve"> </v>
      </c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</row>
    <row r="346" spans="1:23" ht="15.75" customHeight="1" x14ac:dyDescent="0.25">
      <c r="A346" s="64"/>
      <c r="B346" s="64" t="str">
        <f t="shared" si="0"/>
        <v xml:space="preserve"> </v>
      </c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</row>
    <row r="347" spans="1:23" ht="15.75" customHeight="1" x14ac:dyDescent="0.25">
      <c r="A347" s="64"/>
      <c r="B347" s="64" t="str">
        <f t="shared" si="0"/>
        <v xml:space="preserve"> </v>
      </c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</row>
    <row r="348" spans="1:23" ht="15.75" customHeight="1" x14ac:dyDescent="0.25">
      <c r="A348" s="64"/>
      <c r="B348" s="64" t="str">
        <f t="shared" si="0"/>
        <v xml:space="preserve"> </v>
      </c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</row>
    <row r="349" spans="1:23" ht="15.75" customHeight="1" x14ac:dyDescent="0.25">
      <c r="A349" s="64"/>
      <c r="B349" s="64" t="str">
        <f t="shared" si="0"/>
        <v xml:space="preserve"> </v>
      </c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</row>
    <row r="350" spans="1:23" ht="15.75" customHeight="1" x14ac:dyDescent="0.25">
      <c r="A350" s="64"/>
      <c r="B350" s="64" t="str">
        <f t="shared" si="0"/>
        <v xml:space="preserve"> </v>
      </c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</row>
    <row r="351" spans="1:23" ht="15.75" customHeight="1" x14ac:dyDescent="0.25">
      <c r="A351" s="64"/>
      <c r="B351" s="64" t="str">
        <f t="shared" si="0"/>
        <v xml:space="preserve"> </v>
      </c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</row>
    <row r="352" spans="1:23" ht="15.75" customHeight="1" x14ac:dyDescent="0.25">
      <c r="A352" s="64"/>
      <c r="B352" s="64" t="str">
        <f t="shared" si="0"/>
        <v xml:space="preserve"> 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</row>
    <row r="353" spans="1:23" ht="15.75" customHeight="1" x14ac:dyDescent="0.25">
      <c r="A353" s="64"/>
      <c r="B353" s="64" t="str">
        <f t="shared" si="0"/>
        <v xml:space="preserve"> 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</row>
    <row r="354" spans="1:23" ht="15.75" customHeight="1" x14ac:dyDescent="0.25">
      <c r="A354" s="64"/>
      <c r="B354" s="64" t="str">
        <f t="shared" si="0"/>
        <v xml:space="preserve"> 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</row>
    <row r="355" spans="1:23" ht="15.75" customHeight="1" x14ac:dyDescent="0.25">
      <c r="A355" s="64"/>
      <c r="B355" s="64" t="str">
        <f t="shared" si="0"/>
        <v xml:space="preserve"> 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</row>
    <row r="356" spans="1:23" ht="15.75" customHeight="1" x14ac:dyDescent="0.25">
      <c r="A356" s="64"/>
      <c r="B356" s="64" t="str">
        <f t="shared" si="0"/>
        <v xml:space="preserve"> 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</row>
    <row r="357" spans="1:23" ht="15.75" customHeight="1" x14ac:dyDescent="0.25">
      <c r="A357" s="64"/>
      <c r="B357" s="64" t="str">
        <f t="shared" si="0"/>
        <v xml:space="preserve"> 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</row>
    <row r="358" spans="1:23" ht="15.75" customHeight="1" x14ac:dyDescent="0.25">
      <c r="A358" s="64"/>
      <c r="B358" s="64" t="str">
        <f t="shared" si="0"/>
        <v xml:space="preserve"> 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</row>
    <row r="359" spans="1:23" ht="15.75" customHeight="1" x14ac:dyDescent="0.25">
      <c r="A359" s="64"/>
      <c r="B359" s="64" t="str">
        <f t="shared" si="0"/>
        <v xml:space="preserve"> 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</row>
    <row r="360" spans="1:23" ht="15.75" customHeight="1" x14ac:dyDescent="0.25">
      <c r="A360" s="64"/>
      <c r="B360" s="64" t="str">
        <f t="shared" si="0"/>
        <v xml:space="preserve"> </v>
      </c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</row>
    <row r="361" spans="1:23" ht="15.75" customHeight="1" x14ac:dyDescent="0.25">
      <c r="A361" s="64"/>
      <c r="B361" s="64" t="str">
        <f t="shared" si="0"/>
        <v xml:space="preserve"> </v>
      </c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</row>
    <row r="362" spans="1:23" ht="15.75" customHeight="1" x14ac:dyDescent="0.25">
      <c r="A362" s="64"/>
      <c r="B362" s="64" t="str">
        <f t="shared" si="0"/>
        <v xml:space="preserve"> </v>
      </c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</row>
    <row r="363" spans="1:23" ht="15.75" customHeight="1" x14ac:dyDescent="0.25">
      <c r="A363" s="64"/>
      <c r="B363" s="64" t="str">
        <f t="shared" si="0"/>
        <v xml:space="preserve"> </v>
      </c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</row>
    <row r="364" spans="1:23" ht="15.75" customHeight="1" x14ac:dyDescent="0.25">
      <c r="A364" s="64"/>
      <c r="B364" s="64" t="str">
        <f t="shared" si="0"/>
        <v xml:space="preserve"> 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</row>
    <row r="365" spans="1:23" ht="15.75" customHeight="1" x14ac:dyDescent="0.25">
      <c r="A365" s="64"/>
      <c r="B365" s="64" t="str">
        <f t="shared" si="0"/>
        <v xml:space="preserve"> </v>
      </c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</row>
    <row r="366" spans="1:23" ht="15.75" customHeight="1" x14ac:dyDescent="0.25">
      <c r="A366" s="64"/>
      <c r="B366" s="64" t="str">
        <f t="shared" si="0"/>
        <v xml:space="preserve"> </v>
      </c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</row>
    <row r="367" spans="1:23" ht="15.75" customHeight="1" x14ac:dyDescent="0.25">
      <c r="A367" s="64"/>
      <c r="B367" s="64" t="str">
        <f t="shared" si="0"/>
        <v xml:space="preserve"> </v>
      </c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</row>
    <row r="368" spans="1:23" ht="15.75" customHeight="1" x14ac:dyDescent="0.25">
      <c r="A368" s="64"/>
      <c r="B368" s="64" t="str">
        <f t="shared" si="0"/>
        <v xml:space="preserve"> </v>
      </c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</row>
    <row r="369" spans="1:23" ht="15.75" customHeight="1" x14ac:dyDescent="0.25">
      <c r="A369" s="64"/>
      <c r="B369" s="64" t="str">
        <f t="shared" si="0"/>
        <v xml:space="preserve"> </v>
      </c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</row>
    <row r="370" spans="1:23" ht="15.75" customHeight="1" x14ac:dyDescent="0.25">
      <c r="A370" s="64"/>
      <c r="B370" s="64" t="str">
        <f t="shared" si="0"/>
        <v xml:space="preserve"> 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</row>
    <row r="371" spans="1:23" ht="15.75" customHeight="1" x14ac:dyDescent="0.25">
      <c r="A371" s="64"/>
      <c r="B371" s="64" t="str">
        <f t="shared" si="0"/>
        <v xml:space="preserve"> </v>
      </c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</row>
    <row r="372" spans="1:23" ht="15.75" customHeight="1" x14ac:dyDescent="0.25">
      <c r="A372" s="64"/>
      <c r="B372" s="64" t="str">
        <f t="shared" si="0"/>
        <v xml:space="preserve"> </v>
      </c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</row>
    <row r="373" spans="1:23" ht="15.75" customHeight="1" x14ac:dyDescent="0.25">
      <c r="A373" s="64"/>
      <c r="B373" s="64" t="str">
        <f t="shared" si="0"/>
        <v xml:space="preserve"> </v>
      </c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</row>
    <row r="374" spans="1:23" ht="15.75" customHeight="1" x14ac:dyDescent="0.25">
      <c r="A374" s="64"/>
      <c r="B374" s="64" t="str">
        <f t="shared" si="0"/>
        <v xml:space="preserve"> </v>
      </c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</row>
    <row r="375" spans="1:23" ht="15.75" customHeight="1" x14ac:dyDescent="0.25">
      <c r="A375" s="64"/>
      <c r="B375" s="64" t="str">
        <f t="shared" si="0"/>
        <v xml:space="preserve"> </v>
      </c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</row>
    <row r="376" spans="1:23" ht="15.75" customHeight="1" x14ac:dyDescent="0.25">
      <c r="A376" s="64"/>
      <c r="B376" s="64" t="str">
        <f t="shared" si="0"/>
        <v xml:space="preserve"> </v>
      </c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</row>
    <row r="377" spans="1:23" ht="15.75" customHeight="1" x14ac:dyDescent="0.25">
      <c r="A377" s="64"/>
      <c r="B377" s="64" t="str">
        <f t="shared" si="0"/>
        <v xml:space="preserve"> 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</row>
    <row r="378" spans="1:23" ht="15.75" customHeight="1" x14ac:dyDescent="0.25">
      <c r="A378" s="64"/>
      <c r="B378" s="64" t="str">
        <f t="shared" si="0"/>
        <v xml:space="preserve"> </v>
      </c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</row>
    <row r="379" spans="1:23" ht="15.75" customHeight="1" x14ac:dyDescent="0.25">
      <c r="A379" s="64"/>
      <c r="B379" s="64" t="str">
        <f t="shared" si="0"/>
        <v xml:space="preserve"> </v>
      </c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</row>
    <row r="380" spans="1:23" ht="15.75" customHeight="1" x14ac:dyDescent="0.25">
      <c r="A380" s="64"/>
      <c r="B380" s="64" t="str">
        <f t="shared" si="0"/>
        <v xml:space="preserve"> </v>
      </c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</row>
    <row r="381" spans="1:23" ht="15.75" customHeight="1" x14ac:dyDescent="0.25">
      <c r="A381" s="64"/>
      <c r="B381" s="64" t="str">
        <f t="shared" si="0"/>
        <v xml:space="preserve"> </v>
      </c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</row>
    <row r="382" spans="1:23" ht="15.75" customHeight="1" x14ac:dyDescent="0.25">
      <c r="A382" s="64"/>
      <c r="B382" s="64" t="str">
        <f t="shared" si="0"/>
        <v xml:space="preserve"> </v>
      </c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</row>
    <row r="383" spans="1:23" ht="15.75" customHeight="1" x14ac:dyDescent="0.25">
      <c r="A383" s="64"/>
      <c r="B383" s="64" t="str">
        <f t="shared" si="0"/>
        <v xml:space="preserve"> </v>
      </c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</row>
    <row r="384" spans="1:23" ht="15.75" customHeight="1" x14ac:dyDescent="0.25">
      <c r="A384" s="64"/>
      <c r="B384" s="64" t="str">
        <f t="shared" si="0"/>
        <v xml:space="preserve"> </v>
      </c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</row>
    <row r="385" spans="1:23" ht="15.75" customHeight="1" x14ac:dyDescent="0.25">
      <c r="A385" s="64"/>
      <c r="B385" s="64" t="str">
        <f t="shared" si="0"/>
        <v xml:space="preserve"> </v>
      </c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</row>
    <row r="386" spans="1:23" ht="15.75" customHeight="1" x14ac:dyDescent="0.25">
      <c r="A386" s="64"/>
      <c r="B386" s="64" t="str">
        <f t="shared" si="0"/>
        <v xml:space="preserve"> </v>
      </c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</row>
    <row r="387" spans="1:23" ht="15.75" customHeight="1" x14ac:dyDescent="0.25">
      <c r="A387" s="64"/>
      <c r="B387" s="64" t="str">
        <f t="shared" si="0"/>
        <v xml:space="preserve"> </v>
      </c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</row>
    <row r="388" spans="1:23" ht="15.75" customHeight="1" x14ac:dyDescent="0.25">
      <c r="A388" s="64"/>
      <c r="B388" s="64" t="str">
        <f t="shared" si="0"/>
        <v xml:space="preserve"> </v>
      </c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</row>
    <row r="389" spans="1:23" ht="15.75" customHeight="1" x14ac:dyDescent="0.25">
      <c r="A389" s="64"/>
      <c r="B389" s="64" t="str">
        <f t="shared" si="0"/>
        <v xml:space="preserve"> </v>
      </c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</row>
    <row r="390" spans="1:23" ht="15.75" customHeight="1" x14ac:dyDescent="0.25">
      <c r="A390" s="64"/>
      <c r="B390" s="64" t="str">
        <f t="shared" si="0"/>
        <v xml:space="preserve"> 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</row>
    <row r="391" spans="1:23" ht="15.75" customHeight="1" x14ac:dyDescent="0.25">
      <c r="A391" s="64"/>
      <c r="B391" s="64" t="str">
        <f t="shared" si="0"/>
        <v xml:space="preserve"> </v>
      </c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</row>
    <row r="392" spans="1:23" ht="15.75" customHeight="1" x14ac:dyDescent="0.25">
      <c r="A392" s="64"/>
      <c r="B392" s="64" t="str">
        <f t="shared" si="0"/>
        <v xml:space="preserve"> </v>
      </c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</row>
    <row r="393" spans="1:23" ht="15.75" customHeight="1" x14ac:dyDescent="0.25">
      <c r="A393" s="64"/>
      <c r="B393" s="64" t="str">
        <f t="shared" si="0"/>
        <v xml:space="preserve"> </v>
      </c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</row>
    <row r="394" spans="1:23" ht="15.75" customHeight="1" x14ac:dyDescent="0.25">
      <c r="A394" s="64"/>
      <c r="B394" s="64" t="str">
        <f t="shared" si="0"/>
        <v xml:space="preserve"> 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</row>
    <row r="395" spans="1:23" ht="15.75" customHeight="1" x14ac:dyDescent="0.25">
      <c r="A395" s="64"/>
      <c r="B395" s="64" t="str">
        <f t="shared" si="0"/>
        <v xml:space="preserve"> </v>
      </c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</row>
    <row r="396" spans="1:23" ht="15.75" customHeight="1" x14ac:dyDescent="0.25">
      <c r="A396" s="64"/>
      <c r="B396" s="64" t="str">
        <f t="shared" si="0"/>
        <v xml:space="preserve"> </v>
      </c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</row>
    <row r="397" spans="1:23" ht="15.75" customHeight="1" x14ac:dyDescent="0.25">
      <c r="A397" s="64"/>
      <c r="B397" s="64" t="str">
        <f t="shared" si="0"/>
        <v xml:space="preserve"> </v>
      </c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</row>
    <row r="398" spans="1:23" ht="15.75" customHeight="1" x14ac:dyDescent="0.25">
      <c r="A398" s="64"/>
      <c r="B398" s="64" t="str">
        <f t="shared" si="0"/>
        <v xml:space="preserve"> </v>
      </c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</row>
    <row r="399" spans="1:23" ht="15.75" customHeight="1" x14ac:dyDescent="0.25">
      <c r="A399" s="64"/>
      <c r="B399" s="64" t="str">
        <f t="shared" si="0"/>
        <v xml:space="preserve"> </v>
      </c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</row>
    <row r="400" spans="1:23" ht="15.75" customHeight="1" x14ac:dyDescent="0.25">
      <c r="A400" s="64"/>
      <c r="B400" s="64" t="str">
        <f t="shared" si="0"/>
        <v xml:space="preserve"> </v>
      </c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</row>
    <row r="401" spans="1:23" ht="15.75" customHeight="1" x14ac:dyDescent="0.25">
      <c r="A401" s="64"/>
      <c r="B401" s="64" t="str">
        <f t="shared" si="0"/>
        <v xml:space="preserve"> </v>
      </c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</row>
    <row r="402" spans="1:23" ht="15.75" customHeight="1" x14ac:dyDescent="0.25">
      <c r="A402" s="64"/>
      <c r="B402" s="64" t="str">
        <f t="shared" si="0"/>
        <v xml:space="preserve"> </v>
      </c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</row>
    <row r="403" spans="1:23" ht="15.75" customHeight="1" x14ac:dyDescent="0.25">
      <c r="A403" s="64"/>
      <c r="B403" s="64" t="str">
        <f t="shared" si="0"/>
        <v xml:space="preserve"> </v>
      </c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</row>
    <row r="404" spans="1:23" ht="15.75" customHeight="1" x14ac:dyDescent="0.25">
      <c r="A404" s="64"/>
      <c r="B404" s="64" t="str">
        <f t="shared" si="0"/>
        <v xml:space="preserve"> </v>
      </c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</row>
    <row r="405" spans="1:23" ht="15.75" customHeight="1" x14ac:dyDescent="0.25">
      <c r="A405" s="64"/>
      <c r="B405" s="64" t="str">
        <f t="shared" si="0"/>
        <v xml:space="preserve"> </v>
      </c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</row>
    <row r="406" spans="1:23" ht="15.75" customHeight="1" x14ac:dyDescent="0.25">
      <c r="A406" s="64"/>
      <c r="B406" s="64" t="str">
        <f t="shared" si="0"/>
        <v xml:space="preserve"> </v>
      </c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</row>
    <row r="407" spans="1:23" ht="15.75" customHeight="1" x14ac:dyDescent="0.25">
      <c r="A407" s="64"/>
      <c r="B407" s="64" t="str">
        <f t="shared" si="0"/>
        <v xml:space="preserve"> </v>
      </c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</row>
    <row r="408" spans="1:23" ht="15.75" customHeight="1" x14ac:dyDescent="0.25">
      <c r="A408" s="64"/>
      <c r="B408" s="64" t="str">
        <f t="shared" si="0"/>
        <v xml:space="preserve"> 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</row>
    <row r="409" spans="1:23" ht="15.75" customHeight="1" x14ac:dyDescent="0.25">
      <c r="A409" s="64"/>
      <c r="B409" s="64" t="str">
        <f t="shared" si="0"/>
        <v xml:space="preserve"> </v>
      </c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</row>
    <row r="410" spans="1:23" ht="15.75" customHeight="1" x14ac:dyDescent="0.25">
      <c r="A410" s="64"/>
      <c r="B410" s="64" t="str">
        <f t="shared" si="0"/>
        <v xml:space="preserve"> </v>
      </c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</row>
    <row r="411" spans="1:23" ht="15.75" customHeight="1" x14ac:dyDescent="0.25">
      <c r="A411" s="64"/>
      <c r="B411" s="64" t="str">
        <f t="shared" si="0"/>
        <v xml:space="preserve"> </v>
      </c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</row>
    <row r="412" spans="1:23" ht="15.75" customHeight="1" x14ac:dyDescent="0.25">
      <c r="A412" s="64"/>
      <c r="B412" s="64" t="str">
        <f t="shared" si="0"/>
        <v xml:space="preserve"> </v>
      </c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</row>
    <row r="413" spans="1:23" ht="15.75" customHeight="1" x14ac:dyDescent="0.25">
      <c r="A413" s="64"/>
      <c r="B413" s="64" t="str">
        <f t="shared" si="0"/>
        <v xml:space="preserve"> </v>
      </c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</row>
    <row r="414" spans="1:23" ht="15.75" customHeight="1" x14ac:dyDescent="0.25">
      <c r="A414" s="64"/>
      <c r="B414" s="64" t="str">
        <f t="shared" si="0"/>
        <v xml:space="preserve"> 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</row>
    <row r="415" spans="1:23" ht="15.75" customHeight="1" x14ac:dyDescent="0.25">
      <c r="A415" s="64"/>
      <c r="B415" s="64" t="str">
        <f t="shared" si="0"/>
        <v xml:space="preserve"> </v>
      </c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</row>
    <row r="416" spans="1:23" ht="15.75" customHeight="1" x14ac:dyDescent="0.25">
      <c r="A416" s="64"/>
      <c r="B416" s="64" t="str">
        <f t="shared" si="0"/>
        <v xml:space="preserve"> 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</row>
    <row r="417" spans="1:23" ht="15.75" customHeight="1" x14ac:dyDescent="0.25">
      <c r="A417" s="64"/>
      <c r="B417" s="64" t="str">
        <f t="shared" si="0"/>
        <v xml:space="preserve"> </v>
      </c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</row>
    <row r="418" spans="1:23" ht="15.75" customHeight="1" x14ac:dyDescent="0.25">
      <c r="A418" s="64"/>
      <c r="B418" s="64" t="str">
        <f t="shared" si="0"/>
        <v xml:space="preserve"> </v>
      </c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</row>
    <row r="419" spans="1:23" ht="15.75" customHeight="1" x14ac:dyDescent="0.25">
      <c r="A419" s="64"/>
      <c r="B419" s="64" t="str">
        <f t="shared" si="0"/>
        <v xml:space="preserve"> </v>
      </c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</row>
    <row r="420" spans="1:23" ht="15.75" customHeight="1" x14ac:dyDescent="0.25">
      <c r="A420" s="64"/>
      <c r="B420" s="64" t="str">
        <f t="shared" si="0"/>
        <v xml:space="preserve"> </v>
      </c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</row>
    <row r="421" spans="1:23" ht="15.75" customHeight="1" x14ac:dyDescent="0.25">
      <c r="A421" s="64"/>
      <c r="B421" s="64" t="str">
        <f t="shared" si="0"/>
        <v xml:space="preserve"> </v>
      </c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</row>
    <row r="422" spans="1:23" ht="15.75" customHeight="1" x14ac:dyDescent="0.25">
      <c r="A422" s="64"/>
      <c r="B422" s="64" t="str">
        <f t="shared" si="0"/>
        <v xml:space="preserve"> </v>
      </c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</row>
    <row r="423" spans="1:23" ht="15.75" customHeight="1" x14ac:dyDescent="0.25">
      <c r="A423" s="64"/>
      <c r="B423" s="64" t="str">
        <f t="shared" si="0"/>
        <v xml:space="preserve"> 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</row>
    <row r="424" spans="1:23" ht="15.75" customHeight="1" x14ac:dyDescent="0.25">
      <c r="A424" s="64"/>
      <c r="B424" s="64" t="str">
        <f t="shared" si="0"/>
        <v xml:space="preserve"> </v>
      </c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</row>
    <row r="425" spans="1:23" ht="15.75" customHeight="1" x14ac:dyDescent="0.25">
      <c r="A425" s="64"/>
      <c r="B425" s="64" t="str">
        <f t="shared" si="0"/>
        <v xml:space="preserve"> 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</row>
    <row r="426" spans="1:23" ht="15.75" customHeight="1" x14ac:dyDescent="0.25">
      <c r="A426" s="64"/>
      <c r="B426" s="64" t="str">
        <f t="shared" si="0"/>
        <v xml:space="preserve"> </v>
      </c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</row>
    <row r="427" spans="1:23" ht="15.75" customHeight="1" x14ac:dyDescent="0.25">
      <c r="A427" s="64"/>
      <c r="B427" s="64" t="str">
        <f t="shared" si="0"/>
        <v xml:space="preserve"> </v>
      </c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</row>
    <row r="428" spans="1:23" ht="15.75" customHeight="1" x14ac:dyDescent="0.25">
      <c r="A428" s="64"/>
      <c r="B428" s="64" t="str">
        <f t="shared" si="0"/>
        <v xml:space="preserve"> </v>
      </c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</row>
    <row r="429" spans="1:23" ht="15.75" customHeight="1" x14ac:dyDescent="0.25">
      <c r="A429" s="64"/>
      <c r="B429" s="64" t="str">
        <f t="shared" si="0"/>
        <v xml:space="preserve"> </v>
      </c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</row>
    <row r="430" spans="1:23" ht="15.75" customHeight="1" x14ac:dyDescent="0.25">
      <c r="A430" s="64"/>
      <c r="B430" s="64" t="str">
        <f t="shared" si="0"/>
        <v xml:space="preserve"> </v>
      </c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</row>
    <row r="431" spans="1:23" ht="15.75" customHeight="1" x14ac:dyDescent="0.25">
      <c r="A431" s="64"/>
      <c r="B431" s="64" t="str">
        <f t="shared" si="0"/>
        <v xml:space="preserve"> </v>
      </c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</row>
    <row r="432" spans="1:23" ht="15.75" customHeight="1" x14ac:dyDescent="0.25">
      <c r="A432" s="64"/>
      <c r="B432" s="64" t="str">
        <f t="shared" si="0"/>
        <v xml:space="preserve"> </v>
      </c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</row>
    <row r="433" spans="1:23" ht="15.75" customHeight="1" x14ac:dyDescent="0.25">
      <c r="A433" s="64"/>
      <c r="B433" s="64" t="str">
        <f t="shared" si="0"/>
        <v xml:space="preserve"> </v>
      </c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</row>
    <row r="434" spans="1:23" ht="15.75" customHeight="1" x14ac:dyDescent="0.25">
      <c r="A434" s="64"/>
      <c r="B434" s="64" t="str">
        <f t="shared" si="0"/>
        <v xml:space="preserve"> </v>
      </c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</row>
    <row r="435" spans="1:23" ht="15.75" customHeight="1" x14ac:dyDescent="0.25">
      <c r="A435" s="64"/>
      <c r="B435" s="64" t="str">
        <f t="shared" si="0"/>
        <v xml:space="preserve"> </v>
      </c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</row>
    <row r="436" spans="1:23" ht="15.75" customHeight="1" x14ac:dyDescent="0.25">
      <c r="A436" s="64"/>
      <c r="B436" s="64" t="str">
        <f t="shared" si="0"/>
        <v xml:space="preserve"> </v>
      </c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</row>
    <row r="437" spans="1:23" ht="15.75" customHeight="1" x14ac:dyDescent="0.25">
      <c r="A437" s="64"/>
      <c r="B437" s="64" t="str">
        <f t="shared" si="0"/>
        <v xml:space="preserve"> </v>
      </c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</row>
    <row r="438" spans="1:23" ht="15.75" customHeight="1" x14ac:dyDescent="0.25">
      <c r="A438" s="64"/>
      <c r="B438" s="64" t="str">
        <f t="shared" si="0"/>
        <v xml:space="preserve"> </v>
      </c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</row>
    <row r="439" spans="1:23" ht="15.75" customHeight="1" x14ac:dyDescent="0.25">
      <c r="A439" s="64"/>
      <c r="B439" s="64" t="str">
        <f t="shared" si="0"/>
        <v xml:space="preserve"> </v>
      </c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</row>
    <row r="440" spans="1:23" ht="15.75" customHeight="1" x14ac:dyDescent="0.25">
      <c r="A440" s="64"/>
      <c r="B440" s="64" t="str">
        <f t="shared" si="0"/>
        <v xml:space="preserve"> </v>
      </c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</row>
    <row r="441" spans="1:23" ht="15.75" customHeight="1" x14ac:dyDescent="0.25">
      <c r="A441" s="64"/>
      <c r="B441" s="64" t="str">
        <f t="shared" si="0"/>
        <v xml:space="preserve"> </v>
      </c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</row>
    <row r="442" spans="1:23" ht="15.75" customHeight="1" x14ac:dyDescent="0.25">
      <c r="A442" s="64"/>
      <c r="B442" s="64" t="str">
        <f t="shared" si="0"/>
        <v xml:space="preserve"> </v>
      </c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</row>
    <row r="443" spans="1:23" ht="15.75" customHeight="1" x14ac:dyDescent="0.25">
      <c r="A443" s="64"/>
      <c r="B443" s="64" t="str">
        <f t="shared" si="0"/>
        <v xml:space="preserve"> </v>
      </c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</row>
    <row r="444" spans="1:23" ht="15.75" customHeight="1" x14ac:dyDescent="0.25">
      <c r="A444" s="64"/>
      <c r="B444" s="64" t="str">
        <f t="shared" si="0"/>
        <v xml:space="preserve"> </v>
      </c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</row>
    <row r="445" spans="1:23" ht="15.75" customHeight="1" x14ac:dyDescent="0.25">
      <c r="A445" s="64"/>
      <c r="B445" s="64" t="str">
        <f t="shared" si="0"/>
        <v xml:space="preserve"> </v>
      </c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</row>
    <row r="446" spans="1:23" ht="15.75" customHeight="1" x14ac:dyDescent="0.25">
      <c r="A446" s="64"/>
      <c r="B446" s="64" t="str">
        <f t="shared" si="0"/>
        <v xml:space="preserve"> </v>
      </c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</row>
    <row r="447" spans="1:23" ht="15.75" customHeight="1" x14ac:dyDescent="0.25">
      <c r="A447" s="64"/>
      <c r="B447" s="64" t="str">
        <f t="shared" si="0"/>
        <v xml:space="preserve"> </v>
      </c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</row>
    <row r="448" spans="1:23" ht="15.75" customHeight="1" x14ac:dyDescent="0.25">
      <c r="A448" s="64"/>
      <c r="B448" s="64" t="str">
        <f t="shared" si="0"/>
        <v xml:space="preserve"> </v>
      </c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</row>
    <row r="449" spans="1:23" ht="15.75" customHeight="1" x14ac:dyDescent="0.25">
      <c r="A449" s="64"/>
      <c r="B449" s="64" t="str">
        <f t="shared" si="0"/>
        <v xml:space="preserve"> </v>
      </c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</row>
    <row r="450" spans="1:23" ht="15.75" customHeight="1" x14ac:dyDescent="0.25">
      <c r="A450" s="64"/>
      <c r="B450" s="64" t="str">
        <f t="shared" si="0"/>
        <v xml:space="preserve"> </v>
      </c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</row>
    <row r="451" spans="1:23" ht="15.75" customHeight="1" x14ac:dyDescent="0.25">
      <c r="A451" s="64"/>
      <c r="B451" s="64" t="str">
        <f t="shared" si="0"/>
        <v xml:space="preserve"> 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</row>
    <row r="452" spans="1:23" ht="15.75" customHeight="1" x14ac:dyDescent="0.25">
      <c r="A452" s="64"/>
      <c r="B452" s="64" t="str">
        <f t="shared" si="0"/>
        <v xml:space="preserve"> </v>
      </c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</row>
    <row r="453" spans="1:23" ht="15.75" customHeight="1" x14ac:dyDescent="0.25">
      <c r="A453" s="64"/>
      <c r="B453" s="64" t="str">
        <f t="shared" si="0"/>
        <v xml:space="preserve"> </v>
      </c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</row>
    <row r="454" spans="1:23" ht="15.75" customHeight="1" x14ac:dyDescent="0.25">
      <c r="A454" s="64"/>
      <c r="B454" s="64" t="str">
        <f t="shared" si="0"/>
        <v xml:space="preserve"> </v>
      </c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</row>
    <row r="455" spans="1:23" ht="15.75" customHeight="1" x14ac:dyDescent="0.25">
      <c r="A455" s="64"/>
      <c r="B455" s="64" t="str">
        <f t="shared" si="0"/>
        <v xml:space="preserve"> 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</row>
    <row r="456" spans="1:23" ht="15.75" customHeight="1" x14ac:dyDescent="0.25">
      <c r="A456" s="64"/>
      <c r="B456" s="64" t="str">
        <f t="shared" si="0"/>
        <v xml:space="preserve"> </v>
      </c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</row>
    <row r="457" spans="1:23" ht="15.75" customHeight="1" x14ac:dyDescent="0.25">
      <c r="A457" s="64"/>
      <c r="B457" s="64" t="str">
        <f t="shared" si="0"/>
        <v xml:space="preserve"> </v>
      </c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</row>
    <row r="458" spans="1:23" ht="15.75" customHeight="1" x14ac:dyDescent="0.25">
      <c r="A458" s="64"/>
      <c r="B458" s="64" t="str">
        <f t="shared" si="0"/>
        <v xml:space="preserve"> </v>
      </c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</row>
    <row r="459" spans="1:23" ht="15.75" customHeight="1" x14ac:dyDescent="0.25">
      <c r="A459" s="64"/>
      <c r="B459" s="64" t="str">
        <f t="shared" si="0"/>
        <v xml:space="preserve"> </v>
      </c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</row>
    <row r="460" spans="1:23" ht="15.75" customHeight="1" x14ac:dyDescent="0.25">
      <c r="A460" s="64"/>
      <c r="B460" s="64" t="str">
        <f t="shared" si="0"/>
        <v xml:space="preserve"> </v>
      </c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</row>
    <row r="461" spans="1:23" ht="15.75" customHeight="1" x14ac:dyDescent="0.25">
      <c r="A461" s="64"/>
      <c r="B461" s="64" t="str">
        <f t="shared" si="0"/>
        <v xml:space="preserve"> </v>
      </c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</row>
    <row r="462" spans="1:23" ht="15.75" customHeight="1" x14ac:dyDescent="0.2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</row>
    <row r="463" spans="1:23" ht="15.75" customHeight="1" x14ac:dyDescent="0.2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</row>
    <row r="464" spans="1:23" ht="15.75" customHeight="1" x14ac:dyDescent="0.2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</row>
    <row r="465" spans="1:23" ht="15.75" customHeight="1" x14ac:dyDescent="0.2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</row>
    <row r="466" spans="1:23" ht="15.75" customHeight="1" x14ac:dyDescent="0.2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</row>
    <row r="467" spans="1:23" ht="15.75" customHeight="1" x14ac:dyDescent="0.2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</row>
    <row r="468" spans="1:23" ht="15.75" customHeight="1" x14ac:dyDescent="0.2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</row>
    <row r="469" spans="1:23" ht="15.75" customHeight="1" x14ac:dyDescent="0.2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</row>
    <row r="470" spans="1:23" ht="15.75" customHeight="1" x14ac:dyDescent="0.2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</row>
    <row r="471" spans="1:23" ht="15.75" customHeight="1" x14ac:dyDescent="0.2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</row>
    <row r="472" spans="1:23" ht="15.75" customHeight="1" x14ac:dyDescent="0.2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</row>
    <row r="473" spans="1:23" ht="15.75" customHeight="1" x14ac:dyDescent="0.2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</row>
    <row r="474" spans="1:23" ht="15.75" customHeight="1" x14ac:dyDescent="0.2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</row>
    <row r="475" spans="1:23" ht="15.75" customHeight="1" x14ac:dyDescent="0.2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</row>
    <row r="476" spans="1:23" ht="15.75" customHeight="1" x14ac:dyDescent="0.2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</row>
    <row r="477" spans="1:23" ht="15.75" customHeight="1" x14ac:dyDescent="0.2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</row>
    <row r="478" spans="1:23" ht="15.75" customHeight="1" x14ac:dyDescent="0.2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</row>
    <row r="479" spans="1:23" ht="15.75" customHeight="1" x14ac:dyDescent="0.2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</row>
    <row r="480" spans="1:23" ht="15.75" customHeight="1" x14ac:dyDescent="0.2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</row>
    <row r="481" spans="1:23" ht="15.75" customHeight="1" x14ac:dyDescent="0.2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</row>
    <row r="482" spans="1:23" ht="15.75" customHeight="1" x14ac:dyDescent="0.2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</row>
    <row r="483" spans="1:23" ht="15.75" customHeight="1" x14ac:dyDescent="0.2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</row>
    <row r="484" spans="1:23" ht="15.75" customHeight="1" x14ac:dyDescent="0.2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</row>
    <row r="485" spans="1:23" ht="15.75" customHeight="1" x14ac:dyDescent="0.2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</row>
    <row r="486" spans="1:23" ht="15.75" customHeight="1" x14ac:dyDescent="0.2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</row>
    <row r="487" spans="1:23" ht="15.75" customHeight="1" x14ac:dyDescent="0.2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</row>
    <row r="488" spans="1:23" ht="15.75" customHeight="1" x14ac:dyDescent="0.2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</row>
    <row r="489" spans="1:23" ht="15.75" customHeight="1" x14ac:dyDescent="0.2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</row>
    <row r="490" spans="1:23" ht="15.75" customHeight="1" x14ac:dyDescent="0.2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</row>
    <row r="491" spans="1:23" ht="15.75" customHeight="1" x14ac:dyDescent="0.2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</row>
    <row r="492" spans="1:23" ht="15.75" customHeight="1" x14ac:dyDescent="0.2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</row>
    <row r="493" spans="1:23" ht="15.75" customHeight="1" x14ac:dyDescent="0.2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</row>
    <row r="494" spans="1:23" ht="15.75" customHeight="1" x14ac:dyDescent="0.2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</row>
    <row r="495" spans="1:23" ht="15.75" customHeight="1" x14ac:dyDescent="0.2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</row>
    <row r="496" spans="1:23" ht="15.75" customHeight="1" x14ac:dyDescent="0.2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</row>
    <row r="497" spans="1:23" ht="15.75" customHeight="1" x14ac:dyDescent="0.2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</row>
    <row r="498" spans="1:23" ht="15.75" customHeight="1" x14ac:dyDescent="0.2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</row>
    <row r="499" spans="1:23" ht="15.75" customHeight="1" x14ac:dyDescent="0.2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</row>
    <row r="500" spans="1:23" ht="15.75" customHeight="1" x14ac:dyDescent="0.2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</row>
    <row r="501" spans="1:23" ht="15.75" customHeight="1" x14ac:dyDescent="0.2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</row>
    <row r="502" spans="1:23" ht="15.75" customHeight="1" x14ac:dyDescent="0.2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</row>
    <row r="503" spans="1:23" ht="15.75" customHeight="1" x14ac:dyDescent="0.2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</row>
    <row r="504" spans="1:23" ht="15.75" customHeight="1" x14ac:dyDescent="0.2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</row>
    <row r="505" spans="1:23" ht="15.75" customHeight="1" x14ac:dyDescent="0.2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</row>
    <row r="506" spans="1:23" ht="15.75" customHeight="1" x14ac:dyDescent="0.2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</row>
    <row r="507" spans="1:23" ht="15.75" customHeight="1" x14ac:dyDescent="0.2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</row>
    <row r="508" spans="1:23" ht="15.75" customHeight="1" x14ac:dyDescent="0.2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</row>
    <row r="509" spans="1:23" ht="15.75" customHeight="1" x14ac:dyDescent="0.2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</row>
    <row r="510" spans="1:23" ht="15.75" customHeight="1" x14ac:dyDescent="0.2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</row>
    <row r="511" spans="1:23" ht="15.75" customHeight="1" x14ac:dyDescent="0.2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</row>
    <row r="512" spans="1:23" ht="15.75" customHeight="1" x14ac:dyDescent="0.2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</row>
    <row r="513" spans="1:23" ht="15.75" customHeight="1" x14ac:dyDescent="0.2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</row>
    <row r="514" spans="1:23" ht="15.75" customHeight="1" x14ac:dyDescent="0.2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</row>
    <row r="515" spans="1:23" ht="15.75" customHeight="1" x14ac:dyDescent="0.2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</row>
    <row r="516" spans="1:23" ht="15.75" customHeight="1" x14ac:dyDescent="0.2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</row>
    <row r="517" spans="1:23" ht="15.75" customHeight="1" x14ac:dyDescent="0.2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</row>
    <row r="518" spans="1:23" ht="15.75" customHeight="1" x14ac:dyDescent="0.2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</row>
    <row r="519" spans="1:23" ht="15.75" customHeight="1" x14ac:dyDescent="0.2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</row>
    <row r="520" spans="1:23" ht="15.75" customHeight="1" x14ac:dyDescent="0.2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</row>
    <row r="521" spans="1:23" ht="15.75" customHeight="1" x14ac:dyDescent="0.2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</row>
    <row r="522" spans="1:23" ht="15.75" customHeight="1" x14ac:dyDescent="0.2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</row>
    <row r="523" spans="1:23" ht="15.75" customHeight="1" x14ac:dyDescent="0.2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</row>
    <row r="524" spans="1:23" ht="15.75" customHeight="1" x14ac:dyDescent="0.2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</row>
    <row r="525" spans="1:23" ht="15.75" customHeight="1" x14ac:dyDescent="0.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</row>
    <row r="526" spans="1:23" ht="15.75" customHeight="1" x14ac:dyDescent="0.2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</row>
    <row r="527" spans="1:23" ht="15.75" customHeight="1" x14ac:dyDescent="0.2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</row>
    <row r="528" spans="1:23" ht="15.75" customHeight="1" x14ac:dyDescent="0.2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</row>
    <row r="529" spans="1:23" ht="15.75" customHeight="1" x14ac:dyDescent="0.2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</row>
    <row r="530" spans="1:23" ht="15.75" customHeight="1" x14ac:dyDescent="0.2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</row>
    <row r="531" spans="1:23" ht="15.75" customHeight="1" x14ac:dyDescent="0.2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</row>
    <row r="532" spans="1:23" ht="15.75" customHeight="1" x14ac:dyDescent="0.2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</row>
    <row r="533" spans="1:23" ht="15.75" customHeight="1" x14ac:dyDescent="0.2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</row>
    <row r="534" spans="1:23" ht="15.75" customHeight="1" x14ac:dyDescent="0.2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</row>
    <row r="535" spans="1:23" ht="15.75" customHeight="1" x14ac:dyDescent="0.2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</row>
    <row r="536" spans="1:23" ht="15.75" customHeight="1" x14ac:dyDescent="0.2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</row>
    <row r="537" spans="1:23" ht="15.75" customHeight="1" x14ac:dyDescent="0.2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</row>
    <row r="538" spans="1:23" ht="15.75" customHeight="1" x14ac:dyDescent="0.2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</row>
    <row r="539" spans="1:23" ht="15.75" customHeight="1" x14ac:dyDescent="0.2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</row>
    <row r="540" spans="1:23" ht="15.75" customHeight="1" x14ac:dyDescent="0.2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</row>
    <row r="541" spans="1:23" ht="15.75" customHeight="1" x14ac:dyDescent="0.2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</row>
    <row r="542" spans="1:23" ht="15.75" customHeight="1" x14ac:dyDescent="0.2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</row>
    <row r="543" spans="1:23" ht="15.75" customHeight="1" x14ac:dyDescent="0.2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</row>
    <row r="544" spans="1:23" ht="15.75" customHeight="1" x14ac:dyDescent="0.2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</row>
    <row r="545" spans="1:23" ht="15.75" customHeight="1" x14ac:dyDescent="0.2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</row>
    <row r="546" spans="1:23" ht="15.75" customHeight="1" x14ac:dyDescent="0.2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</row>
    <row r="547" spans="1:23" ht="15.75" customHeight="1" x14ac:dyDescent="0.2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</row>
    <row r="548" spans="1:23" ht="15.75" customHeight="1" x14ac:dyDescent="0.2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</row>
    <row r="549" spans="1:23" ht="15.75" customHeight="1" x14ac:dyDescent="0.2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</row>
    <row r="550" spans="1:23" ht="15.75" customHeight="1" x14ac:dyDescent="0.2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</row>
    <row r="551" spans="1:23" ht="15.75" customHeight="1" x14ac:dyDescent="0.2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</row>
    <row r="552" spans="1:23" ht="15.75" customHeight="1" x14ac:dyDescent="0.2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</row>
    <row r="553" spans="1:23" ht="15.75" customHeight="1" x14ac:dyDescent="0.2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</row>
    <row r="554" spans="1:23" ht="15.75" customHeight="1" x14ac:dyDescent="0.2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</row>
    <row r="555" spans="1:23" ht="15.75" customHeight="1" x14ac:dyDescent="0.2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</row>
    <row r="556" spans="1:23" ht="15.75" customHeight="1" x14ac:dyDescent="0.2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</row>
    <row r="557" spans="1:23" ht="15.75" customHeight="1" x14ac:dyDescent="0.2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</row>
    <row r="558" spans="1:23" ht="15.75" customHeight="1" x14ac:dyDescent="0.2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</row>
    <row r="559" spans="1:23" ht="15.75" customHeight="1" x14ac:dyDescent="0.2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</row>
    <row r="560" spans="1:23" ht="15.75" customHeight="1" x14ac:dyDescent="0.2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</row>
    <row r="561" spans="1:23" ht="15.75" customHeight="1" x14ac:dyDescent="0.2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</row>
    <row r="562" spans="1:23" ht="15.75" customHeight="1" x14ac:dyDescent="0.2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</row>
    <row r="563" spans="1:23" ht="15.75" customHeight="1" x14ac:dyDescent="0.2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</row>
    <row r="564" spans="1:23" ht="15.75" customHeight="1" x14ac:dyDescent="0.2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</row>
    <row r="565" spans="1:23" ht="15.75" customHeight="1" x14ac:dyDescent="0.2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</row>
    <row r="566" spans="1:23" ht="15.75" customHeight="1" x14ac:dyDescent="0.2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</row>
    <row r="567" spans="1:23" ht="15.75" customHeight="1" x14ac:dyDescent="0.2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</row>
    <row r="568" spans="1:23" ht="15.75" customHeight="1" x14ac:dyDescent="0.2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</row>
    <row r="569" spans="1:23" ht="15.75" customHeight="1" x14ac:dyDescent="0.2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</row>
    <row r="570" spans="1:23" ht="15.75" customHeight="1" x14ac:dyDescent="0.2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</row>
    <row r="571" spans="1:23" ht="15.75" customHeight="1" x14ac:dyDescent="0.2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</row>
    <row r="572" spans="1:23" ht="15.75" customHeight="1" x14ac:dyDescent="0.2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</row>
    <row r="573" spans="1:23" ht="15.75" customHeight="1" x14ac:dyDescent="0.2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</row>
    <row r="574" spans="1:23" ht="15.75" customHeight="1" x14ac:dyDescent="0.2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</row>
    <row r="575" spans="1:23" ht="15.75" customHeight="1" x14ac:dyDescent="0.2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</row>
    <row r="576" spans="1:23" ht="15.75" customHeight="1" x14ac:dyDescent="0.2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</row>
    <row r="577" spans="1:23" ht="15.75" customHeight="1" x14ac:dyDescent="0.2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</row>
    <row r="578" spans="1:23" ht="15.75" customHeight="1" x14ac:dyDescent="0.2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</row>
    <row r="579" spans="1:23" ht="15.75" customHeight="1" x14ac:dyDescent="0.2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</row>
    <row r="580" spans="1:23" ht="15.75" customHeight="1" x14ac:dyDescent="0.2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</row>
    <row r="581" spans="1:23" ht="15.75" customHeight="1" x14ac:dyDescent="0.2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</row>
    <row r="582" spans="1:23" ht="15.75" customHeight="1" x14ac:dyDescent="0.2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</row>
    <row r="583" spans="1:23" ht="15.75" customHeight="1" x14ac:dyDescent="0.2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</row>
    <row r="584" spans="1:23" ht="15.75" customHeight="1" x14ac:dyDescent="0.2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</row>
    <row r="585" spans="1:23" ht="15.75" customHeight="1" x14ac:dyDescent="0.2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</row>
    <row r="586" spans="1:23" ht="15.75" customHeight="1" x14ac:dyDescent="0.2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</row>
    <row r="587" spans="1:23" ht="15.75" customHeight="1" x14ac:dyDescent="0.2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</row>
    <row r="588" spans="1:23" ht="15.75" customHeight="1" x14ac:dyDescent="0.2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</row>
    <row r="589" spans="1:23" ht="15.75" customHeight="1" x14ac:dyDescent="0.2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</row>
    <row r="590" spans="1:23" ht="15.75" customHeight="1" x14ac:dyDescent="0.2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</row>
    <row r="591" spans="1:23" ht="15.75" customHeight="1" x14ac:dyDescent="0.2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</row>
    <row r="592" spans="1:23" ht="15.75" customHeight="1" x14ac:dyDescent="0.2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</row>
    <row r="593" spans="1:23" ht="15.75" customHeight="1" x14ac:dyDescent="0.2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</row>
    <row r="594" spans="1:23" ht="15.75" customHeight="1" x14ac:dyDescent="0.2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</row>
    <row r="595" spans="1:23" ht="15.75" customHeight="1" x14ac:dyDescent="0.2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</row>
    <row r="596" spans="1:23" ht="15.75" customHeight="1" x14ac:dyDescent="0.2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</row>
    <row r="597" spans="1:23" ht="15.75" customHeight="1" x14ac:dyDescent="0.2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</row>
    <row r="598" spans="1:23" ht="15.75" customHeight="1" x14ac:dyDescent="0.2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</row>
    <row r="599" spans="1:23" ht="15.75" customHeight="1" x14ac:dyDescent="0.2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</row>
    <row r="600" spans="1:23" ht="15.75" customHeight="1" x14ac:dyDescent="0.2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</row>
    <row r="601" spans="1:23" ht="15.75" customHeight="1" x14ac:dyDescent="0.2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</row>
    <row r="602" spans="1:23" ht="15.75" customHeight="1" x14ac:dyDescent="0.2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</row>
    <row r="603" spans="1:23" ht="15.75" customHeight="1" x14ac:dyDescent="0.2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</row>
    <row r="604" spans="1:23" ht="15.75" customHeight="1" x14ac:dyDescent="0.2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</row>
    <row r="605" spans="1:23" ht="15.75" customHeight="1" x14ac:dyDescent="0.2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</row>
    <row r="606" spans="1:23" ht="15.75" customHeight="1" x14ac:dyDescent="0.2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</row>
    <row r="607" spans="1:23" ht="15.75" customHeight="1" x14ac:dyDescent="0.2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</row>
    <row r="608" spans="1:23" ht="15.75" customHeight="1" x14ac:dyDescent="0.2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</row>
    <row r="609" spans="1:23" ht="15.75" customHeight="1" x14ac:dyDescent="0.2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</row>
    <row r="610" spans="1:23" ht="15.75" customHeight="1" x14ac:dyDescent="0.2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</row>
    <row r="611" spans="1:23" ht="15.75" customHeight="1" x14ac:dyDescent="0.2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</row>
    <row r="612" spans="1:23" ht="15.75" customHeight="1" x14ac:dyDescent="0.2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</row>
    <row r="613" spans="1:23" ht="15.75" customHeight="1" x14ac:dyDescent="0.2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</row>
    <row r="614" spans="1:23" ht="15.75" customHeight="1" x14ac:dyDescent="0.2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</row>
    <row r="615" spans="1:23" ht="15.75" customHeight="1" x14ac:dyDescent="0.2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</row>
    <row r="616" spans="1:23" ht="15.75" customHeight="1" x14ac:dyDescent="0.2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</row>
    <row r="617" spans="1:23" ht="15.75" customHeight="1" x14ac:dyDescent="0.2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</row>
    <row r="618" spans="1:23" ht="15.75" customHeight="1" x14ac:dyDescent="0.2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</row>
    <row r="619" spans="1:23" ht="15.75" customHeight="1" x14ac:dyDescent="0.2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</row>
    <row r="620" spans="1:23" ht="15.75" customHeight="1" x14ac:dyDescent="0.2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</row>
    <row r="621" spans="1:23" ht="15.75" customHeight="1" x14ac:dyDescent="0.2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</row>
    <row r="622" spans="1:23" ht="15.75" customHeight="1" x14ac:dyDescent="0.2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</row>
    <row r="623" spans="1:23" ht="15.75" customHeight="1" x14ac:dyDescent="0.2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</row>
    <row r="624" spans="1:23" ht="15.75" customHeight="1" x14ac:dyDescent="0.2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</row>
    <row r="625" spans="1:23" ht="15.75" customHeight="1" x14ac:dyDescent="0.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</row>
    <row r="626" spans="1:23" ht="15.75" customHeight="1" x14ac:dyDescent="0.2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</row>
    <row r="627" spans="1:23" ht="15.75" customHeight="1" x14ac:dyDescent="0.2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</row>
    <row r="628" spans="1:23" ht="15.75" customHeight="1" x14ac:dyDescent="0.2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</row>
    <row r="629" spans="1:23" ht="15.75" customHeight="1" x14ac:dyDescent="0.2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</row>
    <row r="630" spans="1:23" ht="15.75" customHeight="1" x14ac:dyDescent="0.2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</row>
    <row r="631" spans="1:23" ht="15.75" customHeight="1" x14ac:dyDescent="0.2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</row>
    <row r="632" spans="1:23" ht="15.75" customHeight="1" x14ac:dyDescent="0.2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</row>
    <row r="633" spans="1:23" ht="15.75" customHeight="1" x14ac:dyDescent="0.2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</row>
    <row r="634" spans="1:23" ht="15.75" customHeight="1" x14ac:dyDescent="0.2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</row>
    <row r="635" spans="1:23" ht="15.75" customHeight="1" x14ac:dyDescent="0.2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</row>
    <row r="636" spans="1:23" ht="15.75" customHeight="1" x14ac:dyDescent="0.2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</row>
    <row r="637" spans="1:23" ht="15.75" customHeight="1" x14ac:dyDescent="0.2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</row>
    <row r="638" spans="1:23" ht="15.75" customHeight="1" x14ac:dyDescent="0.2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</row>
    <row r="639" spans="1:23" ht="15.75" customHeight="1" x14ac:dyDescent="0.2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</row>
    <row r="640" spans="1:23" ht="15.75" customHeight="1" x14ac:dyDescent="0.2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</row>
    <row r="641" spans="1:23" ht="15.75" customHeight="1" x14ac:dyDescent="0.2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</row>
    <row r="642" spans="1:23" ht="15.75" customHeight="1" x14ac:dyDescent="0.2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</row>
    <row r="643" spans="1:23" ht="15.75" customHeight="1" x14ac:dyDescent="0.2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</row>
    <row r="644" spans="1:23" ht="15.75" customHeight="1" x14ac:dyDescent="0.2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</row>
    <row r="645" spans="1:23" ht="15.75" customHeight="1" x14ac:dyDescent="0.2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</row>
    <row r="646" spans="1:23" ht="15.75" customHeight="1" x14ac:dyDescent="0.2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</row>
    <row r="647" spans="1:23" ht="15.75" customHeight="1" x14ac:dyDescent="0.2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</row>
    <row r="648" spans="1:23" ht="15.75" customHeight="1" x14ac:dyDescent="0.2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</row>
    <row r="649" spans="1:23" ht="15.75" customHeight="1" x14ac:dyDescent="0.2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</row>
    <row r="650" spans="1:23" ht="15.75" customHeight="1" x14ac:dyDescent="0.2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</row>
    <row r="651" spans="1:23" ht="15.75" customHeight="1" x14ac:dyDescent="0.2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</row>
    <row r="652" spans="1:23" ht="15.75" customHeight="1" x14ac:dyDescent="0.2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</row>
    <row r="653" spans="1:23" ht="15.75" customHeight="1" x14ac:dyDescent="0.2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</row>
    <row r="654" spans="1:23" ht="15.75" customHeight="1" x14ac:dyDescent="0.2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</row>
    <row r="655" spans="1:23" ht="15.75" customHeight="1" x14ac:dyDescent="0.2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</row>
    <row r="656" spans="1:23" ht="15.75" customHeight="1" x14ac:dyDescent="0.2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</row>
    <row r="657" spans="1:23" ht="15.75" customHeight="1" x14ac:dyDescent="0.2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</row>
    <row r="658" spans="1:23" ht="15.75" customHeight="1" x14ac:dyDescent="0.2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</row>
    <row r="659" spans="1:23" ht="15.75" customHeight="1" x14ac:dyDescent="0.2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</row>
    <row r="660" spans="1:23" ht="15.75" customHeight="1" x14ac:dyDescent="0.2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</row>
    <row r="661" spans="1:23" ht="15.75" customHeight="1" x14ac:dyDescent="0.2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</row>
    <row r="662" spans="1:23" ht="15.75" customHeight="1" x14ac:dyDescent="0.2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</row>
    <row r="663" spans="1:23" ht="15.75" customHeight="1" x14ac:dyDescent="0.2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</row>
    <row r="664" spans="1:23" ht="15.75" customHeight="1" x14ac:dyDescent="0.2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</row>
    <row r="665" spans="1:23" ht="15.75" customHeight="1" x14ac:dyDescent="0.2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</row>
    <row r="666" spans="1:23" ht="15.75" customHeight="1" x14ac:dyDescent="0.2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</row>
    <row r="667" spans="1:23" ht="15.75" customHeight="1" x14ac:dyDescent="0.2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</row>
    <row r="668" spans="1:23" ht="15.75" customHeight="1" x14ac:dyDescent="0.2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</row>
    <row r="669" spans="1:23" ht="15.75" customHeight="1" x14ac:dyDescent="0.2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</row>
    <row r="670" spans="1:23" ht="15.75" customHeight="1" x14ac:dyDescent="0.2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</row>
    <row r="671" spans="1:23" ht="15.75" customHeight="1" x14ac:dyDescent="0.2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</row>
    <row r="672" spans="1:23" ht="15.75" customHeight="1" x14ac:dyDescent="0.2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</row>
    <row r="673" spans="1:23" ht="15.75" customHeight="1" x14ac:dyDescent="0.2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</row>
    <row r="674" spans="1:23" ht="15.75" customHeight="1" x14ac:dyDescent="0.2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</row>
    <row r="675" spans="1:23" ht="15.75" customHeight="1" x14ac:dyDescent="0.2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</row>
    <row r="676" spans="1:23" ht="15.75" customHeight="1" x14ac:dyDescent="0.2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</row>
    <row r="677" spans="1:23" ht="15.75" customHeight="1" x14ac:dyDescent="0.2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</row>
    <row r="678" spans="1:23" ht="15.75" customHeight="1" x14ac:dyDescent="0.2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</row>
    <row r="679" spans="1:23" ht="15.75" customHeight="1" x14ac:dyDescent="0.2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</row>
    <row r="680" spans="1:23" ht="15.75" customHeight="1" x14ac:dyDescent="0.2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</row>
    <row r="681" spans="1:23" ht="15.75" customHeight="1" x14ac:dyDescent="0.2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</row>
    <row r="682" spans="1:23" ht="15.75" customHeight="1" x14ac:dyDescent="0.2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</row>
    <row r="683" spans="1:23" ht="15.75" customHeight="1" x14ac:dyDescent="0.2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</row>
    <row r="684" spans="1:23" ht="15.75" customHeight="1" x14ac:dyDescent="0.2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</row>
    <row r="685" spans="1:23" ht="15.75" customHeight="1" x14ac:dyDescent="0.2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</row>
    <row r="686" spans="1:23" ht="15.75" customHeight="1" x14ac:dyDescent="0.2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</row>
    <row r="687" spans="1:23" ht="15.75" customHeight="1" x14ac:dyDescent="0.2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</row>
    <row r="688" spans="1:23" ht="15.75" customHeight="1" x14ac:dyDescent="0.2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</row>
    <row r="689" spans="1:23" ht="15.75" customHeight="1" x14ac:dyDescent="0.2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</row>
    <row r="690" spans="1:23" ht="15.75" customHeight="1" x14ac:dyDescent="0.2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</row>
    <row r="691" spans="1:23" ht="15.75" customHeight="1" x14ac:dyDescent="0.2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</row>
    <row r="692" spans="1:23" ht="15.75" customHeight="1" x14ac:dyDescent="0.2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</row>
    <row r="693" spans="1:23" ht="15.75" customHeight="1" x14ac:dyDescent="0.2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</row>
    <row r="694" spans="1:23" ht="15.75" customHeight="1" x14ac:dyDescent="0.2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</row>
    <row r="695" spans="1:23" ht="15.75" customHeight="1" x14ac:dyDescent="0.2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</row>
    <row r="696" spans="1:23" ht="15.75" customHeight="1" x14ac:dyDescent="0.2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</row>
    <row r="697" spans="1:23" ht="15.75" customHeight="1" x14ac:dyDescent="0.2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</row>
    <row r="698" spans="1:23" ht="15.75" customHeight="1" x14ac:dyDescent="0.2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</row>
    <row r="699" spans="1:23" ht="15.75" customHeight="1" x14ac:dyDescent="0.2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</row>
    <row r="700" spans="1:23" ht="15.75" customHeight="1" x14ac:dyDescent="0.2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</row>
    <row r="701" spans="1:23" ht="15.75" customHeight="1" x14ac:dyDescent="0.2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</row>
    <row r="702" spans="1:23" ht="15.75" customHeight="1" x14ac:dyDescent="0.2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</row>
    <row r="703" spans="1:23" ht="15.75" customHeight="1" x14ac:dyDescent="0.2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</row>
    <row r="704" spans="1:23" ht="15.75" customHeight="1" x14ac:dyDescent="0.2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</row>
    <row r="705" spans="1:23" ht="15.75" customHeight="1" x14ac:dyDescent="0.2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</row>
    <row r="706" spans="1:23" ht="15.75" customHeight="1" x14ac:dyDescent="0.2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</row>
    <row r="707" spans="1:23" ht="15.75" customHeight="1" x14ac:dyDescent="0.2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</row>
    <row r="708" spans="1:23" ht="15.75" customHeight="1" x14ac:dyDescent="0.2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</row>
    <row r="709" spans="1:23" ht="15.75" customHeight="1" x14ac:dyDescent="0.2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</row>
    <row r="710" spans="1:23" ht="15.75" customHeight="1" x14ac:dyDescent="0.2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</row>
    <row r="711" spans="1:23" ht="15.75" customHeight="1" x14ac:dyDescent="0.2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</row>
    <row r="712" spans="1:23" ht="15.75" customHeight="1" x14ac:dyDescent="0.2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</row>
    <row r="713" spans="1:23" ht="15.75" customHeight="1" x14ac:dyDescent="0.2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</row>
    <row r="714" spans="1:23" ht="15.75" customHeight="1" x14ac:dyDescent="0.2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</row>
    <row r="715" spans="1:23" ht="15.75" customHeight="1" x14ac:dyDescent="0.2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</row>
    <row r="716" spans="1:23" ht="15.75" customHeight="1" x14ac:dyDescent="0.2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</row>
    <row r="717" spans="1:23" ht="15.75" customHeight="1" x14ac:dyDescent="0.2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</row>
    <row r="718" spans="1:23" ht="15.75" customHeight="1" x14ac:dyDescent="0.2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</row>
    <row r="719" spans="1:23" ht="15.75" customHeight="1" x14ac:dyDescent="0.2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</row>
    <row r="720" spans="1:23" ht="15.75" customHeight="1" x14ac:dyDescent="0.2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</row>
    <row r="721" spans="1:23" ht="15.75" customHeight="1" x14ac:dyDescent="0.2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</row>
    <row r="722" spans="1:23" ht="15.75" customHeight="1" x14ac:dyDescent="0.2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</row>
    <row r="723" spans="1:23" ht="15.75" customHeight="1" x14ac:dyDescent="0.2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</row>
    <row r="724" spans="1:23" ht="15.75" customHeight="1" x14ac:dyDescent="0.2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</row>
    <row r="725" spans="1:23" ht="15.75" customHeight="1" x14ac:dyDescent="0.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</row>
    <row r="726" spans="1:23" ht="15.75" customHeight="1" x14ac:dyDescent="0.2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</row>
    <row r="727" spans="1:23" ht="15.75" customHeight="1" x14ac:dyDescent="0.2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</row>
    <row r="728" spans="1:23" ht="15.75" customHeight="1" x14ac:dyDescent="0.2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</row>
    <row r="729" spans="1:23" ht="15.75" customHeight="1" x14ac:dyDescent="0.2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</row>
    <row r="730" spans="1:23" ht="15.75" customHeight="1" x14ac:dyDescent="0.2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</row>
    <row r="731" spans="1:23" ht="15.75" customHeight="1" x14ac:dyDescent="0.2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</row>
    <row r="732" spans="1:23" ht="15.75" customHeight="1" x14ac:dyDescent="0.2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</row>
    <row r="733" spans="1:23" ht="15.75" customHeight="1" x14ac:dyDescent="0.2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</row>
    <row r="734" spans="1:23" ht="15.75" customHeight="1" x14ac:dyDescent="0.2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</row>
    <row r="735" spans="1:23" ht="15.75" customHeight="1" x14ac:dyDescent="0.2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</row>
    <row r="736" spans="1:23" ht="15.75" customHeight="1" x14ac:dyDescent="0.2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</row>
    <row r="737" spans="1:23" ht="15.75" customHeight="1" x14ac:dyDescent="0.2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</row>
    <row r="738" spans="1:23" ht="15.75" customHeight="1" x14ac:dyDescent="0.2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</row>
    <row r="739" spans="1:23" ht="15.75" customHeight="1" x14ac:dyDescent="0.2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</row>
    <row r="740" spans="1:23" ht="15.75" customHeight="1" x14ac:dyDescent="0.2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</row>
    <row r="741" spans="1:23" ht="15.75" customHeight="1" x14ac:dyDescent="0.2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</row>
    <row r="742" spans="1:23" ht="15.75" customHeight="1" x14ac:dyDescent="0.2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</row>
    <row r="743" spans="1:23" ht="15.75" customHeight="1" x14ac:dyDescent="0.2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</row>
    <row r="744" spans="1:23" ht="15.75" customHeight="1" x14ac:dyDescent="0.2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</row>
    <row r="745" spans="1:23" ht="15.75" customHeight="1" x14ac:dyDescent="0.2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</row>
    <row r="746" spans="1:23" ht="15.75" customHeight="1" x14ac:dyDescent="0.2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</row>
    <row r="747" spans="1:23" ht="15.75" customHeight="1" x14ac:dyDescent="0.2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</row>
    <row r="748" spans="1:23" ht="15.75" customHeight="1" x14ac:dyDescent="0.2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</row>
    <row r="749" spans="1:23" ht="15.75" customHeight="1" x14ac:dyDescent="0.2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</row>
    <row r="750" spans="1:23" ht="15.75" customHeight="1" x14ac:dyDescent="0.2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</row>
    <row r="751" spans="1:23" ht="15.75" customHeight="1" x14ac:dyDescent="0.2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</row>
    <row r="752" spans="1:23" ht="15.75" customHeight="1" x14ac:dyDescent="0.2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</row>
    <row r="753" spans="1:23" ht="15.75" customHeight="1" x14ac:dyDescent="0.2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</row>
    <row r="754" spans="1:23" ht="15.75" customHeight="1" x14ac:dyDescent="0.2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</row>
    <row r="755" spans="1:23" ht="15.75" customHeight="1" x14ac:dyDescent="0.2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</row>
    <row r="756" spans="1:23" ht="15.75" customHeight="1" x14ac:dyDescent="0.2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</row>
    <row r="757" spans="1:23" ht="15.75" customHeight="1" x14ac:dyDescent="0.2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</row>
    <row r="758" spans="1:23" ht="15.75" customHeight="1" x14ac:dyDescent="0.2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</row>
    <row r="759" spans="1:23" ht="15.75" customHeight="1" x14ac:dyDescent="0.2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</row>
    <row r="760" spans="1:23" ht="15.75" customHeight="1" x14ac:dyDescent="0.2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</row>
    <row r="761" spans="1:23" ht="15.75" customHeight="1" x14ac:dyDescent="0.2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</row>
    <row r="762" spans="1:23" ht="15.75" customHeight="1" x14ac:dyDescent="0.2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</row>
    <row r="763" spans="1:23" ht="15.75" customHeight="1" x14ac:dyDescent="0.2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</row>
    <row r="764" spans="1:23" ht="15.75" customHeight="1" x14ac:dyDescent="0.2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</row>
    <row r="765" spans="1:23" ht="15.75" customHeight="1" x14ac:dyDescent="0.2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</row>
    <row r="766" spans="1:23" ht="15.75" customHeight="1" x14ac:dyDescent="0.2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</row>
    <row r="767" spans="1:23" ht="15.75" customHeight="1" x14ac:dyDescent="0.2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</row>
    <row r="768" spans="1:23" ht="15.75" customHeight="1" x14ac:dyDescent="0.2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</row>
    <row r="769" spans="1:23" ht="15.75" customHeight="1" x14ac:dyDescent="0.2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</row>
    <row r="770" spans="1:23" ht="15.75" customHeight="1" x14ac:dyDescent="0.2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</row>
    <row r="771" spans="1:23" ht="15.75" customHeight="1" x14ac:dyDescent="0.2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</row>
    <row r="772" spans="1:23" ht="15.75" customHeight="1" x14ac:dyDescent="0.2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</row>
    <row r="773" spans="1:23" ht="15.75" customHeight="1" x14ac:dyDescent="0.2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</row>
    <row r="774" spans="1:23" ht="15.75" customHeight="1" x14ac:dyDescent="0.2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</row>
    <row r="775" spans="1:23" ht="15.75" customHeight="1" x14ac:dyDescent="0.2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</row>
    <row r="776" spans="1:23" ht="15.75" customHeight="1" x14ac:dyDescent="0.2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</row>
    <row r="777" spans="1:23" ht="15.75" customHeight="1" x14ac:dyDescent="0.2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</row>
    <row r="778" spans="1:23" ht="15.75" customHeight="1" x14ac:dyDescent="0.2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</row>
    <row r="779" spans="1:23" ht="15.75" customHeight="1" x14ac:dyDescent="0.2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</row>
    <row r="780" spans="1:23" ht="15.75" customHeight="1" x14ac:dyDescent="0.2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</row>
    <row r="781" spans="1:23" ht="15.75" customHeight="1" x14ac:dyDescent="0.2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</row>
    <row r="782" spans="1:23" ht="15.75" customHeight="1" x14ac:dyDescent="0.2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</row>
    <row r="783" spans="1:23" ht="15.75" customHeight="1" x14ac:dyDescent="0.2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</row>
    <row r="784" spans="1:23" ht="15.75" customHeight="1" x14ac:dyDescent="0.2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</row>
    <row r="785" spans="1:23" ht="15.75" customHeight="1" x14ac:dyDescent="0.2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</row>
    <row r="786" spans="1:23" ht="15.75" customHeight="1" x14ac:dyDescent="0.2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</row>
    <row r="787" spans="1:23" ht="15.75" customHeight="1" x14ac:dyDescent="0.2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</row>
    <row r="788" spans="1:23" ht="15.75" customHeight="1" x14ac:dyDescent="0.2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</row>
    <row r="789" spans="1:23" ht="15.75" customHeight="1" x14ac:dyDescent="0.2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</row>
    <row r="790" spans="1:23" ht="15.75" customHeight="1" x14ac:dyDescent="0.2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</row>
    <row r="791" spans="1:23" ht="15.75" customHeight="1" x14ac:dyDescent="0.2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</row>
    <row r="792" spans="1:23" ht="15.75" customHeight="1" x14ac:dyDescent="0.2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</row>
    <row r="793" spans="1:23" ht="15.75" customHeight="1" x14ac:dyDescent="0.2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</row>
    <row r="794" spans="1:23" ht="15.75" customHeight="1" x14ac:dyDescent="0.2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</row>
    <row r="795" spans="1:23" ht="15.75" customHeight="1" x14ac:dyDescent="0.2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</row>
    <row r="796" spans="1:23" ht="15.75" customHeight="1" x14ac:dyDescent="0.2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</row>
    <row r="797" spans="1:23" ht="15.75" customHeight="1" x14ac:dyDescent="0.2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</row>
    <row r="798" spans="1:23" ht="15.75" customHeight="1" x14ac:dyDescent="0.2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</row>
    <row r="799" spans="1:23" ht="15.75" customHeight="1" x14ac:dyDescent="0.2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</row>
    <row r="800" spans="1:23" ht="15.75" customHeight="1" x14ac:dyDescent="0.2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</row>
    <row r="801" spans="1:23" ht="15.75" customHeight="1" x14ac:dyDescent="0.2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</row>
    <row r="802" spans="1:23" ht="15.75" customHeight="1" x14ac:dyDescent="0.2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</row>
    <row r="803" spans="1:23" ht="15.75" customHeight="1" x14ac:dyDescent="0.2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</row>
    <row r="804" spans="1:23" ht="15.75" customHeight="1" x14ac:dyDescent="0.2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</row>
    <row r="805" spans="1:23" ht="15.75" customHeight="1" x14ac:dyDescent="0.2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</row>
    <row r="806" spans="1:23" ht="15.75" customHeight="1" x14ac:dyDescent="0.2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</row>
    <row r="807" spans="1:23" ht="15.75" customHeight="1" x14ac:dyDescent="0.2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</row>
    <row r="808" spans="1:23" ht="15.75" customHeight="1" x14ac:dyDescent="0.2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</row>
    <row r="809" spans="1:23" ht="15.75" customHeight="1" x14ac:dyDescent="0.2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</row>
    <row r="810" spans="1:23" ht="15.75" customHeight="1" x14ac:dyDescent="0.2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</row>
    <row r="811" spans="1:23" ht="15.75" customHeight="1" x14ac:dyDescent="0.2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</row>
    <row r="812" spans="1:23" ht="15.75" customHeight="1" x14ac:dyDescent="0.2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</row>
    <row r="813" spans="1:23" ht="15.75" customHeight="1" x14ac:dyDescent="0.2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</row>
    <row r="814" spans="1:23" ht="15.75" customHeight="1" x14ac:dyDescent="0.2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</row>
    <row r="815" spans="1:23" ht="15.75" customHeight="1" x14ac:dyDescent="0.2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</row>
    <row r="816" spans="1:23" ht="15.75" customHeight="1" x14ac:dyDescent="0.2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</row>
    <row r="817" spans="1:23" ht="15.75" customHeight="1" x14ac:dyDescent="0.2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</row>
    <row r="818" spans="1:23" ht="15.75" customHeight="1" x14ac:dyDescent="0.2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</row>
    <row r="819" spans="1:23" ht="15.75" customHeight="1" x14ac:dyDescent="0.2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</row>
    <row r="820" spans="1:23" ht="15.75" customHeight="1" x14ac:dyDescent="0.2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</row>
    <row r="821" spans="1:23" ht="15.75" customHeight="1" x14ac:dyDescent="0.2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</row>
    <row r="822" spans="1:23" ht="15.75" customHeight="1" x14ac:dyDescent="0.2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</row>
    <row r="823" spans="1:23" ht="15.75" customHeight="1" x14ac:dyDescent="0.2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</row>
    <row r="824" spans="1:23" ht="15.75" customHeight="1" x14ac:dyDescent="0.2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</row>
    <row r="825" spans="1:23" ht="15.75" customHeight="1" x14ac:dyDescent="0.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</row>
    <row r="826" spans="1:23" ht="15.75" customHeight="1" x14ac:dyDescent="0.2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</row>
    <row r="827" spans="1:23" ht="15.75" customHeight="1" x14ac:dyDescent="0.2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</row>
    <row r="828" spans="1:23" ht="15.75" customHeight="1" x14ac:dyDescent="0.2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</row>
    <row r="829" spans="1:23" ht="15.75" customHeight="1" x14ac:dyDescent="0.2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</row>
    <row r="830" spans="1:23" ht="15.75" customHeight="1" x14ac:dyDescent="0.2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</row>
    <row r="831" spans="1:23" ht="15.75" customHeight="1" x14ac:dyDescent="0.2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</row>
    <row r="832" spans="1:23" ht="15.75" customHeight="1" x14ac:dyDescent="0.2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</row>
    <row r="833" spans="1:23" ht="15.75" customHeight="1" x14ac:dyDescent="0.2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</row>
    <row r="834" spans="1:23" ht="15.75" customHeight="1" x14ac:dyDescent="0.2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</row>
    <row r="835" spans="1:23" ht="15.75" customHeight="1" x14ac:dyDescent="0.2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</row>
    <row r="836" spans="1:23" ht="15.75" customHeight="1" x14ac:dyDescent="0.2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</row>
    <row r="837" spans="1:23" ht="15.75" customHeight="1" x14ac:dyDescent="0.2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</row>
    <row r="838" spans="1:23" ht="15.75" customHeight="1" x14ac:dyDescent="0.2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</row>
    <row r="839" spans="1:23" ht="15.75" customHeight="1" x14ac:dyDescent="0.2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</row>
    <row r="840" spans="1:23" ht="15.75" customHeight="1" x14ac:dyDescent="0.2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</row>
    <row r="841" spans="1:23" ht="15.75" customHeight="1" x14ac:dyDescent="0.2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</row>
    <row r="842" spans="1:23" ht="15.75" customHeight="1" x14ac:dyDescent="0.2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</row>
    <row r="843" spans="1:23" ht="15.75" customHeight="1" x14ac:dyDescent="0.2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</row>
    <row r="844" spans="1:23" ht="15.75" customHeight="1" x14ac:dyDescent="0.2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</row>
    <row r="845" spans="1:23" ht="15.75" customHeight="1" x14ac:dyDescent="0.2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</row>
    <row r="846" spans="1:23" ht="15.75" customHeight="1" x14ac:dyDescent="0.2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</row>
    <row r="847" spans="1:23" ht="15.75" customHeight="1" x14ac:dyDescent="0.2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</row>
    <row r="848" spans="1:23" ht="15.75" customHeight="1" x14ac:dyDescent="0.2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</row>
    <row r="849" spans="1:23" ht="15.75" customHeight="1" x14ac:dyDescent="0.2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</row>
    <row r="850" spans="1:23" ht="15.75" customHeight="1" x14ac:dyDescent="0.2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</row>
    <row r="851" spans="1:23" ht="15.75" customHeight="1" x14ac:dyDescent="0.2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</row>
    <row r="852" spans="1:23" ht="15.75" customHeight="1" x14ac:dyDescent="0.2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</row>
    <row r="853" spans="1:23" ht="15.75" customHeight="1" x14ac:dyDescent="0.2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</row>
    <row r="854" spans="1:23" ht="15.75" customHeight="1" x14ac:dyDescent="0.2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</row>
    <row r="855" spans="1:23" ht="15.75" customHeight="1" x14ac:dyDescent="0.2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</row>
    <row r="856" spans="1:23" ht="15.75" customHeight="1" x14ac:dyDescent="0.2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</row>
    <row r="857" spans="1:23" ht="15.75" customHeight="1" x14ac:dyDescent="0.2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</row>
    <row r="858" spans="1:23" ht="15.75" customHeight="1" x14ac:dyDescent="0.2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</row>
    <row r="859" spans="1:23" ht="15.75" customHeight="1" x14ac:dyDescent="0.2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</row>
    <row r="860" spans="1:23" ht="15.75" customHeight="1" x14ac:dyDescent="0.2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</row>
    <row r="861" spans="1:23" ht="15.75" customHeight="1" x14ac:dyDescent="0.2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</row>
    <row r="862" spans="1:23" ht="15.75" customHeight="1" x14ac:dyDescent="0.2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</row>
    <row r="863" spans="1:23" ht="15.75" customHeight="1" x14ac:dyDescent="0.2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</row>
    <row r="864" spans="1:23" ht="15.75" customHeight="1" x14ac:dyDescent="0.2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</row>
    <row r="865" spans="1:23" ht="15.75" customHeight="1" x14ac:dyDescent="0.2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</row>
    <row r="866" spans="1:23" ht="15.75" customHeight="1" x14ac:dyDescent="0.2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</row>
    <row r="867" spans="1:23" ht="15.75" customHeight="1" x14ac:dyDescent="0.2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</row>
    <row r="868" spans="1:23" ht="15.75" customHeight="1" x14ac:dyDescent="0.2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</row>
    <row r="869" spans="1:23" ht="15.75" customHeight="1" x14ac:dyDescent="0.2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</row>
    <row r="870" spans="1:23" ht="15.75" customHeight="1" x14ac:dyDescent="0.2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</row>
    <row r="871" spans="1:23" ht="15.75" customHeight="1" x14ac:dyDescent="0.2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</row>
    <row r="872" spans="1:23" ht="15.75" customHeight="1" x14ac:dyDescent="0.2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</row>
    <row r="873" spans="1:23" ht="15.75" customHeight="1" x14ac:dyDescent="0.2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</row>
    <row r="874" spans="1:23" ht="15.75" customHeight="1" x14ac:dyDescent="0.2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</row>
    <row r="875" spans="1:23" ht="15.75" customHeight="1" x14ac:dyDescent="0.2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</row>
    <row r="876" spans="1:23" ht="15.75" customHeight="1" x14ac:dyDescent="0.2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</row>
    <row r="877" spans="1:23" ht="15.75" customHeight="1" x14ac:dyDescent="0.2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</row>
    <row r="878" spans="1:23" ht="15.75" customHeight="1" x14ac:dyDescent="0.2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</row>
    <row r="879" spans="1:23" ht="15.75" customHeight="1" x14ac:dyDescent="0.2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</row>
    <row r="880" spans="1:23" ht="15.75" customHeight="1" x14ac:dyDescent="0.2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</row>
    <row r="881" spans="1:23" ht="15.75" customHeight="1" x14ac:dyDescent="0.2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</row>
    <row r="882" spans="1:23" ht="15.75" customHeight="1" x14ac:dyDescent="0.2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</row>
    <row r="883" spans="1:23" ht="15.75" customHeight="1" x14ac:dyDescent="0.2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</row>
    <row r="884" spans="1:23" ht="15.75" customHeight="1" x14ac:dyDescent="0.2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</row>
    <row r="885" spans="1:23" ht="15.75" customHeight="1" x14ac:dyDescent="0.2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</row>
    <row r="886" spans="1:23" ht="15.75" customHeight="1" x14ac:dyDescent="0.2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</row>
    <row r="887" spans="1:23" ht="15.75" customHeight="1" x14ac:dyDescent="0.2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</row>
    <row r="888" spans="1:23" ht="15.75" customHeight="1" x14ac:dyDescent="0.2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</row>
    <row r="889" spans="1:23" ht="15.75" customHeight="1" x14ac:dyDescent="0.2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</row>
    <row r="890" spans="1:23" ht="15.75" customHeight="1" x14ac:dyDescent="0.2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</row>
    <row r="891" spans="1:23" ht="15.75" customHeight="1" x14ac:dyDescent="0.2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</row>
    <row r="892" spans="1:23" ht="15.75" customHeight="1" x14ac:dyDescent="0.2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</row>
    <row r="893" spans="1:23" ht="15.75" customHeight="1" x14ac:dyDescent="0.2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</row>
    <row r="894" spans="1:23" ht="15.75" customHeight="1" x14ac:dyDescent="0.2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</row>
    <row r="895" spans="1:23" ht="15.75" customHeight="1" x14ac:dyDescent="0.2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</row>
    <row r="896" spans="1:23" ht="15.75" customHeight="1" x14ac:dyDescent="0.2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</row>
    <row r="897" spans="1:23" ht="15.75" customHeight="1" x14ac:dyDescent="0.2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</row>
    <row r="898" spans="1:23" ht="15.75" customHeight="1" x14ac:dyDescent="0.2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</row>
    <row r="899" spans="1:23" ht="15.75" customHeight="1" x14ac:dyDescent="0.2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</row>
    <row r="900" spans="1:23" ht="15.75" customHeight="1" x14ac:dyDescent="0.2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</row>
    <row r="901" spans="1:23" ht="15.75" customHeight="1" x14ac:dyDescent="0.2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</row>
    <row r="902" spans="1:23" ht="15.75" customHeight="1" x14ac:dyDescent="0.2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</row>
    <row r="903" spans="1:23" ht="15.75" customHeight="1" x14ac:dyDescent="0.2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</row>
    <row r="904" spans="1:23" ht="15.75" customHeight="1" x14ac:dyDescent="0.2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</row>
    <row r="905" spans="1:23" ht="15.75" customHeight="1" x14ac:dyDescent="0.2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</row>
    <row r="906" spans="1:23" ht="15.75" customHeight="1" x14ac:dyDescent="0.2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</row>
    <row r="907" spans="1:23" ht="15.75" customHeight="1" x14ac:dyDescent="0.2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</row>
    <row r="908" spans="1:23" ht="15.75" customHeight="1" x14ac:dyDescent="0.2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</row>
    <row r="909" spans="1:23" ht="15.75" customHeight="1" x14ac:dyDescent="0.2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</row>
    <row r="910" spans="1:23" ht="15.75" customHeight="1" x14ac:dyDescent="0.2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</row>
    <row r="911" spans="1:23" ht="15.75" customHeight="1" x14ac:dyDescent="0.2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</row>
    <row r="912" spans="1:23" ht="15.75" customHeight="1" x14ac:dyDescent="0.2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</row>
    <row r="913" spans="1:23" ht="15.75" customHeight="1" x14ac:dyDescent="0.2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</row>
    <row r="914" spans="1:23" ht="15.75" customHeight="1" x14ac:dyDescent="0.2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</row>
    <row r="915" spans="1:23" ht="15.75" customHeight="1" x14ac:dyDescent="0.2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</row>
    <row r="916" spans="1:23" ht="15.75" customHeight="1" x14ac:dyDescent="0.2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</row>
    <row r="917" spans="1:23" ht="15.75" customHeight="1" x14ac:dyDescent="0.2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</row>
    <row r="918" spans="1:23" ht="15.75" customHeight="1" x14ac:dyDescent="0.2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</row>
    <row r="919" spans="1:23" ht="15.75" customHeight="1" x14ac:dyDescent="0.2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</row>
    <row r="920" spans="1:23" ht="15.75" customHeight="1" x14ac:dyDescent="0.2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</row>
    <row r="921" spans="1:23" ht="15.75" customHeight="1" x14ac:dyDescent="0.2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</row>
    <row r="922" spans="1:23" ht="15.75" customHeight="1" x14ac:dyDescent="0.2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</row>
    <row r="923" spans="1:23" ht="15.75" customHeight="1" x14ac:dyDescent="0.2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</row>
    <row r="924" spans="1:23" ht="15.75" customHeight="1" x14ac:dyDescent="0.2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</row>
    <row r="925" spans="1:23" ht="15.75" customHeight="1" x14ac:dyDescent="0.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</row>
    <row r="926" spans="1:23" ht="15.75" customHeight="1" x14ac:dyDescent="0.2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</row>
    <row r="927" spans="1:23" ht="15.75" customHeight="1" x14ac:dyDescent="0.2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</row>
    <row r="928" spans="1:23" ht="15.75" customHeight="1" x14ac:dyDescent="0.2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</row>
    <row r="929" spans="1:23" ht="15.75" customHeight="1" x14ac:dyDescent="0.2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</row>
    <row r="930" spans="1:23" ht="15.75" customHeight="1" x14ac:dyDescent="0.2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</row>
    <row r="931" spans="1:23" ht="15.75" customHeight="1" x14ac:dyDescent="0.2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</row>
    <row r="932" spans="1:23" ht="15.75" customHeight="1" x14ac:dyDescent="0.2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</row>
    <row r="933" spans="1:23" ht="15.75" customHeight="1" x14ac:dyDescent="0.2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</row>
    <row r="934" spans="1:23" ht="15.75" customHeight="1" x14ac:dyDescent="0.2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</row>
    <row r="935" spans="1:23" ht="15.75" customHeight="1" x14ac:dyDescent="0.2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</row>
    <row r="936" spans="1:23" ht="15.75" customHeight="1" x14ac:dyDescent="0.2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</row>
    <row r="937" spans="1:23" ht="15.75" customHeight="1" x14ac:dyDescent="0.2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</row>
    <row r="938" spans="1:23" ht="15.75" customHeight="1" x14ac:dyDescent="0.2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</row>
    <row r="939" spans="1:23" ht="15.75" customHeight="1" x14ac:dyDescent="0.2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</row>
    <row r="940" spans="1:23" ht="15.75" customHeight="1" x14ac:dyDescent="0.2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</row>
    <row r="941" spans="1:23" ht="15.75" customHeight="1" x14ac:dyDescent="0.2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</row>
    <row r="942" spans="1:23" ht="15.75" customHeight="1" x14ac:dyDescent="0.2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</row>
    <row r="943" spans="1:23" ht="15.75" customHeight="1" x14ac:dyDescent="0.2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</row>
    <row r="944" spans="1:23" ht="15.75" customHeight="1" x14ac:dyDescent="0.2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</row>
    <row r="945" spans="1:23" ht="15.75" customHeight="1" x14ac:dyDescent="0.2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</row>
    <row r="946" spans="1:23" ht="15.75" customHeight="1" x14ac:dyDescent="0.2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</row>
    <row r="947" spans="1:23" ht="15.75" customHeight="1" x14ac:dyDescent="0.2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</row>
    <row r="948" spans="1:23" ht="15.75" customHeight="1" x14ac:dyDescent="0.2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</row>
    <row r="949" spans="1:23" ht="15.75" customHeight="1" x14ac:dyDescent="0.2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</row>
    <row r="950" spans="1:23" ht="15.75" customHeight="1" x14ac:dyDescent="0.2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</row>
    <row r="951" spans="1:23" ht="15.75" customHeight="1" x14ac:dyDescent="0.2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</row>
    <row r="952" spans="1:23" ht="15.75" customHeight="1" x14ac:dyDescent="0.2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</row>
    <row r="953" spans="1:23" ht="15.75" customHeight="1" x14ac:dyDescent="0.2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</row>
    <row r="954" spans="1:23" ht="15.75" customHeight="1" x14ac:dyDescent="0.2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</row>
    <row r="955" spans="1:23" ht="15.75" customHeight="1" x14ac:dyDescent="0.2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</row>
    <row r="956" spans="1:23" ht="15.75" customHeight="1" x14ac:dyDescent="0.2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</row>
    <row r="957" spans="1:23" ht="15.75" customHeight="1" x14ac:dyDescent="0.2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</row>
    <row r="958" spans="1:23" ht="15.75" customHeight="1" x14ac:dyDescent="0.2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</row>
    <row r="959" spans="1:23" ht="15.75" customHeight="1" x14ac:dyDescent="0.2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</row>
    <row r="960" spans="1:23" ht="15.75" customHeight="1" x14ac:dyDescent="0.2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</row>
    <row r="961" spans="1:23" ht="15.75" customHeight="1" x14ac:dyDescent="0.2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</row>
    <row r="962" spans="1:23" ht="15.75" customHeight="1" x14ac:dyDescent="0.2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</row>
    <row r="963" spans="1:23" ht="15.75" customHeight="1" x14ac:dyDescent="0.2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</row>
    <row r="964" spans="1:23" ht="15.75" customHeight="1" x14ac:dyDescent="0.2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</row>
    <row r="965" spans="1:23" ht="15.75" customHeight="1" x14ac:dyDescent="0.2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</row>
    <row r="966" spans="1:23" ht="15.75" customHeight="1" x14ac:dyDescent="0.2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</row>
    <row r="967" spans="1:23" ht="15.75" customHeight="1" x14ac:dyDescent="0.2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</row>
    <row r="968" spans="1:23" ht="15.75" customHeight="1" x14ac:dyDescent="0.2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</row>
    <row r="969" spans="1:23" ht="15.75" customHeight="1" x14ac:dyDescent="0.2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</row>
    <row r="970" spans="1:23" ht="15.75" customHeight="1" x14ac:dyDescent="0.2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</row>
    <row r="971" spans="1:23" ht="15.75" customHeight="1" x14ac:dyDescent="0.2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</row>
    <row r="972" spans="1:23" ht="15.75" customHeight="1" x14ac:dyDescent="0.2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</row>
    <row r="973" spans="1:23" ht="15.75" customHeight="1" x14ac:dyDescent="0.2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</row>
    <row r="974" spans="1:23" ht="15.75" customHeight="1" x14ac:dyDescent="0.2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</row>
    <row r="975" spans="1:23" ht="15.75" customHeight="1" x14ac:dyDescent="0.2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</row>
    <row r="976" spans="1:23" ht="15.75" customHeight="1" x14ac:dyDescent="0.2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</row>
    <row r="977" spans="1:23" ht="15.75" customHeight="1" x14ac:dyDescent="0.2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</row>
    <row r="978" spans="1:23" ht="15.75" customHeight="1" x14ac:dyDescent="0.2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</row>
    <row r="979" spans="1:23" ht="15.75" customHeight="1" x14ac:dyDescent="0.2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</row>
    <row r="980" spans="1:23" ht="15.75" customHeight="1" x14ac:dyDescent="0.2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</row>
    <row r="981" spans="1:23" ht="15.75" customHeight="1" x14ac:dyDescent="0.2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</row>
    <row r="982" spans="1:23" ht="15.75" customHeight="1" x14ac:dyDescent="0.2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</row>
    <row r="983" spans="1:23" ht="15.75" customHeight="1" x14ac:dyDescent="0.2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</row>
    <row r="984" spans="1:23" ht="15.75" customHeight="1" x14ac:dyDescent="0.2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</row>
    <row r="985" spans="1:23" ht="15.75" customHeight="1" x14ac:dyDescent="0.2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</row>
    <row r="986" spans="1:23" ht="15.75" customHeight="1" x14ac:dyDescent="0.2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</row>
    <row r="987" spans="1:23" ht="15.75" customHeight="1" x14ac:dyDescent="0.2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</row>
    <row r="988" spans="1:23" ht="15.75" customHeight="1" x14ac:dyDescent="0.2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</row>
    <row r="989" spans="1:23" ht="15.75" customHeight="1" x14ac:dyDescent="0.2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</row>
    <row r="990" spans="1:23" ht="15.75" customHeight="1" x14ac:dyDescent="0.2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</row>
    <row r="991" spans="1:23" ht="15.75" customHeight="1" x14ac:dyDescent="0.2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</row>
    <row r="992" spans="1:23" ht="15.75" customHeight="1" x14ac:dyDescent="0.2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</row>
    <row r="993" spans="1:23" ht="15.75" customHeight="1" x14ac:dyDescent="0.2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</row>
    <row r="994" spans="1:23" ht="15.75" customHeight="1" x14ac:dyDescent="0.2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</row>
    <row r="995" spans="1:23" ht="15.75" customHeight="1" x14ac:dyDescent="0.2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</row>
    <row r="996" spans="1:23" ht="15.75" customHeight="1" x14ac:dyDescent="0.2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</row>
    <row r="997" spans="1:23" ht="15.75" customHeight="1" x14ac:dyDescent="0.2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</row>
    <row r="998" spans="1:23" ht="15.75" customHeight="1" x14ac:dyDescent="0.2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</row>
    <row r="999" spans="1:23" ht="15.75" customHeight="1" x14ac:dyDescent="0.2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</row>
    <row r="1000" spans="1:23" ht="15.75" customHeight="1" x14ac:dyDescent="0.2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</row>
  </sheetData>
  <sheetProtection password="848C" sheet="1" objects="1" scenarios="1"/>
  <conditionalFormatting sqref="M14:M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 G11:G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 K5:K21 M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7:M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89 F22:F77 F80:F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 M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 D22:D8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 G11:G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 J6:J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7:M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E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J2:J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2 D2:D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 A21 A33 A37 A162:A1000 B2:B9 N2:N18 E2:E5 F2:F21 G2:G9 M7:M15 L2:L11 M2:M3 D5:D12 C2:D3 I2:J4 H5:I11 J6:J11 G11:G1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W1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W12 I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W1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 R4:U5 U3 Q2:S3 V2:W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7 V2:W7 S2:S7 T4:T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B33 A37:B37 A162:B1000 T4:T6 R4:S8 U3:U8 A2:L2 N2:Q22 M2:S3 M5:M22 O11:V11 O9:U10 W2:W15 V2:V10 A12:L22 A3:A10 B3:I9 K3:L11 J3:J4 J6:J11 B11:I11 B10:F10 H10:I1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333333"/>
  </sheetPr>
  <dimension ref="A1:Z1000"/>
  <sheetViews>
    <sheetView topLeftCell="H1" workbookViewId="0">
      <selection activeCell="J6" sqref="J6"/>
    </sheetView>
  </sheetViews>
  <sheetFormatPr baseColWidth="10" defaultColWidth="14.42578125" defaultRowHeight="15" customHeight="1" x14ac:dyDescent="0.25"/>
  <cols>
    <col min="1" max="2" width="38.140625" customWidth="1"/>
    <col min="3" max="3" width="39" customWidth="1"/>
    <col min="4" max="4" width="40.28515625" customWidth="1"/>
    <col min="5" max="5" width="54.140625" customWidth="1"/>
    <col min="6" max="6" width="39.42578125" customWidth="1"/>
    <col min="7" max="7" width="53.42578125" customWidth="1"/>
    <col min="8" max="8" width="49.42578125" customWidth="1"/>
    <col min="9" max="9" width="66.140625" customWidth="1"/>
    <col min="10" max="10" width="50.85546875" customWidth="1"/>
    <col min="11" max="11" width="45.42578125" customWidth="1"/>
    <col min="12" max="12" width="56.7109375" bestFit="1" customWidth="1"/>
    <col min="13" max="26" width="10" customWidth="1"/>
  </cols>
  <sheetData>
    <row r="1" spans="1:26" x14ac:dyDescent="0.25">
      <c r="A1" s="62" t="s">
        <v>75</v>
      </c>
      <c r="B1" s="62" t="s">
        <v>81</v>
      </c>
      <c r="C1" s="62" t="s">
        <v>88</v>
      </c>
      <c r="D1" s="62" t="s">
        <v>94</v>
      </c>
      <c r="E1" s="62" t="s">
        <v>100</v>
      </c>
      <c r="F1" s="62" t="s">
        <v>111</v>
      </c>
      <c r="G1" s="62" t="s">
        <v>117</v>
      </c>
      <c r="H1" s="62" t="s">
        <v>123</v>
      </c>
      <c r="I1" s="62" t="s">
        <v>129</v>
      </c>
      <c r="J1" s="62" t="s">
        <v>133</v>
      </c>
      <c r="K1" s="62" t="s">
        <v>106</v>
      </c>
      <c r="L1" s="62" t="s">
        <v>2010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5">
      <c r="A2" s="64"/>
      <c r="B2" s="64"/>
      <c r="C2" s="64" t="s">
        <v>1940</v>
      </c>
      <c r="D2" s="64"/>
      <c r="E2" s="64" t="s">
        <v>1974</v>
      </c>
      <c r="F2" s="64"/>
      <c r="G2" s="64" t="s">
        <v>760</v>
      </c>
      <c r="H2" s="65"/>
      <c r="I2" s="65" t="s">
        <v>1982</v>
      </c>
      <c r="J2" s="65" t="s">
        <v>1977</v>
      </c>
      <c r="K2" s="65"/>
      <c r="L2" s="65" t="s">
        <v>715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x14ac:dyDescent="0.25">
      <c r="A3" s="64"/>
      <c r="B3" s="64"/>
      <c r="C3" s="64" t="s">
        <v>1941</v>
      </c>
      <c r="D3" s="64"/>
      <c r="E3" s="64" t="s">
        <v>1975</v>
      </c>
      <c r="F3" s="64"/>
      <c r="G3" s="65"/>
      <c r="H3" s="65"/>
      <c r="I3" s="65" t="s">
        <v>1983</v>
      </c>
      <c r="J3" s="65" t="s">
        <v>1978</v>
      </c>
      <c r="K3" s="65"/>
      <c r="L3" s="65" t="s">
        <v>716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x14ac:dyDescent="0.25">
      <c r="A4" s="64"/>
      <c r="B4" s="64"/>
      <c r="C4" s="64" t="s">
        <v>1942</v>
      </c>
      <c r="D4" s="64"/>
      <c r="E4" s="64" t="s">
        <v>176</v>
      </c>
      <c r="F4" s="64"/>
      <c r="G4" s="65"/>
      <c r="H4" s="65"/>
      <c r="I4" s="65" t="s">
        <v>1984</v>
      </c>
      <c r="J4" s="65" t="s">
        <v>1979</v>
      </c>
      <c r="K4" s="65"/>
      <c r="L4" s="65" t="s">
        <v>717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x14ac:dyDescent="0.25">
      <c r="A5" s="64"/>
      <c r="B5" s="64"/>
      <c r="C5" s="64" t="s">
        <v>1943</v>
      </c>
      <c r="D5" s="64"/>
      <c r="E5" s="64" t="s">
        <v>1976</v>
      </c>
      <c r="F5" s="64"/>
      <c r="G5" s="65"/>
      <c r="H5" s="65"/>
      <c r="I5" s="65" t="s">
        <v>1985</v>
      </c>
      <c r="J5" s="65" t="s">
        <v>1980</v>
      </c>
      <c r="K5" s="65"/>
      <c r="L5" s="65" t="s">
        <v>718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x14ac:dyDescent="0.25">
      <c r="A6" s="64"/>
      <c r="B6" s="64"/>
      <c r="C6" s="64" t="s">
        <v>1944</v>
      </c>
      <c r="D6" s="64"/>
      <c r="E6" s="64"/>
      <c r="F6" s="64"/>
      <c r="G6" s="65"/>
      <c r="H6" s="65"/>
      <c r="I6" s="65"/>
      <c r="K6" s="65"/>
      <c r="L6" s="65" t="s">
        <v>719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25">
      <c r="A7" s="64"/>
      <c r="B7" s="64"/>
      <c r="C7" s="64" t="s">
        <v>1945</v>
      </c>
      <c r="D7" s="64"/>
      <c r="E7" s="64"/>
      <c r="F7" s="64"/>
      <c r="G7" s="65"/>
      <c r="H7" s="65"/>
      <c r="I7" s="65"/>
      <c r="J7" s="65"/>
      <c r="K7" s="65"/>
      <c r="L7" s="65" t="s">
        <v>720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x14ac:dyDescent="0.25">
      <c r="A8" s="64"/>
      <c r="B8" s="64"/>
      <c r="C8" s="64"/>
      <c r="D8" s="64"/>
      <c r="E8" s="64"/>
      <c r="F8" s="64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x14ac:dyDescent="0.25">
      <c r="A9" s="64"/>
      <c r="B9" s="64"/>
      <c r="C9" s="64"/>
      <c r="D9" s="64"/>
      <c r="E9" s="64"/>
      <c r="F9" s="64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x14ac:dyDescent="0.25">
      <c r="A10" s="64"/>
      <c r="B10" s="64"/>
      <c r="C10" s="64"/>
      <c r="D10" s="64"/>
      <c r="E10" s="64"/>
      <c r="F10" s="64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x14ac:dyDescent="0.25">
      <c r="A11" s="64"/>
      <c r="B11" s="64"/>
      <c r="C11" s="64"/>
      <c r="D11" s="64"/>
      <c r="E11" s="64"/>
      <c r="F11" s="64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x14ac:dyDescent="0.25">
      <c r="A12" s="64"/>
      <c r="B12" s="64"/>
      <c r="C12" s="64"/>
      <c r="D12" s="64"/>
      <c r="E12" s="64"/>
      <c r="F12" s="6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x14ac:dyDescent="0.25">
      <c r="A13" s="64"/>
      <c r="B13" s="64"/>
      <c r="C13" s="64"/>
      <c r="D13" s="64"/>
      <c r="E13" s="64"/>
      <c r="F13" s="64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x14ac:dyDescent="0.25">
      <c r="A14" s="64"/>
      <c r="B14" s="64"/>
      <c r="C14" s="64"/>
      <c r="D14" s="64"/>
      <c r="E14" s="64"/>
      <c r="F14" s="64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x14ac:dyDescent="0.25">
      <c r="A15" s="64"/>
      <c r="B15" s="64"/>
      <c r="C15" s="64"/>
      <c r="D15" s="64"/>
      <c r="E15" s="64"/>
      <c r="F15" s="64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x14ac:dyDescent="0.25">
      <c r="A16" s="64"/>
      <c r="B16" s="64"/>
      <c r="C16" s="64"/>
      <c r="D16" s="64"/>
      <c r="E16" s="64"/>
      <c r="F16" s="6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x14ac:dyDescent="0.25">
      <c r="A17" s="64"/>
      <c r="B17" s="64"/>
      <c r="C17" s="64"/>
      <c r="D17" s="64"/>
      <c r="E17" s="64"/>
      <c r="F17" s="64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x14ac:dyDescent="0.25">
      <c r="A18" s="64"/>
      <c r="B18" s="64"/>
      <c r="C18" s="64"/>
      <c r="D18" s="64"/>
      <c r="E18" s="64"/>
      <c r="F18" s="64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5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5.75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5.7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5.75" customHeight="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5.7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5.75" customHeight="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5.7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5.7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5.75" customHeight="1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5.7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5.7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5.75" customHeight="1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5.75" customHeight="1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5.75" customHeight="1" x14ac:dyDescent="0.2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5.75" customHeight="1" x14ac:dyDescent="0.2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5.75" customHeight="1" x14ac:dyDescent="0.2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5.75" customHeight="1" x14ac:dyDescent="0.2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5.75" customHeight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5.75" customHeigh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5.75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5.7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5.7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5.75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5.75" customHeight="1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5.75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5.75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5.75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5.75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5.7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5.7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5.7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5.7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5.7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5.7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5.7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5.7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5.7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5.7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5.7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5.7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5.7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5.7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5.7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5.7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5.7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5.7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5.75" customHeight="1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5.75" customHeight="1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5.75" customHeight="1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5.75" customHeight="1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5.75" customHeight="1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5.75" customHeigh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5.75" customHeight="1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5.75" customHeight="1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5.75" customHeight="1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5.75" customHeight="1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5.75" customHeight="1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5.75" customHeight="1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5.75" customHeight="1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5.75" customHeight="1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5.75" customHeight="1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5.75" customHeight="1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5.75" customHeight="1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5.75" customHeight="1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5.75" customHeight="1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5.75" customHeight="1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5.75" customHeight="1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5.75" customHeight="1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5.75" customHeight="1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5.75" customHeight="1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5.75" customHeight="1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5.75" customHeight="1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5.75" customHeight="1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5.75" customHeight="1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5.75" customHeight="1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5.75" customHeight="1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5.75" customHeight="1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5.75" customHeight="1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.75" customHeight="1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5.75" customHeight="1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5.75" customHeight="1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5.75" customHeight="1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5.75" customHeight="1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5.75" customHeight="1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5.75" customHeight="1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5.75" customHeight="1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5.75" customHeight="1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5.75" customHeight="1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5.75" customHeight="1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5.75" customHeight="1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5.75" customHeight="1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5.75" customHeight="1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5.75" customHeight="1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5.75" customHeight="1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5.75" customHeight="1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5.75" customHeight="1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5.75" customHeight="1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5.75" customHeight="1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5.75" customHeight="1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5.75" customHeight="1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5.75" customHeight="1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5.75" customHeight="1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5.75" customHeight="1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5.75" customHeight="1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5.75" customHeight="1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5.75" customHeight="1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5.75" customHeight="1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5.75" customHeight="1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5.75" customHeight="1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5.75" customHeight="1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5.75" customHeight="1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5.75" customHeight="1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5.75" customHeight="1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5.75" customHeight="1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5.75" customHeight="1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5.75" customHeight="1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5.75" customHeight="1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5.75" customHeight="1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5.75" customHeight="1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5.75" customHeight="1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5.75" customHeight="1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5.75" customHeight="1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5.75" customHeight="1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5.75" customHeight="1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5.75" customHeight="1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5.75" customHeight="1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5.75" customHeight="1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5.75" customHeight="1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5.75" customHeight="1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5.75" customHeight="1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5.75" customHeight="1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5.75" customHeight="1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5.75" customHeight="1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5.75" customHeight="1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5.75" customHeight="1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5.75" customHeight="1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5.75" customHeight="1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5.75" customHeight="1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5.75" customHeight="1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5.75" customHeight="1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5.75" customHeight="1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5.75" customHeight="1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.75" customHeight="1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.75" customHeight="1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.75" customHeight="1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.75" customHeight="1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.75" customHeight="1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.75" customHeight="1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.75" customHeight="1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.75" customHeight="1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.75" customHeight="1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.75" customHeight="1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.75" customHeight="1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.75" customHeight="1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.75" customHeight="1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.75" customHeight="1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.75" customHeight="1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.75" customHeight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.75" customHeight="1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.75" customHeight="1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.75" customHeight="1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.75" customHeight="1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.75" customHeight="1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.75" customHeight="1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.75" customHeight="1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.75" customHeight="1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.75" customHeight="1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.75" customHeight="1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.75" customHeight="1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5.75" customHeight="1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5.75" customHeight="1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5.75" customHeight="1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5.75" customHeight="1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5.75" customHeight="1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5.75" customHeight="1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5.75" customHeight="1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5.75" customHeight="1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5.75" customHeight="1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5.75" customHeight="1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5.75" customHeight="1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5.75" customHeight="1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5.75" customHeight="1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5.75" customHeight="1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5.75" customHeight="1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5.75" customHeight="1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5.75" customHeight="1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5.75" customHeight="1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5.75" customHeight="1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5.75" customHeight="1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5.75" customHeight="1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5.75" customHeight="1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5.75" customHeight="1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5.75" customHeight="1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5.75" customHeight="1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5.75" customHeight="1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5.75" customHeight="1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5.75" customHeight="1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5.75" customHeight="1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5.75" customHeight="1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5.75" customHeight="1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5.75" customHeight="1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5.75" customHeight="1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5.75" customHeight="1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5.75" customHeight="1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5.75" customHeight="1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5.75" customHeight="1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5.75" customHeight="1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5.75" customHeight="1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5.75" customHeight="1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5.75" customHeight="1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5.75" customHeight="1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5.75" customHeight="1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5.75" customHeight="1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5.75" customHeight="1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5.75" customHeight="1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5.75" customHeight="1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5.75" customHeight="1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5.75" customHeight="1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5.75" customHeight="1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5.75" customHeight="1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5.75" customHeight="1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5.75" customHeight="1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5.75" customHeight="1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5.75" customHeight="1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5.75" customHeight="1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5.75" customHeight="1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5.75" customHeight="1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5.75" customHeight="1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5.75" customHeight="1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5.75" customHeight="1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5.75" customHeight="1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5.75" customHeight="1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5.75" customHeight="1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5.75" customHeight="1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5.75" customHeight="1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5.75" customHeight="1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5.75" customHeight="1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5.75" customHeight="1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5.75" customHeight="1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5.75" customHeight="1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5.75" customHeight="1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5.75" customHeight="1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5.75" customHeight="1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5.75" customHeight="1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5.75" customHeight="1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5.75" customHeight="1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5.75" customHeight="1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5.75" customHeight="1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5.75" customHeight="1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5.75" customHeight="1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5.75" customHeight="1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5.75" customHeight="1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5.7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5.75" customHeight="1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5.75" customHeight="1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5.75" customHeight="1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5.75" customHeight="1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5.75" customHeight="1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5.75" customHeight="1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5.75" customHeight="1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5.75" customHeight="1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5.75" customHeight="1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5.75" customHeight="1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5.75" customHeight="1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5.75" customHeight="1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5.75" customHeight="1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5.75" customHeight="1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5.75" customHeight="1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5.75" customHeight="1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5.75" customHeight="1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5.75" customHeight="1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5.75" customHeight="1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5.75" customHeight="1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5.75" customHeight="1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5.7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5.75" customHeight="1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5.75" customHeight="1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5.75" customHeight="1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5.75" customHeight="1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5.75" customHeight="1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5.75" customHeight="1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5.75" customHeight="1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5.75" customHeight="1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5.75" customHeight="1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5.75" customHeight="1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5.75" customHeight="1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5.75" customHeight="1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5.75" customHeight="1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5.75" customHeight="1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5.75" customHeight="1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5.75" customHeight="1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5.75" customHeight="1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5.75" customHeight="1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5.75" customHeight="1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5.75" customHeight="1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5.75" customHeight="1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5.75" customHeight="1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5.75" customHeight="1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5.75" customHeight="1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5.75" customHeight="1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5.75" customHeight="1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5.75" customHeight="1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5.75" customHeight="1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5.75" customHeight="1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5.75" customHeight="1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5.75" customHeight="1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5.75" customHeight="1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5.75" customHeight="1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5.75" customHeight="1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5.7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5.75" customHeight="1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5.75" customHeight="1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5.75" customHeight="1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5.75" customHeight="1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5.75" customHeight="1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5.75" customHeight="1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5.75" customHeight="1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5.75" customHeight="1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5.75" customHeight="1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5.75" customHeight="1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5.75" customHeight="1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5.75" customHeight="1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5.75" customHeight="1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5.75" customHeight="1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5.75" customHeight="1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5.75" customHeight="1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5.75" customHeight="1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5.75" customHeight="1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5.75" customHeight="1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5.75" customHeight="1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5.75" customHeight="1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5.75" customHeight="1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5.75" customHeight="1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5.75" customHeight="1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5.75" customHeight="1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5.7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5.75" customHeight="1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5.75" customHeight="1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5.75" customHeight="1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5.75" customHeight="1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5.75" customHeight="1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5.75" customHeight="1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5.75" customHeight="1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5.75" customHeight="1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5.75" customHeight="1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5.75" customHeight="1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5.75" customHeight="1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5.75" customHeight="1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5.75" customHeight="1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5.75" customHeight="1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5.7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5.75" customHeight="1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5.75" customHeight="1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5.75" customHeight="1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5.75" customHeight="1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5.75" customHeight="1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5.75" customHeight="1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5.75" customHeight="1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5.75" customHeight="1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5.75" customHeight="1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5.75" customHeight="1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5.75" customHeight="1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5.75" customHeight="1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5.75" customHeight="1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5.75" customHeight="1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5.75" customHeight="1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5.75" customHeight="1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5.75" customHeight="1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5.75" customHeight="1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5.75" customHeight="1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5.75" customHeight="1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5.75" customHeight="1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5.75" customHeight="1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5.75" customHeight="1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5.75" customHeight="1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5.75" customHeight="1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5.75" customHeight="1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5.75" customHeight="1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5.75" customHeight="1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5.75" customHeight="1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5.75" customHeight="1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5.75" customHeight="1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5.75" customHeight="1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5.75" customHeight="1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5.75" customHeight="1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5.75" customHeight="1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5.75" customHeight="1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5.75" customHeight="1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5.75" customHeight="1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5.75" customHeight="1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5.75" customHeight="1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5.75" customHeight="1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5.75" customHeight="1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5.75" customHeight="1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5.75" customHeight="1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5.75" customHeight="1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5.75" customHeight="1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5.75" customHeight="1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5.75" customHeight="1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5.75" customHeight="1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5.75" customHeight="1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5.75" customHeight="1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5.75" customHeight="1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5.75" customHeight="1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5.75" customHeight="1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5.75" customHeight="1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5.75" customHeight="1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5.75" customHeight="1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5.75" customHeight="1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5.75" customHeight="1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5.75" customHeight="1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5.75" customHeight="1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5.75" customHeight="1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5.75" customHeight="1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5.75" customHeight="1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5.75" customHeight="1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5.75" customHeight="1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5.75" customHeight="1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5.75" customHeight="1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5.75" customHeight="1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5.75" customHeight="1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5.75" customHeight="1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5.75" customHeight="1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5.75" customHeight="1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5.75" customHeight="1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5.75" customHeight="1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5.75" customHeight="1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5.75" customHeight="1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5.75" customHeight="1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5.75" customHeight="1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5.75" customHeight="1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5.75" customHeight="1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5.75" customHeight="1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5.75" customHeight="1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5.75" customHeight="1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5.75" customHeight="1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5.75" customHeight="1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5.75" customHeight="1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5.75" customHeight="1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5.75" customHeight="1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5.75" customHeight="1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5.75" customHeight="1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5.75" customHeight="1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5.75" customHeight="1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5.75" customHeight="1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5.75" customHeight="1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5.75" customHeight="1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5.75" customHeight="1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5.75" customHeight="1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5.75" customHeight="1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5.75" customHeight="1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5.7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5.75" customHeight="1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5.75" customHeight="1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5.75" customHeight="1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5.7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5.75" customHeight="1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5.75" customHeight="1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5.75" customHeight="1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5.75" customHeight="1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5.75" customHeight="1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5.75" customHeight="1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5.75" customHeight="1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5.75" customHeight="1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5.75" customHeight="1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5.75" customHeight="1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5.75" customHeight="1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5.75" customHeight="1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5.75" customHeight="1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5.75" customHeight="1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5.75" customHeight="1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5.75" customHeight="1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5.75" customHeight="1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5.75" customHeight="1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5.75" customHeight="1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5.75" customHeight="1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5.75" customHeight="1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5.75" customHeight="1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5.75" customHeight="1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5.75" customHeight="1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5.75" customHeight="1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5.75" customHeight="1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5.75" customHeight="1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5.75" customHeight="1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5.75" customHeight="1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5.75" customHeight="1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5.75" customHeight="1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5.75" customHeight="1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5.75" customHeight="1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5.75" customHeight="1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5.75" customHeight="1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5.75" customHeight="1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5.75" customHeight="1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5.75" customHeight="1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5.75" customHeight="1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5.75" customHeight="1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5.75" customHeight="1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5.75" customHeight="1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5.75" customHeight="1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5.75" customHeight="1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5.75" customHeight="1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5.75" customHeight="1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5.75" customHeight="1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5.75" customHeight="1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5.75" customHeight="1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5.75" customHeight="1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5.75" customHeight="1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5.75" customHeight="1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5.75" customHeight="1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5.75" customHeight="1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5.75" customHeight="1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5.75" customHeight="1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5.75" customHeight="1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5.75" customHeight="1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5.75" customHeight="1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5.75" customHeight="1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5.75" customHeight="1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5.75" customHeight="1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5.75" customHeight="1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5.75" customHeight="1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5.75" customHeight="1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5.75" customHeight="1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5.75" customHeight="1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5.75" customHeight="1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5.75" customHeight="1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5.75" customHeight="1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5.75" customHeight="1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5.75" customHeight="1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5.75" customHeight="1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5.75" customHeight="1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5.75" customHeight="1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5.75" customHeight="1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5.75" customHeight="1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5.75" customHeight="1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5.75" customHeight="1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5.75" customHeight="1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5.75" customHeight="1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5.75" customHeight="1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5.75" customHeight="1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5.75" customHeight="1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5.75" customHeight="1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5.75" customHeight="1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5.75" customHeight="1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5.75" customHeight="1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5.75" customHeight="1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5.75" customHeight="1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5.75" customHeight="1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5.75" customHeight="1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5.75" customHeight="1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5.75" customHeight="1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5.75" customHeight="1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5.75" customHeight="1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5.75" customHeight="1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5.75" customHeight="1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5.75" customHeight="1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5.75" customHeight="1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5.75" customHeight="1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5.75" customHeight="1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5.75" customHeight="1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5.75" customHeight="1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5.75" customHeight="1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5.75" customHeight="1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5.75" customHeight="1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5.75" customHeight="1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5.75" customHeight="1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5.75" customHeight="1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5.75" customHeight="1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5.75" customHeight="1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5.75" customHeight="1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5.75" customHeight="1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5.75" customHeight="1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5.75" customHeight="1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5.75" customHeight="1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5.75" customHeight="1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5.75" customHeight="1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5.75" customHeight="1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5.75" customHeight="1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5.75" customHeight="1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5.75" customHeight="1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5.75" customHeight="1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5.75" customHeight="1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5.75" customHeight="1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5.75" customHeight="1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5.75" customHeight="1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5.75" customHeight="1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5.75" customHeight="1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5.75" customHeight="1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5.75" customHeight="1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5.75" customHeight="1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5.75" customHeight="1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5.75" customHeight="1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5.75" customHeight="1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5.75" customHeight="1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5.75" customHeight="1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5.75" customHeight="1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5.75" customHeight="1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5.75" customHeight="1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5.75" customHeight="1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5.75" customHeight="1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5.75" customHeight="1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5.75" customHeight="1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5.75" customHeight="1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5.75" customHeight="1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5.75" customHeight="1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5.75" customHeight="1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5.75" customHeight="1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5.75" customHeight="1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5.75" customHeight="1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5.75" customHeight="1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5.75" customHeight="1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5.75" customHeight="1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5.75" customHeight="1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5.75" customHeight="1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5.75" customHeight="1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5.75" customHeight="1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5.75" customHeight="1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5.75" customHeight="1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5.75" customHeight="1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5.75" customHeight="1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5.75" customHeight="1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5.75" customHeight="1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5.75" customHeight="1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5.75" customHeight="1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5.75" customHeight="1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5.75" customHeight="1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5.75" customHeight="1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5.75" customHeight="1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5.75" customHeight="1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5.75" customHeight="1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5.75" customHeight="1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5.75" customHeight="1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5.75" customHeight="1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5.75" customHeight="1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5.75" customHeight="1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5.75" customHeight="1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5.75" customHeight="1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5.75" customHeight="1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5.75" customHeight="1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5.75" customHeight="1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5.75" customHeight="1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5.75" customHeight="1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5.75" customHeight="1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5.75" customHeight="1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5.75" customHeight="1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5.75" customHeight="1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5.75" customHeight="1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5.75" customHeight="1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5.75" customHeight="1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5.75" customHeight="1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5.75" customHeight="1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5.75" customHeight="1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5.75" customHeight="1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5.75" customHeight="1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5.75" customHeight="1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5.75" customHeight="1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5.75" customHeight="1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5.75" customHeight="1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5.75" customHeight="1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5.75" customHeight="1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5.75" customHeight="1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5.75" customHeight="1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5.75" customHeight="1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5.75" customHeight="1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5.75" customHeight="1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5.75" customHeight="1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5.75" customHeight="1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5.75" customHeight="1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5.75" customHeight="1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5.75" customHeight="1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5.75" customHeight="1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5.75" customHeight="1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5.75" customHeight="1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5.75" customHeight="1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5.75" customHeight="1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5.75" customHeight="1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5.75" customHeight="1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5.75" customHeight="1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5.75" customHeight="1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5.75" customHeight="1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5.75" customHeight="1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5.75" customHeight="1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5.75" customHeight="1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5.75" customHeight="1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5.75" customHeight="1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5.75" customHeight="1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5.75" customHeight="1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5.75" customHeight="1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5.75" customHeight="1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5.75" customHeight="1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5.75" customHeight="1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5.75" customHeight="1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5.75" customHeight="1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5.75" customHeight="1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5.75" customHeight="1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5.75" customHeight="1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5.75" customHeight="1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5.75" customHeight="1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5.75" customHeight="1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5.75" customHeight="1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5.75" customHeight="1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5.75" customHeight="1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5.75" customHeight="1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5.75" customHeight="1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5.75" customHeight="1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5.75" customHeight="1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5.75" customHeight="1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5.75" customHeight="1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5.75" customHeight="1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5.75" customHeight="1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5.75" customHeight="1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5.75" customHeight="1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5.75" customHeight="1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5.75" customHeight="1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5.75" customHeight="1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5.75" customHeight="1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5.75" customHeight="1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5.75" customHeight="1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5.75" customHeight="1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5.75" customHeight="1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5.75" customHeight="1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5.75" customHeight="1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5.75" customHeight="1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5.75" customHeight="1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5.75" customHeight="1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5.75" customHeight="1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5.75" customHeight="1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5.75" customHeight="1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5.75" customHeight="1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5.75" customHeight="1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5.75" customHeight="1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5.75" customHeight="1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5.75" customHeight="1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5.75" customHeight="1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5.75" customHeight="1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5.75" customHeight="1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5.75" customHeight="1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5.75" customHeight="1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5.75" customHeight="1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5.75" customHeight="1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5.75" customHeight="1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5.75" customHeight="1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5.75" customHeight="1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5.75" customHeight="1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5.75" customHeight="1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5.75" customHeight="1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5.75" customHeight="1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5.75" customHeight="1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5.75" customHeight="1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5.75" customHeight="1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5.75" customHeight="1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5.75" customHeight="1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5.75" customHeight="1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5.75" customHeight="1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5.75" customHeight="1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5.75" customHeight="1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5.75" customHeight="1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5.75" customHeight="1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5.75" customHeight="1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5.75" customHeight="1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5.75" customHeight="1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5.75" customHeight="1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5.75" customHeight="1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5.75" customHeight="1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5.75" customHeight="1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5.75" customHeight="1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5.75" customHeight="1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5.75" customHeight="1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5.75" customHeight="1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5.75" customHeight="1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5.75" customHeight="1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5.75" customHeight="1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5.75" customHeight="1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5.75" customHeight="1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5.75" customHeight="1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5.75" customHeight="1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5.75" customHeight="1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5.75" customHeight="1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5.75" customHeight="1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5.75" customHeight="1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5.75" customHeight="1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5.75" customHeight="1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5.75" customHeight="1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5.75" customHeight="1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sheetProtection password="848C" sheet="1" objects="1" scenarios="1"/>
  <conditionalFormatting sqref="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 I4:I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 I4:I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3 I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3 I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1000 F19:F1000 B81:B1000 B19:B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1000 F19:F1000 B81:B1000 B19:B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1000 F19:F1000 B81:B1000 B19: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1000 F19:F1000 B81:B1000 B19:B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000 G1:G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000 G1:G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000 G2:G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000 G2:G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333333"/>
  </sheetPr>
  <dimension ref="A1:W1000"/>
  <sheetViews>
    <sheetView workbookViewId="0">
      <selection activeCell="C9" sqref="C9"/>
    </sheetView>
  </sheetViews>
  <sheetFormatPr baseColWidth="10" defaultColWidth="14.42578125" defaultRowHeight="15" customHeight="1" x14ac:dyDescent="0.25"/>
  <cols>
    <col min="1" max="1" width="60.28515625" customWidth="1"/>
    <col min="2" max="2" width="35.85546875" customWidth="1"/>
    <col min="3" max="3" width="42.85546875" customWidth="1"/>
    <col min="4" max="4" width="66.140625" customWidth="1"/>
    <col min="5" max="5" width="45.140625" bestFit="1" customWidth="1"/>
    <col min="6" max="6" width="37.7109375" bestFit="1" customWidth="1"/>
    <col min="7" max="7" width="60.5703125" bestFit="1" customWidth="1"/>
    <col min="8" max="8" width="52.7109375" bestFit="1" customWidth="1"/>
    <col min="9" max="9" width="33.85546875" bestFit="1" customWidth="1"/>
    <col min="10" max="23" width="10" customWidth="1"/>
  </cols>
  <sheetData>
    <row r="1" spans="1:23" x14ac:dyDescent="0.25">
      <c r="A1" s="62" t="s">
        <v>80</v>
      </c>
      <c r="B1" s="62" t="s">
        <v>93</v>
      </c>
      <c r="C1" s="62" t="s">
        <v>99</v>
      </c>
      <c r="D1" s="66" t="s">
        <v>110</v>
      </c>
      <c r="E1" s="62" t="s">
        <v>74</v>
      </c>
      <c r="F1" s="62" t="s">
        <v>2009</v>
      </c>
      <c r="G1" s="62" t="s">
        <v>116</v>
      </c>
      <c r="H1" s="62" t="s">
        <v>122</v>
      </c>
      <c r="I1" s="62" t="s">
        <v>105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25">
      <c r="A2" s="64" t="s">
        <v>608</v>
      </c>
      <c r="B2" s="64" t="s">
        <v>650</v>
      </c>
      <c r="C2" s="98" t="s">
        <v>1946</v>
      </c>
      <c r="D2" s="65" t="s">
        <v>1962</v>
      </c>
      <c r="E2" s="65" t="s">
        <v>705</v>
      </c>
      <c r="F2" s="65" t="s">
        <v>711</v>
      </c>
      <c r="G2" s="65" t="s">
        <v>2015</v>
      </c>
      <c r="H2" s="65" t="s">
        <v>761</v>
      </c>
      <c r="I2" s="65" t="s">
        <v>1992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x14ac:dyDescent="0.25">
      <c r="A3" s="64" t="s">
        <v>609</v>
      </c>
      <c r="B3" s="64" t="s">
        <v>651</v>
      </c>
      <c r="C3" s="98" t="s">
        <v>1947</v>
      </c>
      <c r="D3" s="65" t="s">
        <v>1963</v>
      </c>
      <c r="E3" s="65" t="s">
        <v>706</v>
      </c>
      <c r="F3" s="65" t="s">
        <v>712</v>
      </c>
      <c r="G3" s="65" t="s">
        <v>2016</v>
      </c>
      <c r="H3" s="65" t="s">
        <v>762</v>
      </c>
      <c r="I3" s="65" t="s">
        <v>1993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x14ac:dyDescent="0.25">
      <c r="A4" s="64" t="s">
        <v>610</v>
      </c>
      <c r="B4" s="64" t="s">
        <v>1452</v>
      </c>
      <c r="C4" s="98" t="s">
        <v>1948</v>
      </c>
      <c r="D4" s="65" t="s">
        <v>1964</v>
      </c>
      <c r="E4" s="65" t="s">
        <v>707</v>
      </c>
      <c r="F4" s="65" t="s">
        <v>713</v>
      </c>
      <c r="G4" s="65" t="s">
        <v>2017</v>
      </c>
      <c r="H4" s="65" t="s">
        <v>763</v>
      </c>
      <c r="I4" s="65" t="s">
        <v>1994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x14ac:dyDescent="0.25">
      <c r="A5" s="64" t="s">
        <v>611</v>
      </c>
      <c r="B5" s="64" t="s">
        <v>652</v>
      </c>
      <c r="C5" s="98" t="s">
        <v>1949</v>
      </c>
      <c r="D5" s="65" t="s">
        <v>1965</v>
      </c>
      <c r="E5" s="65" t="s">
        <v>708</v>
      </c>
      <c r="F5" s="65" t="s">
        <v>714</v>
      </c>
      <c r="G5" s="65"/>
      <c r="H5" s="65" t="s">
        <v>764</v>
      </c>
      <c r="I5" s="65" t="s">
        <v>1995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x14ac:dyDescent="0.25">
      <c r="A6" s="64" t="s">
        <v>612</v>
      </c>
      <c r="B6" s="64" t="s">
        <v>653</v>
      </c>
      <c r="C6" s="98" t="s">
        <v>1950</v>
      </c>
      <c r="D6" s="65" t="s">
        <v>1966</v>
      </c>
      <c r="E6" s="65" t="s">
        <v>709</v>
      </c>
      <c r="F6" s="65" t="s">
        <v>722</v>
      </c>
      <c r="G6" s="65"/>
      <c r="H6" s="65" t="s">
        <v>765</v>
      </c>
      <c r="I6" s="65" t="s">
        <v>1996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x14ac:dyDescent="0.25">
      <c r="A7" s="64" t="s">
        <v>613</v>
      </c>
      <c r="B7" s="64" t="s">
        <v>654</v>
      </c>
      <c r="C7" s="98" t="s">
        <v>1951</v>
      </c>
      <c r="D7" s="65" t="s">
        <v>1967</v>
      </c>
      <c r="E7" s="65" t="s">
        <v>710</v>
      </c>
      <c r="F7" s="65" t="s">
        <v>723</v>
      </c>
      <c r="G7" s="65"/>
      <c r="H7" s="65" t="s">
        <v>766</v>
      </c>
      <c r="I7" s="65" t="s">
        <v>1997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x14ac:dyDescent="0.25">
      <c r="A8" s="64" t="s">
        <v>614</v>
      </c>
      <c r="B8" s="64" t="s">
        <v>655</v>
      </c>
      <c r="C8" s="98" t="s">
        <v>1952</v>
      </c>
      <c r="D8" s="65" t="s">
        <v>1968</v>
      </c>
      <c r="E8" s="65"/>
      <c r="F8" s="65" t="s">
        <v>724</v>
      </c>
      <c r="G8" s="65"/>
      <c r="H8" s="65" t="s">
        <v>767</v>
      </c>
      <c r="I8" s="65" t="s">
        <v>1998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x14ac:dyDescent="0.25">
      <c r="A9" s="64" t="s">
        <v>615</v>
      </c>
      <c r="B9" s="64" t="s">
        <v>656</v>
      </c>
      <c r="C9" s="98" t="s">
        <v>1953</v>
      </c>
      <c r="D9" s="65"/>
      <c r="E9" s="65"/>
      <c r="F9" s="65" t="s">
        <v>725</v>
      </c>
      <c r="G9" s="65"/>
      <c r="H9" s="65" t="s">
        <v>768</v>
      </c>
      <c r="I9" s="65" t="s">
        <v>1999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x14ac:dyDescent="0.25">
      <c r="A10" s="64" t="s">
        <v>1148</v>
      </c>
      <c r="B10" s="64" t="s">
        <v>657</v>
      </c>
      <c r="C10" s="99" t="s">
        <v>1954</v>
      </c>
      <c r="D10" s="65"/>
      <c r="E10" s="65"/>
      <c r="F10" s="65" t="s">
        <v>726</v>
      </c>
      <c r="G10" s="65"/>
      <c r="H10" s="65" t="s">
        <v>769</v>
      </c>
      <c r="I10" s="65" t="s">
        <v>2000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x14ac:dyDescent="0.25">
      <c r="A11" s="65" t="s">
        <v>616</v>
      </c>
      <c r="B11" s="68" t="s">
        <v>658</v>
      </c>
      <c r="C11" s="99" t="s">
        <v>1955</v>
      </c>
      <c r="D11" s="65"/>
      <c r="E11" s="65"/>
      <c r="F11" s="65" t="s">
        <v>727</v>
      </c>
      <c r="G11" s="65"/>
      <c r="H11" s="65"/>
      <c r="I11" s="65" t="s">
        <v>2001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x14ac:dyDescent="0.25">
      <c r="A12" s="65" t="s">
        <v>177</v>
      </c>
      <c r="B12" s="65"/>
      <c r="C12" s="99" t="s">
        <v>1956</v>
      </c>
      <c r="D12" s="65"/>
      <c r="E12" s="65"/>
      <c r="F12" s="65" t="s">
        <v>728</v>
      </c>
      <c r="G12" s="65"/>
      <c r="H12" s="65"/>
      <c r="I12" s="65" t="s">
        <v>2002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x14ac:dyDescent="0.25">
      <c r="A13" s="65" t="s">
        <v>617</v>
      </c>
      <c r="B13" s="65"/>
      <c r="C13" s="99" t="s">
        <v>1957</v>
      </c>
      <c r="D13" s="65"/>
      <c r="E13" s="65"/>
      <c r="F13" s="65" t="s">
        <v>729</v>
      </c>
      <c r="G13" s="65"/>
      <c r="H13" s="65"/>
      <c r="I13" s="65" t="s">
        <v>2003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x14ac:dyDescent="0.25">
      <c r="A14" s="65" t="s">
        <v>618</v>
      </c>
      <c r="B14" s="65"/>
      <c r="C14" s="99" t="s">
        <v>1958</v>
      </c>
      <c r="D14" s="65"/>
      <c r="E14" s="65"/>
      <c r="F14" s="65" t="s">
        <v>730</v>
      </c>
      <c r="G14" s="65"/>
      <c r="H14" s="65"/>
      <c r="I14" s="65" t="s">
        <v>2004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x14ac:dyDescent="0.25">
      <c r="A15" s="65" t="s">
        <v>619</v>
      </c>
      <c r="B15" s="65"/>
      <c r="C15" s="99" t="s">
        <v>1960</v>
      </c>
      <c r="D15" s="65"/>
      <c r="E15" s="65"/>
      <c r="F15" s="65" t="s">
        <v>714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x14ac:dyDescent="0.25">
      <c r="A16" s="65" t="s">
        <v>178</v>
      </c>
      <c r="B16" s="65"/>
      <c r="C16" s="99" t="s">
        <v>1961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x14ac:dyDescent="0.25">
      <c r="A17" s="65" t="s">
        <v>620</v>
      </c>
      <c r="B17" s="65"/>
      <c r="C17" s="65" t="s">
        <v>1986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x14ac:dyDescent="0.25">
      <c r="A18" s="65" t="s">
        <v>621</v>
      </c>
      <c r="B18" s="65"/>
      <c r="C18" s="68" t="s">
        <v>1987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x14ac:dyDescent="0.25">
      <c r="A19" s="68" t="s">
        <v>622</v>
      </c>
      <c r="B19" s="65"/>
      <c r="C19" s="68" t="s">
        <v>1988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x14ac:dyDescent="0.25">
      <c r="A20" s="65"/>
      <c r="B20" s="65"/>
      <c r="C20" s="68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15.75" customHeight="1" x14ac:dyDescent="0.25">
      <c r="A21" s="65"/>
      <c r="B21" s="65"/>
      <c r="C21" s="68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15.75" customHeight="1" x14ac:dyDescent="0.25">
      <c r="A22" s="65"/>
      <c r="B22" s="65"/>
      <c r="C22" s="68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15.7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15.75" customHeight="1" x14ac:dyDescent="0.25">
      <c r="A24" s="65"/>
      <c r="B24" s="65"/>
      <c r="C24" s="68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15.7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15.75" customHeight="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15.7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15.7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15.75" customHeight="1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15.7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15.7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15.75" customHeight="1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15.75" customHeight="1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15.75" customHeight="1" x14ac:dyDescent="0.2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15.75" customHeight="1" x14ac:dyDescent="0.2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15.75" customHeight="1" x14ac:dyDescent="0.2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15.75" customHeight="1" x14ac:dyDescent="0.2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15.75" customHeight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15.75" customHeigh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15.75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15.7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15.7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15.75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15.75" customHeight="1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15.75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15.75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15.75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15.75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15.75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15.75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15.75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15.7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15.7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15.7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15.7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15.7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15.7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15.7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15.7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15.7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15.7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15.7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15.7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15.7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15.7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15.7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15.7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15.7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15.7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15.75" customHeight="1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15.75" customHeight="1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15.75" customHeight="1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15.75" customHeight="1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15.75" customHeight="1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15.75" customHeigh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15.75" customHeight="1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15.75" customHeight="1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15.75" customHeight="1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15.75" customHeight="1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15.75" customHeight="1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15.75" customHeight="1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15.75" customHeight="1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15.75" customHeight="1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15.75" customHeight="1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15.75" customHeight="1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15.75" customHeight="1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15.75" customHeight="1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15.75" customHeight="1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15.75" customHeight="1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15.75" customHeight="1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15.75" customHeight="1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15.75" customHeight="1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15.75" customHeight="1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15.75" customHeight="1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15.75" customHeight="1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15.75" customHeight="1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15.75" customHeight="1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15.75" customHeight="1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15.75" customHeight="1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15.75" customHeight="1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15.75" customHeight="1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15.75" customHeight="1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15.75" customHeight="1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15.75" customHeight="1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15.75" customHeight="1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15.75" customHeight="1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15.75" customHeight="1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15.75" customHeight="1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15.75" customHeight="1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15.75" customHeight="1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15.75" customHeight="1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15.75" customHeight="1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15.75" customHeight="1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15.75" customHeight="1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15.75" customHeight="1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15.75" customHeight="1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15.75" customHeight="1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15.75" customHeight="1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15.75" customHeight="1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15.75" customHeight="1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15.75" customHeight="1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15.75" customHeight="1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15.75" customHeight="1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15.75" customHeight="1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15.75" customHeight="1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15.75" customHeight="1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15.75" customHeight="1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15.75" customHeight="1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15.75" customHeight="1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15.75" customHeight="1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15.75" customHeight="1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15.75" customHeight="1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15.75" customHeight="1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15.75" customHeight="1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15.75" customHeight="1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15.75" customHeight="1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15.75" customHeight="1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15.75" customHeight="1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15.75" customHeight="1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15.75" customHeight="1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15.75" customHeight="1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15.75" customHeight="1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15.75" customHeight="1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15.75" customHeight="1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15.75" customHeight="1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15.75" customHeight="1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15.75" customHeight="1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15.75" customHeight="1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15.75" customHeight="1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15.75" customHeight="1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15.75" customHeight="1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15.75" customHeight="1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15.75" customHeight="1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15.75" customHeight="1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15.75" customHeight="1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15.75" customHeight="1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15.75" customHeight="1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15.75" customHeight="1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15.75" customHeight="1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15.75" customHeight="1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15.75" customHeight="1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15.75" customHeight="1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15.75" customHeight="1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15.75" customHeight="1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15.75" customHeight="1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15.75" customHeight="1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15.75" customHeight="1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15.75" customHeight="1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15.75" customHeight="1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15.75" customHeight="1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15.75" customHeight="1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15.75" customHeight="1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15.75" customHeight="1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15.75" customHeight="1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15.75" customHeight="1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15.75" customHeight="1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15.75" customHeight="1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15.75" customHeight="1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15.75" customHeight="1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15.75" customHeight="1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15.75" customHeight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15.75" customHeight="1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15.75" customHeight="1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15.75" customHeight="1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15.75" customHeight="1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15.75" customHeight="1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15.75" customHeight="1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15.75" customHeight="1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15.75" customHeight="1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15.75" customHeight="1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15.75" customHeight="1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15.75" customHeight="1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15.75" customHeight="1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15.75" customHeight="1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15.75" customHeight="1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15.75" customHeight="1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15.75" customHeight="1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15.75" customHeight="1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15.75" customHeight="1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15.75" customHeight="1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15.75" customHeight="1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15.75" customHeight="1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15.75" customHeight="1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15.75" customHeight="1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15.75" customHeight="1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15.75" customHeight="1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15.75" customHeight="1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15.75" customHeight="1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15.75" customHeight="1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15.75" customHeight="1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15.75" customHeight="1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15.75" customHeight="1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15.75" customHeight="1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15.75" customHeight="1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15.75" customHeight="1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15.75" customHeight="1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15.75" customHeight="1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15.75" customHeight="1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15.75" customHeight="1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15.75" customHeight="1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15.75" customHeight="1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15.75" customHeight="1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15.75" customHeight="1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15.75" customHeight="1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15.75" customHeight="1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15.75" customHeight="1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15.75" customHeight="1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15.75" customHeight="1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15.75" customHeight="1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15.75" customHeight="1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15.75" customHeight="1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15.75" customHeight="1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15.75" customHeight="1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15.75" customHeight="1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15.75" customHeight="1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15.75" customHeight="1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15.75" customHeight="1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15.75" customHeight="1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15.75" customHeight="1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15.75" customHeight="1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15.75" customHeight="1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15.75" customHeight="1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15.75" customHeight="1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15.75" customHeight="1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15.75" customHeight="1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15.75" customHeight="1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15.75" customHeight="1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15.75" customHeight="1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15.75" customHeight="1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15.75" customHeight="1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15.75" customHeight="1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15.75" customHeight="1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15.75" customHeight="1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15.75" customHeight="1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15.75" customHeight="1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15.75" customHeight="1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15.75" customHeight="1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15.75" customHeight="1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15.75" customHeight="1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15.75" customHeight="1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15.75" customHeight="1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15.75" customHeight="1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15.75" customHeight="1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15.75" customHeight="1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15.75" customHeight="1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15.75" customHeight="1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15.75" customHeight="1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15.75" customHeight="1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15.75" customHeight="1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15.75" customHeight="1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15.75" customHeight="1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15.75" customHeight="1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15.75" customHeight="1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15.75" customHeight="1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15.75" customHeight="1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15.7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15.75" customHeight="1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15.75" customHeight="1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15.75" customHeight="1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15.75" customHeight="1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15.75" customHeight="1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15.75" customHeight="1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15.75" customHeight="1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15.75" customHeight="1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15.75" customHeight="1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15.75" customHeight="1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15.75" customHeight="1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15.75" customHeight="1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15.75" customHeight="1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15.75" customHeight="1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15.75" customHeight="1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15.75" customHeight="1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15.75" customHeight="1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15.75" customHeight="1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15.75" customHeight="1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15.75" customHeight="1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15.75" customHeight="1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15.7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15.75" customHeight="1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15.75" customHeight="1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15.75" customHeight="1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15.75" customHeight="1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15.75" customHeight="1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15.75" customHeight="1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15.75" customHeight="1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15.75" customHeight="1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15.75" customHeight="1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15.75" customHeight="1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15.75" customHeight="1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15.75" customHeight="1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15.75" customHeight="1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15.75" customHeight="1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15.75" customHeight="1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15.75" customHeight="1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15.75" customHeight="1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15.75" customHeight="1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15.75" customHeight="1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15.75" customHeight="1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15.75" customHeight="1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15.75" customHeight="1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15.75" customHeight="1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15.75" customHeight="1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15.75" customHeight="1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15.75" customHeight="1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15.75" customHeight="1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15.75" customHeight="1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15.75" customHeight="1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15.75" customHeight="1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15.75" customHeight="1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15.75" customHeight="1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15.75" customHeight="1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15.75" customHeight="1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15.7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15.75" customHeight="1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15.75" customHeight="1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15.75" customHeight="1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15.75" customHeight="1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15.75" customHeight="1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15.75" customHeight="1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15.75" customHeight="1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15.75" customHeight="1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15.75" customHeight="1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15.75" customHeight="1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15.75" customHeight="1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15.75" customHeight="1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15.75" customHeight="1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15.75" customHeight="1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15.75" customHeight="1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15.75" customHeight="1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15.75" customHeight="1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15.75" customHeight="1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15.75" customHeight="1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15.75" customHeight="1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15.75" customHeight="1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15.75" customHeight="1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15.75" customHeight="1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15.75" customHeight="1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15.75" customHeight="1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15.7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15.75" customHeight="1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15.75" customHeight="1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15.75" customHeight="1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15.75" customHeight="1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15.75" customHeight="1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15.75" customHeight="1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15.75" customHeight="1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15.75" customHeight="1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15.75" customHeight="1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15.75" customHeight="1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15.75" customHeight="1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15.75" customHeight="1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15.75" customHeight="1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15.75" customHeight="1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15.7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15.75" customHeight="1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15.75" customHeight="1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15.75" customHeight="1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15.75" customHeight="1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15.75" customHeight="1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15.75" customHeight="1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15.75" customHeight="1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15.75" customHeight="1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15.75" customHeight="1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15.75" customHeight="1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15.75" customHeight="1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15.75" customHeight="1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15.75" customHeight="1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15.75" customHeight="1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15.75" customHeight="1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15.75" customHeight="1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15.75" customHeight="1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15.75" customHeight="1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15.75" customHeight="1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15.75" customHeight="1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15.75" customHeight="1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15.75" customHeight="1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15.75" customHeight="1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15.75" customHeight="1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15.75" customHeight="1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15.75" customHeight="1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15.75" customHeight="1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15.75" customHeight="1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15.75" customHeight="1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15.75" customHeight="1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15.75" customHeight="1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15.75" customHeight="1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15.75" customHeight="1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15.75" customHeight="1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15.75" customHeight="1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15.75" customHeight="1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15.75" customHeight="1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15.75" customHeight="1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15.75" customHeight="1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15.75" customHeight="1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15.75" customHeight="1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15.75" customHeight="1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15.75" customHeight="1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15.75" customHeight="1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15.75" customHeight="1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15.75" customHeight="1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15.75" customHeight="1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15.75" customHeight="1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15.75" customHeight="1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15.75" customHeight="1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15.75" customHeight="1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15.75" customHeight="1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15.75" customHeight="1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15.75" customHeight="1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15.75" customHeight="1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15.75" customHeight="1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15.75" customHeight="1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15.75" customHeight="1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15.75" customHeight="1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15.75" customHeight="1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15.75" customHeight="1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15.75" customHeight="1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15.75" customHeight="1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15.75" customHeight="1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15.75" customHeight="1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15.75" customHeight="1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15.75" customHeight="1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15.75" customHeight="1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15.75" customHeight="1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15.75" customHeight="1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15.75" customHeight="1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15.75" customHeight="1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15.75" customHeight="1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15.75" customHeight="1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15.75" customHeight="1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15.75" customHeight="1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15.75" customHeight="1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15.75" customHeight="1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15.75" customHeight="1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15.75" customHeight="1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15.75" customHeight="1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15.75" customHeight="1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15.75" customHeight="1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15.75" customHeight="1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15.75" customHeight="1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15.75" customHeight="1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15.75" customHeight="1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15.75" customHeight="1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15.75" customHeight="1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15.75" customHeight="1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15.75" customHeight="1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15.75" customHeight="1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15.75" customHeight="1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15.75" customHeight="1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15.75" customHeight="1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15.75" customHeight="1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15.75" customHeight="1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15.75" customHeight="1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15.75" customHeight="1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15.75" customHeight="1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15.7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15.75" customHeight="1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15.75" customHeight="1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15.75" customHeight="1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15.7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15.75" customHeight="1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15.75" customHeight="1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15.75" customHeight="1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15.75" customHeight="1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15.75" customHeight="1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15.75" customHeight="1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15.75" customHeight="1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15.75" customHeight="1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15.75" customHeight="1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15.75" customHeight="1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15.75" customHeight="1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15.75" customHeight="1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15.75" customHeight="1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15.75" customHeight="1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15.75" customHeight="1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15.75" customHeight="1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15.75" customHeight="1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15.75" customHeight="1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15.75" customHeight="1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15.75" customHeight="1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15.75" customHeight="1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15.75" customHeight="1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15.75" customHeight="1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15.75" customHeight="1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15.75" customHeight="1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15.75" customHeight="1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15.75" customHeight="1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15.75" customHeight="1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15.75" customHeight="1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15.75" customHeight="1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15.75" customHeight="1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15.75" customHeight="1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15.75" customHeight="1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15.75" customHeight="1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15.75" customHeight="1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15.75" customHeight="1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15.75" customHeight="1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15.75" customHeight="1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15.75" customHeight="1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15.75" customHeight="1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15.75" customHeight="1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15.75" customHeight="1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15.75" customHeight="1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15.75" customHeight="1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15.75" customHeight="1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15.75" customHeight="1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15.75" customHeight="1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15.75" customHeight="1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15.75" customHeight="1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15.75" customHeight="1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15.75" customHeight="1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15.75" customHeight="1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15.75" customHeight="1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15.75" customHeight="1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15.75" customHeight="1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15.75" customHeight="1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15.75" customHeight="1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15.75" customHeight="1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15.75" customHeight="1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15.75" customHeight="1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15.75" customHeight="1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15.75" customHeight="1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15.75" customHeight="1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15.75" customHeight="1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15.75" customHeight="1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15.75" customHeight="1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15.75" customHeight="1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15.75" customHeight="1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15.75" customHeight="1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15.75" customHeight="1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15.75" customHeight="1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15.75" customHeight="1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15.75" customHeight="1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15.75" customHeight="1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15.75" customHeight="1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15.75" customHeight="1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15.75" customHeight="1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15.75" customHeight="1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15.75" customHeight="1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15.75" customHeight="1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15.75" customHeight="1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15.75" customHeight="1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15.75" customHeight="1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15.75" customHeight="1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15.75" customHeight="1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15.75" customHeight="1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15.75" customHeight="1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15.75" customHeight="1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15.75" customHeight="1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15.75" customHeight="1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15.75" customHeight="1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15.75" customHeight="1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15.75" customHeight="1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15.75" customHeight="1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15.75" customHeight="1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15.75" customHeight="1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15.75" customHeight="1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15.75" customHeight="1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15.75" customHeight="1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15.75" customHeight="1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15.75" customHeight="1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15.75" customHeight="1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15.75" customHeight="1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15.75" customHeight="1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15.75" customHeight="1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15.75" customHeight="1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15.75" customHeight="1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15.75" customHeight="1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15.75" customHeight="1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15.75" customHeight="1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15.75" customHeight="1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15.75" customHeight="1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15.75" customHeight="1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15.75" customHeight="1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15.75" customHeight="1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15.75" customHeight="1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15.75" customHeight="1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15.75" customHeight="1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15.75" customHeight="1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15.75" customHeight="1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15.75" customHeight="1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15.75" customHeight="1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15.75" customHeight="1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15.75" customHeight="1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15.75" customHeight="1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15.75" customHeight="1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15.75" customHeight="1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15.75" customHeight="1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15.75" customHeight="1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15.75" customHeight="1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15.75" customHeight="1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15.75" customHeight="1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15.75" customHeight="1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15.75" customHeight="1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15.75" customHeight="1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15.75" customHeight="1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15.75" customHeight="1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15.75" customHeight="1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15.75" customHeight="1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15.75" customHeight="1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15.75" customHeight="1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15.75" customHeight="1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15.75" customHeight="1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15.75" customHeight="1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15.75" customHeight="1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15.75" customHeight="1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15.75" customHeight="1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15.75" customHeight="1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15.75" customHeight="1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15.75" customHeight="1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15.75" customHeight="1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15.75" customHeight="1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15.75" customHeight="1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15.75" customHeight="1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15.75" customHeight="1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15.75" customHeight="1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15.75" customHeight="1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15.75" customHeight="1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15.75" customHeight="1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15.75" customHeight="1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15.75" customHeight="1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15.75" customHeight="1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15.75" customHeight="1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15.75" customHeight="1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15.75" customHeight="1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15.75" customHeight="1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15.75" customHeight="1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15.75" customHeight="1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15.75" customHeight="1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15.75" customHeight="1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15.75" customHeight="1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15.75" customHeight="1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15.75" customHeight="1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15.75" customHeight="1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15.75" customHeight="1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15.75" customHeight="1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15.75" customHeight="1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15.75" customHeight="1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15.75" customHeight="1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15.75" customHeight="1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15.75" customHeight="1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15.75" customHeight="1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15.75" customHeight="1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15.75" customHeight="1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15.75" customHeight="1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15.75" customHeight="1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15.75" customHeight="1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15.75" customHeight="1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15.75" customHeight="1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15.75" customHeight="1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15.75" customHeight="1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15.75" customHeight="1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15.75" customHeight="1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15.75" customHeight="1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15.75" customHeight="1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15.75" customHeight="1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15.75" customHeight="1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15.75" customHeight="1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15.75" customHeight="1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15.75" customHeight="1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15.75" customHeight="1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15.75" customHeight="1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15.75" customHeight="1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15.75" customHeight="1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15.75" customHeight="1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15.75" customHeight="1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15.75" customHeight="1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15.75" customHeight="1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15.75" customHeight="1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15.75" customHeight="1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15.75" customHeight="1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15.75" customHeight="1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15.75" customHeight="1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15.75" customHeight="1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15.75" customHeight="1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15.75" customHeight="1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15.75" customHeight="1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15.75" customHeight="1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15.75" customHeight="1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15.75" customHeight="1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15.75" customHeight="1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15.75" customHeight="1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15.75" customHeight="1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15.75" customHeight="1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15.75" customHeight="1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15.75" customHeight="1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15.75" customHeight="1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15.75" customHeight="1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15.75" customHeight="1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15.75" customHeight="1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15.75" customHeight="1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15.75" customHeight="1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15.75" customHeight="1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15.75" customHeight="1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15.75" customHeight="1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15.75" customHeight="1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15.75" customHeight="1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15.75" customHeight="1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15.75" customHeight="1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15.75" customHeight="1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15.75" customHeight="1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15.75" customHeight="1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15.75" customHeight="1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15.75" customHeight="1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15.75" customHeight="1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15.75" customHeight="1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15.75" customHeight="1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15.75" customHeight="1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15.75" customHeight="1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15.75" customHeight="1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15.75" customHeight="1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15.75" customHeight="1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15.75" customHeight="1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15.75" customHeight="1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15.75" customHeight="1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15.75" customHeight="1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15.75" customHeight="1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15.75" customHeight="1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15.75" customHeight="1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15.75" customHeight="1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15.75" customHeight="1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15.75" customHeight="1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15.75" customHeight="1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15.75" customHeight="1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15.75" customHeight="1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15.75" customHeight="1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15.75" customHeight="1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15.75" customHeight="1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15.75" customHeight="1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15.75" customHeight="1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15.75" customHeight="1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15.75" customHeight="1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15.75" customHeight="1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15.75" customHeight="1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15.75" customHeight="1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15.75" customHeight="1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15.75" customHeight="1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15.75" customHeight="1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15.75" customHeight="1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15.75" customHeight="1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15.75" customHeight="1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15.75" customHeight="1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15.75" customHeight="1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15.75" customHeight="1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15.75" customHeight="1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15.75" customHeight="1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15.75" customHeight="1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15.75" customHeight="1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15.75" customHeight="1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15.75" customHeight="1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15.75" customHeight="1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15.75" customHeight="1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15.75" customHeight="1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15.75" customHeight="1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15.75" customHeight="1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  <row r="914" spans="1:23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</row>
    <row r="915" spans="1:23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</row>
    <row r="916" spans="1:23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</row>
    <row r="917" spans="1:23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</row>
    <row r="918" spans="1:23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</row>
    <row r="919" spans="1:23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</row>
    <row r="920" spans="1:23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</row>
    <row r="921" spans="1:23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</row>
    <row r="922" spans="1:23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</row>
    <row r="923" spans="1:23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</row>
    <row r="924" spans="1:23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</row>
    <row r="925" spans="1:23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</row>
    <row r="926" spans="1:23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</row>
    <row r="927" spans="1:23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</row>
    <row r="928" spans="1:23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</row>
    <row r="929" spans="1:23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</row>
    <row r="930" spans="1:23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</row>
    <row r="931" spans="1:23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</row>
    <row r="932" spans="1:23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</row>
    <row r="933" spans="1:23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</row>
    <row r="934" spans="1:23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</row>
    <row r="935" spans="1:23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</row>
    <row r="936" spans="1:23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</row>
    <row r="937" spans="1:23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</row>
    <row r="938" spans="1:23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</row>
    <row r="939" spans="1:23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</row>
    <row r="940" spans="1:23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</row>
    <row r="941" spans="1:23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</row>
    <row r="942" spans="1:23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</row>
    <row r="943" spans="1:23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</row>
    <row r="944" spans="1:23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</row>
    <row r="945" spans="1:23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</row>
    <row r="946" spans="1:23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</row>
    <row r="947" spans="1:23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</row>
    <row r="948" spans="1:23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</row>
    <row r="949" spans="1:23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</row>
    <row r="950" spans="1:23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</row>
    <row r="951" spans="1:23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</row>
    <row r="952" spans="1:23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</row>
    <row r="953" spans="1:23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</row>
    <row r="954" spans="1:23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</row>
    <row r="955" spans="1:23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</row>
    <row r="956" spans="1:23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</row>
    <row r="957" spans="1:23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</row>
    <row r="958" spans="1:23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</row>
    <row r="959" spans="1:23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</row>
    <row r="960" spans="1:23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</row>
    <row r="961" spans="1:23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</row>
    <row r="962" spans="1:23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</row>
    <row r="963" spans="1:23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</row>
    <row r="964" spans="1:23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</row>
    <row r="965" spans="1:23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</row>
    <row r="966" spans="1:23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</row>
    <row r="967" spans="1:23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</row>
    <row r="968" spans="1:23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</row>
    <row r="969" spans="1:23" ht="15.75" customHeight="1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</row>
    <row r="970" spans="1:23" ht="15.75" customHeight="1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</row>
    <row r="971" spans="1:23" ht="15.75" customHeight="1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</row>
    <row r="972" spans="1:23" ht="15.75" customHeight="1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</row>
    <row r="973" spans="1:23" ht="15.75" customHeight="1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</row>
    <row r="974" spans="1:23" ht="15.75" customHeight="1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</row>
    <row r="975" spans="1:23" ht="15.75" customHeight="1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</row>
    <row r="976" spans="1:23" ht="15.75" customHeight="1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</row>
    <row r="977" spans="1:23" ht="15.75" customHeight="1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</row>
    <row r="978" spans="1:23" ht="15.75" customHeight="1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</row>
    <row r="979" spans="1:23" ht="15.75" customHeight="1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</row>
    <row r="980" spans="1:23" ht="15.75" customHeight="1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</row>
    <row r="981" spans="1:23" ht="15.75" customHeight="1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</row>
    <row r="982" spans="1:23" ht="15.75" customHeight="1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</row>
    <row r="983" spans="1:23" ht="15.75" customHeight="1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</row>
    <row r="984" spans="1:23" ht="15.75" customHeight="1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</row>
    <row r="985" spans="1:23" ht="15.75" customHeight="1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</row>
    <row r="986" spans="1:23" ht="15.75" customHeight="1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</row>
    <row r="987" spans="1:23" ht="15.75" customHeight="1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</row>
    <row r="988" spans="1:23" ht="15.75" customHeight="1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</row>
    <row r="989" spans="1:23" ht="15.75" customHeight="1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</row>
    <row r="990" spans="1:23" ht="15.75" customHeight="1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</row>
    <row r="991" spans="1:23" ht="15.75" customHeight="1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</row>
    <row r="992" spans="1:23" ht="15.75" customHeight="1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</row>
    <row r="993" spans="1:23" ht="15.75" customHeight="1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</row>
    <row r="994" spans="1:23" ht="15.75" customHeight="1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</row>
    <row r="995" spans="1:23" ht="15.75" customHeight="1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</row>
    <row r="996" spans="1:23" ht="15.75" customHeight="1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</row>
    <row r="997" spans="1:23" ht="15.75" customHeight="1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</row>
    <row r="998" spans="1:23" ht="15.75" customHeight="1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</row>
    <row r="999" spans="1:23" ht="15.75" customHeight="1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</row>
    <row r="1000" spans="1:23" ht="15.75" customHeight="1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</row>
  </sheetData>
  <sheetProtection password="848C" sheet="1" objects="1" scenarios="1"/>
  <sortState ref="B2:B11">
    <sortCondition ref="B2:B11"/>
  </sortState>
  <conditionalFormatting sqref="C10:C14 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 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 A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 A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 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 A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 C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4 C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C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1" r:id="rId1"/>
    <hyperlink ref="I1" r:id="rId2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rgb="FFFF6600"/>
  </sheetPr>
  <dimension ref="A1:Y1000"/>
  <sheetViews>
    <sheetView topLeftCell="F1" workbookViewId="0">
      <selection activeCell="L1" sqref="L1"/>
    </sheetView>
  </sheetViews>
  <sheetFormatPr baseColWidth="10" defaultColWidth="14.42578125" defaultRowHeight="15" customHeight="1" x14ac:dyDescent="0.25"/>
  <cols>
    <col min="1" max="1" width="30.7109375" bestFit="1" customWidth="1"/>
    <col min="2" max="2" width="35" customWidth="1"/>
    <col min="3" max="3" width="25.28515625" customWidth="1"/>
    <col min="4" max="4" width="38.5703125" customWidth="1"/>
    <col min="5" max="5" width="30.7109375" customWidth="1"/>
    <col min="6" max="6" width="29.42578125" customWidth="1"/>
    <col min="7" max="7" width="26.42578125" customWidth="1"/>
    <col min="8" max="8" width="31" customWidth="1"/>
    <col min="9" max="9" width="27.28515625" customWidth="1"/>
    <col min="10" max="10" width="30.42578125" customWidth="1"/>
    <col min="11" max="11" width="36.140625" customWidth="1"/>
    <col min="12" max="12" width="25.7109375" customWidth="1"/>
    <col min="13" max="13" width="36.28515625" customWidth="1"/>
    <col min="14" max="14" width="28.7109375" customWidth="1"/>
    <col min="15" max="15" width="29.28515625" customWidth="1"/>
    <col min="16" max="16" width="26.7109375" customWidth="1"/>
    <col min="17" max="17" width="25.5703125" customWidth="1"/>
    <col min="18" max="18" width="25.7109375" customWidth="1"/>
    <col min="19" max="19" width="36" bestFit="1" customWidth="1"/>
    <col min="20" max="20" width="25" bestFit="1" customWidth="1"/>
    <col min="21" max="25" width="10" customWidth="1"/>
  </cols>
  <sheetData>
    <row r="1" spans="1:25" x14ac:dyDescent="0.25">
      <c r="A1" s="62" t="s">
        <v>76</v>
      </c>
      <c r="B1" s="62" t="s">
        <v>89</v>
      </c>
      <c r="C1" s="62" t="s">
        <v>82</v>
      </c>
      <c r="D1" s="62" t="s">
        <v>95</v>
      </c>
      <c r="E1" s="62" t="s">
        <v>112</v>
      </c>
      <c r="F1" s="62" t="s">
        <v>101</v>
      </c>
      <c r="G1" s="62" t="s">
        <v>107</v>
      </c>
      <c r="H1" s="62" t="s">
        <v>118</v>
      </c>
      <c r="I1" s="62" t="s">
        <v>145</v>
      </c>
      <c r="J1" s="62" t="s">
        <v>130</v>
      </c>
      <c r="K1" s="62" t="s">
        <v>138</v>
      </c>
      <c r="L1" s="62" t="s">
        <v>149</v>
      </c>
      <c r="M1" s="62" t="s">
        <v>156</v>
      </c>
      <c r="N1" s="62" t="s">
        <v>160</v>
      </c>
      <c r="O1" s="62" t="s">
        <v>164</v>
      </c>
      <c r="P1" s="62" t="s">
        <v>167</v>
      </c>
      <c r="Q1" s="62" t="s">
        <v>170</v>
      </c>
      <c r="R1" s="62" t="s">
        <v>124</v>
      </c>
      <c r="S1" s="62" t="s">
        <v>134</v>
      </c>
      <c r="T1" s="62" t="s">
        <v>2012</v>
      </c>
      <c r="U1" s="62"/>
      <c r="V1" s="62"/>
      <c r="W1" s="62"/>
      <c r="X1" s="62"/>
      <c r="Y1" s="62"/>
    </row>
    <row r="2" spans="1:25" x14ac:dyDescent="0.25">
      <c r="A2" s="68" t="s">
        <v>261</v>
      </c>
      <c r="B2" s="68" t="s">
        <v>480</v>
      </c>
      <c r="C2" s="68" t="s">
        <v>548</v>
      </c>
      <c r="D2" s="68" t="s">
        <v>598</v>
      </c>
      <c r="E2" s="68"/>
      <c r="F2" s="68" t="s">
        <v>1904</v>
      </c>
      <c r="G2" s="68" t="s">
        <v>1882</v>
      </c>
      <c r="H2" s="68" t="s">
        <v>1833</v>
      </c>
      <c r="I2" s="68" t="s">
        <v>1082</v>
      </c>
      <c r="J2" s="68" t="s">
        <v>1677</v>
      </c>
      <c r="K2" s="97" t="s">
        <v>1229</v>
      </c>
      <c r="L2" s="68" t="s">
        <v>1013</v>
      </c>
      <c r="M2" s="68" t="s">
        <v>978</v>
      </c>
      <c r="N2" s="68" t="s">
        <v>1715</v>
      </c>
      <c r="O2" s="68" t="s">
        <v>1571</v>
      </c>
      <c r="P2" s="68" t="s">
        <v>1541</v>
      </c>
      <c r="Q2" s="68" t="s">
        <v>1118</v>
      </c>
      <c r="R2" s="68" t="s">
        <v>1769</v>
      </c>
      <c r="S2" s="68" t="s">
        <v>1544</v>
      </c>
      <c r="T2" s="68" t="s">
        <v>826</v>
      </c>
      <c r="U2" s="68"/>
      <c r="V2" s="65"/>
      <c r="W2" s="65"/>
      <c r="X2" s="65"/>
      <c r="Y2" s="65"/>
    </row>
    <row r="3" spans="1:25" x14ac:dyDescent="0.25">
      <c r="A3" s="68" t="s">
        <v>262</v>
      </c>
      <c r="B3" s="68" t="s">
        <v>481</v>
      </c>
      <c r="C3" s="68" t="s">
        <v>549</v>
      </c>
      <c r="D3" s="68" t="s">
        <v>574</v>
      </c>
      <c r="E3" s="68"/>
      <c r="F3" s="68" t="s">
        <v>1905</v>
      </c>
      <c r="G3" s="68" t="s">
        <v>1883</v>
      </c>
      <c r="H3" s="68" t="s">
        <v>1834</v>
      </c>
      <c r="I3" s="68" t="s">
        <v>1083</v>
      </c>
      <c r="J3" s="68" t="s">
        <v>1678</v>
      </c>
      <c r="K3" s="97" t="s">
        <v>1230</v>
      </c>
      <c r="L3" s="68" t="s">
        <v>1014</v>
      </c>
      <c r="M3" s="68" t="s">
        <v>979</v>
      </c>
      <c r="N3" s="68" t="s">
        <v>1716</v>
      </c>
      <c r="O3" s="68" t="s">
        <v>1572</v>
      </c>
      <c r="P3" s="68" t="s">
        <v>960</v>
      </c>
      <c r="Q3" s="68" t="s">
        <v>1119</v>
      </c>
      <c r="R3" s="68" t="s">
        <v>1770</v>
      </c>
      <c r="S3" s="68" t="s">
        <v>1545</v>
      </c>
      <c r="T3" s="68" t="s">
        <v>827</v>
      </c>
      <c r="U3" s="68"/>
      <c r="V3" s="65"/>
      <c r="W3" s="65"/>
      <c r="X3" s="65"/>
      <c r="Y3" s="65"/>
    </row>
    <row r="4" spans="1:25" x14ac:dyDescent="0.25">
      <c r="A4" s="68" t="s">
        <v>263</v>
      </c>
      <c r="B4" s="68" t="s">
        <v>482</v>
      </c>
      <c r="C4" s="68" t="s">
        <v>550</v>
      </c>
      <c r="D4" s="68" t="s">
        <v>575</v>
      </c>
      <c r="E4" s="68"/>
      <c r="F4" s="68"/>
      <c r="G4" s="68" t="s">
        <v>1884</v>
      </c>
      <c r="H4" s="68" t="s">
        <v>1835</v>
      </c>
      <c r="I4" s="68" t="s">
        <v>1084</v>
      </c>
      <c r="J4" s="68" t="s">
        <v>1679</v>
      </c>
      <c r="K4" s="97" t="s">
        <v>1231</v>
      </c>
      <c r="L4" s="68" t="s">
        <v>1015</v>
      </c>
      <c r="M4" s="68" t="s">
        <v>980</v>
      </c>
      <c r="N4" s="68" t="s">
        <v>1717</v>
      </c>
      <c r="O4" s="68" t="s">
        <v>1573</v>
      </c>
      <c r="P4" s="64" t="s">
        <v>689</v>
      </c>
      <c r="Q4" s="68" t="s">
        <v>1120</v>
      </c>
      <c r="R4" s="68" t="s">
        <v>1771</v>
      </c>
      <c r="S4" s="68" t="s">
        <v>1546</v>
      </c>
      <c r="T4" s="68" t="s">
        <v>828</v>
      </c>
      <c r="U4" s="68"/>
      <c r="V4" s="65"/>
      <c r="W4" s="65"/>
      <c r="X4" s="65"/>
      <c r="Y4" s="65"/>
    </row>
    <row r="5" spans="1:25" x14ac:dyDescent="0.25">
      <c r="A5" s="68" t="s">
        <v>264</v>
      </c>
      <c r="B5" s="68" t="s">
        <v>483</v>
      </c>
      <c r="C5" s="68" t="s">
        <v>551</v>
      </c>
      <c r="D5" s="68" t="s">
        <v>576</v>
      </c>
      <c r="E5" s="68"/>
      <c r="F5" s="68"/>
      <c r="G5" s="68" t="s">
        <v>1885</v>
      </c>
      <c r="H5" s="68" t="s">
        <v>1836</v>
      </c>
      <c r="I5" s="68" t="s">
        <v>1085</v>
      </c>
      <c r="J5" s="68" t="s">
        <v>1680</v>
      </c>
      <c r="K5" s="97" t="s">
        <v>1232</v>
      </c>
      <c r="L5" s="68" t="s">
        <v>1016</v>
      </c>
      <c r="M5" s="68" t="s">
        <v>981</v>
      </c>
      <c r="N5" s="68" t="s">
        <v>1718</v>
      </c>
      <c r="O5" s="68" t="s">
        <v>1574</v>
      </c>
      <c r="P5" s="68" t="s">
        <v>961</v>
      </c>
      <c r="Q5" s="68" t="s">
        <v>1121</v>
      </c>
      <c r="R5" s="68" t="s">
        <v>1772</v>
      </c>
      <c r="S5" s="68" t="s">
        <v>1547</v>
      </c>
      <c r="T5" s="68" t="s">
        <v>829</v>
      </c>
      <c r="U5" s="68"/>
      <c r="V5" s="65"/>
      <c r="W5" s="65"/>
      <c r="X5" s="65"/>
      <c r="Y5" s="65"/>
    </row>
    <row r="6" spans="1:25" x14ac:dyDescent="0.25">
      <c r="A6" s="68" t="s">
        <v>265</v>
      </c>
      <c r="B6" s="68" t="s">
        <v>484</v>
      </c>
      <c r="C6" s="68" t="s">
        <v>552</v>
      </c>
      <c r="D6" s="68" t="s">
        <v>577</v>
      </c>
      <c r="E6" s="68"/>
      <c r="F6" s="68"/>
      <c r="G6" s="68" t="s">
        <v>1886</v>
      </c>
      <c r="H6" s="68" t="s">
        <v>1837</v>
      </c>
      <c r="I6" s="68" t="s">
        <v>1086</v>
      </c>
      <c r="J6" s="68" t="s">
        <v>1681</v>
      </c>
      <c r="K6" s="97" t="s">
        <v>1233</v>
      </c>
      <c r="L6" s="68" t="s">
        <v>1017</v>
      </c>
      <c r="M6" s="68" t="s">
        <v>982</v>
      </c>
      <c r="N6" s="68" t="s">
        <v>1122</v>
      </c>
      <c r="O6" s="68" t="s">
        <v>1575</v>
      </c>
      <c r="P6" s="68" t="s">
        <v>962</v>
      </c>
      <c r="Q6" s="68" t="s">
        <v>1123</v>
      </c>
      <c r="R6" s="68" t="s">
        <v>1773</v>
      </c>
      <c r="S6" s="68"/>
      <c r="T6" s="68" t="s">
        <v>830</v>
      </c>
      <c r="U6" s="68"/>
      <c r="V6" s="65"/>
      <c r="W6" s="65"/>
      <c r="X6" s="65"/>
      <c r="Y6" s="65"/>
    </row>
    <row r="7" spans="1:25" x14ac:dyDescent="0.25">
      <c r="A7" s="68" t="s">
        <v>266</v>
      </c>
      <c r="B7" s="68" t="s">
        <v>485</v>
      </c>
      <c r="C7" s="68" t="s">
        <v>553</v>
      </c>
      <c r="D7" s="68" t="s">
        <v>578</v>
      </c>
      <c r="E7" s="68"/>
      <c r="F7" s="68"/>
      <c r="G7" s="68" t="s">
        <v>1887</v>
      </c>
      <c r="H7" s="68" t="s">
        <v>1838</v>
      </c>
      <c r="I7" s="68" t="s">
        <v>1087</v>
      </c>
      <c r="J7" s="68" t="s">
        <v>1682</v>
      </c>
      <c r="K7" s="97" t="s">
        <v>1234</v>
      </c>
      <c r="L7" s="68" t="s">
        <v>1018</v>
      </c>
      <c r="M7" s="68" t="s">
        <v>983</v>
      </c>
      <c r="N7" s="68" t="s">
        <v>1719</v>
      </c>
      <c r="O7" s="68" t="s">
        <v>1576</v>
      </c>
      <c r="P7" s="68" t="s">
        <v>963</v>
      </c>
      <c r="Q7" s="68" t="s">
        <v>1124</v>
      </c>
      <c r="R7" s="68" t="s">
        <v>1774</v>
      </c>
      <c r="S7" s="68"/>
      <c r="T7" s="68" t="s">
        <v>831</v>
      </c>
      <c r="U7" s="68"/>
      <c r="V7" s="65"/>
      <c r="W7" s="65"/>
      <c r="X7" s="65"/>
      <c r="Y7" s="65"/>
    </row>
    <row r="8" spans="1:25" x14ac:dyDescent="0.25">
      <c r="A8" s="68" t="s">
        <v>267</v>
      </c>
      <c r="B8" s="68" t="s">
        <v>486</v>
      </c>
      <c r="C8" s="68" t="s">
        <v>554</v>
      </c>
      <c r="D8" s="68" t="s">
        <v>579</v>
      </c>
      <c r="E8" s="68"/>
      <c r="F8" s="68"/>
      <c r="G8" s="68" t="s">
        <v>1888</v>
      </c>
      <c r="H8" s="68" t="s">
        <v>1839</v>
      </c>
      <c r="I8" s="68" t="s">
        <v>1088</v>
      </c>
      <c r="J8" s="68" t="s">
        <v>1683</v>
      </c>
      <c r="K8" s="97" t="s">
        <v>1235</v>
      </c>
      <c r="L8" s="68" t="s">
        <v>1019</v>
      </c>
      <c r="M8" s="68" t="s">
        <v>984</v>
      </c>
      <c r="N8" s="68" t="s">
        <v>1720</v>
      </c>
      <c r="O8" s="68" t="s">
        <v>1577</v>
      </c>
      <c r="P8" s="68" t="s">
        <v>964</v>
      </c>
      <c r="Q8" s="68" t="s">
        <v>1125</v>
      </c>
      <c r="R8" s="68" t="s">
        <v>1775</v>
      </c>
      <c r="S8" s="68"/>
      <c r="T8" s="68" t="s">
        <v>832</v>
      </c>
      <c r="U8" s="68"/>
      <c r="V8" s="65"/>
      <c r="W8" s="65"/>
      <c r="X8" s="65"/>
      <c r="Y8" s="65"/>
    </row>
    <row r="9" spans="1:25" x14ac:dyDescent="0.25">
      <c r="A9" s="68" t="s">
        <v>268</v>
      </c>
      <c r="B9" s="68" t="s">
        <v>487</v>
      </c>
      <c r="C9" s="68" t="s">
        <v>555</v>
      </c>
      <c r="D9" s="68" t="s">
        <v>580</v>
      </c>
      <c r="E9" s="68"/>
      <c r="F9" s="68"/>
      <c r="G9" s="68" t="s">
        <v>1889</v>
      </c>
      <c r="H9" s="68" t="s">
        <v>1840</v>
      </c>
      <c r="I9" s="68" t="s">
        <v>1089</v>
      </c>
      <c r="J9" s="68" t="s">
        <v>1684</v>
      </c>
      <c r="K9" s="97" t="s">
        <v>1236</v>
      </c>
      <c r="L9" s="68" t="s">
        <v>1021</v>
      </c>
      <c r="M9" s="68" t="s">
        <v>985</v>
      </c>
      <c r="N9" s="68" t="s">
        <v>1721</v>
      </c>
      <c r="O9" s="68" t="s">
        <v>1578</v>
      </c>
      <c r="P9" s="68" t="s">
        <v>1542</v>
      </c>
      <c r="Q9" s="68" t="s">
        <v>1126</v>
      </c>
      <c r="R9" s="68" t="s">
        <v>1776</v>
      </c>
      <c r="S9" s="68"/>
      <c r="T9" s="68" t="s">
        <v>833</v>
      </c>
      <c r="U9" s="68"/>
      <c r="V9" s="65"/>
      <c r="W9" s="65"/>
      <c r="X9" s="65"/>
      <c r="Y9" s="65"/>
    </row>
    <row r="10" spans="1:25" x14ac:dyDescent="0.25">
      <c r="A10" s="68" t="s">
        <v>3838</v>
      </c>
      <c r="B10" s="68" t="s">
        <v>488</v>
      </c>
      <c r="C10" s="68" t="s">
        <v>556</v>
      </c>
      <c r="D10" s="68" t="s">
        <v>182</v>
      </c>
      <c r="E10" s="68"/>
      <c r="F10" s="68"/>
      <c r="G10" s="68" t="s">
        <v>1890</v>
      </c>
      <c r="H10" s="68" t="s">
        <v>1841</v>
      </c>
      <c r="I10" s="68" t="s">
        <v>1090</v>
      </c>
      <c r="J10" s="68" t="s">
        <v>1685</v>
      </c>
      <c r="K10" s="97" t="s">
        <v>1237</v>
      </c>
      <c r="L10" s="68" t="s">
        <v>1022</v>
      </c>
      <c r="M10" s="68" t="s">
        <v>986</v>
      </c>
      <c r="N10" s="68" t="s">
        <v>1722</v>
      </c>
      <c r="O10" s="68" t="s">
        <v>1579</v>
      </c>
      <c r="P10" s="68" t="s">
        <v>965</v>
      </c>
      <c r="Q10" s="68" t="s">
        <v>1127</v>
      </c>
      <c r="R10" s="68" t="s">
        <v>1777</v>
      </c>
      <c r="S10" s="68"/>
      <c r="T10" s="68" t="s">
        <v>834</v>
      </c>
      <c r="U10" s="68"/>
      <c r="V10" s="65"/>
      <c r="W10" s="65"/>
      <c r="X10" s="65"/>
      <c r="Y10" s="65"/>
    </row>
    <row r="11" spans="1:25" x14ac:dyDescent="0.25">
      <c r="A11" s="68" t="s">
        <v>269</v>
      </c>
      <c r="B11" s="68" t="s">
        <v>489</v>
      </c>
      <c r="C11" s="68" t="s">
        <v>557</v>
      </c>
      <c r="D11" s="68" t="s">
        <v>581</v>
      </c>
      <c r="E11" s="68"/>
      <c r="F11" s="68"/>
      <c r="G11" s="68" t="s">
        <v>1891</v>
      </c>
      <c r="H11" s="68" t="s">
        <v>1842</v>
      </c>
      <c r="I11" s="68" t="s">
        <v>1091</v>
      </c>
      <c r="J11" s="68" t="s">
        <v>1686</v>
      </c>
      <c r="K11" s="97" t="s">
        <v>1238</v>
      </c>
      <c r="L11" s="68" t="s">
        <v>1023</v>
      </c>
      <c r="M11" s="68" t="s">
        <v>987</v>
      </c>
      <c r="N11" s="68" t="s">
        <v>1723</v>
      </c>
      <c r="O11" s="68" t="s">
        <v>1580</v>
      </c>
      <c r="P11" s="68" t="s">
        <v>966</v>
      </c>
      <c r="Q11" s="68" t="s">
        <v>1128</v>
      </c>
      <c r="R11" s="68" t="s">
        <v>1778</v>
      </c>
      <c r="S11" s="68"/>
      <c r="T11" s="68" t="s">
        <v>835</v>
      </c>
      <c r="U11" s="68"/>
      <c r="V11" s="65"/>
      <c r="W11" s="65"/>
      <c r="X11" s="65"/>
      <c r="Y11" s="65"/>
    </row>
    <row r="12" spans="1:25" x14ac:dyDescent="0.25">
      <c r="A12" s="68" t="s">
        <v>270</v>
      </c>
      <c r="B12" s="68" t="s">
        <v>490</v>
      </c>
      <c r="C12" s="68" t="s">
        <v>558</v>
      </c>
      <c r="D12" s="68" t="s">
        <v>582</v>
      </c>
      <c r="E12" s="68"/>
      <c r="F12" s="68"/>
      <c r="G12" s="68" t="s">
        <v>1892</v>
      </c>
      <c r="H12" s="68" t="s">
        <v>1843</v>
      </c>
      <c r="I12" s="68" t="s">
        <v>1092</v>
      </c>
      <c r="J12" s="68" t="s">
        <v>1687</v>
      </c>
      <c r="K12" s="97" t="s">
        <v>1239</v>
      </c>
      <c r="L12" s="68" t="s">
        <v>1024</v>
      </c>
      <c r="M12" s="68" t="s">
        <v>988</v>
      </c>
      <c r="N12" s="68" t="s">
        <v>1724</v>
      </c>
      <c r="O12" s="68" t="s">
        <v>1581</v>
      </c>
      <c r="P12" s="68" t="s">
        <v>967</v>
      </c>
      <c r="Q12" s="68" t="s">
        <v>1129</v>
      </c>
      <c r="R12" s="68" t="s">
        <v>1779</v>
      </c>
      <c r="S12" s="68"/>
      <c r="T12" s="68" t="s">
        <v>836</v>
      </c>
      <c r="U12" s="68"/>
      <c r="V12" s="65"/>
      <c r="W12" s="65"/>
      <c r="X12" s="65"/>
      <c r="Y12" s="65"/>
    </row>
    <row r="13" spans="1:25" x14ac:dyDescent="0.25">
      <c r="A13" s="68" t="s">
        <v>271</v>
      </c>
      <c r="B13" s="68" t="s">
        <v>491</v>
      </c>
      <c r="C13" s="68" t="s">
        <v>559</v>
      </c>
      <c r="D13" s="68" t="s">
        <v>583</v>
      </c>
      <c r="E13" s="68"/>
      <c r="F13" s="68"/>
      <c r="G13" s="68" t="s">
        <v>1893</v>
      </c>
      <c r="H13" s="68" t="s">
        <v>1844</v>
      </c>
      <c r="I13" s="68" t="s">
        <v>1093</v>
      </c>
      <c r="J13" s="68" t="s">
        <v>1688</v>
      </c>
      <c r="K13" s="97" t="s">
        <v>1240</v>
      </c>
      <c r="L13" s="68" t="s">
        <v>1025</v>
      </c>
      <c r="M13" s="68" t="s">
        <v>989</v>
      </c>
      <c r="N13" s="68" t="s">
        <v>1725</v>
      </c>
      <c r="O13" s="68" t="s">
        <v>1582</v>
      </c>
      <c r="P13" s="68" t="s">
        <v>968</v>
      </c>
      <c r="Q13" s="68" t="s">
        <v>1130</v>
      </c>
      <c r="R13" s="68" t="s">
        <v>1780</v>
      </c>
      <c r="S13" s="68"/>
      <c r="T13" s="68" t="s">
        <v>837</v>
      </c>
      <c r="U13" s="68"/>
      <c r="V13" s="65"/>
      <c r="W13" s="65"/>
      <c r="X13" s="65"/>
      <c r="Y13" s="65"/>
    </row>
    <row r="14" spans="1:25" x14ac:dyDescent="0.25">
      <c r="A14" s="68" t="s">
        <v>272</v>
      </c>
      <c r="B14" s="68" t="s">
        <v>492</v>
      </c>
      <c r="C14" s="68" t="s">
        <v>560</v>
      </c>
      <c r="D14" s="68" t="s">
        <v>584</v>
      </c>
      <c r="E14" s="68"/>
      <c r="F14" s="68"/>
      <c r="G14" s="68" t="s">
        <v>1894</v>
      </c>
      <c r="H14" s="68" t="s">
        <v>1845</v>
      </c>
      <c r="I14" s="68" t="s">
        <v>1094</v>
      </c>
      <c r="J14" s="68" t="s">
        <v>1689</v>
      </c>
      <c r="K14" s="97" t="s">
        <v>1241</v>
      </c>
      <c r="L14" s="68" t="s">
        <v>1026</v>
      </c>
      <c r="M14" s="68" t="s">
        <v>990</v>
      </c>
      <c r="N14" s="68" t="s">
        <v>1726</v>
      </c>
      <c r="O14" s="68" t="s">
        <v>1583</v>
      </c>
      <c r="P14" s="68" t="s">
        <v>969</v>
      </c>
      <c r="Q14" s="68" t="s">
        <v>1131</v>
      </c>
      <c r="R14" s="68" t="s">
        <v>1781</v>
      </c>
      <c r="S14" s="68"/>
      <c r="T14" s="68" t="s">
        <v>838</v>
      </c>
      <c r="U14" s="68"/>
      <c r="V14" s="65"/>
      <c r="W14" s="65"/>
      <c r="X14" s="65"/>
      <c r="Y14" s="65"/>
    </row>
    <row r="15" spans="1:25" x14ac:dyDescent="0.25">
      <c r="A15" s="68" t="s">
        <v>273</v>
      </c>
      <c r="B15" s="68" t="s">
        <v>493</v>
      </c>
      <c r="C15" s="68" t="s">
        <v>561</v>
      </c>
      <c r="D15" s="68" t="s">
        <v>585</v>
      </c>
      <c r="E15" s="68"/>
      <c r="F15" s="68"/>
      <c r="G15" s="68" t="s">
        <v>1895</v>
      </c>
      <c r="H15" s="68" t="s">
        <v>1846</v>
      </c>
      <c r="I15" s="68" t="s">
        <v>1095</v>
      </c>
      <c r="J15" s="68" t="s">
        <v>1690</v>
      </c>
      <c r="K15" s="97" t="s">
        <v>1242</v>
      </c>
      <c r="L15" s="68" t="s">
        <v>1027</v>
      </c>
      <c r="M15" s="68" t="s">
        <v>991</v>
      </c>
      <c r="N15" s="68" t="s">
        <v>1727</v>
      </c>
      <c r="O15" s="68" t="s">
        <v>1584</v>
      </c>
      <c r="P15" s="68" t="s">
        <v>970</v>
      </c>
      <c r="Q15" s="68" t="s">
        <v>1132</v>
      </c>
      <c r="R15" s="68" t="s">
        <v>1782</v>
      </c>
      <c r="S15" s="68"/>
      <c r="T15" s="68" t="s">
        <v>839</v>
      </c>
      <c r="U15" s="68"/>
      <c r="V15" s="65"/>
      <c r="W15" s="65"/>
      <c r="X15" s="65"/>
      <c r="Y15" s="65"/>
    </row>
    <row r="16" spans="1:25" x14ac:dyDescent="0.25">
      <c r="A16" s="68" t="s">
        <v>274</v>
      </c>
      <c r="B16" s="68" t="s">
        <v>494</v>
      </c>
      <c r="C16" s="68" t="s">
        <v>562</v>
      </c>
      <c r="D16" s="68" t="s">
        <v>586</v>
      </c>
      <c r="E16" s="68"/>
      <c r="F16" s="68"/>
      <c r="G16" s="68" t="s">
        <v>1896</v>
      </c>
      <c r="H16" s="68" t="s">
        <v>1847</v>
      </c>
      <c r="I16" s="68" t="s">
        <v>1096</v>
      </c>
      <c r="J16" s="68" t="s">
        <v>1691</v>
      </c>
      <c r="K16" s="97" t="s">
        <v>1243</v>
      </c>
      <c r="L16" s="68" t="s">
        <v>1028</v>
      </c>
      <c r="M16" s="68" t="s">
        <v>992</v>
      </c>
      <c r="N16" s="68" t="s">
        <v>1728</v>
      </c>
      <c r="O16" s="68" t="s">
        <v>1585</v>
      </c>
      <c r="P16" s="68" t="s">
        <v>971</v>
      </c>
      <c r="Q16" s="68" t="s">
        <v>179</v>
      </c>
      <c r="R16" s="68" t="s">
        <v>1783</v>
      </c>
      <c r="S16" s="68"/>
      <c r="T16" s="68" t="s">
        <v>840</v>
      </c>
      <c r="U16" s="68"/>
      <c r="V16" s="65"/>
      <c r="W16" s="65"/>
      <c r="X16" s="65"/>
      <c r="Y16" s="65"/>
    </row>
    <row r="17" spans="1:25" x14ac:dyDescent="0.25">
      <c r="A17" s="68" t="s">
        <v>275</v>
      </c>
      <c r="B17" s="68" t="s">
        <v>495</v>
      </c>
      <c r="C17" s="68" t="s">
        <v>563</v>
      </c>
      <c r="D17" s="68" t="s">
        <v>587</v>
      </c>
      <c r="E17" s="68"/>
      <c r="F17" s="68"/>
      <c r="G17" s="68" t="s">
        <v>1897</v>
      </c>
      <c r="H17" s="68" t="s">
        <v>1848</v>
      </c>
      <c r="I17" s="68" t="s">
        <v>1097</v>
      </c>
      <c r="J17" s="68" t="s">
        <v>1692</v>
      </c>
      <c r="K17" s="97" t="s">
        <v>1244</v>
      </c>
      <c r="L17" s="68" t="s">
        <v>1029</v>
      </c>
      <c r="M17" s="68" t="s">
        <v>993</v>
      </c>
      <c r="N17" s="68" t="s">
        <v>1729</v>
      </c>
      <c r="O17" s="68" t="s">
        <v>1586</v>
      </c>
      <c r="P17" s="68" t="s">
        <v>972</v>
      </c>
      <c r="Q17" s="68" t="s">
        <v>1133</v>
      </c>
      <c r="R17" s="68" t="s">
        <v>1784</v>
      </c>
      <c r="S17" s="68"/>
      <c r="T17" s="68" t="s">
        <v>841</v>
      </c>
      <c r="U17" s="68"/>
      <c r="V17" s="65"/>
      <c r="W17" s="65"/>
      <c r="X17" s="65"/>
      <c r="Y17" s="65"/>
    </row>
    <row r="18" spans="1:25" x14ac:dyDescent="0.25">
      <c r="A18" s="68" t="s">
        <v>276</v>
      </c>
      <c r="B18" s="68" t="s">
        <v>496</v>
      </c>
      <c r="C18" s="68" t="s">
        <v>564</v>
      </c>
      <c r="D18" s="68" t="s">
        <v>588</v>
      </c>
      <c r="E18" s="68"/>
      <c r="F18" s="68"/>
      <c r="G18" s="68" t="s">
        <v>1898</v>
      </c>
      <c r="H18" s="68" t="s">
        <v>1849</v>
      </c>
      <c r="I18" s="68" t="s">
        <v>1098</v>
      </c>
      <c r="J18" s="68" t="s">
        <v>1693</v>
      </c>
      <c r="K18" s="97" t="s">
        <v>1245</v>
      </c>
      <c r="L18" s="68" t="s">
        <v>1030</v>
      </c>
      <c r="M18" s="68" t="s">
        <v>994</v>
      </c>
      <c r="N18" s="68" t="s">
        <v>1939</v>
      </c>
      <c r="O18" s="68" t="s">
        <v>1587</v>
      </c>
      <c r="P18" s="68" t="s">
        <v>973</v>
      </c>
      <c r="Q18" s="68" t="s">
        <v>1937</v>
      </c>
      <c r="R18" s="68" t="s">
        <v>1785</v>
      </c>
      <c r="S18" s="68"/>
      <c r="T18" s="68" t="s">
        <v>842</v>
      </c>
      <c r="U18" s="68"/>
      <c r="V18" s="65"/>
      <c r="W18" s="65"/>
      <c r="X18" s="65"/>
      <c r="Y18" s="65"/>
    </row>
    <row r="19" spans="1:25" x14ac:dyDescent="0.25">
      <c r="A19" s="68" t="s">
        <v>277</v>
      </c>
      <c r="B19" s="68" t="s">
        <v>497</v>
      </c>
      <c r="C19" s="68" t="s">
        <v>565</v>
      </c>
      <c r="D19" s="68" t="s">
        <v>589</v>
      </c>
      <c r="E19" s="68"/>
      <c r="F19" s="68"/>
      <c r="G19" s="68" t="s">
        <v>1899</v>
      </c>
      <c r="H19" s="68" t="s">
        <v>1850</v>
      </c>
      <c r="I19" s="68" t="s">
        <v>1831</v>
      </c>
      <c r="J19" s="68" t="s">
        <v>1694</v>
      </c>
      <c r="K19" s="97" t="s">
        <v>1246</v>
      </c>
      <c r="L19" s="68" t="s">
        <v>1031</v>
      </c>
      <c r="M19" s="68" t="s">
        <v>995</v>
      </c>
      <c r="N19" s="68" t="s">
        <v>1730</v>
      </c>
      <c r="O19" s="68" t="s">
        <v>1588</v>
      </c>
      <c r="P19" s="68" t="s">
        <v>974</v>
      </c>
      <c r="Q19" s="68" t="s">
        <v>1938</v>
      </c>
      <c r="R19" s="68" t="s">
        <v>1786</v>
      </c>
      <c r="S19" s="68"/>
      <c r="T19" s="68" t="s">
        <v>843</v>
      </c>
      <c r="U19" s="68"/>
      <c r="V19" s="65"/>
      <c r="W19" s="65"/>
      <c r="X19" s="65"/>
      <c r="Y19" s="65"/>
    </row>
    <row r="20" spans="1:25" x14ac:dyDescent="0.25">
      <c r="A20" s="68" t="s">
        <v>278</v>
      </c>
      <c r="B20" s="68" t="s">
        <v>498</v>
      </c>
      <c r="C20" s="68" t="s">
        <v>566</v>
      </c>
      <c r="D20" s="68" t="s">
        <v>590</v>
      </c>
      <c r="E20" s="68"/>
      <c r="F20" s="68"/>
      <c r="G20" s="68" t="s">
        <v>1900</v>
      </c>
      <c r="H20" s="68" t="s">
        <v>1851</v>
      </c>
      <c r="I20" s="68" t="s">
        <v>181</v>
      </c>
      <c r="J20" s="68" t="s">
        <v>1695</v>
      </c>
      <c r="K20" s="97" t="s">
        <v>1247</v>
      </c>
      <c r="L20" s="68" t="s">
        <v>1032</v>
      </c>
      <c r="M20" s="68" t="s">
        <v>996</v>
      </c>
      <c r="N20" s="68" t="s">
        <v>540</v>
      </c>
      <c r="O20" s="68" t="s">
        <v>1589</v>
      </c>
      <c r="P20" s="68" t="s">
        <v>1543</v>
      </c>
      <c r="R20" s="68" t="s">
        <v>1787</v>
      </c>
      <c r="S20" s="68"/>
      <c r="T20" s="68" t="s">
        <v>844</v>
      </c>
      <c r="U20" s="68"/>
      <c r="V20" s="65"/>
      <c r="W20" s="65"/>
      <c r="X20" s="65"/>
      <c r="Y20" s="65"/>
    </row>
    <row r="21" spans="1:25" ht="15.75" customHeight="1" x14ac:dyDescent="0.25">
      <c r="A21" s="68" t="s">
        <v>279</v>
      </c>
      <c r="B21" s="68" t="s">
        <v>499</v>
      </c>
      <c r="C21" s="68" t="s">
        <v>567</v>
      </c>
      <c r="D21" s="68" t="s">
        <v>591</v>
      </c>
      <c r="E21" s="68"/>
      <c r="F21" s="68"/>
      <c r="G21" s="68" t="s">
        <v>1901</v>
      </c>
      <c r="H21" s="68" t="s">
        <v>1852</v>
      </c>
      <c r="I21" s="68" t="s">
        <v>1907</v>
      </c>
      <c r="J21" s="68" t="s">
        <v>1696</v>
      </c>
      <c r="K21" s="97" t="s">
        <v>1248</v>
      </c>
      <c r="L21" s="68" t="s">
        <v>1033</v>
      </c>
      <c r="M21" s="68" t="s">
        <v>997</v>
      </c>
      <c r="N21" s="68" t="s">
        <v>1731</v>
      </c>
      <c r="O21" s="68" t="s">
        <v>1590</v>
      </c>
      <c r="P21" s="68" t="s">
        <v>975</v>
      </c>
      <c r="Q21" s="68"/>
      <c r="R21" s="68" t="s">
        <v>1788</v>
      </c>
      <c r="S21" s="68"/>
      <c r="T21" s="68" t="s">
        <v>845</v>
      </c>
      <c r="U21" s="68"/>
      <c r="V21" s="65"/>
      <c r="W21" s="65"/>
      <c r="X21" s="65"/>
      <c r="Y21" s="65"/>
    </row>
    <row r="22" spans="1:25" ht="15.75" customHeight="1" x14ac:dyDescent="0.25">
      <c r="A22" s="68" t="s">
        <v>280</v>
      </c>
      <c r="B22" s="68" t="s">
        <v>500</v>
      </c>
      <c r="C22" s="68" t="s">
        <v>568</v>
      </c>
      <c r="D22" s="68" t="s">
        <v>592</v>
      </c>
      <c r="E22" s="68"/>
      <c r="F22" s="68"/>
      <c r="G22" s="68" t="s">
        <v>1902</v>
      </c>
      <c r="H22" s="68" t="s">
        <v>1853</v>
      </c>
      <c r="I22" s="68" t="s">
        <v>1908</v>
      </c>
      <c r="J22" s="68" t="s">
        <v>1697</v>
      </c>
      <c r="K22" s="97" t="s">
        <v>1249</v>
      </c>
      <c r="L22" s="68" t="s">
        <v>1034</v>
      </c>
      <c r="M22" s="68" t="s">
        <v>998</v>
      </c>
      <c r="N22" s="68" t="s">
        <v>1732</v>
      </c>
      <c r="O22" s="68" t="s">
        <v>1591</v>
      </c>
      <c r="P22" s="68" t="s">
        <v>976</v>
      </c>
      <c r="Q22" s="68"/>
      <c r="R22" s="68" t="s">
        <v>1789</v>
      </c>
      <c r="S22" s="68"/>
      <c r="T22" s="68" t="s">
        <v>846</v>
      </c>
      <c r="U22" s="68"/>
      <c r="V22" s="65"/>
      <c r="W22" s="65"/>
      <c r="X22" s="65"/>
      <c r="Y22" s="65"/>
    </row>
    <row r="23" spans="1:25" ht="15.75" customHeight="1" x14ac:dyDescent="0.25">
      <c r="A23" s="68" t="s">
        <v>281</v>
      </c>
      <c r="B23" s="68" t="s">
        <v>501</v>
      </c>
      <c r="C23" s="68" t="s">
        <v>569</v>
      </c>
      <c r="D23" s="68" t="s">
        <v>593</v>
      </c>
      <c r="E23" s="68"/>
      <c r="F23" s="68"/>
      <c r="G23" s="68" t="s">
        <v>1903</v>
      </c>
      <c r="H23" s="68" t="s">
        <v>1854</v>
      </c>
      <c r="I23" s="68" t="s">
        <v>1909</v>
      </c>
      <c r="J23" s="68" t="s">
        <v>1698</v>
      </c>
      <c r="K23" s="97" t="s">
        <v>1250</v>
      </c>
      <c r="L23" s="68" t="s">
        <v>1035</v>
      </c>
      <c r="M23" s="68" t="s">
        <v>999</v>
      </c>
      <c r="N23" s="68" t="s">
        <v>1733</v>
      </c>
      <c r="O23" s="68" t="s">
        <v>1592</v>
      </c>
      <c r="P23" s="68" t="s">
        <v>977</v>
      </c>
      <c r="Q23" s="68"/>
      <c r="R23" s="68" t="s">
        <v>1790</v>
      </c>
      <c r="S23" s="68"/>
      <c r="T23" s="68" t="s">
        <v>847</v>
      </c>
      <c r="U23" s="68"/>
      <c r="V23" s="65"/>
      <c r="W23" s="65"/>
      <c r="X23" s="65"/>
      <c r="Y23" s="65"/>
    </row>
    <row r="24" spans="1:25" ht="15.75" customHeight="1" x14ac:dyDescent="0.25">
      <c r="A24" s="68" t="s">
        <v>282</v>
      </c>
      <c r="B24" s="68" t="s">
        <v>502</v>
      </c>
      <c r="C24" s="68" t="s">
        <v>570</v>
      </c>
      <c r="D24" s="68" t="s">
        <v>594</v>
      </c>
      <c r="E24" s="68"/>
      <c r="F24" s="68"/>
      <c r="G24" s="68" t="s">
        <v>1911</v>
      </c>
      <c r="H24" s="68" t="s">
        <v>1855</v>
      </c>
      <c r="I24" s="68" t="s">
        <v>1910</v>
      </c>
      <c r="J24" s="68" t="s">
        <v>1699</v>
      </c>
      <c r="K24" s="97" t="s">
        <v>1251</v>
      </c>
      <c r="L24" s="68" t="s">
        <v>1036</v>
      </c>
      <c r="M24" s="68" t="s">
        <v>1000</v>
      </c>
      <c r="N24" s="68" t="s">
        <v>1734</v>
      </c>
      <c r="O24" s="68" t="s">
        <v>1593</v>
      </c>
      <c r="P24" s="68"/>
      <c r="Q24" s="68"/>
      <c r="R24" s="68" t="s">
        <v>1791</v>
      </c>
      <c r="S24" s="68"/>
      <c r="T24" s="68" t="s">
        <v>848</v>
      </c>
      <c r="U24" s="68"/>
      <c r="V24" s="65"/>
      <c r="W24" s="65"/>
      <c r="X24" s="65"/>
      <c r="Y24" s="65"/>
    </row>
    <row r="25" spans="1:25" ht="15.75" customHeight="1" x14ac:dyDescent="0.25">
      <c r="A25" s="68" t="s">
        <v>283</v>
      </c>
      <c r="B25" s="68" t="s">
        <v>503</v>
      </c>
      <c r="C25" s="68" t="s">
        <v>571</v>
      </c>
      <c r="D25" s="68" t="s">
        <v>595</v>
      </c>
      <c r="E25" s="68"/>
      <c r="F25" s="68"/>
      <c r="G25" s="68" t="s">
        <v>1912</v>
      </c>
      <c r="H25" s="68" t="s">
        <v>180</v>
      </c>
      <c r="I25" s="68"/>
      <c r="J25" s="68" t="s">
        <v>1700</v>
      </c>
      <c r="K25" s="97" t="s">
        <v>1252</v>
      </c>
      <c r="L25" s="68" t="s">
        <v>1037</v>
      </c>
      <c r="M25" s="68" t="s">
        <v>1001</v>
      </c>
      <c r="N25" s="68" t="s">
        <v>1735</v>
      </c>
      <c r="O25" s="68" t="s">
        <v>1594</v>
      </c>
      <c r="P25" s="68"/>
      <c r="Q25" s="68"/>
      <c r="R25" s="68" t="s">
        <v>1792</v>
      </c>
      <c r="S25" s="68"/>
      <c r="T25" s="68" t="s">
        <v>849</v>
      </c>
      <c r="U25" s="68"/>
      <c r="V25" s="65"/>
      <c r="W25" s="65"/>
      <c r="X25" s="65"/>
      <c r="Y25" s="65"/>
    </row>
    <row r="26" spans="1:25" ht="15.75" customHeight="1" x14ac:dyDescent="0.25">
      <c r="A26" s="68" t="s">
        <v>284</v>
      </c>
      <c r="B26" s="68" t="s">
        <v>504</v>
      </c>
      <c r="C26" s="68" t="s">
        <v>572</v>
      </c>
      <c r="D26" s="68" t="s">
        <v>596</v>
      </c>
      <c r="E26" s="68"/>
      <c r="F26" s="68"/>
      <c r="G26" s="68" t="s">
        <v>1913</v>
      </c>
      <c r="H26" s="68" t="s">
        <v>1856</v>
      </c>
      <c r="I26" s="68"/>
      <c r="J26" s="68" t="s">
        <v>1701</v>
      </c>
      <c r="K26" s="97" t="s">
        <v>1253</v>
      </c>
      <c r="L26" s="68" t="s">
        <v>1038</v>
      </c>
      <c r="M26" s="68" t="s">
        <v>1002</v>
      </c>
      <c r="N26" s="68" t="s">
        <v>1736</v>
      </c>
      <c r="O26" s="68" t="s">
        <v>1595</v>
      </c>
      <c r="P26" s="68"/>
      <c r="Q26" s="68"/>
      <c r="R26" s="68" t="s">
        <v>1793</v>
      </c>
      <c r="S26" s="68"/>
      <c r="T26" s="68" t="s">
        <v>850</v>
      </c>
      <c r="U26" s="68"/>
      <c r="V26" s="65"/>
      <c r="W26" s="65"/>
      <c r="X26" s="65"/>
      <c r="Y26" s="65"/>
    </row>
    <row r="27" spans="1:25" ht="15.75" customHeight="1" x14ac:dyDescent="0.25">
      <c r="A27" s="68" t="s">
        <v>285</v>
      </c>
      <c r="B27" s="68" t="s">
        <v>505</v>
      </c>
      <c r="C27" s="68" t="s">
        <v>573</v>
      </c>
      <c r="D27" s="68" t="s">
        <v>597</v>
      </c>
      <c r="E27" s="68"/>
      <c r="F27" s="68"/>
      <c r="G27" s="68"/>
      <c r="H27" s="68" t="s">
        <v>1857</v>
      </c>
      <c r="I27" s="68"/>
      <c r="J27" s="68" t="s">
        <v>1702</v>
      </c>
      <c r="K27" s="97" t="s">
        <v>1254</v>
      </c>
      <c r="L27" s="68" t="s">
        <v>1039</v>
      </c>
      <c r="M27" s="68" t="s">
        <v>1003</v>
      </c>
      <c r="N27" s="68" t="s">
        <v>1737</v>
      </c>
      <c r="O27" s="68" t="s">
        <v>1596</v>
      </c>
      <c r="P27" s="68"/>
      <c r="Q27" s="68"/>
      <c r="R27" s="68" t="s">
        <v>1794</v>
      </c>
      <c r="S27" s="68"/>
      <c r="T27" s="68" t="s">
        <v>851</v>
      </c>
      <c r="U27" s="68"/>
      <c r="V27" s="65"/>
      <c r="W27" s="65"/>
      <c r="X27" s="65"/>
      <c r="Y27" s="65"/>
    </row>
    <row r="28" spans="1:25" ht="15.75" customHeight="1" x14ac:dyDescent="0.25">
      <c r="A28" s="68" t="s">
        <v>286</v>
      </c>
      <c r="B28" s="68" t="s">
        <v>506</v>
      </c>
      <c r="C28" s="68"/>
      <c r="D28" s="68"/>
      <c r="E28" s="68"/>
      <c r="F28" s="68"/>
      <c r="G28" s="68"/>
      <c r="H28" s="68" t="s">
        <v>1858</v>
      </c>
      <c r="I28" s="68"/>
      <c r="J28" s="68" t="s">
        <v>1703</v>
      </c>
      <c r="K28" s="97" t="s">
        <v>1255</v>
      </c>
      <c r="L28" s="68" t="s">
        <v>1040</v>
      </c>
      <c r="M28" s="68" t="s">
        <v>1004</v>
      </c>
      <c r="N28" s="68" t="s">
        <v>1738</v>
      </c>
      <c r="O28" s="68" t="s">
        <v>1597</v>
      </c>
      <c r="P28" s="68"/>
      <c r="Q28" s="68"/>
      <c r="R28" s="68" t="s">
        <v>1795</v>
      </c>
      <c r="S28" s="68"/>
      <c r="T28" s="68" t="s">
        <v>852</v>
      </c>
      <c r="U28" s="68"/>
      <c r="V28" s="65"/>
      <c r="W28" s="65"/>
      <c r="X28" s="65"/>
      <c r="Y28" s="65"/>
    </row>
    <row r="29" spans="1:25" ht="15.75" customHeight="1" x14ac:dyDescent="0.25">
      <c r="A29" s="68" t="s">
        <v>287</v>
      </c>
      <c r="B29" s="68" t="s">
        <v>507</v>
      </c>
      <c r="C29" s="68"/>
      <c r="D29" s="68"/>
      <c r="E29" s="68"/>
      <c r="F29" s="68"/>
      <c r="G29" s="68"/>
      <c r="H29" s="68" t="s">
        <v>1859</v>
      </c>
      <c r="I29" s="68"/>
      <c r="J29" s="68" t="s">
        <v>1704</v>
      </c>
      <c r="K29" s="97" t="s">
        <v>1256</v>
      </c>
      <c r="L29" s="68" t="s">
        <v>1041</v>
      </c>
      <c r="M29" s="68" t="s">
        <v>1005</v>
      </c>
      <c r="N29" s="68" t="s">
        <v>1739</v>
      </c>
      <c r="O29" s="68" t="s">
        <v>1598</v>
      </c>
      <c r="P29" s="68"/>
      <c r="Q29" s="68"/>
      <c r="R29" s="68" t="s">
        <v>1796</v>
      </c>
      <c r="S29" s="68"/>
      <c r="T29" s="68" t="s">
        <v>853</v>
      </c>
      <c r="U29" s="68"/>
      <c r="V29" s="65"/>
      <c r="W29" s="65"/>
      <c r="X29" s="65"/>
      <c r="Y29" s="65"/>
    </row>
    <row r="30" spans="1:25" ht="15.75" customHeight="1" x14ac:dyDescent="0.25">
      <c r="A30" s="65"/>
      <c r="B30" s="68" t="s">
        <v>508</v>
      </c>
      <c r="C30" s="68"/>
      <c r="D30" s="68"/>
      <c r="E30" s="68"/>
      <c r="F30" s="68"/>
      <c r="G30" s="68"/>
      <c r="H30" s="68" t="s">
        <v>1860</v>
      </c>
      <c r="I30" s="68"/>
      <c r="J30" s="68" t="s">
        <v>1705</v>
      </c>
      <c r="K30" s="97" t="s">
        <v>1257</v>
      </c>
      <c r="L30" s="68" t="s">
        <v>1042</v>
      </c>
      <c r="M30" s="68" t="s">
        <v>1006</v>
      </c>
      <c r="N30" s="68"/>
      <c r="O30" s="68" t="s">
        <v>1599</v>
      </c>
      <c r="P30" s="68"/>
      <c r="Q30" s="68"/>
      <c r="R30" s="68" t="s">
        <v>1797</v>
      </c>
      <c r="S30" s="68"/>
      <c r="T30" s="68" t="s">
        <v>854</v>
      </c>
      <c r="U30" s="68"/>
      <c r="V30" s="65"/>
      <c r="W30" s="65"/>
      <c r="X30" s="65"/>
      <c r="Y30" s="65"/>
    </row>
    <row r="31" spans="1:25" ht="15.75" customHeight="1" x14ac:dyDescent="0.25">
      <c r="A31" s="65"/>
      <c r="B31" s="68" t="s">
        <v>509</v>
      </c>
      <c r="C31" s="68"/>
      <c r="D31" s="68"/>
      <c r="E31" s="68"/>
      <c r="F31" s="68"/>
      <c r="G31" s="68"/>
      <c r="H31" s="68" t="s">
        <v>1861</v>
      </c>
      <c r="I31" s="68"/>
      <c r="J31" s="68" t="s">
        <v>1706</v>
      </c>
      <c r="K31" s="97" t="s">
        <v>1258</v>
      </c>
      <c r="L31" s="68" t="s">
        <v>1043</v>
      </c>
      <c r="M31" s="68" t="s">
        <v>1007</v>
      </c>
      <c r="N31" s="68"/>
      <c r="O31" s="68" t="s">
        <v>1600</v>
      </c>
      <c r="P31" s="68"/>
      <c r="Q31" s="68"/>
      <c r="R31" s="68" t="s">
        <v>1798</v>
      </c>
      <c r="S31" s="68"/>
      <c r="T31" s="68" t="s">
        <v>855</v>
      </c>
      <c r="U31" s="68"/>
      <c r="V31" s="65"/>
      <c r="W31" s="65"/>
      <c r="X31" s="65"/>
      <c r="Y31" s="65"/>
    </row>
    <row r="32" spans="1:25" ht="15.75" customHeight="1" x14ac:dyDescent="0.25">
      <c r="A32" s="65"/>
      <c r="B32" s="68" t="s">
        <v>510</v>
      </c>
      <c r="C32" s="68"/>
      <c r="D32" s="68"/>
      <c r="E32" s="68"/>
      <c r="F32" s="68"/>
      <c r="G32" s="68"/>
      <c r="H32" s="68" t="s">
        <v>1862</v>
      </c>
      <c r="I32" s="68"/>
      <c r="J32" s="68" t="s">
        <v>1707</v>
      </c>
      <c r="K32" s="97" t="s">
        <v>1259</v>
      </c>
      <c r="L32" s="68" t="s">
        <v>1044</v>
      </c>
      <c r="M32" s="68" t="s">
        <v>1008</v>
      </c>
      <c r="N32" s="68"/>
      <c r="O32" s="68" t="s">
        <v>1601</v>
      </c>
      <c r="P32" s="68"/>
      <c r="Q32" s="68"/>
      <c r="R32" s="68" t="s">
        <v>1799</v>
      </c>
      <c r="S32" s="68"/>
      <c r="T32" s="68" t="s">
        <v>856</v>
      </c>
      <c r="U32" s="68"/>
      <c r="V32" s="65"/>
      <c r="W32" s="65"/>
      <c r="X32" s="65"/>
      <c r="Y32" s="65"/>
    </row>
    <row r="33" spans="1:25" ht="15.75" customHeight="1" x14ac:dyDescent="0.25">
      <c r="A33" s="65"/>
      <c r="B33" s="68" t="s">
        <v>511</v>
      </c>
      <c r="C33" s="68"/>
      <c r="D33" s="68"/>
      <c r="E33" s="68"/>
      <c r="F33" s="68"/>
      <c r="G33" s="68"/>
      <c r="H33" s="68" t="s">
        <v>183</v>
      </c>
      <c r="I33" s="68"/>
      <c r="J33" s="68" t="s">
        <v>1708</v>
      </c>
      <c r="K33" s="97" t="s">
        <v>1260</v>
      </c>
      <c r="L33" s="68" t="s">
        <v>1045</v>
      </c>
      <c r="M33" s="68" t="s">
        <v>1009</v>
      </c>
      <c r="N33" s="68"/>
      <c r="O33" s="68" t="s">
        <v>1602</v>
      </c>
      <c r="P33" s="68"/>
      <c r="Q33" s="68"/>
      <c r="R33" s="68" t="s">
        <v>1800</v>
      </c>
      <c r="S33" s="68"/>
      <c r="T33" s="68" t="s">
        <v>857</v>
      </c>
      <c r="U33" s="68"/>
      <c r="V33" s="65"/>
      <c r="W33" s="65"/>
      <c r="X33" s="65"/>
      <c r="Y33" s="65"/>
    </row>
    <row r="34" spans="1:25" ht="15.75" customHeight="1" x14ac:dyDescent="0.25">
      <c r="A34" s="65"/>
      <c r="B34" s="68" t="s">
        <v>512</v>
      </c>
      <c r="C34" s="68"/>
      <c r="D34" s="68"/>
      <c r="E34" s="68"/>
      <c r="F34" s="68"/>
      <c r="G34" s="68"/>
      <c r="H34" s="68" t="s">
        <v>1863</v>
      </c>
      <c r="I34" s="68"/>
      <c r="J34" s="68" t="s">
        <v>1709</v>
      </c>
      <c r="K34" s="97" t="s">
        <v>1261</v>
      </c>
      <c r="L34" s="68" t="s">
        <v>1046</v>
      </c>
      <c r="M34" s="68" t="s">
        <v>1010</v>
      </c>
      <c r="N34" s="68"/>
      <c r="O34" s="68" t="s">
        <v>1603</v>
      </c>
      <c r="P34" s="68"/>
      <c r="Q34" s="68"/>
      <c r="R34" s="68" t="s">
        <v>1801</v>
      </c>
      <c r="S34" s="68"/>
      <c r="T34" s="68" t="s">
        <v>858</v>
      </c>
      <c r="U34" s="68"/>
      <c r="V34" s="65"/>
      <c r="W34" s="65"/>
      <c r="X34" s="65"/>
      <c r="Y34" s="65"/>
    </row>
    <row r="35" spans="1:25" ht="15.75" customHeight="1" x14ac:dyDescent="0.25">
      <c r="A35" s="65"/>
      <c r="B35" s="68" t="s">
        <v>513</v>
      </c>
      <c r="C35" s="68"/>
      <c r="D35" s="68"/>
      <c r="E35" s="68"/>
      <c r="F35" s="68"/>
      <c r="G35" s="68"/>
      <c r="H35" s="68" t="s">
        <v>1864</v>
      </c>
      <c r="I35" s="68"/>
      <c r="J35" s="68" t="s">
        <v>1710</v>
      </c>
      <c r="K35" s="97" t="s">
        <v>1262</v>
      </c>
      <c r="L35" s="68" t="s">
        <v>1047</v>
      </c>
      <c r="M35" s="68" t="s">
        <v>1011</v>
      </c>
      <c r="N35" s="68"/>
      <c r="O35" s="68" t="s">
        <v>1604</v>
      </c>
      <c r="P35" s="68"/>
      <c r="Q35" s="68"/>
      <c r="R35" s="68" t="s">
        <v>1802</v>
      </c>
      <c r="S35" s="68"/>
      <c r="T35" s="68" t="s">
        <v>859</v>
      </c>
      <c r="U35" s="68"/>
      <c r="V35" s="65"/>
      <c r="W35" s="65"/>
      <c r="X35" s="65"/>
      <c r="Y35" s="65"/>
    </row>
    <row r="36" spans="1:25" ht="15.75" customHeight="1" x14ac:dyDescent="0.25">
      <c r="A36" s="65"/>
      <c r="B36" s="68"/>
      <c r="C36" s="68"/>
      <c r="D36" s="68"/>
      <c r="E36" s="68"/>
      <c r="F36" s="68"/>
      <c r="G36" s="68"/>
      <c r="H36" s="68" t="s">
        <v>1865</v>
      </c>
      <c r="I36" s="68"/>
      <c r="J36" s="68" t="s">
        <v>1711</v>
      </c>
      <c r="K36" s="97" t="s">
        <v>1263</v>
      </c>
      <c r="L36" s="68" t="s">
        <v>1048</v>
      </c>
      <c r="M36" s="68" t="s">
        <v>1012</v>
      </c>
      <c r="N36" s="68"/>
      <c r="O36" s="68" t="s">
        <v>1605</v>
      </c>
      <c r="P36" s="68"/>
      <c r="Q36" s="68"/>
      <c r="R36" s="68" t="s">
        <v>1803</v>
      </c>
      <c r="S36" s="68"/>
      <c r="T36" s="68" t="s">
        <v>860</v>
      </c>
      <c r="U36" s="68"/>
      <c r="V36" s="65"/>
      <c r="W36" s="65"/>
      <c r="X36" s="65"/>
      <c r="Y36" s="65"/>
    </row>
    <row r="37" spans="1:25" ht="15.75" customHeight="1" x14ac:dyDescent="0.25">
      <c r="A37" s="65"/>
      <c r="B37" s="68"/>
      <c r="C37" s="68"/>
      <c r="D37" s="68"/>
      <c r="E37" s="68"/>
      <c r="F37" s="68"/>
      <c r="G37" s="68"/>
      <c r="H37" s="68" t="s">
        <v>1866</v>
      </c>
      <c r="I37" s="68"/>
      <c r="J37" s="68" t="s">
        <v>1712</v>
      </c>
      <c r="K37" s="97" t="s">
        <v>1264</v>
      </c>
      <c r="L37" s="68" t="s">
        <v>1049</v>
      </c>
      <c r="M37" s="68" t="s">
        <v>1755</v>
      </c>
      <c r="N37" s="68"/>
      <c r="O37" s="68" t="s">
        <v>1606</v>
      </c>
      <c r="P37" s="68"/>
      <c r="Q37" s="68"/>
      <c r="R37" s="68" t="s">
        <v>1804</v>
      </c>
      <c r="S37" s="68"/>
      <c r="T37" s="68" t="s">
        <v>861</v>
      </c>
      <c r="U37" s="68"/>
      <c r="V37" s="65"/>
      <c r="W37" s="65"/>
      <c r="X37" s="65"/>
      <c r="Y37" s="65"/>
    </row>
    <row r="38" spans="1:25" ht="15.75" customHeight="1" x14ac:dyDescent="0.25">
      <c r="A38" s="65"/>
      <c r="B38" s="68"/>
      <c r="C38" s="68"/>
      <c r="D38" s="68"/>
      <c r="E38" s="68"/>
      <c r="F38" s="68"/>
      <c r="G38" s="68"/>
      <c r="H38" s="68" t="s">
        <v>1867</v>
      </c>
      <c r="I38" s="68"/>
      <c r="J38" s="68" t="s">
        <v>1713</v>
      </c>
      <c r="K38" s="97" t="s">
        <v>1265</v>
      </c>
      <c r="L38" s="68" t="s">
        <v>1050</v>
      </c>
      <c r="M38" s="68" t="s">
        <v>1756</v>
      </c>
      <c r="N38" s="68"/>
      <c r="O38" s="68" t="s">
        <v>1607</v>
      </c>
      <c r="P38" s="68"/>
      <c r="Q38" s="68"/>
      <c r="R38" s="68" t="s">
        <v>1805</v>
      </c>
      <c r="S38" s="68"/>
      <c r="T38" s="68" t="s">
        <v>862</v>
      </c>
      <c r="U38" s="68"/>
      <c r="V38" s="65"/>
      <c r="W38" s="65"/>
      <c r="X38" s="65"/>
      <c r="Y38" s="65"/>
    </row>
    <row r="39" spans="1:25" ht="15.75" customHeight="1" x14ac:dyDescent="0.25">
      <c r="A39" s="65"/>
      <c r="B39" s="68"/>
      <c r="C39" s="68"/>
      <c r="D39" s="68"/>
      <c r="E39" s="68"/>
      <c r="F39" s="68"/>
      <c r="G39" s="68"/>
      <c r="H39" s="68" t="s">
        <v>1868</v>
      </c>
      <c r="I39" s="68"/>
      <c r="J39" s="68" t="s">
        <v>1714</v>
      </c>
      <c r="K39" s="97" t="s">
        <v>1266</v>
      </c>
      <c r="L39" s="68" t="s">
        <v>1051</v>
      </c>
      <c r="M39" s="68" t="s">
        <v>1757</v>
      </c>
      <c r="N39" s="68"/>
      <c r="O39" s="68" t="s">
        <v>1608</v>
      </c>
      <c r="P39" s="68"/>
      <c r="Q39" s="68"/>
      <c r="R39" s="68" t="s">
        <v>1806</v>
      </c>
      <c r="S39" s="68"/>
      <c r="T39" s="68" t="s">
        <v>863</v>
      </c>
      <c r="U39" s="68"/>
      <c r="V39" s="65"/>
      <c r="W39" s="65"/>
      <c r="X39" s="65"/>
      <c r="Y39" s="65"/>
    </row>
    <row r="40" spans="1:25" ht="15.75" customHeight="1" x14ac:dyDescent="0.25">
      <c r="A40" s="65"/>
      <c r="B40" s="68"/>
      <c r="C40" s="68"/>
      <c r="D40" s="68"/>
      <c r="E40" s="68"/>
      <c r="F40" s="68"/>
      <c r="G40" s="68"/>
      <c r="H40" s="68" t="s">
        <v>1869</v>
      </c>
      <c r="I40" s="68"/>
      <c r="J40" s="68"/>
      <c r="K40" s="97" t="s">
        <v>1267</v>
      </c>
      <c r="L40" s="68" t="s">
        <v>1052</v>
      </c>
      <c r="M40" s="68" t="s">
        <v>1758</v>
      </c>
      <c r="N40" s="68"/>
      <c r="O40" s="68" t="s">
        <v>1609</v>
      </c>
      <c r="P40" s="68"/>
      <c r="Q40" s="68"/>
      <c r="R40" s="68" t="s">
        <v>1807</v>
      </c>
      <c r="S40" s="68"/>
      <c r="T40" s="68" t="s">
        <v>864</v>
      </c>
      <c r="U40" s="68"/>
      <c r="V40" s="65"/>
      <c r="W40" s="65"/>
      <c r="X40" s="65"/>
      <c r="Y40" s="65"/>
    </row>
    <row r="41" spans="1:25" ht="15.75" customHeight="1" x14ac:dyDescent="0.25">
      <c r="A41" s="65"/>
      <c r="B41" s="68"/>
      <c r="C41" s="68"/>
      <c r="D41" s="68"/>
      <c r="E41" s="68"/>
      <c r="F41" s="68"/>
      <c r="G41" s="68"/>
      <c r="H41" s="68" t="s">
        <v>1870</v>
      </c>
      <c r="I41" s="68"/>
      <c r="J41" s="68"/>
      <c r="K41" s="97" t="s">
        <v>1268</v>
      </c>
      <c r="L41" s="68" t="s">
        <v>1053</v>
      </c>
      <c r="M41" s="68" t="s">
        <v>1759</v>
      </c>
      <c r="N41" s="68"/>
      <c r="O41" s="68" t="s">
        <v>1610</v>
      </c>
      <c r="P41" s="68"/>
      <c r="Q41" s="68"/>
      <c r="R41" s="68" t="s">
        <v>1808</v>
      </c>
      <c r="S41" s="68"/>
      <c r="T41" s="68" t="s">
        <v>865</v>
      </c>
      <c r="U41" s="68"/>
      <c r="V41" s="65"/>
      <c r="W41" s="65"/>
      <c r="X41" s="65"/>
      <c r="Y41" s="65"/>
    </row>
    <row r="42" spans="1:25" ht="15.75" customHeight="1" x14ac:dyDescent="0.25">
      <c r="A42" s="65"/>
      <c r="B42" s="68"/>
      <c r="C42" s="68"/>
      <c r="D42" s="68"/>
      <c r="E42" s="68"/>
      <c r="F42" s="68"/>
      <c r="G42" s="68"/>
      <c r="H42" s="68" t="s">
        <v>1871</v>
      </c>
      <c r="I42" s="68"/>
      <c r="J42" s="68"/>
      <c r="K42" s="97" t="s">
        <v>1269</v>
      </c>
      <c r="L42" s="68" t="s">
        <v>1054</v>
      </c>
      <c r="M42" s="68" t="s">
        <v>1760</v>
      </c>
      <c r="N42" s="68"/>
      <c r="O42" s="68" t="s">
        <v>1611</v>
      </c>
      <c r="P42" s="68"/>
      <c r="Q42" s="68"/>
      <c r="R42" s="68" t="s">
        <v>1809</v>
      </c>
      <c r="S42" s="68"/>
      <c r="T42" s="68" t="s">
        <v>866</v>
      </c>
      <c r="U42" s="68"/>
      <c r="V42" s="65"/>
      <c r="W42" s="65"/>
      <c r="X42" s="65"/>
      <c r="Y42" s="65"/>
    </row>
    <row r="43" spans="1:25" ht="15.75" customHeight="1" x14ac:dyDescent="0.25">
      <c r="A43" s="65"/>
      <c r="B43" s="68"/>
      <c r="C43" s="68"/>
      <c r="D43" s="68"/>
      <c r="E43" s="68"/>
      <c r="F43" s="68"/>
      <c r="G43" s="68"/>
      <c r="H43" s="68" t="s">
        <v>1872</v>
      </c>
      <c r="I43" s="68"/>
      <c r="J43" s="68"/>
      <c r="K43" s="97" t="s">
        <v>1270</v>
      </c>
      <c r="L43" s="68" t="s">
        <v>1055</v>
      </c>
      <c r="M43" s="68" t="s">
        <v>1761</v>
      </c>
      <c r="N43" s="68"/>
      <c r="O43" s="68" t="s">
        <v>1612</v>
      </c>
      <c r="P43" s="68"/>
      <c r="Q43" s="68"/>
      <c r="R43" s="68" t="s">
        <v>1810</v>
      </c>
      <c r="S43" s="68"/>
      <c r="T43" s="68" t="s">
        <v>867</v>
      </c>
      <c r="U43" s="68"/>
      <c r="V43" s="65"/>
      <c r="W43" s="65"/>
      <c r="X43" s="65"/>
      <c r="Y43" s="65"/>
    </row>
    <row r="44" spans="1:25" ht="15.75" customHeight="1" x14ac:dyDescent="0.25">
      <c r="A44" s="65"/>
      <c r="B44" s="68"/>
      <c r="C44" s="68"/>
      <c r="D44" s="68"/>
      <c r="E44" s="68"/>
      <c r="F44" s="68"/>
      <c r="G44" s="68"/>
      <c r="H44" s="68" t="s">
        <v>1873</v>
      </c>
      <c r="I44" s="68"/>
      <c r="J44" s="68"/>
      <c r="K44" s="97" t="s">
        <v>1271</v>
      </c>
      <c r="L44" s="68" t="s">
        <v>1767</v>
      </c>
      <c r="M44" s="68" t="s">
        <v>1762</v>
      </c>
      <c r="N44" s="68"/>
      <c r="O44" s="68" t="s">
        <v>1613</v>
      </c>
      <c r="P44" s="68"/>
      <c r="Q44" s="68"/>
      <c r="R44" s="68" t="s">
        <v>1811</v>
      </c>
      <c r="S44" s="68"/>
      <c r="T44" s="68"/>
      <c r="U44" s="68"/>
      <c r="V44" s="65"/>
      <c r="W44" s="65"/>
      <c r="X44" s="65"/>
      <c r="Y44" s="65"/>
    </row>
    <row r="45" spans="1:25" ht="15.75" customHeight="1" x14ac:dyDescent="0.25">
      <c r="A45" s="65"/>
      <c r="B45" s="68"/>
      <c r="C45" s="68"/>
      <c r="D45" s="68"/>
      <c r="E45" s="68"/>
      <c r="F45" s="68"/>
      <c r="G45" s="68"/>
      <c r="H45" s="68" t="s">
        <v>1874</v>
      </c>
      <c r="I45" s="68"/>
      <c r="J45" s="68"/>
      <c r="K45" s="97" t="s">
        <v>1272</v>
      </c>
      <c r="L45" s="68" t="s">
        <v>1768</v>
      </c>
      <c r="M45" s="68" t="s">
        <v>1763</v>
      </c>
      <c r="N45" s="68"/>
      <c r="O45" s="68" t="s">
        <v>1614</v>
      </c>
      <c r="P45" s="68"/>
      <c r="Q45" s="68"/>
      <c r="R45" s="68" t="s">
        <v>1812</v>
      </c>
      <c r="S45" s="68"/>
      <c r="T45" s="68"/>
      <c r="U45" s="68"/>
      <c r="V45" s="65"/>
      <c r="W45" s="65"/>
      <c r="X45" s="65"/>
      <c r="Y45" s="65"/>
    </row>
    <row r="46" spans="1:25" ht="15.75" customHeight="1" x14ac:dyDescent="0.25">
      <c r="A46" s="65"/>
      <c r="B46" s="68"/>
      <c r="C46" s="68"/>
      <c r="D46" s="68"/>
      <c r="E46" s="68"/>
      <c r="F46" s="68"/>
      <c r="G46" s="68"/>
      <c r="H46" s="68" t="s">
        <v>1875</v>
      </c>
      <c r="I46" s="68"/>
      <c r="J46" s="68"/>
      <c r="K46" s="97" t="s">
        <v>1273</v>
      </c>
      <c r="L46" s="68" t="s">
        <v>1991</v>
      </c>
      <c r="M46" s="68" t="s">
        <v>1764</v>
      </c>
      <c r="N46" s="68"/>
      <c r="O46" s="68" t="s">
        <v>1615</v>
      </c>
      <c r="P46" s="68"/>
      <c r="Q46" s="68"/>
      <c r="R46" s="68" t="s">
        <v>1813</v>
      </c>
      <c r="S46" s="68"/>
      <c r="T46" s="68"/>
      <c r="U46" s="68"/>
      <c r="V46" s="65"/>
      <c r="W46" s="65"/>
      <c r="X46" s="65"/>
      <c r="Y46" s="65"/>
    </row>
    <row r="47" spans="1:25" ht="15.75" customHeight="1" x14ac:dyDescent="0.25">
      <c r="A47" s="65"/>
      <c r="B47" s="68"/>
      <c r="C47" s="68"/>
      <c r="D47" s="68"/>
      <c r="E47" s="68"/>
      <c r="F47" s="68"/>
      <c r="G47" s="68"/>
      <c r="H47" s="68" t="s">
        <v>1876</v>
      </c>
      <c r="I47" s="68"/>
      <c r="J47" s="68"/>
      <c r="K47" s="97" t="s">
        <v>1274</v>
      </c>
      <c r="M47" s="68" t="s">
        <v>1765</v>
      </c>
      <c r="N47" s="68"/>
      <c r="O47" s="68" t="s">
        <v>1616</v>
      </c>
      <c r="P47" s="68"/>
      <c r="Q47" s="68"/>
      <c r="R47" s="68" t="s">
        <v>1814</v>
      </c>
      <c r="S47" s="68"/>
      <c r="T47" s="68"/>
      <c r="U47" s="68"/>
      <c r="V47" s="65"/>
      <c r="W47" s="65"/>
      <c r="X47" s="65"/>
      <c r="Y47" s="65"/>
    </row>
    <row r="48" spans="1:25" ht="15.75" customHeight="1" x14ac:dyDescent="0.25">
      <c r="A48" s="65"/>
      <c r="B48" s="68"/>
      <c r="C48" s="68"/>
      <c r="D48" s="68"/>
      <c r="E48" s="68"/>
      <c r="F48" s="68"/>
      <c r="G48" s="68"/>
      <c r="H48" s="68"/>
      <c r="I48" s="68"/>
      <c r="J48" s="68"/>
      <c r="K48" s="97" t="s">
        <v>1275</v>
      </c>
      <c r="L48" s="68"/>
      <c r="M48" s="68" t="s">
        <v>1766</v>
      </c>
      <c r="N48" s="68"/>
      <c r="O48" s="68" t="s">
        <v>1617</v>
      </c>
      <c r="P48" s="68"/>
      <c r="Q48" s="68"/>
      <c r="R48" s="68" t="s">
        <v>1815</v>
      </c>
      <c r="S48" s="68"/>
      <c r="T48" s="68"/>
      <c r="U48" s="68"/>
      <c r="V48" s="65"/>
      <c r="W48" s="65"/>
      <c r="X48" s="65"/>
      <c r="Y48" s="65"/>
    </row>
    <row r="49" spans="1:25" ht="15.75" customHeight="1" x14ac:dyDescent="0.25">
      <c r="A49" s="65"/>
      <c r="B49" s="68"/>
      <c r="C49" s="68"/>
      <c r="D49" s="68"/>
      <c r="E49" s="68"/>
      <c r="F49" s="68"/>
      <c r="G49" s="68"/>
      <c r="H49" s="68"/>
      <c r="I49" s="68"/>
      <c r="J49" s="68"/>
      <c r="K49" s="97" t="s">
        <v>1276</v>
      </c>
      <c r="L49" s="68"/>
      <c r="M49" s="68"/>
      <c r="N49" s="68"/>
      <c r="O49" s="68" t="s">
        <v>1618</v>
      </c>
      <c r="P49" s="68"/>
      <c r="Q49" s="68"/>
      <c r="R49" s="68" t="s">
        <v>1816</v>
      </c>
      <c r="S49" s="68"/>
      <c r="T49" s="68"/>
      <c r="U49" s="68"/>
      <c r="V49" s="65"/>
      <c r="W49" s="65"/>
      <c r="X49" s="65"/>
      <c r="Y49" s="65"/>
    </row>
    <row r="50" spans="1:25" ht="15.75" customHeight="1" x14ac:dyDescent="0.25">
      <c r="A50" s="65"/>
      <c r="B50" s="68"/>
      <c r="C50" s="68"/>
      <c r="D50" s="68"/>
      <c r="E50" s="68"/>
      <c r="F50" s="68"/>
      <c r="G50" s="68"/>
      <c r="H50" s="68"/>
      <c r="I50" s="68"/>
      <c r="J50" s="68"/>
      <c r="K50" s="97" t="s">
        <v>1277</v>
      </c>
      <c r="L50" s="68"/>
      <c r="M50" s="68"/>
      <c r="N50" s="68"/>
      <c r="O50" s="68" t="s">
        <v>569</v>
      </c>
      <c r="P50" s="68"/>
      <c r="Q50" s="68"/>
      <c r="R50" s="68" t="s">
        <v>1817</v>
      </c>
      <c r="S50" s="68"/>
      <c r="T50" s="68"/>
      <c r="U50" s="68"/>
      <c r="V50" s="65"/>
      <c r="W50" s="65"/>
      <c r="X50" s="65"/>
      <c r="Y50" s="65"/>
    </row>
    <row r="51" spans="1:25" ht="15.75" customHeight="1" x14ac:dyDescent="0.25">
      <c r="A51" s="65"/>
      <c r="B51" s="68"/>
      <c r="C51" s="68"/>
      <c r="D51" s="68"/>
      <c r="E51" s="68"/>
      <c r="F51" s="68"/>
      <c r="G51" s="68"/>
      <c r="H51" s="68"/>
      <c r="I51" s="68"/>
      <c r="J51" s="68"/>
      <c r="K51" s="97" t="s">
        <v>1278</v>
      </c>
      <c r="L51" s="68"/>
      <c r="M51" s="68"/>
      <c r="N51" s="68"/>
      <c r="O51" s="68" t="s">
        <v>1619</v>
      </c>
      <c r="P51" s="68"/>
      <c r="Q51" s="68"/>
      <c r="R51" s="68" t="s">
        <v>1818</v>
      </c>
      <c r="S51" s="68"/>
      <c r="T51" s="68"/>
      <c r="U51" s="68"/>
      <c r="V51" s="65"/>
      <c r="W51" s="65"/>
      <c r="X51" s="65"/>
      <c r="Y51" s="65"/>
    </row>
    <row r="52" spans="1:25" ht="15.75" customHeight="1" x14ac:dyDescent="0.25">
      <c r="A52" s="65"/>
      <c r="B52" s="68"/>
      <c r="C52" s="68"/>
      <c r="D52" s="68"/>
      <c r="E52" s="68"/>
      <c r="F52" s="68"/>
      <c r="G52" s="68"/>
      <c r="H52" s="68"/>
      <c r="I52" s="68"/>
      <c r="J52" s="68"/>
      <c r="K52" s="97" t="s">
        <v>1279</v>
      </c>
      <c r="L52" s="68"/>
      <c r="M52" s="68"/>
      <c r="N52" s="114"/>
      <c r="O52" s="68" t="s">
        <v>1620</v>
      </c>
      <c r="P52" s="68"/>
      <c r="Q52" s="68"/>
      <c r="R52" s="68" t="s">
        <v>1819</v>
      </c>
      <c r="S52" s="68"/>
      <c r="T52" s="68"/>
      <c r="U52" s="68"/>
      <c r="V52" s="65"/>
      <c r="W52" s="65"/>
      <c r="X52" s="65"/>
      <c r="Y52" s="65"/>
    </row>
    <row r="53" spans="1:25" ht="15.7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97" t="s">
        <v>1280</v>
      </c>
      <c r="L53" s="65"/>
      <c r="M53" s="65"/>
      <c r="N53" s="65"/>
      <c r="O53" s="65" t="s">
        <v>1621</v>
      </c>
      <c r="P53" s="65"/>
      <c r="Q53" s="65"/>
      <c r="R53" s="65" t="s">
        <v>1820</v>
      </c>
      <c r="S53" s="65"/>
      <c r="T53" s="65"/>
      <c r="U53" s="65"/>
      <c r="V53" s="65"/>
      <c r="W53" s="65"/>
      <c r="X53" s="65"/>
      <c r="Y53" s="65"/>
    </row>
    <row r="54" spans="1:25" ht="15.7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97" t="s">
        <v>1281</v>
      </c>
      <c r="L54" s="65"/>
      <c r="M54" s="65"/>
      <c r="N54" s="65"/>
      <c r="O54" s="65" t="s">
        <v>1622</v>
      </c>
      <c r="P54" s="65"/>
      <c r="Q54" s="65"/>
      <c r="R54" s="65" t="s">
        <v>1821</v>
      </c>
      <c r="S54" s="65"/>
      <c r="T54" s="65"/>
      <c r="U54" s="65"/>
      <c r="V54" s="65"/>
      <c r="W54" s="65"/>
      <c r="X54" s="65"/>
      <c r="Y54" s="65"/>
    </row>
    <row r="55" spans="1:25" ht="15.7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97" t="s">
        <v>1282</v>
      </c>
      <c r="L55" s="65"/>
      <c r="M55" s="65"/>
      <c r="N55" s="65"/>
      <c r="O55" s="65" t="s">
        <v>1623</v>
      </c>
      <c r="P55" s="65"/>
      <c r="Q55" s="65"/>
      <c r="R55" s="65" t="s">
        <v>1822</v>
      </c>
      <c r="S55" s="65"/>
      <c r="T55" s="65"/>
      <c r="U55" s="65"/>
      <c r="V55" s="65"/>
      <c r="W55" s="65"/>
      <c r="X55" s="65"/>
      <c r="Y55" s="65"/>
    </row>
    <row r="56" spans="1:25" ht="15.7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97" t="s">
        <v>1283</v>
      </c>
      <c r="L56" s="65"/>
      <c r="M56" s="65"/>
      <c r="N56" s="65"/>
      <c r="O56" s="65" t="s">
        <v>1624</v>
      </c>
      <c r="P56" s="65"/>
      <c r="Q56" s="65"/>
      <c r="R56" s="65" t="s">
        <v>1823</v>
      </c>
      <c r="S56" s="65"/>
      <c r="T56" s="65"/>
      <c r="U56" s="65"/>
      <c r="V56" s="65"/>
      <c r="W56" s="65"/>
      <c r="X56" s="65"/>
      <c r="Y56" s="65"/>
    </row>
    <row r="57" spans="1:25" ht="15.7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97" t="s">
        <v>1284</v>
      </c>
      <c r="L57" s="65"/>
      <c r="M57" s="65"/>
      <c r="N57" s="65"/>
      <c r="O57" s="65" t="s">
        <v>1625</v>
      </c>
      <c r="P57" s="65"/>
      <c r="Q57" s="65"/>
      <c r="R57" s="65" t="s">
        <v>1824</v>
      </c>
      <c r="S57" s="65"/>
      <c r="T57" s="65"/>
      <c r="U57" s="65"/>
      <c r="V57" s="65"/>
      <c r="W57" s="65"/>
      <c r="X57" s="65"/>
      <c r="Y57" s="65"/>
    </row>
    <row r="58" spans="1:25" ht="15.7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97" t="s">
        <v>1285</v>
      </c>
      <c r="L58" s="65"/>
      <c r="M58" s="65"/>
      <c r="N58" s="65"/>
      <c r="O58" s="65" t="s">
        <v>1626</v>
      </c>
      <c r="P58" s="65"/>
      <c r="Q58" s="65"/>
      <c r="R58" s="65" t="s">
        <v>1825</v>
      </c>
      <c r="S58" s="65"/>
      <c r="T58" s="65"/>
      <c r="U58" s="65"/>
      <c r="V58" s="65"/>
      <c r="W58" s="65"/>
      <c r="X58" s="65"/>
      <c r="Y58" s="65"/>
    </row>
    <row r="59" spans="1:25" ht="15.7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97" t="s">
        <v>1286</v>
      </c>
      <c r="L59" s="65"/>
      <c r="M59" s="65"/>
      <c r="N59" s="65"/>
      <c r="O59" s="65" t="s">
        <v>1627</v>
      </c>
      <c r="P59" s="65"/>
      <c r="Q59" s="65"/>
      <c r="R59" s="65" t="s">
        <v>1826</v>
      </c>
      <c r="S59" s="65"/>
      <c r="T59" s="65"/>
      <c r="U59" s="65"/>
      <c r="V59" s="65"/>
      <c r="W59" s="65"/>
      <c r="X59" s="65"/>
      <c r="Y59" s="65"/>
    </row>
    <row r="60" spans="1:25" ht="15.7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97" t="s">
        <v>1287</v>
      </c>
      <c r="L60" s="65"/>
      <c r="M60" s="65"/>
      <c r="N60" s="65"/>
      <c r="O60" s="65" t="s">
        <v>1628</v>
      </c>
      <c r="P60" s="65"/>
      <c r="Q60" s="65"/>
      <c r="R60" s="65" t="s">
        <v>1827</v>
      </c>
      <c r="S60" s="65"/>
      <c r="T60" s="65"/>
      <c r="U60" s="65"/>
      <c r="V60" s="65"/>
      <c r="W60" s="65"/>
      <c r="X60" s="65"/>
      <c r="Y60" s="65"/>
    </row>
    <row r="61" spans="1:25" ht="15.7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97" t="s">
        <v>1288</v>
      </c>
      <c r="L61" s="65"/>
      <c r="M61" s="65"/>
      <c r="N61" s="65"/>
      <c r="O61" s="65" t="s">
        <v>1629</v>
      </c>
      <c r="P61" s="65"/>
      <c r="Q61" s="65"/>
      <c r="R61" s="65" t="s">
        <v>1828</v>
      </c>
      <c r="S61" s="65"/>
      <c r="T61" s="65"/>
      <c r="U61" s="65"/>
      <c r="V61" s="65"/>
      <c r="W61" s="65"/>
      <c r="X61" s="65"/>
      <c r="Y61" s="65"/>
    </row>
    <row r="62" spans="1:25" ht="15.7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97" t="s">
        <v>1289</v>
      </c>
      <c r="L62" s="65"/>
      <c r="M62" s="65"/>
      <c r="N62" s="65"/>
      <c r="O62" s="65" t="s">
        <v>1630</v>
      </c>
      <c r="P62" s="65"/>
      <c r="Q62" s="65"/>
      <c r="R62" s="65" t="s">
        <v>1829</v>
      </c>
      <c r="S62" s="65"/>
      <c r="T62" s="65"/>
      <c r="U62" s="65"/>
      <c r="V62" s="65"/>
      <c r="W62" s="65"/>
      <c r="X62" s="65"/>
      <c r="Y62" s="65"/>
    </row>
    <row r="63" spans="1:25" ht="15.7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97" t="s">
        <v>1290</v>
      </c>
      <c r="L63" s="65"/>
      <c r="M63" s="65"/>
      <c r="N63" s="65"/>
      <c r="O63" s="65" t="s">
        <v>1631</v>
      </c>
      <c r="P63" s="65"/>
      <c r="Q63" s="65"/>
      <c r="R63" s="65" t="s">
        <v>1830</v>
      </c>
      <c r="S63" s="65"/>
      <c r="T63" s="65"/>
      <c r="U63" s="65"/>
      <c r="V63" s="65"/>
      <c r="W63" s="65"/>
      <c r="X63" s="65"/>
      <c r="Y63" s="65"/>
    </row>
    <row r="64" spans="1:25" ht="15.7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97" t="s">
        <v>1291</v>
      </c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spans="1:25" ht="15.7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97" t="s">
        <v>1292</v>
      </c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spans="1:25" ht="15.7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97" t="s">
        <v>1293</v>
      </c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spans="1:25" ht="15.7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97" t="s">
        <v>1294</v>
      </c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spans="1:25" ht="15.7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97" t="s">
        <v>1295</v>
      </c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spans="1:25" ht="15.7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97" t="s">
        <v>1296</v>
      </c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spans="1:25" ht="15.75" customHeight="1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spans="1:25" ht="15.75" customHeight="1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spans="1:25" ht="15.75" customHeight="1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spans="1:25" ht="15.75" customHeight="1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spans="1:25" ht="15.75" customHeight="1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spans="1:25" ht="15.75" customHeigh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spans="1:25" ht="15.75" customHeight="1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spans="1:25" ht="15.75" customHeight="1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spans="1:25" ht="15.75" customHeight="1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spans="1:25" ht="15.75" customHeight="1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spans="1:25" ht="15.75" customHeight="1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spans="1:25" ht="15.75" customHeight="1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ht="15.75" customHeight="1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ht="15.75" customHeight="1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ht="15.75" customHeight="1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spans="1:25" ht="15.75" customHeight="1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ht="15.75" customHeight="1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ht="15.75" customHeight="1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spans="1:25" ht="15.75" customHeight="1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ht="15.75" customHeight="1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spans="1:25" ht="15.75" customHeight="1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ht="15.75" customHeight="1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ht="15.75" customHeight="1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ht="15.75" customHeight="1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ht="15.75" customHeight="1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ht="15.75" customHeight="1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ht="15.75" customHeight="1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1:25" ht="15.75" customHeight="1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1:25" ht="15.75" customHeight="1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1:25" ht="15.75" customHeight="1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1:25" ht="15.75" customHeight="1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1:25" ht="15.75" customHeight="1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1:25" ht="15.75" customHeight="1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1:25" ht="15.75" customHeight="1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1:25" ht="15.75" customHeight="1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1:25" ht="15.75" customHeight="1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spans="1:25" ht="15.75" customHeight="1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spans="1:25" ht="15.75" customHeight="1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spans="1:25" ht="15.75" customHeight="1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spans="1:25" ht="15.75" customHeight="1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spans="1:25" ht="15.75" customHeight="1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spans="1:25" ht="15.75" customHeight="1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spans="1:25" ht="15.75" customHeight="1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spans="1:25" ht="15.75" customHeight="1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spans="1:25" ht="15.75" customHeight="1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spans="1:25" ht="15.75" customHeight="1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spans="1:25" ht="15.75" customHeight="1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spans="1:25" ht="15.75" customHeight="1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spans="1:25" ht="15.75" customHeight="1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spans="1:25" ht="15.75" customHeight="1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spans="1:25" ht="15.75" customHeight="1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spans="1:25" ht="15.75" customHeight="1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spans="1:25" ht="15.75" customHeight="1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spans="1:25" ht="15.75" customHeight="1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spans="1:25" ht="15.75" customHeight="1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spans="1:25" ht="15.75" customHeight="1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spans="1:25" ht="15.75" customHeight="1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spans="1:25" ht="15.75" customHeight="1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spans="1:25" ht="15.75" customHeight="1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spans="1:25" ht="15.75" customHeight="1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spans="1:25" ht="15.75" customHeight="1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spans="1:25" ht="15.75" customHeight="1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spans="1:25" ht="15.75" customHeight="1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spans="1:25" ht="15.75" customHeight="1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spans="1:25" ht="15.75" customHeight="1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spans="1:25" ht="15.75" customHeight="1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spans="1:25" ht="15.75" customHeight="1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spans="1:25" ht="15.75" customHeight="1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spans="1:25" ht="15.75" customHeight="1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spans="1:25" ht="15.75" customHeight="1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spans="1:25" ht="15.75" customHeight="1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spans="1:25" ht="15.75" customHeight="1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spans="1:25" ht="15.75" customHeight="1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spans="1:25" ht="15.75" customHeight="1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spans="1:25" ht="15.75" customHeight="1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spans="1:25" ht="15.75" customHeight="1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spans="1:25" ht="15.75" customHeight="1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spans="1:25" ht="15.75" customHeight="1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spans="1:25" ht="15.75" customHeight="1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spans="1:25" ht="15.75" customHeight="1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spans="1:25" ht="15.75" customHeight="1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spans="1:25" ht="15.75" customHeight="1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spans="1:25" ht="15.75" customHeight="1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spans="1:25" ht="15.75" customHeight="1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spans="1:25" ht="15.75" customHeight="1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spans="1:25" ht="15.75" customHeight="1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spans="1:25" ht="15.75" customHeight="1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spans="1:25" ht="15.75" customHeight="1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spans="1:25" ht="15.75" customHeight="1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spans="1:25" ht="15.75" customHeight="1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spans="1:25" ht="15.75" customHeight="1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spans="1:25" ht="15.75" customHeight="1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spans="1:25" ht="15.75" customHeight="1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spans="1:25" ht="15.75" customHeight="1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spans="1:25" ht="15.75" customHeight="1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spans="1:25" ht="15.75" customHeight="1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spans="1:25" ht="15.75" customHeight="1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spans="1:25" ht="15.75" customHeight="1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spans="1:25" ht="15.75" customHeight="1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spans="1:25" ht="15.75" customHeight="1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spans="1:25" ht="15.75" customHeight="1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spans="1:25" ht="15.75" customHeight="1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spans="1:25" ht="15.75" customHeight="1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spans="1:25" ht="15.75" customHeight="1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spans="1:25" ht="15.75" customHeight="1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spans="1:25" ht="15.75" customHeight="1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spans="1:25" ht="15.75" customHeight="1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spans="1:25" ht="15.75" customHeight="1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spans="1:25" ht="15.75" customHeight="1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spans="1:25" ht="15.75" customHeight="1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spans="1:25" ht="15.75" customHeight="1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spans="1:25" ht="15.75" customHeight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spans="1:25" ht="15.75" customHeight="1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spans="1:25" ht="15.75" customHeight="1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spans="1:25" ht="15.75" customHeight="1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spans="1:25" ht="15.75" customHeight="1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spans="1:25" ht="15.75" customHeight="1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spans="1:25" ht="15.75" customHeight="1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spans="1:25" ht="15.75" customHeight="1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spans="1:25" ht="15.75" customHeight="1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spans="1:25" ht="15.75" customHeight="1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spans="1:25" ht="15.75" customHeight="1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spans="1:25" ht="15.75" customHeight="1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spans="1:25" ht="15.75" customHeight="1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spans="1:25" ht="15.75" customHeight="1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spans="1:25" ht="15.75" customHeight="1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spans="1:25" ht="15.75" customHeight="1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spans="1:25" ht="15.75" customHeight="1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spans="1:25" ht="15.75" customHeight="1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spans="1:25" ht="15.75" customHeight="1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spans="1:25" ht="15.75" customHeight="1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spans="1:25" ht="15.75" customHeight="1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spans="1:25" ht="15.75" customHeight="1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spans="1:25" ht="15.75" customHeight="1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spans="1:25" ht="15.75" customHeight="1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spans="1:25" ht="15.75" customHeight="1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spans="1:25" ht="15.75" customHeight="1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spans="1:25" ht="15.75" customHeight="1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spans="1:25" ht="15.75" customHeight="1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spans="1:25" ht="15.75" customHeight="1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spans="1:25" ht="15.75" customHeight="1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spans="1:25" ht="15.75" customHeight="1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spans="1:25" ht="15.75" customHeight="1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spans="1:25" ht="15.75" customHeight="1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spans="1:25" ht="15.75" customHeight="1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spans="1:25" ht="15.75" customHeight="1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spans="1:25" ht="15.75" customHeight="1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spans="1:25" ht="15.75" customHeight="1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spans="1:25" ht="15.75" customHeight="1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spans="1:25" ht="15.75" customHeight="1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spans="1:25" ht="15.75" customHeight="1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spans="1:25" ht="15.75" customHeight="1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spans="1:25" ht="15.75" customHeight="1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spans="1:25" ht="15.75" customHeight="1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spans="1:25" ht="15.75" customHeight="1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spans="1:25" ht="15.75" customHeight="1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spans="1:25" ht="15.75" customHeight="1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spans="1:25" ht="15.75" customHeight="1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spans="1:25" ht="15.75" customHeight="1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spans="1:25" ht="15.75" customHeight="1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spans="1:25" ht="15.75" customHeight="1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spans="1:25" ht="15.75" customHeight="1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spans="1:25" ht="15.75" customHeight="1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spans="1:25" ht="15.75" customHeight="1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spans="1:25" ht="15.75" customHeight="1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spans="1:25" ht="15.75" customHeight="1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spans="1:25" ht="15.75" customHeight="1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spans="1:25" ht="15.75" customHeight="1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spans="1:25" ht="15.75" customHeight="1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spans="1:25" ht="15.75" customHeight="1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spans="1:25" ht="15.75" customHeight="1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spans="1:25" ht="15.75" customHeight="1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spans="1:25" ht="15.75" customHeight="1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spans="1:25" ht="15.75" customHeight="1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spans="1:25" ht="15.75" customHeight="1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spans="1:25" ht="15.75" customHeight="1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spans="1:25" ht="15.75" customHeight="1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spans="1:25" ht="15.75" customHeight="1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spans="1:25" ht="15.75" customHeight="1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spans="1:25" ht="15.75" customHeight="1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spans="1:25" ht="15.75" customHeight="1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spans="1:25" ht="15.75" customHeight="1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spans="1:25" ht="15.75" customHeight="1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spans="1:25" ht="15.75" customHeight="1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spans="1:25" ht="15.75" customHeight="1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spans="1:25" ht="15.75" customHeight="1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spans="1:25" ht="15.75" customHeight="1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spans="1:25" ht="15.75" customHeight="1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spans="1:25" ht="15.75" customHeight="1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spans="1:25" ht="15.75" customHeight="1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spans="1:25" ht="15.75" customHeight="1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spans="1:25" ht="15.75" customHeight="1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spans="1:25" ht="15.75" customHeight="1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spans="1:25" ht="15.75" customHeight="1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spans="1:25" ht="15.75" customHeight="1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spans="1:25" ht="15.75" customHeight="1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spans="1:25" ht="15.75" customHeight="1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spans="1:25" ht="15.75" customHeight="1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spans="1:25" ht="15.75" customHeight="1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spans="1:25" ht="15.75" customHeight="1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spans="1:25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spans="1:25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spans="1:25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spans="1:25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spans="1:25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spans="1:25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spans="1:25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spans="1:25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spans="1:25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spans="1:25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spans="1:25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5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5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5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spans="1:25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spans="1:25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spans="1:25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spans="1:25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spans="1:25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spans="1:25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spans="1:25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spans="1:25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spans="1:25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spans="1:25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spans="1:25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spans="1:25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spans="1:25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spans="1:25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spans="1:25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spans="1:25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spans="1:25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spans="1:25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spans="1:25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spans="1:25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spans="1:25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spans="1:25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spans="1:25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spans="1:25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spans="1:25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spans="1:25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spans="1:25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spans="1:25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spans="1:25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5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spans="1:25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spans="1:25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spans="1:25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spans="1:25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spans="1:25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spans="1:25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spans="1:25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spans="1:25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spans="1:25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spans="1:25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spans="1:25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spans="1:25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spans="1:25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5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5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5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spans="1:25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spans="1:25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spans="1:25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spans="1:25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spans="1:25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spans="1:25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spans="1:25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spans="1:25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spans="1:25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spans="1:25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spans="1:25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spans="1:25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spans="1:25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spans="1:25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spans="1:25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spans="1:25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spans="1:25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spans="1:25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spans="1:25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spans="1:25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spans="1:25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spans="1:25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spans="1:25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spans="1:25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spans="1:25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spans="1:25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spans="1:25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spans="1:25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spans="1:25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spans="1:25" ht="15.75" customHeight="1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spans="1:25" ht="15.75" customHeight="1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spans="1:25" ht="15.75" customHeight="1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spans="1:25" ht="15.75" customHeight="1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spans="1:25" ht="15.75" customHeight="1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spans="1:25" ht="15.75" customHeight="1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spans="1:25" ht="15.7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spans="1:25" ht="15.75" customHeight="1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spans="1:25" ht="15.75" customHeight="1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spans="1:25" ht="15.75" customHeight="1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spans="1:25" ht="15.75" customHeight="1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spans="1:25" ht="15.75" customHeight="1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spans="1:25" ht="15.75" customHeight="1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spans="1:25" ht="15.75" customHeight="1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spans="1:25" ht="15.75" customHeight="1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spans="1:25" ht="15.75" customHeight="1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spans="1:25" ht="15.75" customHeight="1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spans="1:25" ht="15.75" customHeight="1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spans="1:25" ht="15.75" customHeight="1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spans="1:25" ht="15.75" customHeight="1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spans="1:25" ht="15.75" customHeight="1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spans="1:25" ht="15.75" customHeight="1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spans="1:25" ht="15.75" customHeight="1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spans="1:25" ht="15.75" customHeight="1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spans="1:25" ht="15.75" customHeight="1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spans="1:25" ht="15.75" customHeight="1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spans="1:25" ht="15.75" customHeight="1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spans="1:25" ht="15.75" customHeight="1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spans="1:25" ht="15.7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spans="1:25" ht="15.75" customHeight="1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spans="1:25" ht="15.75" customHeight="1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spans="1:25" ht="15.75" customHeight="1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spans="1:25" ht="15.75" customHeight="1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spans="1:25" ht="15.75" customHeight="1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spans="1:25" ht="15.75" customHeight="1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spans="1:25" ht="15.75" customHeight="1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spans="1:25" ht="15.75" customHeight="1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spans="1:25" ht="15.75" customHeight="1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spans="1:25" ht="15.75" customHeight="1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spans="1:25" ht="15.75" customHeight="1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spans="1:25" ht="15.75" customHeight="1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spans="1:25" ht="15.75" customHeight="1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spans="1:25" ht="15.75" customHeight="1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spans="1:25" ht="15.75" customHeight="1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spans="1:25" ht="15.75" customHeight="1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spans="1:25" ht="15.75" customHeight="1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spans="1:25" ht="15.75" customHeight="1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spans="1:25" ht="15.75" customHeight="1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spans="1:25" ht="15.75" customHeight="1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spans="1:25" ht="15.75" customHeight="1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spans="1:25" ht="15.75" customHeight="1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spans="1:25" ht="15.75" customHeight="1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spans="1:25" ht="15.75" customHeight="1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spans="1:25" ht="15.75" customHeight="1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spans="1:25" ht="15.75" customHeight="1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spans="1:25" ht="15.75" customHeight="1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spans="1:25" ht="15.75" customHeight="1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spans="1:25" ht="15.75" customHeight="1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spans="1:25" ht="15.75" customHeight="1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spans="1:25" ht="15.75" customHeight="1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spans="1:25" ht="15.75" customHeight="1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spans="1:25" ht="15.75" customHeight="1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spans="1:25" ht="15.75" customHeight="1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spans="1:25" ht="15.7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spans="1:25" ht="15.75" customHeight="1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spans="1:25" ht="15.75" customHeight="1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spans="1:25" ht="15.75" customHeight="1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spans="1:25" ht="15.75" customHeight="1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spans="1:25" ht="15.75" customHeight="1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spans="1:25" ht="15.75" customHeight="1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spans="1:25" ht="15.75" customHeight="1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spans="1:25" ht="15.75" customHeight="1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spans="1:25" ht="15.75" customHeight="1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spans="1:25" ht="15.75" customHeight="1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spans="1:25" ht="15.75" customHeight="1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spans="1:25" ht="15.75" customHeight="1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spans="1:25" ht="15.75" customHeight="1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spans="1:25" ht="15.75" customHeight="1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spans="1:25" ht="15.75" customHeight="1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spans="1:25" ht="15.75" customHeight="1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spans="1:25" ht="15.75" customHeight="1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spans="1:25" ht="15.75" customHeight="1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spans="1:25" ht="15.75" customHeight="1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spans="1:25" ht="15.75" customHeight="1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spans="1:25" ht="15.75" customHeight="1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spans="1:25" ht="15.75" customHeight="1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spans="1:25" ht="15.75" customHeight="1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spans="1:25" ht="15.75" customHeight="1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spans="1:25" ht="15.75" customHeight="1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spans="1:25" ht="15.7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spans="1:25" ht="15.75" customHeight="1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spans="1:25" ht="15.75" customHeight="1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spans="1:25" ht="15.75" customHeight="1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spans="1:25" ht="15.75" customHeight="1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spans="1:25" ht="15.75" customHeight="1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spans="1:25" ht="15.75" customHeight="1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spans="1:25" ht="15.75" customHeight="1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spans="1:25" ht="15.75" customHeight="1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spans="1:25" ht="15.75" customHeight="1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spans="1:25" ht="15.75" customHeight="1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spans="1:25" ht="15.75" customHeight="1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spans="1:25" ht="15.75" customHeight="1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spans="1:25" ht="15.75" customHeight="1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spans="1:25" ht="15.75" customHeight="1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spans="1:25" ht="15.7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spans="1:25" ht="15.75" customHeight="1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spans="1:25" ht="15.75" customHeight="1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spans="1:25" ht="15.75" customHeight="1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spans="1:25" ht="15.75" customHeight="1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spans="1:25" ht="15.75" customHeight="1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spans="1:25" ht="15.75" customHeight="1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spans="1:25" ht="15.75" customHeight="1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spans="1:25" ht="15.75" customHeight="1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spans="1:25" ht="15.75" customHeight="1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spans="1:25" ht="15.75" customHeight="1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spans="1:25" ht="15.75" customHeight="1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spans="1:25" ht="15.75" customHeight="1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spans="1:25" ht="15.75" customHeight="1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spans="1:25" ht="15.75" customHeight="1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spans="1:25" ht="15.75" customHeight="1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spans="1:25" ht="15.75" customHeight="1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spans="1:25" ht="15.75" customHeight="1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spans="1:25" ht="15.75" customHeight="1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spans="1:25" ht="15.75" customHeight="1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spans="1:25" ht="15.75" customHeight="1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spans="1:25" ht="15.75" customHeight="1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spans="1:25" ht="15.75" customHeight="1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spans="1:25" ht="15.75" customHeight="1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spans="1:25" ht="15.75" customHeight="1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spans="1:25" ht="15.75" customHeight="1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spans="1:25" ht="15.75" customHeight="1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spans="1:25" ht="15.75" customHeight="1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spans="1:25" ht="15.75" customHeight="1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spans="1:25" ht="15.75" customHeight="1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spans="1:25" ht="15.75" customHeight="1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spans="1:25" ht="15.75" customHeight="1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spans="1:25" ht="15.75" customHeight="1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spans="1:25" ht="15.75" customHeight="1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spans="1:25" ht="15.75" customHeight="1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spans="1:25" ht="15.75" customHeight="1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spans="1:25" ht="15.75" customHeight="1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spans="1:25" ht="15.75" customHeight="1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spans="1:25" ht="15.75" customHeight="1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spans="1:25" ht="15.75" customHeight="1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spans="1:25" ht="15.75" customHeight="1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spans="1:25" ht="15.75" customHeight="1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spans="1:25" ht="15.75" customHeight="1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spans="1:25" ht="15.75" customHeight="1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spans="1:25" ht="15.75" customHeight="1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spans="1:25" ht="15.75" customHeight="1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spans="1:25" ht="15.75" customHeight="1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spans="1:25" ht="15.75" customHeight="1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spans="1:25" ht="15.75" customHeight="1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spans="1:25" ht="15.75" customHeight="1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spans="1:25" ht="15.75" customHeight="1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spans="1:25" ht="15.75" customHeight="1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spans="1:25" ht="15.75" customHeight="1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spans="1:25" ht="15.75" customHeight="1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spans="1:25" ht="15.75" customHeight="1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spans="1:25" ht="15.75" customHeight="1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spans="1:25" ht="15.75" customHeight="1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spans="1:25" ht="15.75" customHeight="1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spans="1:25" ht="15.75" customHeight="1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spans="1:25" ht="15.75" customHeight="1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spans="1:25" ht="15.75" customHeight="1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spans="1:25" ht="15.75" customHeight="1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spans="1:25" ht="15.75" customHeight="1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spans="1:25" ht="15.75" customHeight="1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spans="1:25" ht="15.75" customHeight="1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spans="1:25" ht="15.75" customHeight="1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spans="1:25" ht="15.75" customHeight="1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spans="1:25" ht="15.75" customHeight="1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spans="1:25" ht="15.75" customHeight="1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spans="1:25" ht="15.75" customHeight="1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spans="1:25" ht="15.75" customHeight="1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spans="1:25" ht="15.75" customHeight="1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spans="1:25" ht="15.75" customHeight="1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spans="1:25" ht="15.75" customHeight="1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spans="1:25" ht="15.75" customHeight="1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spans="1:25" ht="15.75" customHeight="1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spans="1:25" ht="15.75" customHeight="1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spans="1:25" ht="15.75" customHeight="1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spans="1:25" ht="15.75" customHeight="1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spans="1:25" ht="15.75" customHeight="1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spans="1:25" ht="15.75" customHeight="1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spans="1:25" ht="15.75" customHeight="1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spans="1:25" ht="15.75" customHeight="1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spans="1:25" ht="15.75" customHeight="1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spans="1:25" ht="15.75" customHeight="1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spans="1:25" ht="15.75" customHeight="1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spans="1:25" ht="15.75" customHeight="1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spans="1:25" ht="15.75" customHeight="1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spans="1:25" ht="15.75" customHeight="1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spans="1:25" ht="15.75" customHeight="1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spans="1:25" ht="15.75" customHeight="1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spans="1:25" ht="15.75" customHeight="1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spans="1:25" ht="15.75" customHeight="1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spans="1:25" ht="15.75" customHeight="1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spans="1:25" ht="15.75" customHeight="1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spans="1:25" ht="15.75" customHeight="1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spans="1:25" ht="15.75" customHeight="1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spans="1:25" ht="15.75" customHeight="1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spans="1:25" ht="15.75" customHeight="1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spans="1:25" ht="15.75" customHeight="1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spans="1:25" ht="15.75" customHeight="1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spans="1:25" ht="15.7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spans="1:25" ht="15.75" customHeight="1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spans="1:25" ht="15.75" customHeight="1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spans="1:25" ht="15.75" customHeight="1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spans="1:25" ht="15.7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spans="1:25" ht="15.75" customHeight="1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spans="1:25" ht="15.75" customHeight="1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spans="1:25" ht="15.75" customHeight="1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spans="1:25" ht="15.75" customHeight="1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spans="1:25" ht="15.75" customHeight="1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spans="1:25" ht="15.75" customHeight="1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spans="1:25" ht="15.75" customHeight="1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spans="1:25" ht="15.75" customHeight="1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spans="1:25" ht="15.75" customHeight="1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spans="1:25" ht="15.75" customHeight="1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spans="1:25" ht="15.75" customHeight="1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spans="1:25" ht="15.75" customHeight="1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spans="1:25" ht="15.75" customHeight="1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spans="1:25" ht="15.75" customHeight="1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spans="1:25" ht="15.75" customHeight="1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spans="1:25" ht="15.75" customHeight="1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spans="1:25" ht="15.75" customHeight="1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spans="1:25" ht="15.75" customHeight="1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spans="1:25" ht="15.75" customHeight="1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spans="1:25" ht="15.75" customHeight="1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spans="1:25" ht="15.75" customHeight="1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spans="1:25" ht="15.75" customHeight="1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spans="1:25" ht="15.75" customHeight="1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spans="1:25" ht="15.75" customHeight="1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spans="1:25" ht="15.75" customHeight="1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spans="1:25" ht="15.75" customHeight="1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spans="1:25" ht="15.75" customHeight="1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spans="1:25" ht="15.75" customHeight="1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spans="1:25" ht="15.75" customHeight="1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spans="1:25" ht="15.75" customHeight="1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spans="1:25" ht="15.75" customHeight="1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spans="1:25" ht="15.75" customHeight="1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spans="1:25" ht="15.75" customHeight="1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spans="1:25" ht="15.75" customHeight="1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spans="1:25" ht="15.75" customHeight="1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spans="1:25" ht="15.75" customHeight="1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spans="1:25" ht="15.75" customHeight="1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spans="1:25" ht="15.75" customHeight="1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spans="1:25" ht="15.75" customHeight="1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spans="1:25" ht="15.75" customHeight="1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spans="1:25" ht="15.75" customHeight="1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spans="1:25" ht="15.75" customHeight="1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spans="1:25" ht="15.75" customHeight="1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spans="1:25" ht="15.75" customHeight="1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spans="1:25" ht="15.75" customHeight="1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spans="1:25" ht="15.75" customHeight="1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spans="1:25" ht="15.75" customHeight="1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spans="1:25" ht="15.75" customHeight="1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spans="1:25" ht="15.75" customHeight="1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spans="1:25" ht="15.75" customHeight="1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spans="1:25" ht="15.75" customHeight="1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spans="1:25" ht="15.75" customHeight="1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spans="1:25" ht="15.75" customHeight="1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spans="1:25" ht="15.75" customHeight="1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spans="1:25" ht="15.75" customHeight="1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spans="1:25" ht="15.75" customHeight="1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spans="1:25" ht="15.75" customHeight="1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spans="1:25" ht="15.75" customHeight="1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spans="1:25" ht="15.75" customHeight="1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spans="1:25" ht="15.75" customHeight="1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spans="1:25" ht="15.75" customHeight="1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spans="1:25" ht="15.75" customHeight="1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spans="1:25" ht="15.75" customHeight="1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spans="1:25" ht="15.75" customHeight="1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spans="1:25" ht="15.75" customHeight="1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spans="1:25" ht="15.75" customHeight="1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spans="1:25" ht="15.75" customHeight="1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spans="1:25" ht="15.75" customHeight="1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spans="1:25" ht="15.75" customHeight="1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spans="1:25" ht="15.75" customHeight="1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spans="1:25" ht="15.75" customHeight="1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spans="1:25" ht="15.75" customHeight="1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spans="1:25" ht="15.75" customHeight="1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spans="1:25" ht="15.75" customHeight="1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spans="1:25" ht="15.75" customHeight="1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spans="1:25" ht="15.75" customHeight="1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spans="1:25" ht="15.75" customHeight="1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spans="1:25" ht="15.75" customHeight="1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spans="1:25" ht="15.75" customHeight="1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spans="1:25" ht="15.75" customHeight="1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spans="1:25" ht="15.75" customHeight="1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spans="1:25" ht="15.75" customHeight="1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spans="1:25" ht="15.75" customHeight="1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spans="1:25" ht="15.75" customHeight="1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spans="1:25" ht="15.75" customHeight="1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spans="1:25" ht="15.75" customHeight="1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spans="1:25" ht="15.75" customHeight="1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spans="1:25" ht="15.75" customHeight="1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spans="1:25" ht="15.75" customHeight="1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spans="1:25" ht="15.75" customHeight="1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spans="1:25" ht="15.75" customHeight="1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spans="1:25" ht="15.75" customHeight="1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spans="1:25" ht="15.75" customHeight="1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spans="1:25" ht="15.75" customHeight="1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spans="1:25" ht="15.75" customHeight="1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spans="1:25" ht="15.75" customHeight="1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spans="1:25" ht="15.75" customHeight="1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spans="1:25" ht="15.75" customHeight="1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spans="1:25" ht="15.75" customHeight="1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spans="1:25" ht="15.75" customHeight="1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spans="1:25" ht="15.75" customHeight="1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spans="1:25" ht="15.75" customHeight="1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spans="1:25" ht="15.75" customHeight="1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spans="1:25" ht="15.75" customHeight="1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spans="1:25" ht="15.75" customHeight="1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spans="1:25" ht="15.75" customHeight="1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spans="1:25" ht="15.75" customHeight="1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spans="1:25" ht="15.75" customHeight="1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spans="1:25" ht="15.75" customHeight="1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spans="1:25" ht="15.75" customHeight="1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spans="1:25" ht="15.75" customHeight="1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spans="1:25" ht="15.75" customHeight="1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spans="1:25" ht="15.75" customHeight="1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spans="1:25" ht="15.75" customHeight="1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spans="1:25" ht="15.75" customHeight="1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spans="1:25" ht="15.75" customHeight="1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spans="1:25" ht="15.75" customHeight="1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spans="1:25" ht="15.75" customHeight="1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spans="1:25" ht="15.75" customHeight="1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spans="1:25" ht="15.75" customHeight="1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spans="1:25" ht="15.75" customHeight="1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spans="1:25" ht="15.75" customHeight="1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spans="1:25" ht="15.75" customHeight="1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spans="1:25" ht="15.75" customHeight="1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spans="1:25" ht="15.75" customHeight="1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spans="1:25" ht="15.75" customHeight="1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spans="1:25" ht="15.75" customHeight="1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spans="1:25" ht="15.75" customHeight="1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spans="1:25" ht="15.75" customHeight="1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spans="1:25" ht="15.75" customHeight="1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spans="1:25" ht="15.75" customHeight="1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spans="1:25" ht="15.75" customHeight="1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spans="1:25" ht="15.75" customHeight="1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spans="1:25" ht="15.75" customHeight="1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spans="1:25" ht="15.75" customHeight="1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spans="1:25" ht="15.75" customHeight="1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spans="1:25" ht="15.75" customHeight="1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spans="1:25" ht="15.75" customHeight="1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spans="1:25" ht="15.75" customHeight="1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spans="1:25" ht="15.75" customHeight="1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spans="1:25" ht="15.75" customHeight="1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spans="1:25" ht="15.75" customHeight="1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spans="1:25" ht="15.75" customHeight="1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spans="1:25" ht="15.75" customHeight="1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spans="1:25" ht="15.75" customHeight="1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spans="1:25" ht="15.75" customHeight="1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spans="1:25" ht="15.75" customHeight="1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spans="1:25" ht="15.75" customHeight="1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spans="1:25" ht="15.75" customHeight="1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spans="1:25" ht="15.75" customHeight="1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spans="1:25" ht="15.75" customHeight="1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spans="1:25" ht="15.75" customHeight="1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spans="1:25" ht="15.75" customHeight="1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spans="1:25" ht="15.75" customHeight="1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spans="1:25" ht="15.75" customHeight="1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spans="1:25" ht="15.75" customHeight="1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spans="1:25" ht="15.75" customHeight="1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spans="1:25" ht="15.75" customHeight="1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spans="1:25" ht="15.75" customHeight="1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spans="1:25" ht="15.75" customHeight="1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spans="1:25" ht="15.75" customHeight="1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spans="1:25" ht="15.75" customHeight="1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spans="1:25" ht="15.75" customHeight="1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spans="1:25" ht="15.75" customHeight="1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spans="1:25" ht="15.75" customHeight="1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spans="1:25" ht="15.75" customHeight="1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spans="1:25" ht="15.75" customHeight="1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spans="1:25" ht="15.75" customHeight="1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spans="1:25" ht="15.75" customHeight="1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spans="1:25" ht="15.75" customHeight="1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spans="1:25" ht="15.75" customHeight="1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spans="1:25" ht="15.75" customHeight="1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spans="1:25" ht="15.75" customHeight="1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spans="1:25" ht="15.75" customHeight="1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spans="1:25" ht="15.75" customHeight="1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spans="1:25" ht="15.75" customHeight="1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spans="1:25" ht="15.75" customHeight="1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spans="1:25" ht="15.75" customHeight="1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spans="1:25" ht="15.75" customHeight="1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spans="1:25" ht="15.75" customHeight="1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spans="1:25" ht="15.75" customHeight="1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spans="1:25" ht="15.75" customHeight="1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spans="1:25" ht="15.75" customHeight="1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spans="1:25" ht="15.75" customHeight="1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spans="1:25" ht="15.75" customHeight="1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spans="1:25" ht="15.75" customHeight="1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spans="1:25" ht="15.75" customHeight="1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spans="1:25" ht="15.75" customHeight="1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spans="1:25" ht="15.75" customHeight="1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spans="1:25" ht="15.75" customHeight="1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spans="1:25" ht="15.75" customHeight="1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spans="1:25" ht="15.75" customHeight="1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spans="1:25" ht="15.75" customHeight="1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spans="1:25" ht="15.75" customHeight="1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spans="1:25" ht="15.75" customHeight="1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spans="1:25" ht="15.75" customHeight="1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spans="1:25" ht="15.75" customHeight="1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spans="1:25" ht="15.75" customHeight="1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spans="1:25" ht="15.75" customHeight="1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spans="1:25" ht="15.75" customHeight="1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spans="1:25" ht="15.75" customHeight="1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spans="1:25" ht="15.75" customHeight="1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spans="1:25" ht="15.75" customHeight="1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spans="1:25" ht="15.75" customHeight="1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spans="1:25" ht="15.75" customHeight="1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spans="1:25" ht="15.75" customHeight="1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spans="1:25" ht="15.75" customHeight="1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spans="1:25" ht="15.75" customHeight="1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spans="1:25" ht="15.75" customHeight="1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spans="1:25" ht="15.75" customHeight="1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spans="1:25" ht="15.75" customHeight="1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spans="1:25" ht="15.75" customHeight="1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spans="1:25" ht="15.75" customHeight="1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spans="1:25" ht="15.75" customHeight="1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spans="1:25" ht="15.75" customHeight="1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spans="1:25" ht="15.75" customHeight="1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spans="1:25" ht="15.75" customHeight="1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spans="1:25" ht="15.75" customHeight="1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spans="1:25" ht="15.75" customHeight="1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spans="1:25" ht="15.75" customHeight="1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spans="1:25" ht="15.75" customHeight="1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spans="1:25" ht="15.75" customHeight="1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spans="1:25" ht="15.75" customHeight="1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spans="1:25" ht="15.75" customHeight="1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spans="1:25" ht="15.75" customHeight="1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spans="1:25" ht="15.75" customHeight="1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spans="1:25" ht="15.75" customHeight="1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spans="1:25" ht="15.75" customHeight="1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spans="1:25" ht="15.75" customHeight="1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spans="1:25" ht="15.75" customHeight="1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spans="1:25" ht="15.75" customHeight="1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spans="1:25" ht="15.75" customHeight="1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spans="1:25" ht="15.75" customHeight="1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spans="1:25" ht="15.75" customHeight="1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spans="1:25" ht="15.75" customHeight="1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spans="1:25" ht="15.75" customHeight="1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spans="1:25" ht="15.75" customHeight="1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spans="1:25" ht="15.75" customHeight="1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spans="1:25" ht="15.75" customHeight="1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spans="1:25" ht="15.75" customHeight="1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spans="1:25" ht="15.75" customHeight="1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spans="1:25" ht="15.75" customHeight="1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spans="1:25" ht="15.75" customHeight="1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spans="1:25" ht="15.75" customHeight="1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spans="1:25" ht="15.75" customHeight="1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spans="1:25" ht="15.75" customHeight="1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spans="1:25" ht="15.75" customHeight="1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spans="1:25" ht="15.75" customHeight="1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spans="1:25" ht="15.75" customHeight="1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spans="1:25" ht="15.75" customHeight="1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spans="1:25" ht="15.75" customHeight="1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spans="1:25" ht="15.75" customHeight="1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spans="1:25" ht="15.75" customHeight="1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spans="1:25" ht="15.75" customHeight="1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spans="1:25" ht="15.75" customHeight="1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spans="1:25" ht="15.75" customHeight="1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spans="1:25" ht="15.75" customHeight="1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spans="1:25" ht="15.75" customHeight="1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spans="1:25" ht="15.75" customHeight="1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spans="1:25" ht="15.75" customHeight="1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spans="1:25" ht="15.75" customHeight="1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spans="1:25" ht="15.75" customHeight="1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spans="1:25" ht="15.75" customHeight="1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spans="1:25" ht="15.75" customHeight="1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spans="1:25" ht="15.75" customHeight="1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spans="1:25" ht="15.75" customHeight="1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spans="1:25" ht="15.75" customHeight="1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spans="1:25" ht="15.75" customHeight="1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spans="1:25" ht="15.75" customHeight="1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spans="1:25" ht="15.75" customHeight="1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spans="1:25" ht="15.75" customHeight="1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spans="1:25" ht="15.75" customHeight="1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spans="1:25" ht="15.75" customHeight="1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spans="1:25" ht="15.75" customHeight="1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spans="1:25" ht="15.75" customHeight="1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spans="1:25" ht="15.75" customHeight="1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spans="1:25" ht="15.75" customHeight="1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spans="1:25" ht="15.75" customHeight="1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spans="1:25" ht="15.75" customHeight="1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spans="1:25" ht="15.75" customHeight="1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spans="1:25" ht="15.75" customHeight="1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spans="1:25" ht="15.75" customHeight="1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spans="1:25" ht="15.75" customHeight="1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spans="1:25" ht="15.75" customHeight="1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spans="1:25" ht="15.75" customHeight="1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spans="1:25" ht="15.75" customHeight="1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spans="1:25" ht="15.75" customHeight="1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spans="1:25" ht="15.75" customHeight="1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spans="1:25" ht="15.75" customHeight="1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spans="1:25" ht="15.75" customHeight="1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spans="1:25" ht="15.75" customHeight="1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spans="1:25" ht="15.75" customHeight="1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spans="1:25" ht="15.75" customHeight="1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spans="1:25" ht="15.75" customHeight="1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spans="1:25" ht="15.75" customHeight="1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spans="1:25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spans="1:25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spans="1:25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spans="1:25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spans="1:25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spans="1:25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spans="1:25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spans="1:25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spans="1:25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spans="1:25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spans="1:25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spans="1:25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spans="1:25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spans="1:25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spans="1:25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spans="1:25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spans="1:25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spans="1:25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spans="1:25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spans="1:25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spans="1:25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spans="1:25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spans="1:25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spans="1:25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spans="1:25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spans="1:25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spans="1:25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spans="1:25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spans="1:25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spans="1:25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spans="1:25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spans="1:25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spans="1:25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spans="1:25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spans="1:25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spans="1:25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spans="1:25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spans="1:25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spans="1:25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spans="1:25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spans="1:25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spans="1:25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spans="1:25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spans="1:25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spans="1:25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spans="1:25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spans="1:25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spans="1:25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spans="1:25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spans="1:25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spans="1:25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spans="1:25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spans="1:25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spans="1:25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spans="1:25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spans="1:25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spans="1:25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spans="1:25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spans="1:25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spans="1:25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spans="1:25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spans="1:25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spans="1:25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spans="1:25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spans="1:25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spans="1:25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spans="1:25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spans="1:25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spans="1:25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spans="1:25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spans="1:25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spans="1:25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spans="1:25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spans="1:25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spans="1:25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spans="1:25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spans="1:25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spans="1:25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spans="1:25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spans="1:25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spans="1:25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spans="1:25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spans="1:25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spans="1:25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spans="1:25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spans="1:25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spans="1:25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spans="1:25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spans="1:25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spans="1:25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spans="1:25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spans="1:25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spans="1:25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spans="1:25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spans="1:25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spans="1:25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spans="1:25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spans="1:25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spans="1:25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spans="1:25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spans="1:25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spans="1:25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spans="1:25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spans="1:25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spans="1:25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spans="1:25" ht="15.75" customHeight="1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spans="1:25" ht="15.75" customHeight="1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spans="1:25" ht="15.75" customHeight="1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spans="1:25" ht="15.75" customHeight="1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spans="1:25" ht="15.75" customHeight="1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spans="1:25" ht="15.75" customHeight="1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spans="1:25" ht="15.75" customHeight="1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spans="1:25" ht="15.75" customHeight="1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spans="1:25" ht="15.75" customHeight="1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spans="1:25" ht="15.75" customHeight="1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spans="1:25" ht="15.75" customHeight="1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spans="1:25" ht="15.75" customHeight="1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spans="1:25" ht="15.75" customHeight="1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spans="1:25" ht="15.75" customHeight="1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spans="1:25" ht="15.75" customHeight="1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spans="1:25" ht="15.75" customHeight="1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spans="1:25" ht="15.75" customHeight="1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spans="1:25" ht="15.75" customHeight="1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spans="1:25" ht="15.75" customHeight="1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spans="1:25" ht="15.75" customHeight="1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spans="1:25" ht="15.75" customHeight="1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spans="1:25" ht="15.75" customHeight="1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spans="1:25" ht="15.75" customHeight="1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spans="1:25" ht="15.75" customHeight="1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spans="1:25" ht="15.75" customHeight="1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spans="1:25" ht="15.75" customHeight="1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spans="1:25" ht="15.75" customHeight="1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spans="1:25" ht="15.75" customHeight="1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spans="1:25" ht="15.75" customHeight="1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spans="1:25" ht="15.75" customHeight="1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  <row r="999" spans="1:25" ht="15.75" customHeight="1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</row>
    <row r="1000" spans="1:25" ht="15.75" customHeight="1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</row>
  </sheetData>
  <sheetProtection password="848C" sheet="1" objects="1" scenarios="1"/>
  <sortState ref="P2:P23">
    <sortCondition ref="P2:P23"/>
  </sortState>
  <conditionalFormatting sqref="C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Y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Y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Y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Y5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0 I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 O1 M1 R53:R6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Y1 V2:Y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Y1 V2:Y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6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Y2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Y5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Y2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 D53:D1000 F1 F53:F60 C53:C5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 Q1 O1 M1 K1 O53:O62 Q53:Q6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:O6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6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1000 H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100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 E1 G1 C53:C56 G53:G6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3 B14:K21 J3:J12 B3:I13 K3:U5 Q6:Q19 R6:U20 B49:U52 B22:F48 H22:K22 H23:H33 B2:U2 I23:K34 M21:U47 H48:U48 H35:K47 K6:K13 M6:P20 L6:L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rgb="FFFF6600"/>
  </sheetPr>
  <dimension ref="A1:Z1000"/>
  <sheetViews>
    <sheetView topLeftCell="F1" workbookViewId="0">
      <selection activeCell="K25" sqref="K25:K26"/>
    </sheetView>
  </sheetViews>
  <sheetFormatPr baseColWidth="10" defaultColWidth="14.42578125" defaultRowHeight="15" customHeight="1" x14ac:dyDescent="0.25"/>
  <cols>
    <col min="1" max="1" width="29.28515625" customWidth="1"/>
    <col min="2" max="2" width="42.85546875" customWidth="1"/>
    <col min="3" max="3" width="35.28515625" customWidth="1"/>
    <col min="4" max="4" width="39.140625" bestFit="1" customWidth="1"/>
    <col min="5" max="5" width="36.7109375" customWidth="1"/>
    <col min="6" max="6" width="20.7109375" customWidth="1"/>
    <col min="7" max="7" width="26" customWidth="1"/>
    <col min="8" max="8" width="33.140625" customWidth="1"/>
    <col min="9" max="9" width="70.85546875" customWidth="1"/>
    <col min="10" max="10" width="24.140625" customWidth="1"/>
    <col min="11" max="11" width="29.28515625" customWidth="1"/>
    <col min="12" max="12" width="71" customWidth="1"/>
    <col min="13" max="13" width="27.5703125" customWidth="1"/>
    <col min="14" max="14" width="30" customWidth="1"/>
    <col min="15" max="15" width="33.5703125" customWidth="1"/>
    <col min="16" max="16" width="21" customWidth="1"/>
    <col min="17" max="17" width="28.7109375" customWidth="1"/>
    <col min="18" max="26" width="10" customWidth="1"/>
  </cols>
  <sheetData>
    <row r="1" spans="1:26" x14ac:dyDescent="0.25">
      <c r="A1" s="67" t="s">
        <v>78</v>
      </c>
      <c r="B1" s="67" t="s">
        <v>84</v>
      </c>
      <c r="C1" s="67" t="s">
        <v>97</v>
      </c>
      <c r="D1" s="67" t="s">
        <v>3823</v>
      </c>
      <c r="E1" s="67" t="s">
        <v>114</v>
      </c>
      <c r="F1" s="67" t="s">
        <v>120</v>
      </c>
      <c r="G1" s="67" t="s">
        <v>131</v>
      </c>
      <c r="H1" s="67" t="s">
        <v>158</v>
      </c>
      <c r="I1" s="67" t="s">
        <v>140</v>
      </c>
      <c r="J1" s="67" t="s">
        <v>143</v>
      </c>
      <c r="K1" s="67" t="s">
        <v>147</v>
      </c>
      <c r="L1" s="67" t="s">
        <v>162</v>
      </c>
      <c r="M1" s="67" t="s">
        <v>151</v>
      </c>
      <c r="N1" s="67" t="s">
        <v>154</v>
      </c>
      <c r="O1" s="67" t="s">
        <v>91</v>
      </c>
      <c r="P1" s="67"/>
      <c r="Q1" s="67" t="s">
        <v>136</v>
      </c>
      <c r="R1" s="67"/>
      <c r="S1" s="67"/>
      <c r="T1" s="67"/>
      <c r="U1" s="67"/>
      <c r="V1" s="67"/>
      <c r="W1" s="67"/>
      <c r="X1" s="67"/>
      <c r="Y1" s="67"/>
      <c r="Z1" s="67"/>
    </row>
    <row r="2" spans="1:26" x14ac:dyDescent="0.25">
      <c r="A2" s="64" t="s">
        <v>377</v>
      </c>
      <c r="B2" s="64"/>
      <c r="C2" s="64" t="s">
        <v>514</v>
      </c>
      <c r="D2" s="64" t="s">
        <v>288</v>
      </c>
      <c r="E2" s="64" t="s">
        <v>184</v>
      </c>
      <c r="F2" s="64" t="s">
        <v>1877</v>
      </c>
      <c r="G2" s="64"/>
      <c r="H2" s="64" t="s">
        <v>924</v>
      </c>
      <c r="I2" s="64" t="s">
        <v>1210</v>
      </c>
      <c r="J2" s="64" t="s">
        <v>1916</v>
      </c>
      <c r="K2" s="64" t="s">
        <v>1524</v>
      </c>
      <c r="L2" s="64" t="s">
        <v>1099</v>
      </c>
      <c r="M2" s="64" t="s">
        <v>1297</v>
      </c>
      <c r="N2" s="64" t="s">
        <v>1918</v>
      </c>
      <c r="O2" s="64" t="s">
        <v>411</v>
      </c>
      <c r="P2" s="64"/>
      <c r="Q2" s="64" t="s">
        <v>1116</v>
      </c>
      <c r="R2" s="64"/>
      <c r="S2" s="64"/>
      <c r="T2" s="64"/>
      <c r="U2" s="64"/>
      <c r="V2" s="64"/>
      <c r="W2" s="64"/>
      <c r="X2" s="64"/>
      <c r="Y2" s="64"/>
      <c r="Z2" s="64"/>
    </row>
    <row r="3" spans="1:26" x14ac:dyDescent="0.25">
      <c r="A3" s="64" t="s">
        <v>378</v>
      </c>
      <c r="B3" s="64"/>
      <c r="C3" s="64" t="s">
        <v>515</v>
      </c>
      <c r="D3" s="64" t="s">
        <v>289</v>
      </c>
      <c r="E3" s="64" t="s">
        <v>518</v>
      </c>
      <c r="F3" s="64" t="s">
        <v>1878</v>
      </c>
      <c r="G3" s="64"/>
      <c r="H3" s="64" t="s">
        <v>925</v>
      </c>
      <c r="I3" s="64" t="s">
        <v>1211</v>
      </c>
      <c r="J3" s="64"/>
      <c r="K3" s="68" t="s">
        <v>1020</v>
      </c>
      <c r="L3" s="64" t="s">
        <v>1100</v>
      </c>
      <c r="M3" s="64" t="s">
        <v>1298</v>
      </c>
      <c r="N3" s="64" t="s">
        <v>1919</v>
      </c>
      <c r="O3" s="64" t="s">
        <v>412</v>
      </c>
      <c r="P3" s="64"/>
      <c r="Q3" s="64" t="s">
        <v>1117</v>
      </c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25">
      <c r="A4" s="64" t="s">
        <v>379</v>
      </c>
      <c r="B4" s="64"/>
      <c r="C4" s="64" t="s">
        <v>516</v>
      </c>
      <c r="D4" s="64" t="s">
        <v>290</v>
      </c>
      <c r="E4" s="64" t="s">
        <v>519</v>
      </c>
      <c r="F4" s="64"/>
      <c r="G4" s="64"/>
      <c r="H4" s="64" t="s">
        <v>926</v>
      </c>
      <c r="I4" s="64" t="s">
        <v>1212</v>
      </c>
      <c r="J4" s="64"/>
      <c r="K4" s="64" t="s">
        <v>1525</v>
      </c>
      <c r="L4" s="64" t="s">
        <v>1101</v>
      </c>
      <c r="M4" s="64" t="s">
        <v>1299</v>
      </c>
      <c r="N4" s="64" t="s">
        <v>1920</v>
      </c>
      <c r="O4" s="64" t="s">
        <v>413</v>
      </c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25">
      <c r="A5" s="64" t="s">
        <v>380</v>
      </c>
      <c r="B5" s="64"/>
      <c r="C5" s="64" t="s">
        <v>517</v>
      </c>
      <c r="D5" s="64" t="s">
        <v>291</v>
      </c>
      <c r="E5" s="64" t="s">
        <v>520</v>
      </c>
      <c r="F5" s="64"/>
      <c r="G5" s="64"/>
      <c r="H5" s="64" t="s">
        <v>927</v>
      </c>
      <c r="I5" s="64" t="s">
        <v>1213</v>
      </c>
      <c r="J5" s="64"/>
      <c r="K5" s="64" t="s">
        <v>952</v>
      </c>
      <c r="L5" s="64" t="s">
        <v>1102</v>
      </c>
      <c r="M5" s="64" t="s">
        <v>1300</v>
      </c>
      <c r="N5" s="64" t="s">
        <v>1921</v>
      </c>
      <c r="O5" s="64" t="s">
        <v>414</v>
      </c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25">
      <c r="A6" s="64" t="s">
        <v>381</v>
      </c>
      <c r="B6" s="64"/>
      <c r="C6" s="64"/>
      <c r="D6" s="64" t="s">
        <v>292</v>
      </c>
      <c r="E6" s="64" t="s">
        <v>521</v>
      </c>
      <c r="F6" s="64"/>
      <c r="G6" s="64"/>
      <c r="H6" s="64" t="s">
        <v>928</v>
      </c>
      <c r="I6" s="64" t="s">
        <v>1214</v>
      </c>
      <c r="J6" s="64"/>
      <c r="K6" s="64" t="s">
        <v>1526</v>
      </c>
      <c r="L6" s="64" t="s">
        <v>1103</v>
      </c>
      <c r="M6" s="64" t="s">
        <v>1301</v>
      </c>
      <c r="N6" s="64" t="s">
        <v>1922</v>
      </c>
      <c r="O6" s="64" t="s">
        <v>415</v>
      </c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x14ac:dyDescent="0.25">
      <c r="A7" s="64" t="s">
        <v>382</v>
      </c>
      <c r="B7" s="64"/>
      <c r="C7" s="64"/>
      <c r="D7" s="64" t="s">
        <v>293</v>
      </c>
      <c r="E7" s="64" t="s">
        <v>522</v>
      </c>
      <c r="F7" s="64"/>
      <c r="G7" s="64"/>
      <c r="H7" s="64" t="s">
        <v>929</v>
      </c>
      <c r="I7" s="64" t="s">
        <v>1215</v>
      </c>
      <c r="J7" s="64"/>
      <c r="K7" s="64" t="s">
        <v>1527</v>
      </c>
      <c r="L7" s="64" t="s">
        <v>1104</v>
      </c>
      <c r="M7" s="64" t="s">
        <v>1302</v>
      </c>
      <c r="N7" s="64" t="s">
        <v>1923</v>
      </c>
      <c r="O7" s="64" t="s">
        <v>416</v>
      </c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25">
      <c r="A8" s="64" t="s">
        <v>383</v>
      </c>
      <c r="B8" s="64"/>
      <c r="C8" s="64"/>
      <c r="D8" s="64" t="s">
        <v>294</v>
      </c>
      <c r="E8" s="64" t="s">
        <v>523</v>
      </c>
      <c r="F8" s="64"/>
      <c r="G8" s="64"/>
      <c r="H8" s="64" t="s">
        <v>930</v>
      </c>
      <c r="I8" s="64" t="s">
        <v>1216</v>
      </c>
      <c r="J8" s="64"/>
      <c r="K8" s="64" t="s">
        <v>1528</v>
      </c>
      <c r="L8" s="64" t="s">
        <v>1105</v>
      </c>
      <c r="M8" s="64" t="s">
        <v>185</v>
      </c>
      <c r="N8" s="64" t="s">
        <v>1924</v>
      </c>
      <c r="O8" s="64" t="s">
        <v>417</v>
      </c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x14ac:dyDescent="0.25">
      <c r="A9" s="64" t="s">
        <v>384</v>
      </c>
      <c r="B9" s="64"/>
      <c r="C9" s="64"/>
      <c r="D9" s="64" t="s">
        <v>295</v>
      </c>
      <c r="E9" s="64" t="s">
        <v>524</v>
      </c>
      <c r="F9" s="64"/>
      <c r="G9" s="64"/>
      <c r="H9" s="64" t="s">
        <v>931</v>
      </c>
      <c r="I9" s="64" t="s">
        <v>1217</v>
      </c>
      <c r="J9" s="64"/>
      <c r="K9" s="64" t="s">
        <v>953</v>
      </c>
      <c r="L9" s="64" t="s">
        <v>1106</v>
      </c>
      <c r="M9" s="64" t="s">
        <v>1303</v>
      </c>
      <c r="N9" s="64" t="s">
        <v>1925</v>
      </c>
      <c r="O9" s="64" t="s">
        <v>418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25">
      <c r="A10" s="64" t="s">
        <v>385</v>
      </c>
      <c r="B10" s="64"/>
      <c r="C10" s="64"/>
      <c r="D10" s="64" t="s">
        <v>296</v>
      </c>
      <c r="E10" s="64" t="s">
        <v>525</v>
      </c>
      <c r="F10" s="64"/>
      <c r="G10" s="64"/>
      <c r="H10" s="64" t="s">
        <v>932</v>
      </c>
      <c r="I10" s="64" t="s">
        <v>1218</v>
      </c>
      <c r="J10" s="64"/>
      <c r="K10" s="64" t="s">
        <v>1529</v>
      </c>
      <c r="L10" s="64" t="s">
        <v>1107</v>
      </c>
      <c r="M10" s="64" t="s">
        <v>1304</v>
      </c>
      <c r="N10" s="64" t="s">
        <v>1926</v>
      </c>
      <c r="O10" s="64" t="s">
        <v>419</v>
      </c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x14ac:dyDescent="0.25">
      <c r="A11" s="64" t="s">
        <v>386</v>
      </c>
      <c r="B11" s="64"/>
      <c r="C11" s="64"/>
      <c r="D11" s="64" t="s">
        <v>297</v>
      </c>
      <c r="E11" s="64" t="s">
        <v>526</v>
      </c>
      <c r="F11" s="64"/>
      <c r="G11" s="64"/>
      <c r="H11" s="64" t="s">
        <v>933</v>
      </c>
      <c r="I11" s="64" t="s">
        <v>1219</v>
      </c>
      <c r="J11" s="64"/>
      <c r="K11" s="64" t="s">
        <v>1530</v>
      </c>
      <c r="L11" s="64" t="s">
        <v>1108</v>
      </c>
      <c r="M11" s="64" t="s">
        <v>1305</v>
      </c>
      <c r="N11" s="64" t="s">
        <v>1927</v>
      </c>
      <c r="O11" s="64" t="s">
        <v>420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x14ac:dyDescent="0.25">
      <c r="A12" s="64" t="s">
        <v>387</v>
      </c>
      <c r="B12" s="64"/>
      <c r="C12" s="64"/>
      <c r="D12" s="64" t="s">
        <v>298</v>
      </c>
      <c r="E12" s="64" t="s">
        <v>527</v>
      </c>
      <c r="F12" s="64"/>
      <c r="G12" s="64"/>
      <c r="H12" s="64" t="s">
        <v>934</v>
      </c>
      <c r="I12" s="64" t="s">
        <v>1220</v>
      </c>
      <c r="J12" s="64"/>
      <c r="K12" s="64" t="s">
        <v>1531</v>
      </c>
      <c r="L12" s="64" t="s">
        <v>1914</v>
      </c>
      <c r="M12" s="64" t="s">
        <v>1306</v>
      </c>
      <c r="N12" s="64" t="s">
        <v>1928</v>
      </c>
      <c r="O12" s="64" t="s">
        <v>421</v>
      </c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x14ac:dyDescent="0.25">
      <c r="A13" s="64" t="s">
        <v>388</v>
      </c>
      <c r="B13" s="64"/>
      <c r="C13" s="64"/>
      <c r="D13" s="64" t="s">
        <v>299</v>
      </c>
      <c r="E13" s="64" t="s">
        <v>528</v>
      </c>
      <c r="F13" s="64"/>
      <c r="G13" s="64"/>
      <c r="H13" s="64" t="s">
        <v>935</v>
      </c>
      <c r="I13" s="64" t="s">
        <v>1221</v>
      </c>
      <c r="J13" s="64"/>
      <c r="K13" s="64" t="s">
        <v>1532</v>
      </c>
      <c r="L13" s="64" t="s">
        <v>1915</v>
      </c>
      <c r="M13" s="64" t="s">
        <v>1307</v>
      </c>
      <c r="N13" s="64" t="s">
        <v>1929</v>
      </c>
      <c r="O13" s="64" t="s">
        <v>422</v>
      </c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25">
      <c r="A14" s="64" t="s">
        <v>389</v>
      </c>
      <c r="B14" s="64"/>
      <c r="C14" s="64"/>
      <c r="D14" s="64" t="s">
        <v>300</v>
      </c>
      <c r="E14" s="64" t="s">
        <v>529</v>
      </c>
      <c r="F14" s="64"/>
      <c r="G14" s="64"/>
      <c r="H14" s="64" t="s">
        <v>936</v>
      </c>
      <c r="I14" s="64" t="s">
        <v>1222</v>
      </c>
      <c r="J14" s="64"/>
      <c r="K14" s="64" t="s">
        <v>954</v>
      </c>
      <c r="L14" s="64" t="s">
        <v>1109</v>
      </c>
      <c r="M14" s="64" t="s">
        <v>1308</v>
      </c>
      <c r="N14" s="64" t="s">
        <v>1930</v>
      </c>
      <c r="O14" s="64" t="s">
        <v>423</v>
      </c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x14ac:dyDescent="0.25">
      <c r="A15" s="64" t="s">
        <v>390</v>
      </c>
      <c r="B15" s="64"/>
      <c r="C15" s="64"/>
      <c r="D15" s="64" t="s">
        <v>301</v>
      </c>
      <c r="E15" s="64" t="s">
        <v>530</v>
      </c>
      <c r="F15" s="64"/>
      <c r="G15" s="64"/>
      <c r="H15" s="64" t="s">
        <v>937</v>
      </c>
      <c r="I15" s="64" t="s">
        <v>1223</v>
      </c>
      <c r="J15" s="64"/>
      <c r="K15" s="64" t="s">
        <v>1533</v>
      </c>
      <c r="L15" s="64" t="s">
        <v>1110</v>
      </c>
      <c r="M15" s="64" t="s">
        <v>1309</v>
      </c>
      <c r="N15" s="64" t="s">
        <v>1931</v>
      </c>
      <c r="O15" s="64" t="s">
        <v>424</v>
      </c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x14ac:dyDescent="0.25">
      <c r="A16" s="64" t="s">
        <v>391</v>
      </c>
      <c r="B16" s="64"/>
      <c r="C16" s="64"/>
      <c r="D16" s="64" t="s">
        <v>302</v>
      </c>
      <c r="E16" s="64" t="s">
        <v>531</v>
      </c>
      <c r="F16" s="64"/>
      <c r="G16" s="64"/>
      <c r="H16" s="64" t="s">
        <v>938</v>
      </c>
      <c r="I16" s="64" t="s">
        <v>1224</v>
      </c>
      <c r="J16" s="64"/>
      <c r="K16" s="64" t="s">
        <v>1535</v>
      </c>
      <c r="L16" s="64" t="s">
        <v>1111</v>
      </c>
      <c r="M16" s="64" t="s">
        <v>1310</v>
      </c>
      <c r="N16" s="64" t="s">
        <v>1932</v>
      </c>
      <c r="O16" s="64" t="s">
        <v>425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25">
      <c r="A17" s="64" t="s">
        <v>392</v>
      </c>
      <c r="B17" s="64"/>
      <c r="C17" s="64"/>
      <c r="D17" s="64" t="s">
        <v>303</v>
      </c>
      <c r="E17" s="64" t="s">
        <v>532</v>
      </c>
      <c r="F17" s="64"/>
      <c r="G17" s="64"/>
      <c r="H17" s="64" t="s">
        <v>939</v>
      </c>
      <c r="I17" s="64" t="s">
        <v>1225</v>
      </c>
      <c r="J17" s="64"/>
      <c r="K17" s="64" t="s">
        <v>1534</v>
      </c>
      <c r="L17" s="64" t="s">
        <v>1112</v>
      </c>
      <c r="M17" s="64" t="s">
        <v>1311</v>
      </c>
      <c r="N17" s="64" t="s">
        <v>1933</v>
      </c>
      <c r="O17" s="64" t="s">
        <v>426</v>
      </c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x14ac:dyDescent="0.25">
      <c r="A18" s="64" t="s">
        <v>393</v>
      </c>
      <c r="B18" s="64"/>
      <c r="C18" s="64"/>
      <c r="D18" s="64" t="s">
        <v>304</v>
      </c>
      <c r="E18" s="64" t="s">
        <v>533</v>
      </c>
      <c r="F18" s="64"/>
      <c r="G18" s="64"/>
      <c r="H18" s="64" t="s">
        <v>940</v>
      </c>
      <c r="I18" s="64" t="s">
        <v>1226</v>
      </c>
      <c r="J18" s="64"/>
      <c r="K18" s="64" t="s">
        <v>1536</v>
      </c>
      <c r="L18" s="64" t="s">
        <v>1113</v>
      </c>
      <c r="M18" s="64" t="s">
        <v>1312</v>
      </c>
      <c r="N18" s="64" t="s">
        <v>1934</v>
      </c>
      <c r="O18" s="64" t="s">
        <v>427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x14ac:dyDescent="0.25">
      <c r="A19" s="64" t="s">
        <v>394</v>
      </c>
      <c r="B19" s="64"/>
      <c r="C19" s="64"/>
      <c r="D19" s="64" t="s">
        <v>305</v>
      </c>
      <c r="E19" s="64" t="s">
        <v>534</v>
      </c>
      <c r="F19" s="64"/>
      <c r="G19" s="64"/>
      <c r="H19" s="64" t="s">
        <v>941</v>
      </c>
      <c r="I19" s="64" t="s">
        <v>1227</v>
      </c>
      <c r="J19" s="64"/>
      <c r="K19" s="64" t="s">
        <v>955</v>
      </c>
      <c r="L19" s="64" t="s">
        <v>1114</v>
      </c>
      <c r="M19" s="64" t="s">
        <v>1313</v>
      </c>
      <c r="N19" s="64" t="s">
        <v>1935</v>
      </c>
      <c r="O19" s="64" t="s">
        <v>428</v>
      </c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x14ac:dyDescent="0.25">
      <c r="A20" s="64" t="s">
        <v>395</v>
      </c>
      <c r="B20" s="64"/>
      <c r="C20" s="64"/>
      <c r="D20" s="64" t="s">
        <v>306</v>
      </c>
      <c r="E20" s="64" t="s">
        <v>535</v>
      </c>
      <c r="F20" s="64"/>
      <c r="G20" s="64"/>
      <c r="H20" s="64" t="s">
        <v>942</v>
      </c>
      <c r="I20" s="64" t="s">
        <v>1228</v>
      </c>
      <c r="J20" s="64"/>
      <c r="K20" s="64" t="s">
        <v>1537</v>
      </c>
      <c r="L20" s="64" t="s">
        <v>1115</v>
      </c>
      <c r="M20" s="64" t="s">
        <v>1314</v>
      </c>
      <c r="N20" s="64" t="s">
        <v>1936</v>
      </c>
      <c r="O20" s="64" t="s">
        <v>429</v>
      </c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25">
      <c r="A21" s="64" t="s">
        <v>396</v>
      </c>
      <c r="B21" s="64"/>
      <c r="C21" s="64"/>
      <c r="D21" s="64" t="s">
        <v>307</v>
      </c>
      <c r="E21" s="64" t="s">
        <v>536</v>
      </c>
      <c r="F21" s="64"/>
      <c r="G21" s="64"/>
      <c r="H21" s="64" t="s">
        <v>943</v>
      </c>
      <c r="I21" s="64"/>
      <c r="J21" s="64"/>
      <c r="K21" s="64" t="s">
        <v>956</v>
      </c>
      <c r="L21" s="64" t="s">
        <v>1981</v>
      </c>
      <c r="M21" s="64" t="s">
        <v>1315</v>
      </c>
      <c r="N21" s="64" t="s">
        <v>187</v>
      </c>
      <c r="O21" s="64" t="s">
        <v>430</v>
      </c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25">
      <c r="A22" s="64" t="s">
        <v>397</v>
      </c>
      <c r="B22" s="64"/>
      <c r="C22" s="64"/>
      <c r="D22" s="64" t="s">
        <v>308</v>
      </c>
      <c r="E22" s="64" t="s">
        <v>537</v>
      </c>
      <c r="F22" s="64"/>
      <c r="G22" s="64"/>
      <c r="H22" s="64" t="s">
        <v>944</v>
      </c>
      <c r="I22" s="64"/>
      <c r="J22" s="64"/>
      <c r="K22" s="64" t="s">
        <v>1538</v>
      </c>
      <c r="L22" s="64"/>
      <c r="M22" s="64" t="s">
        <v>1316</v>
      </c>
      <c r="N22" s="64"/>
      <c r="O22" s="64" t="s">
        <v>431</v>
      </c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25">
      <c r="A23" s="64" t="s">
        <v>398</v>
      </c>
      <c r="B23" s="64"/>
      <c r="C23" s="64"/>
      <c r="D23" s="64" t="s">
        <v>309</v>
      </c>
      <c r="E23" s="64" t="s">
        <v>538</v>
      </c>
      <c r="F23" s="64"/>
      <c r="G23" s="64"/>
      <c r="H23" s="64" t="s">
        <v>945</v>
      </c>
      <c r="I23" s="64"/>
      <c r="J23" s="64"/>
      <c r="K23" s="64" t="s">
        <v>957</v>
      </c>
      <c r="L23" s="64"/>
      <c r="M23" s="64" t="s">
        <v>1317</v>
      </c>
      <c r="N23" s="64"/>
      <c r="O23" s="64" t="s">
        <v>432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25">
      <c r="A24" s="64" t="s">
        <v>399</v>
      </c>
      <c r="B24" s="64"/>
      <c r="C24" s="64"/>
      <c r="D24" s="64" t="s">
        <v>310</v>
      </c>
      <c r="E24" s="64" t="s">
        <v>539</v>
      </c>
      <c r="F24" s="64"/>
      <c r="G24" s="64"/>
      <c r="H24" s="64" t="s">
        <v>946</v>
      </c>
      <c r="I24" s="64"/>
      <c r="J24" s="64"/>
      <c r="K24" s="64" t="s">
        <v>1539</v>
      </c>
      <c r="L24" s="64"/>
      <c r="M24" s="64" t="s">
        <v>1318</v>
      </c>
      <c r="N24" s="64"/>
      <c r="O24" s="64" t="s">
        <v>433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25">
      <c r="A25" s="64" t="s">
        <v>400</v>
      </c>
      <c r="B25" s="64"/>
      <c r="C25" s="64"/>
      <c r="D25" s="64" t="s">
        <v>311</v>
      </c>
      <c r="E25" s="64" t="s">
        <v>540</v>
      </c>
      <c r="F25" s="64"/>
      <c r="G25" s="64"/>
      <c r="H25" s="64" t="s">
        <v>947</v>
      </c>
      <c r="I25" s="64"/>
      <c r="J25" s="64"/>
      <c r="K25" s="64" t="s">
        <v>1540</v>
      </c>
      <c r="L25" s="64"/>
      <c r="M25" s="64" t="s">
        <v>188</v>
      </c>
      <c r="N25" s="64"/>
      <c r="O25" s="64" t="s">
        <v>434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5">
      <c r="A26" s="64" t="s">
        <v>401</v>
      </c>
      <c r="B26" s="64"/>
      <c r="C26" s="64"/>
      <c r="D26" s="64" t="s">
        <v>312</v>
      </c>
      <c r="E26" s="64" t="s">
        <v>541</v>
      </c>
      <c r="F26" s="64"/>
      <c r="G26" s="64"/>
      <c r="H26" s="64" t="s">
        <v>948</v>
      </c>
      <c r="I26" s="64"/>
      <c r="J26" s="64"/>
      <c r="K26" s="64" t="s">
        <v>958</v>
      </c>
      <c r="L26" s="64"/>
      <c r="M26" s="64" t="s">
        <v>1319</v>
      </c>
      <c r="N26" s="64"/>
      <c r="O26" s="64" t="s">
        <v>435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5">
      <c r="A27" s="64" t="s">
        <v>402</v>
      </c>
      <c r="B27" s="64"/>
      <c r="C27" s="64"/>
      <c r="D27" s="64" t="s">
        <v>313</v>
      </c>
      <c r="E27" s="64" t="s">
        <v>542</v>
      </c>
      <c r="F27" s="64"/>
      <c r="G27" s="64"/>
      <c r="H27" s="64" t="s">
        <v>949</v>
      </c>
      <c r="I27" s="64"/>
      <c r="J27" s="64"/>
      <c r="K27" s="64" t="s">
        <v>959</v>
      </c>
      <c r="L27" s="64"/>
      <c r="M27" s="64" t="s">
        <v>1320</v>
      </c>
      <c r="N27" s="64"/>
      <c r="O27" s="64" t="s">
        <v>436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5">
      <c r="A28" s="64" t="s">
        <v>403</v>
      </c>
      <c r="B28" s="64"/>
      <c r="C28" s="64"/>
      <c r="D28" s="64" t="s">
        <v>314</v>
      </c>
      <c r="E28" s="64" t="s">
        <v>543</v>
      </c>
      <c r="F28" s="64"/>
      <c r="G28" s="64"/>
      <c r="H28" s="64" t="s">
        <v>950</v>
      </c>
      <c r="I28" s="64"/>
      <c r="J28" s="64"/>
      <c r="K28" s="64"/>
      <c r="L28" s="64"/>
      <c r="M28" s="64" t="s">
        <v>1321</v>
      </c>
      <c r="N28" s="64"/>
      <c r="O28" s="64" t="s">
        <v>437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5">
      <c r="A29" s="64" t="s">
        <v>404</v>
      </c>
      <c r="B29" s="64"/>
      <c r="C29" s="64"/>
      <c r="D29" s="64" t="s">
        <v>315</v>
      </c>
      <c r="E29" s="64" t="s">
        <v>544</v>
      </c>
      <c r="F29" s="64"/>
      <c r="G29" s="64"/>
      <c r="H29" s="64" t="s">
        <v>951</v>
      </c>
      <c r="I29" s="64"/>
      <c r="J29" s="64"/>
      <c r="K29" s="64"/>
      <c r="L29" s="64"/>
      <c r="M29" s="64" t="s">
        <v>1322</v>
      </c>
      <c r="N29" s="64"/>
      <c r="O29" s="64" t="s">
        <v>438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25">
      <c r="A30" s="64" t="s">
        <v>405</v>
      </c>
      <c r="B30" s="64"/>
      <c r="C30" s="64"/>
      <c r="D30" s="64" t="s">
        <v>316</v>
      </c>
      <c r="E30" s="64" t="s">
        <v>545</v>
      </c>
      <c r="F30" s="64"/>
      <c r="G30" s="64"/>
      <c r="H30" s="64" t="s">
        <v>1173</v>
      </c>
      <c r="I30" s="64"/>
      <c r="J30" s="64"/>
      <c r="K30" s="64"/>
      <c r="L30" s="64"/>
      <c r="M30" s="64" t="s">
        <v>1323</v>
      </c>
      <c r="N30" s="64"/>
      <c r="O30" s="64" t="s">
        <v>439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25">
      <c r="A31" s="64" t="s">
        <v>406</v>
      </c>
      <c r="B31" s="64"/>
      <c r="C31" s="64"/>
      <c r="D31" s="64" t="s">
        <v>317</v>
      </c>
      <c r="E31" s="64" t="s">
        <v>546</v>
      </c>
      <c r="F31" s="64"/>
      <c r="G31" s="64"/>
      <c r="H31" s="64" t="s">
        <v>186</v>
      </c>
      <c r="I31" s="64"/>
      <c r="J31" s="64"/>
      <c r="K31" s="64"/>
      <c r="L31" s="64"/>
      <c r="M31" s="64" t="s">
        <v>1324</v>
      </c>
      <c r="N31" s="64"/>
      <c r="O31" s="64" t="s">
        <v>440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25">
      <c r="A32" s="64" t="s">
        <v>407</v>
      </c>
      <c r="B32" s="64"/>
      <c r="C32" s="64"/>
      <c r="D32" s="64" t="s">
        <v>1879</v>
      </c>
      <c r="E32" s="64" t="s">
        <v>547</v>
      </c>
      <c r="F32" s="64"/>
      <c r="G32" s="64"/>
      <c r="H32" s="64" t="s">
        <v>1174</v>
      </c>
      <c r="I32" s="64"/>
      <c r="J32" s="64"/>
      <c r="K32" s="64"/>
      <c r="L32" s="64"/>
      <c r="M32" s="64" t="s">
        <v>1325</v>
      </c>
      <c r="N32" s="64"/>
      <c r="O32" s="64" t="s">
        <v>441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25">
      <c r="A33" s="64" t="s">
        <v>408</v>
      </c>
      <c r="B33" s="64"/>
      <c r="C33" s="64"/>
      <c r="D33" s="64" t="s">
        <v>1880</v>
      </c>
      <c r="F33" s="64"/>
      <c r="G33" s="64"/>
      <c r="H33" s="64" t="s">
        <v>1175</v>
      </c>
      <c r="I33" s="64"/>
      <c r="J33" s="64"/>
      <c r="K33" s="64"/>
      <c r="L33" s="64"/>
      <c r="M33" s="64" t="s">
        <v>189</v>
      </c>
      <c r="N33" s="64"/>
      <c r="O33" s="64" t="s">
        <v>442</v>
      </c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5">
      <c r="A34" s="64" t="s">
        <v>409</v>
      </c>
      <c r="B34" s="64"/>
      <c r="C34" s="64"/>
      <c r="D34" s="64" t="s">
        <v>1881</v>
      </c>
      <c r="E34" s="64"/>
      <c r="F34" s="64"/>
      <c r="G34" s="64"/>
      <c r="H34" s="64" t="s">
        <v>1176</v>
      </c>
      <c r="I34" s="64"/>
      <c r="J34" s="64"/>
      <c r="K34" s="64"/>
      <c r="L34" s="64"/>
      <c r="M34" s="64" t="s">
        <v>1326</v>
      </c>
      <c r="N34" s="64"/>
      <c r="O34" s="64" t="s">
        <v>443</v>
      </c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5">
      <c r="A35" s="64" t="s">
        <v>410</v>
      </c>
      <c r="B35" s="64"/>
      <c r="C35" s="64"/>
      <c r="D35" s="64"/>
      <c r="E35" s="64"/>
      <c r="F35" s="64"/>
      <c r="G35" s="64"/>
      <c r="H35" s="64" t="s">
        <v>1177</v>
      </c>
      <c r="I35" s="64"/>
      <c r="J35" s="64"/>
      <c r="K35" s="64"/>
      <c r="L35" s="64"/>
      <c r="M35" s="64" t="s">
        <v>1327</v>
      </c>
      <c r="N35" s="64"/>
      <c r="O35" s="64" t="s">
        <v>444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5">
      <c r="A36" s="64"/>
      <c r="B36" s="64"/>
      <c r="C36" s="64"/>
      <c r="D36" s="64"/>
      <c r="E36" s="64"/>
      <c r="F36" s="64"/>
      <c r="G36" s="64"/>
      <c r="H36" s="64" t="s">
        <v>1178</v>
      </c>
      <c r="I36" s="64"/>
      <c r="J36" s="64"/>
      <c r="K36" s="64"/>
      <c r="L36" s="64"/>
      <c r="M36" s="64" t="s">
        <v>1328</v>
      </c>
      <c r="N36" s="64"/>
      <c r="O36" s="64" t="s">
        <v>445</v>
      </c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5">
      <c r="A37" s="64"/>
      <c r="B37" s="64"/>
      <c r="C37" s="64"/>
      <c r="D37" s="64"/>
      <c r="E37" s="64"/>
      <c r="F37" s="64"/>
      <c r="G37" s="64"/>
      <c r="H37" s="64" t="s">
        <v>1179</v>
      </c>
      <c r="I37" s="64"/>
      <c r="J37" s="64"/>
      <c r="K37" s="64"/>
      <c r="L37" s="64"/>
      <c r="M37" s="64" t="s">
        <v>1329</v>
      </c>
      <c r="N37" s="64"/>
      <c r="O37" s="64" t="s">
        <v>446</v>
      </c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5">
      <c r="A38" s="64"/>
      <c r="B38" s="64"/>
      <c r="C38" s="64"/>
      <c r="D38" s="64"/>
      <c r="E38" s="64"/>
      <c r="F38" s="64"/>
      <c r="G38" s="64"/>
      <c r="H38" s="64" t="s">
        <v>1180</v>
      </c>
      <c r="I38" s="64"/>
      <c r="J38" s="64"/>
      <c r="K38" s="64"/>
      <c r="L38" s="64"/>
      <c r="M38" s="64" t="s">
        <v>1330</v>
      </c>
      <c r="N38" s="64"/>
      <c r="O38" s="64" t="s">
        <v>447</v>
      </c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25">
      <c r="A39" s="64"/>
      <c r="B39" s="64"/>
      <c r="C39" s="64"/>
      <c r="D39" s="64"/>
      <c r="E39" s="64"/>
      <c r="F39" s="64"/>
      <c r="G39" s="64"/>
      <c r="H39" s="64" t="s">
        <v>1181</v>
      </c>
      <c r="I39" s="64"/>
      <c r="J39" s="64"/>
      <c r="K39" s="64"/>
      <c r="L39" s="64"/>
      <c r="M39" s="64" t="s">
        <v>1331</v>
      </c>
      <c r="N39" s="64"/>
      <c r="O39" s="64" t="s">
        <v>448</v>
      </c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25">
      <c r="A40" s="64"/>
      <c r="B40" s="64"/>
      <c r="C40" s="64"/>
      <c r="D40" s="64"/>
      <c r="E40" s="64"/>
      <c r="F40" s="64"/>
      <c r="G40" s="64"/>
      <c r="H40" s="64" t="s">
        <v>1182</v>
      </c>
      <c r="I40" s="64"/>
      <c r="J40" s="64"/>
      <c r="K40" s="64"/>
      <c r="L40" s="64"/>
      <c r="M40" s="64"/>
      <c r="N40" s="64"/>
      <c r="O40" s="64" t="s">
        <v>449</v>
      </c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25">
      <c r="A41" s="64"/>
      <c r="B41" s="64"/>
      <c r="C41" s="64"/>
      <c r="D41" s="64"/>
      <c r="E41" s="64"/>
      <c r="F41" s="64"/>
      <c r="G41" s="64"/>
      <c r="H41" s="64" t="s">
        <v>1183</v>
      </c>
      <c r="I41" s="64"/>
      <c r="J41" s="64"/>
      <c r="K41" s="64"/>
      <c r="L41" s="64"/>
      <c r="M41" s="64"/>
      <c r="N41" s="64"/>
      <c r="O41" s="64" t="s">
        <v>450</v>
      </c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25">
      <c r="A42" s="64"/>
      <c r="B42" s="64"/>
      <c r="C42" s="64"/>
      <c r="D42" s="64"/>
      <c r="E42" s="64"/>
      <c r="F42" s="64"/>
      <c r="G42" s="64"/>
      <c r="H42" s="64" t="s">
        <v>1184</v>
      </c>
      <c r="I42" s="64"/>
      <c r="J42" s="64"/>
      <c r="K42" s="64"/>
      <c r="L42" s="64"/>
      <c r="M42" s="64"/>
      <c r="N42" s="64"/>
      <c r="O42" s="64" t="s">
        <v>451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25">
      <c r="A43" s="64"/>
      <c r="B43" s="64"/>
      <c r="C43" s="64"/>
      <c r="D43" s="64"/>
      <c r="E43" s="64"/>
      <c r="F43" s="64"/>
      <c r="G43" s="64"/>
      <c r="H43" s="64" t="s">
        <v>1185</v>
      </c>
      <c r="I43" s="64"/>
      <c r="J43" s="64"/>
      <c r="K43" s="64"/>
      <c r="L43" s="64"/>
      <c r="M43" s="64"/>
      <c r="N43" s="64"/>
      <c r="O43" s="64" t="s">
        <v>452</v>
      </c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25">
      <c r="A44" s="64"/>
      <c r="B44" s="64"/>
      <c r="C44" s="64"/>
      <c r="D44" s="64"/>
      <c r="E44" s="64"/>
      <c r="F44" s="64"/>
      <c r="G44" s="64"/>
      <c r="H44" s="64" t="s">
        <v>1186</v>
      </c>
      <c r="I44" s="64"/>
      <c r="J44" s="64"/>
      <c r="K44" s="64"/>
      <c r="L44" s="64"/>
      <c r="M44" s="64"/>
      <c r="N44" s="64"/>
      <c r="O44" s="64" t="s">
        <v>453</v>
      </c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25">
      <c r="A45" s="64"/>
      <c r="B45" s="64"/>
      <c r="C45" s="64"/>
      <c r="D45" s="64"/>
      <c r="E45" s="64"/>
      <c r="F45" s="64"/>
      <c r="G45" s="64"/>
      <c r="H45" s="64" t="s">
        <v>1187</v>
      </c>
      <c r="I45" s="64"/>
      <c r="J45" s="64"/>
      <c r="K45" s="64"/>
      <c r="L45" s="64"/>
      <c r="M45" s="64"/>
      <c r="N45" s="64"/>
      <c r="O45" s="64" t="s">
        <v>454</v>
      </c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25">
      <c r="A46" s="64"/>
      <c r="B46" s="64"/>
      <c r="C46" s="64"/>
      <c r="D46" s="64"/>
      <c r="E46" s="64"/>
      <c r="F46" s="64"/>
      <c r="G46" s="64"/>
      <c r="H46" s="64" t="s">
        <v>1188</v>
      </c>
      <c r="I46" s="64"/>
      <c r="J46" s="64"/>
      <c r="K46" s="64"/>
      <c r="L46" s="64"/>
      <c r="M46" s="64"/>
      <c r="N46" s="64"/>
      <c r="O46" s="64" t="s">
        <v>455</v>
      </c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25">
      <c r="A47" s="64"/>
      <c r="B47" s="64"/>
      <c r="C47" s="64"/>
      <c r="D47" s="64"/>
      <c r="E47" s="64"/>
      <c r="F47" s="64"/>
      <c r="G47" s="64"/>
      <c r="H47" s="64" t="s">
        <v>1189</v>
      </c>
      <c r="I47" s="64"/>
      <c r="J47" s="64"/>
      <c r="K47" s="64"/>
      <c r="L47" s="64"/>
      <c r="M47" s="64"/>
      <c r="N47" s="64"/>
      <c r="O47" s="64" t="s">
        <v>456</v>
      </c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25">
      <c r="A48" s="64"/>
      <c r="B48" s="64"/>
      <c r="C48" s="64"/>
      <c r="D48" s="64"/>
      <c r="E48" s="64"/>
      <c r="F48" s="64"/>
      <c r="G48" s="64"/>
      <c r="H48" s="64" t="s">
        <v>1190</v>
      </c>
      <c r="I48" s="64"/>
      <c r="J48" s="64"/>
      <c r="K48" s="64"/>
      <c r="L48" s="64"/>
      <c r="M48" s="64"/>
      <c r="N48" s="64"/>
      <c r="O48" s="64" t="s">
        <v>457</v>
      </c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25">
      <c r="A49" s="64"/>
      <c r="B49" s="64"/>
      <c r="C49" s="64"/>
      <c r="D49" s="64"/>
      <c r="E49" s="64"/>
      <c r="F49" s="64"/>
      <c r="G49" s="64"/>
      <c r="H49" s="64" t="s">
        <v>1191</v>
      </c>
      <c r="I49" s="64"/>
      <c r="J49" s="64"/>
      <c r="K49" s="64"/>
      <c r="L49" s="64"/>
      <c r="M49" s="64"/>
      <c r="N49" s="64"/>
      <c r="O49" s="64" t="s">
        <v>458</v>
      </c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25">
      <c r="A50" s="64"/>
      <c r="B50" s="64"/>
      <c r="C50" s="64"/>
      <c r="D50" s="64"/>
      <c r="E50" s="64"/>
      <c r="F50" s="64"/>
      <c r="G50" s="64"/>
      <c r="H50" s="64" t="s">
        <v>1192</v>
      </c>
      <c r="I50" s="64"/>
      <c r="J50" s="64"/>
      <c r="K50" s="64"/>
      <c r="L50" s="64"/>
      <c r="M50" s="64"/>
      <c r="N50" s="64"/>
      <c r="O50" s="64" t="s">
        <v>459</v>
      </c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25">
      <c r="A51" s="64"/>
      <c r="B51" s="64"/>
      <c r="C51" s="64"/>
      <c r="D51" s="64"/>
      <c r="E51" s="64"/>
      <c r="F51" s="64"/>
      <c r="G51" s="64"/>
      <c r="H51" s="64" t="s">
        <v>1193</v>
      </c>
      <c r="I51" s="64"/>
      <c r="J51" s="64"/>
      <c r="K51" s="64"/>
      <c r="L51" s="64"/>
      <c r="M51" s="64"/>
      <c r="N51" s="64"/>
      <c r="O51" s="64" t="s">
        <v>460</v>
      </c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25">
      <c r="A52" s="64"/>
      <c r="B52" s="64"/>
      <c r="C52" s="64"/>
      <c r="D52" s="64"/>
      <c r="E52" s="64"/>
      <c r="F52" s="64"/>
      <c r="G52" s="64"/>
      <c r="H52" s="64" t="s">
        <v>1194</v>
      </c>
      <c r="I52" s="64"/>
      <c r="J52" s="64"/>
      <c r="K52" s="64"/>
      <c r="L52" s="64"/>
      <c r="M52" s="64"/>
      <c r="N52" s="64"/>
      <c r="O52" s="64" t="s">
        <v>461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25">
      <c r="A53" s="64"/>
      <c r="B53" s="64"/>
      <c r="C53" s="64"/>
      <c r="D53" s="64"/>
      <c r="E53" s="64"/>
      <c r="F53" s="64"/>
      <c r="G53" s="64"/>
      <c r="H53" s="64" t="s">
        <v>1195</v>
      </c>
      <c r="I53" s="64"/>
      <c r="J53" s="64"/>
      <c r="K53" s="64"/>
      <c r="L53" s="64"/>
      <c r="M53" s="64"/>
      <c r="N53" s="64"/>
      <c r="O53" s="64" t="s">
        <v>462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25">
      <c r="A54" s="64"/>
      <c r="B54" s="64"/>
      <c r="C54" s="64"/>
      <c r="D54" s="64"/>
      <c r="E54" s="64"/>
      <c r="F54" s="64"/>
      <c r="G54" s="64"/>
      <c r="H54" s="64" t="s">
        <v>1196</v>
      </c>
      <c r="I54" s="64"/>
      <c r="J54" s="64"/>
      <c r="K54" s="64"/>
      <c r="L54" s="64"/>
      <c r="M54" s="64"/>
      <c r="N54" s="64"/>
      <c r="O54" s="64" t="s">
        <v>463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25">
      <c r="A55" s="64"/>
      <c r="B55" s="64"/>
      <c r="C55" s="64"/>
      <c r="D55" s="64"/>
      <c r="E55" s="64"/>
      <c r="F55" s="64"/>
      <c r="G55" s="64"/>
      <c r="H55" s="64" t="s">
        <v>1197</v>
      </c>
      <c r="I55" s="64"/>
      <c r="J55" s="64"/>
      <c r="K55" s="64"/>
      <c r="L55" s="64"/>
      <c r="M55" s="64"/>
      <c r="N55" s="64"/>
      <c r="O55" s="64" t="s">
        <v>464</v>
      </c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5">
      <c r="A56" s="64"/>
      <c r="B56" s="64"/>
      <c r="C56" s="64"/>
      <c r="D56" s="64"/>
      <c r="E56" s="64"/>
      <c r="F56" s="64"/>
      <c r="G56" s="64"/>
      <c r="H56" s="64" t="s">
        <v>1198</v>
      </c>
      <c r="I56" s="64"/>
      <c r="J56" s="64"/>
      <c r="K56" s="64"/>
      <c r="L56" s="64"/>
      <c r="M56" s="64"/>
      <c r="N56" s="64"/>
      <c r="O56" s="64" t="s">
        <v>465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25">
      <c r="A57" s="64"/>
      <c r="B57" s="64"/>
      <c r="C57" s="64"/>
      <c r="D57" s="64"/>
      <c r="E57" s="64"/>
      <c r="F57" s="64"/>
      <c r="G57" s="64"/>
      <c r="H57" s="64" t="s">
        <v>1199</v>
      </c>
      <c r="I57" s="64"/>
      <c r="J57" s="64"/>
      <c r="K57" s="64"/>
      <c r="L57" s="64"/>
      <c r="M57" s="64"/>
      <c r="N57" s="64"/>
      <c r="O57" s="64" t="s">
        <v>466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25">
      <c r="A58" s="64"/>
      <c r="B58" s="64"/>
      <c r="C58" s="64"/>
      <c r="D58" s="64"/>
      <c r="E58" s="64"/>
      <c r="F58" s="64"/>
      <c r="G58" s="64"/>
      <c r="H58" s="64" t="s">
        <v>1200</v>
      </c>
      <c r="I58" s="64"/>
      <c r="J58" s="64"/>
      <c r="K58" s="64"/>
      <c r="L58" s="64"/>
      <c r="M58" s="64"/>
      <c r="N58" s="64"/>
      <c r="O58" s="64" t="s">
        <v>467</v>
      </c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25">
      <c r="A59" s="64"/>
      <c r="B59" s="64"/>
      <c r="C59" s="64"/>
      <c r="D59" s="64"/>
      <c r="E59" s="64"/>
      <c r="F59" s="64"/>
      <c r="G59" s="64"/>
      <c r="H59" s="64" t="s">
        <v>1201</v>
      </c>
      <c r="I59" s="64"/>
      <c r="J59" s="64"/>
      <c r="K59" s="64"/>
      <c r="L59" s="64"/>
      <c r="M59" s="64"/>
      <c r="N59" s="64"/>
      <c r="O59" s="64" t="s">
        <v>468</v>
      </c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25">
      <c r="A60" s="64"/>
      <c r="B60" s="64"/>
      <c r="C60" s="64"/>
      <c r="D60" s="64"/>
      <c r="E60" s="64"/>
      <c r="F60" s="64"/>
      <c r="G60" s="64"/>
      <c r="H60" s="64" t="s">
        <v>1202</v>
      </c>
      <c r="I60" s="64"/>
      <c r="J60" s="64"/>
      <c r="K60" s="64"/>
      <c r="L60" s="64"/>
      <c r="M60" s="64"/>
      <c r="N60" s="64"/>
      <c r="O60" s="64" t="s">
        <v>469</v>
      </c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25">
      <c r="A61" s="64"/>
      <c r="B61" s="64"/>
      <c r="C61" s="64"/>
      <c r="D61" s="64"/>
      <c r="E61" s="64"/>
      <c r="F61" s="64"/>
      <c r="G61" s="64"/>
      <c r="H61" s="64" t="s">
        <v>1203</v>
      </c>
      <c r="I61" s="64"/>
      <c r="J61" s="64"/>
      <c r="K61" s="64"/>
      <c r="L61" s="64"/>
      <c r="M61" s="64"/>
      <c r="N61" s="64"/>
      <c r="O61" s="64" t="s">
        <v>470</v>
      </c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25">
      <c r="A62" s="64"/>
      <c r="B62" s="64"/>
      <c r="C62" s="64"/>
      <c r="D62" s="64"/>
      <c r="E62" s="64"/>
      <c r="F62" s="64"/>
      <c r="G62" s="64"/>
      <c r="H62" s="64" t="s">
        <v>1204</v>
      </c>
      <c r="I62" s="64"/>
      <c r="J62" s="64"/>
      <c r="K62" s="64"/>
      <c r="L62" s="64"/>
      <c r="M62" s="64"/>
      <c r="N62" s="64"/>
      <c r="O62" s="64" t="s">
        <v>471</v>
      </c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25">
      <c r="A63" s="64"/>
      <c r="B63" s="64"/>
      <c r="C63" s="64"/>
      <c r="D63" s="64"/>
      <c r="E63" s="64"/>
      <c r="F63" s="64"/>
      <c r="G63" s="64"/>
      <c r="H63" s="64" t="s">
        <v>1205</v>
      </c>
      <c r="I63" s="64"/>
      <c r="J63" s="64"/>
      <c r="K63" s="64"/>
      <c r="L63" s="64"/>
      <c r="M63" s="64"/>
      <c r="N63" s="64"/>
      <c r="O63" s="64" t="s">
        <v>472</v>
      </c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25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 t="s">
        <v>473</v>
      </c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2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 t="s">
        <v>474</v>
      </c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25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 t="s">
        <v>475</v>
      </c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2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 t="s">
        <v>476</v>
      </c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2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 t="s">
        <v>477</v>
      </c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 t="s">
        <v>478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2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 t="s">
        <v>479</v>
      </c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2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 t="s">
        <v>1917</v>
      </c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2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2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25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2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2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2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2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2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2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2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2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2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2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2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2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2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2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2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2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2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2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2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2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2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2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2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2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2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2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2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2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2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2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2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2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2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2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2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2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2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2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2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2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2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2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2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2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2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.75" customHeight="1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.75" customHeight="1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.75" customHeight="1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.75" customHeight="1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.75" customHeight="1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.75" customHeight="1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.75" customHeight="1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.75" customHeight="1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.75" customHeight="1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.75" customHeight="1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.75" customHeight="1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.75" customHeight="1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.75" customHeight="1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.75" customHeight="1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.75" customHeight="1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.75" customHeight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.75" customHeight="1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.75" customHeight="1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.75" customHeight="1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.75" customHeight="1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.75" customHeight="1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.75" customHeight="1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.75" customHeight="1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.75" customHeight="1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.75" customHeight="1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.75" customHeight="1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.75" customHeight="1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5.75" customHeight="1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5.75" customHeight="1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5.75" customHeight="1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5.75" customHeight="1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5.75" customHeight="1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5.75" customHeight="1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5.75" customHeight="1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5.75" customHeight="1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5.75" customHeight="1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5.75" customHeight="1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5.75" customHeight="1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5.75" customHeight="1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5.75" customHeight="1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5.75" customHeight="1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5.75" customHeight="1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5.75" customHeight="1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5.75" customHeight="1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5.75" customHeight="1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5.75" customHeight="1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5.75" customHeight="1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5.75" customHeight="1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5.75" customHeight="1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5.75" customHeight="1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5.75" customHeight="1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5.75" customHeight="1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5.75" customHeight="1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5.75" customHeight="1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5.75" customHeight="1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5.75" customHeight="1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5.75" customHeight="1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5.75" customHeight="1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5.75" customHeight="1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5.75" customHeight="1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5.75" customHeight="1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5.75" customHeight="1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5.75" customHeight="1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5.75" customHeight="1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5.75" customHeight="1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5.75" customHeight="1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5.75" customHeight="1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5.75" customHeight="1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5.75" customHeight="1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5.75" customHeight="1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5.75" customHeight="1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5.75" customHeight="1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5.75" customHeight="1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5.75" customHeight="1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5.75" customHeight="1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5.75" customHeight="1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5.75" customHeight="1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5.75" customHeight="1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5.75" customHeight="1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5.75" customHeight="1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5.75" customHeight="1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5.75" customHeight="1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5.75" customHeight="1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5.75" customHeight="1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5.75" customHeight="1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5.75" customHeight="1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5.75" customHeight="1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5.75" customHeight="1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5.75" customHeight="1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5.75" customHeight="1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5.75" customHeight="1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5.75" customHeight="1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5.75" customHeight="1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5.75" customHeight="1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5.75" customHeight="1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5.75" customHeight="1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5.75" customHeight="1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5.75" customHeight="1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5.75" customHeight="1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5.75" customHeight="1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5.75" customHeight="1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5.75" customHeight="1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5.75" customHeight="1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5.75" customHeight="1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5.75" customHeight="1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5.75" customHeight="1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5.75" customHeight="1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5.75" customHeight="1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5.75" customHeight="1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5.75" customHeight="1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5.7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5.75" customHeight="1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5.75" customHeight="1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5.75" customHeight="1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5.75" customHeight="1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5.75" customHeight="1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5.75" customHeight="1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5.75" customHeight="1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5.75" customHeight="1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5.75" customHeight="1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5.75" customHeight="1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5.75" customHeight="1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5.75" customHeight="1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5.75" customHeight="1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5.75" customHeight="1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5.75" customHeight="1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5.75" customHeight="1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5.75" customHeight="1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5.75" customHeight="1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5.75" customHeight="1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5.75" customHeight="1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5.75" customHeight="1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5.7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5.75" customHeight="1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5.75" customHeight="1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5.75" customHeight="1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5.75" customHeight="1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5.75" customHeight="1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5.75" customHeight="1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5.75" customHeight="1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5.75" customHeight="1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5.75" customHeight="1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5.75" customHeight="1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5.75" customHeight="1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5.75" customHeight="1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5.75" customHeight="1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5.75" customHeight="1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5.75" customHeight="1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5.75" customHeight="1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5.75" customHeight="1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5.75" customHeight="1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5.75" customHeight="1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5.75" customHeight="1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5.75" customHeight="1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5.75" customHeight="1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5.75" customHeight="1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5.75" customHeight="1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5.75" customHeight="1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5.75" customHeight="1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5.75" customHeight="1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5.75" customHeight="1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5.75" customHeight="1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5.75" customHeight="1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5.75" customHeight="1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5.75" customHeight="1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5.75" customHeight="1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5.75" customHeight="1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5.7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5.75" customHeight="1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5.75" customHeight="1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5.75" customHeight="1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5.75" customHeight="1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5.75" customHeight="1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5.75" customHeight="1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5.75" customHeight="1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5.75" customHeight="1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5.75" customHeight="1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5.75" customHeight="1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5.75" customHeight="1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5.75" customHeight="1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5.75" customHeight="1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5.75" customHeight="1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5.75" customHeight="1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5.75" customHeight="1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5.75" customHeight="1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5.75" customHeight="1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5.75" customHeight="1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5.75" customHeight="1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5.75" customHeight="1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5.75" customHeight="1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5.75" customHeight="1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5.75" customHeight="1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5.75" customHeight="1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5.7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5.75" customHeight="1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5.75" customHeight="1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5.75" customHeight="1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5.75" customHeight="1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5.75" customHeight="1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5.75" customHeight="1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5.75" customHeight="1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5.75" customHeight="1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5.75" customHeight="1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5.75" customHeight="1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5.75" customHeight="1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5.75" customHeight="1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5.75" customHeight="1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5.75" customHeight="1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5.7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5.75" customHeight="1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5.75" customHeight="1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5.75" customHeight="1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5.75" customHeight="1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5.75" customHeight="1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5.75" customHeight="1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5.75" customHeight="1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5.75" customHeight="1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5.75" customHeight="1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5.75" customHeight="1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5.75" customHeight="1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5.75" customHeight="1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5.75" customHeight="1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5.75" customHeight="1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5.75" customHeight="1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5.75" customHeight="1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5.75" customHeight="1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5.75" customHeight="1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5.75" customHeight="1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5.75" customHeight="1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5.75" customHeight="1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5.75" customHeight="1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5.75" customHeight="1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5.75" customHeight="1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5.75" customHeight="1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5.75" customHeight="1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5.75" customHeight="1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5.75" customHeight="1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5.75" customHeight="1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5.75" customHeight="1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5.75" customHeight="1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5.75" customHeight="1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5.75" customHeight="1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5.75" customHeight="1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5.75" customHeight="1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5.75" customHeight="1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5.75" customHeight="1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5.75" customHeight="1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5.75" customHeight="1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5.75" customHeight="1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5.75" customHeight="1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5.75" customHeight="1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5.75" customHeight="1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5.75" customHeight="1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5.75" customHeight="1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5.75" customHeight="1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5.75" customHeight="1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5.75" customHeight="1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5.75" customHeight="1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5.75" customHeight="1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5.75" customHeight="1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5.75" customHeight="1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5.75" customHeight="1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5.75" customHeight="1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5.75" customHeight="1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5.75" customHeight="1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5.75" customHeight="1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5.75" customHeight="1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5.75" customHeight="1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5.75" customHeight="1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5.75" customHeight="1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5.75" customHeight="1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5.75" customHeight="1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5.75" customHeight="1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5.75" customHeight="1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5.75" customHeight="1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5.75" customHeight="1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5.75" customHeight="1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5.75" customHeight="1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5.75" customHeight="1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5.75" customHeight="1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5.75" customHeight="1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5.75" customHeight="1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5.75" customHeight="1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5.75" customHeight="1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5.75" customHeight="1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5.75" customHeight="1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5.75" customHeight="1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5.75" customHeight="1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5.75" customHeight="1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5.75" customHeight="1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5.75" customHeight="1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5.75" customHeight="1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5.75" customHeight="1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5.75" customHeight="1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5.75" customHeight="1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5.75" customHeight="1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5.75" customHeight="1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5.75" customHeight="1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5.75" customHeight="1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5.75" customHeight="1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5.75" customHeight="1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5.75" customHeight="1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5.75" customHeight="1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5.75" customHeight="1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5.75" customHeight="1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5.75" customHeight="1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5.75" customHeight="1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5.75" customHeight="1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5.75" customHeight="1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5.7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5.75" customHeight="1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5.75" customHeight="1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5.75" customHeight="1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5.7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5.75" customHeight="1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5.75" customHeight="1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5.75" customHeight="1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5.75" customHeight="1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5.75" customHeight="1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5.75" customHeight="1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5.75" customHeight="1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5.75" customHeight="1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5.75" customHeight="1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5.75" customHeight="1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5.75" customHeight="1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5.75" customHeight="1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5.75" customHeight="1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5.75" customHeight="1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5.75" customHeight="1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5.75" customHeight="1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5.75" customHeight="1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5.75" customHeight="1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5.75" customHeight="1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5.75" customHeight="1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5.75" customHeight="1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5.75" customHeight="1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5.75" customHeight="1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5.75" customHeight="1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5.75" customHeight="1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5.75" customHeight="1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5.75" customHeight="1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5.75" customHeight="1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5.75" customHeight="1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5.75" customHeight="1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5.75" customHeight="1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5.75" customHeight="1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5.75" customHeight="1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5.75" customHeight="1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5.75" customHeight="1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5.75" customHeight="1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5.75" customHeight="1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5.75" customHeight="1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5.75" customHeight="1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5.75" customHeight="1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5.75" customHeight="1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5.75" customHeight="1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5.75" customHeight="1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5.75" customHeight="1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5.75" customHeight="1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5.75" customHeight="1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5.75" customHeight="1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5.75" customHeight="1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5.75" customHeight="1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5.75" customHeight="1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5.75" customHeight="1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5.75" customHeight="1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5.75" customHeight="1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5.75" customHeight="1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5.75" customHeight="1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5.75" customHeight="1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5.75" customHeight="1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5.75" customHeight="1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5.75" customHeight="1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5.75" customHeight="1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5.75" customHeight="1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5.75" customHeight="1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5.75" customHeight="1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5.75" customHeight="1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5.75" customHeight="1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5.75" customHeight="1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5.75" customHeight="1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5.75" customHeight="1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5.75" customHeight="1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5.75" customHeight="1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5.75" customHeight="1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5.75" customHeight="1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5.75" customHeight="1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5.75" customHeight="1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5.75" customHeight="1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5.75" customHeight="1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5.75" customHeight="1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5.75" customHeight="1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5.75" customHeight="1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5.75" customHeight="1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5.75" customHeight="1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5.75" customHeight="1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5.75" customHeight="1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5.75" customHeight="1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5.75" customHeight="1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5.75" customHeight="1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5.75" customHeight="1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5.75" customHeight="1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5.75" customHeight="1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5.75" customHeight="1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5.75" customHeight="1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5.75" customHeight="1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5.75" customHeight="1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5.75" customHeight="1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5.75" customHeight="1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5.75" customHeight="1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5.75" customHeight="1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5.75" customHeight="1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5.75" customHeight="1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5.75" customHeight="1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5.75" customHeight="1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5.75" customHeight="1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5.75" customHeight="1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5.75" customHeight="1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5.75" customHeight="1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5.75" customHeight="1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5.75" customHeight="1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5.75" customHeight="1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5.75" customHeight="1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5.75" customHeight="1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5.75" customHeight="1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5.75" customHeight="1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5.75" customHeight="1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5.75" customHeight="1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5.75" customHeight="1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5.75" customHeight="1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5.75" customHeight="1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5.75" customHeight="1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5.75" customHeight="1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5.75" customHeight="1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5.75" customHeight="1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5.75" customHeight="1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5.75" customHeight="1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5.75" customHeight="1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5.75" customHeight="1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5.75" customHeight="1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5.75" customHeight="1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5.75" customHeight="1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5.75" customHeight="1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5.75" customHeight="1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5.75" customHeight="1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5.75" customHeight="1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5.75" customHeight="1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5.75" customHeight="1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5.75" customHeight="1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5.75" customHeight="1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5.75" customHeight="1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5.75" customHeight="1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5.75" customHeight="1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5.75" customHeight="1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5.75" customHeight="1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5.75" customHeight="1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5.75" customHeight="1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5.75" customHeight="1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5.75" customHeight="1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5.75" customHeight="1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5.75" customHeight="1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5.75" customHeight="1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5.75" customHeight="1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5.75" customHeight="1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5.75" customHeight="1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5.75" customHeight="1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5.75" customHeight="1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5.75" customHeight="1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5.75" customHeight="1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5.75" customHeight="1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5.75" customHeight="1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5.75" customHeight="1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5.75" customHeight="1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5.75" customHeight="1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5.75" customHeight="1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5.75" customHeight="1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5.75" customHeight="1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5.75" customHeight="1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5.75" customHeight="1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5.75" customHeight="1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5.75" customHeight="1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5.75" customHeight="1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5.75" customHeight="1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5.75" customHeight="1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5.75" customHeight="1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5.75" customHeight="1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5.75" customHeight="1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5.75" customHeight="1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5.75" customHeight="1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5.75" customHeight="1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5.75" customHeight="1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5.75" customHeight="1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5.75" customHeight="1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5.75" customHeight="1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5.75" customHeight="1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5.75" customHeight="1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5.75" customHeight="1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5.75" customHeight="1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5.75" customHeight="1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5.75" customHeight="1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5.75" customHeight="1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5.75" customHeight="1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5.75" customHeight="1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5.75" customHeight="1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5.75" customHeight="1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5.75" customHeight="1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5.75" customHeight="1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5.75" customHeight="1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5.75" customHeight="1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5.75" customHeight="1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5.75" customHeight="1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5.75" customHeight="1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5.75" customHeight="1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5.75" customHeight="1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5.75" customHeight="1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5.75" customHeight="1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5.75" customHeight="1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5.75" customHeight="1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5.75" customHeight="1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5.75" customHeight="1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5.75" customHeight="1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5.75" customHeight="1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5.75" customHeight="1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5.75" customHeight="1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5.75" customHeight="1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5.75" customHeight="1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5.75" customHeight="1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5.75" customHeight="1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5.75" customHeight="1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5.75" customHeight="1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5.75" customHeight="1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5.75" customHeight="1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5.75" customHeight="1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5.75" customHeight="1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5.75" customHeight="1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5.75" customHeight="1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5.75" customHeight="1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5.75" customHeight="1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5.75" customHeight="1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5.75" customHeight="1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5.75" customHeight="1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5.75" customHeight="1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5.75" customHeight="1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5.75" customHeight="1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5.75" customHeight="1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5.75" customHeight="1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5.75" customHeight="1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5.75" customHeight="1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5.75" customHeight="1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5.75" customHeight="1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5.75" customHeight="1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5.75" customHeight="1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5.75" customHeight="1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5.75" customHeight="1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5.75" customHeight="1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5.75" customHeight="1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5.75" customHeight="1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5.75" customHeight="1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5.75" customHeight="1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5.75" customHeight="1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5.75" customHeight="1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5.75" customHeight="1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5.75" customHeight="1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5.75" customHeight="1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5.75" customHeight="1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5.75" customHeight="1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5.75" customHeight="1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5.75" customHeight="1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5.75" customHeight="1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5.75" customHeight="1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5.75" customHeight="1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5.75" customHeight="1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5.75" customHeight="1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5.75" customHeight="1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5.75" customHeight="1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5.75" customHeight="1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5.75" customHeight="1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5.75" customHeight="1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5.75" customHeight="1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5.75" customHeight="1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5.75" customHeight="1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5.75" customHeight="1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5.75" customHeight="1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5.75" customHeight="1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5.75" customHeight="1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5.75" customHeight="1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5.75" customHeight="1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5.75" customHeight="1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5.75" customHeight="1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5.75" customHeight="1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5.75" customHeight="1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5.75" customHeight="1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5.75" customHeight="1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5.75" customHeight="1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5.75" customHeight="1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5.75" customHeight="1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5.75" customHeight="1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5.75" customHeight="1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5.75" customHeight="1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5.75" customHeight="1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5.75" customHeight="1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5.75" customHeight="1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5.75" customHeight="1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5.75" customHeight="1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5.75" customHeight="1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5.75" customHeight="1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5.75" customHeight="1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5.75" customHeight="1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5.75" customHeight="1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5.75" customHeight="1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5.75" customHeight="1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5.75" customHeight="1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5.75" customHeight="1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5.75" customHeight="1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5.75" customHeight="1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5.75" customHeight="1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5.75" customHeight="1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5.75" customHeight="1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5.75" customHeight="1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5.75" customHeight="1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5.75" customHeight="1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5.75" customHeight="1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5.75" customHeight="1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5.75" customHeight="1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5.75" customHeight="1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5.75" customHeight="1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5.75" customHeight="1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5.75" customHeight="1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5.75" customHeight="1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5.75" customHeight="1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5.75" customHeight="1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5.75" customHeight="1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5.75" customHeight="1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5.75" customHeight="1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5.75" customHeight="1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5.75" customHeight="1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5.75" customHeight="1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5.75" customHeight="1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5.75" customHeight="1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5.75" customHeight="1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5.75" customHeight="1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sheetProtection password="848C" sheet="1" objects="1" scenarios="1"/>
  <sortState ref="K2:K27">
    <sortCondition ref="K2:K27"/>
  </sortState>
  <conditionalFormatting sqref="F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 K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 K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Q10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Q10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Q10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Z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 I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 I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 I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 I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:I10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 K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 K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Z20 A22:Z25 A21:K21 M21:Z21 A34:Z164 E26:E32 A26:D33 F26:Z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FF6600"/>
  </sheetPr>
  <dimension ref="A1:U1000"/>
  <sheetViews>
    <sheetView workbookViewId="0">
      <selection activeCell="F13" sqref="F12:F13"/>
    </sheetView>
  </sheetViews>
  <sheetFormatPr baseColWidth="10" defaultColWidth="14.42578125" defaultRowHeight="15" customHeight="1" x14ac:dyDescent="0.25"/>
  <cols>
    <col min="1" max="1" width="29.42578125" customWidth="1"/>
    <col min="2" max="2" width="27.28515625" customWidth="1"/>
    <col min="3" max="3" width="26.7109375" customWidth="1"/>
    <col min="4" max="4" width="25.140625" customWidth="1"/>
    <col min="5" max="5" width="26" customWidth="1"/>
    <col min="6" max="6" width="66.140625" customWidth="1"/>
    <col min="7" max="7" width="40.42578125" customWidth="1"/>
    <col min="8" max="8" width="20.42578125" customWidth="1"/>
    <col min="9" max="9" width="23.140625" customWidth="1"/>
    <col min="10" max="10" width="24.5703125" customWidth="1"/>
    <col min="11" max="11" width="24.42578125" customWidth="1"/>
    <col min="12" max="12" width="23" customWidth="1"/>
    <col min="13" max="13" width="27" customWidth="1"/>
    <col min="14" max="14" width="21.140625" customWidth="1"/>
    <col min="15" max="15" width="19.5703125" customWidth="1"/>
    <col min="16" max="16" width="28" customWidth="1"/>
    <col min="17" max="17" width="35.42578125" bestFit="1" customWidth="1"/>
    <col min="18" max="18" width="32.140625" bestFit="1" customWidth="1"/>
    <col min="19" max="19" width="27.7109375" bestFit="1" customWidth="1"/>
    <col min="20" max="20" width="25.5703125" bestFit="1" customWidth="1"/>
    <col min="21" max="21" width="10" customWidth="1"/>
  </cols>
  <sheetData>
    <row r="1" spans="1:21" x14ac:dyDescent="0.25">
      <c r="A1" s="62" t="s">
        <v>77</v>
      </c>
      <c r="B1" s="62" t="s">
        <v>157</v>
      </c>
      <c r="C1" s="62" t="s">
        <v>173</v>
      </c>
      <c r="D1" s="62" t="s">
        <v>113</v>
      </c>
      <c r="E1" s="62" t="s">
        <v>125</v>
      </c>
      <c r="F1" s="62" t="s">
        <v>135</v>
      </c>
      <c r="G1" s="62" t="s">
        <v>139</v>
      </c>
      <c r="H1" s="62" t="s">
        <v>146</v>
      </c>
      <c r="I1" s="62" t="s">
        <v>153</v>
      </c>
      <c r="J1" s="62" t="s">
        <v>161</v>
      </c>
      <c r="K1" s="62" t="s">
        <v>165</v>
      </c>
      <c r="L1" s="62" t="s">
        <v>168</v>
      </c>
      <c r="M1" s="62" t="s">
        <v>83</v>
      </c>
      <c r="N1" s="62"/>
      <c r="O1" s="62" t="s">
        <v>18</v>
      </c>
      <c r="P1" s="62" t="s">
        <v>150</v>
      </c>
      <c r="Q1" s="62" t="s">
        <v>172</v>
      </c>
      <c r="R1" s="62" t="s">
        <v>102</v>
      </c>
      <c r="S1" s="62" t="s">
        <v>108</v>
      </c>
      <c r="T1" s="62" t="s">
        <v>2011</v>
      </c>
      <c r="U1" s="62"/>
    </row>
    <row r="2" spans="1:21" x14ac:dyDescent="0.25">
      <c r="A2" s="64" t="s">
        <v>318</v>
      </c>
      <c r="B2" s="64" t="s">
        <v>1632</v>
      </c>
      <c r="C2" s="64" t="s">
        <v>1332</v>
      </c>
      <c r="D2" s="64" t="s">
        <v>1354</v>
      </c>
      <c r="E2" s="64" t="s">
        <v>1363</v>
      </c>
      <c r="F2" s="64" t="s">
        <v>1206</v>
      </c>
      <c r="G2" s="64" t="s">
        <v>1134</v>
      </c>
      <c r="H2" s="64" t="s">
        <v>1056</v>
      </c>
      <c r="I2" s="64" t="s">
        <v>1663</v>
      </c>
      <c r="J2" s="64" t="s">
        <v>1548</v>
      </c>
      <c r="K2" s="64" t="s">
        <v>1443</v>
      </c>
      <c r="L2" s="64" t="s">
        <v>1397</v>
      </c>
      <c r="M2" s="64" t="s">
        <v>339</v>
      </c>
      <c r="N2" s="64"/>
      <c r="O2" s="64" t="s">
        <v>1458</v>
      </c>
      <c r="P2" s="64" t="s">
        <v>1740</v>
      </c>
      <c r="Q2" s="64" t="s">
        <v>1463</v>
      </c>
      <c r="R2" s="64" t="s">
        <v>785</v>
      </c>
      <c r="S2" s="95" t="s">
        <v>868</v>
      </c>
      <c r="T2" s="65" t="s">
        <v>869</v>
      </c>
      <c r="U2" s="65"/>
    </row>
    <row r="3" spans="1:21" x14ac:dyDescent="0.25">
      <c r="A3" s="64" t="s">
        <v>319</v>
      </c>
      <c r="B3" s="64" t="s">
        <v>1633</v>
      </c>
      <c r="C3" s="64" t="s">
        <v>1333</v>
      </c>
      <c r="D3" s="64" t="s">
        <v>1355</v>
      </c>
      <c r="E3" s="64" t="s">
        <v>1364</v>
      </c>
      <c r="F3" s="64" t="s">
        <v>1207</v>
      </c>
      <c r="G3" s="64" t="s">
        <v>1135</v>
      </c>
      <c r="H3" s="64" t="s">
        <v>1057</v>
      </c>
      <c r="I3" s="64" t="s">
        <v>1664</v>
      </c>
      <c r="J3" s="64" t="s">
        <v>1549</v>
      </c>
      <c r="K3" s="64" t="s">
        <v>1444</v>
      </c>
      <c r="L3" s="64" t="s">
        <v>1398</v>
      </c>
      <c r="M3" s="64" t="s">
        <v>340</v>
      </c>
      <c r="N3" s="64"/>
      <c r="O3" s="64" t="s">
        <v>1459</v>
      </c>
      <c r="P3" s="64" t="s">
        <v>1741</v>
      </c>
      <c r="Q3" s="64" t="s">
        <v>1464</v>
      </c>
      <c r="R3" s="64" t="s">
        <v>786</v>
      </c>
      <c r="S3" s="65"/>
      <c r="T3" s="65" t="s">
        <v>870</v>
      </c>
      <c r="U3" s="65"/>
    </row>
    <row r="4" spans="1:21" x14ac:dyDescent="0.25">
      <c r="A4" s="64" t="s">
        <v>320</v>
      </c>
      <c r="B4" s="64" t="s">
        <v>1634</v>
      </c>
      <c r="C4" s="64" t="s">
        <v>1334</v>
      </c>
      <c r="D4" s="64" t="s">
        <v>1356</v>
      </c>
      <c r="E4" s="64" t="s">
        <v>1365</v>
      </c>
      <c r="F4" s="64" t="s">
        <v>1208</v>
      </c>
      <c r="G4" s="64" t="s">
        <v>1136</v>
      </c>
      <c r="H4" s="64" t="s">
        <v>1058</v>
      </c>
      <c r="I4" s="64" t="s">
        <v>1665</v>
      </c>
      <c r="J4" s="64" t="s">
        <v>1550</v>
      </c>
      <c r="K4" s="64" t="s">
        <v>1445</v>
      </c>
      <c r="L4" s="64" t="s">
        <v>1399</v>
      </c>
      <c r="M4" s="64" t="s">
        <v>341</v>
      </c>
      <c r="N4" s="64"/>
      <c r="O4" s="64" t="s">
        <v>1460</v>
      </c>
      <c r="P4" s="64" t="s">
        <v>1742</v>
      </c>
      <c r="Q4" s="64" t="s">
        <v>1465</v>
      </c>
      <c r="R4" s="64" t="s">
        <v>787</v>
      </c>
      <c r="S4" s="65"/>
      <c r="T4" s="65" t="s">
        <v>871</v>
      </c>
      <c r="U4" s="65"/>
    </row>
    <row r="5" spans="1:21" x14ac:dyDescent="0.25">
      <c r="A5" s="64" t="s">
        <v>321</v>
      </c>
      <c r="B5" s="64" t="s">
        <v>1635</v>
      </c>
      <c r="C5" s="64" t="s">
        <v>1335</v>
      </c>
      <c r="D5" s="64" t="s">
        <v>1357</v>
      </c>
      <c r="E5" s="64" t="s">
        <v>1366</v>
      </c>
      <c r="F5" s="64" t="s">
        <v>1209</v>
      </c>
      <c r="G5" s="64" t="s">
        <v>1137</v>
      </c>
      <c r="H5" s="64" t="s">
        <v>1059</v>
      </c>
      <c r="I5" s="64" t="s">
        <v>1666</v>
      </c>
      <c r="J5" s="64" t="s">
        <v>1551</v>
      </c>
      <c r="K5" s="64" t="s">
        <v>1446</v>
      </c>
      <c r="L5" s="64" t="s">
        <v>1400</v>
      </c>
      <c r="M5" s="64" t="s">
        <v>342</v>
      </c>
      <c r="N5" s="64"/>
      <c r="O5" s="64" t="s">
        <v>1461</v>
      </c>
      <c r="P5" s="64" t="s">
        <v>1743</v>
      </c>
      <c r="Q5" s="64" t="s">
        <v>1466</v>
      </c>
      <c r="R5" s="64" t="s">
        <v>788</v>
      </c>
      <c r="S5" s="65"/>
      <c r="T5" s="65" t="s">
        <v>872</v>
      </c>
      <c r="U5" s="65"/>
    </row>
    <row r="6" spans="1:21" x14ac:dyDescent="0.25">
      <c r="A6" s="64" t="s">
        <v>322</v>
      </c>
      <c r="B6" s="64" t="s">
        <v>1636</v>
      </c>
      <c r="C6" s="64" t="s">
        <v>1336</v>
      </c>
      <c r="D6" s="64" t="s">
        <v>1358</v>
      </c>
      <c r="E6" s="64" t="s">
        <v>1367</v>
      </c>
      <c r="F6" s="64"/>
      <c r="G6" s="64" t="s">
        <v>1138</v>
      </c>
      <c r="H6" s="64" t="s">
        <v>1060</v>
      </c>
      <c r="I6" s="64" t="s">
        <v>1667</v>
      </c>
      <c r="J6" s="64" t="s">
        <v>1552</v>
      </c>
      <c r="K6" s="64" t="s">
        <v>1447</v>
      </c>
      <c r="L6" s="64" t="s">
        <v>1401</v>
      </c>
      <c r="M6" s="64" t="s">
        <v>343</v>
      </c>
      <c r="N6" s="64"/>
      <c r="O6" s="64" t="s">
        <v>1462</v>
      </c>
      <c r="P6" s="64" t="s">
        <v>1744</v>
      </c>
      <c r="Q6" s="64" t="s">
        <v>1467</v>
      </c>
      <c r="R6" s="64" t="s">
        <v>789</v>
      </c>
      <c r="S6" s="65"/>
      <c r="T6" s="65" t="s">
        <v>873</v>
      </c>
      <c r="U6" s="65"/>
    </row>
    <row r="7" spans="1:21" x14ac:dyDescent="0.25">
      <c r="A7" s="64" t="s">
        <v>323</v>
      </c>
      <c r="B7" s="64" t="s">
        <v>1637</v>
      </c>
      <c r="C7" s="64" t="s">
        <v>1337</v>
      </c>
      <c r="D7" s="64" t="s">
        <v>1359</v>
      </c>
      <c r="E7" s="64" t="s">
        <v>1368</v>
      </c>
      <c r="F7" s="64"/>
      <c r="G7" s="64" t="s">
        <v>1139</v>
      </c>
      <c r="H7" s="64" t="s">
        <v>1061</v>
      </c>
      <c r="I7" s="64" t="s">
        <v>1668</v>
      </c>
      <c r="J7" s="64" t="s">
        <v>1553</v>
      </c>
      <c r="K7" s="64" t="s">
        <v>1448</v>
      </c>
      <c r="L7" s="64" t="s">
        <v>1402</v>
      </c>
      <c r="M7" s="64" t="s">
        <v>344</v>
      </c>
      <c r="N7" s="64"/>
      <c r="O7" s="64"/>
      <c r="P7" s="64" t="s">
        <v>1745</v>
      </c>
      <c r="Q7" s="64" t="s">
        <v>1468</v>
      </c>
      <c r="R7" s="64" t="s">
        <v>790</v>
      </c>
      <c r="S7" s="65"/>
      <c r="T7" s="65" t="s">
        <v>874</v>
      </c>
      <c r="U7" s="65"/>
    </row>
    <row r="8" spans="1:21" x14ac:dyDescent="0.25">
      <c r="A8" s="64" t="s">
        <v>324</v>
      </c>
      <c r="B8" s="64" t="s">
        <v>1638</v>
      </c>
      <c r="C8" s="64" t="s">
        <v>1338</v>
      </c>
      <c r="D8" s="64" t="s">
        <v>1360</v>
      </c>
      <c r="E8" s="64" t="s">
        <v>1369</v>
      </c>
      <c r="F8" s="64"/>
      <c r="G8" s="64" t="s">
        <v>1140</v>
      </c>
      <c r="H8" s="64" t="s">
        <v>1062</v>
      </c>
      <c r="I8" s="64" t="s">
        <v>1669</v>
      </c>
      <c r="J8" s="64" t="s">
        <v>1554</v>
      </c>
      <c r="K8" s="64" t="s">
        <v>1449</v>
      </c>
      <c r="L8" s="64" t="s">
        <v>1403</v>
      </c>
      <c r="M8" s="64" t="s">
        <v>345</v>
      </c>
      <c r="N8" s="64"/>
      <c r="O8" s="64"/>
      <c r="P8" s="64" t="s">
        <v>1746</v>
      </c>
      <c r="Q8" s="64" t="s">
        <v>1469</v>
      </c>
      <c r="R8" s="64" t="s">
        <v>791</v>
      </c>
      <c r="S8" s="65"/>
      <c r="T8" s="65" t="s">
        <v>875</v>
      </c>
      <c r="U8" s="65"/>
    </row>
    <row r="9" spans="1:21" x14ac:dyDescent="0.25">
      <c r="A9" s="64" t="s">
        <v>325</v>
      </c>
      <c r="B9" s="64" t="s">
        <v>1639</v>
      </c>
      <c r="C9" s="64" t="s">
        <v>1339</v>
      </c>
      <c r="D9" s="64" t="s">
        <v>1361</v>
      </c>
      <c r="E9" s="64" t="s">
        <v>1370</v>
      </c>
      <c r="F9" s="64"/>
      <c r="G9" s="64" t="s">
        <v>1141</v>
      </c>
      <c r="H9" s="64" t="s">
        <v>1063</v>
      </c>
      <c r="I9" s="64" t="s">
        <v>1670</v>
      </c>
      <c r="J9" s="64" t="s">
        <v>1555</v>
      </c>
      <c r="K9" s="64" t="s">
        <v>1450</v>
      </c>
      <c r="L9" s="64" t="s">
        <v>1404</v>
      </c>
      <c r="M9" s="64" t="s">
        <v>346</v>
      </c>
      <c r="N9" s="64"/>
      <c r="O9" s="64"/>
      <c r="P9" s="64" t="s">
        <v>1747</v>
      </c>
      <c r="Q9" s="64" t="s">
        <v>1470</v>
      </c>
      <c r="R9" s="64" t="s">
        <v>792</v>
      </c>
      <c r="S9" s="65"/>
      <c r="T9" s="65" t="s">
        <v>876</v>
      </c>
      <c r="U9" s="65"/>
    </row>
    <row r="10" spans="1:21" x14ac:dyDescent="0.25">
      <c r="A10" s="64" t="s">
        <v>326</v>
      </c>
      <c r="B10" s="64" t="s">
        <v>1640</v>
      </c>
      <c r="C10" s="64" t="s">
        <v>1340</v>
      </c>
      <c r="D10" s="64" t="s">
        <v>1362</v>
      </c>
      <c r="E10" s="64" t="s">
        <v>1371</v>
      </c>
      <c r="F10" s="64"/>
      <c r="G10" s="64" t="s">
        <v>1142</v>
      </c>
      <c r="H10" s="64" t="s">
        <v>1064</v>
      </c>
      <c r="I10" s="64" t="s">
        <v>1671</v>
      </c>
      <c r="J10" s="64" t="s">
        <v>1556</v>
      </c>
      <c r="K10" s="64" t="s">
        <v>1451</v>
      </c>
      <c r="L10" s="64" t="s">
        <v>1405</v>
      </c>
      <c r="M10" s="64" t="s">
        <v>347</v>
      </c>
      <c r="N10" s="64"/>
      <c r="O10" s="64"/>
      <c r="P10" s="64" t="s">
        <v>1748</v>
      </c>
      <c r="Q10" s="64" t="s">
        <v>1471</v>
      </c>
      <c r="R10" s="64" t="s">
        <v>793</v>
      </c>
      <c r="S10" s="65"/>
      <c r="T10" s="65" t="s">
        <v>877</v>
      </c>
      <c r="U10" s="65"/>
    </row>
    <row r="11" spans="1:21" x14ac:dyDescent="0.25">
      <c r="A11" s="64" t="s">
        <v>327</v>
      </c>
      <c r="B11" s="64" t="s">
        <v>1641</v>
      </c>
      <c r="C11" s="64" t="s">
        <v>1341</v>
      </c>
      <c r="D11" s="64"/>
      <c r="E11" s="64" t="s">
        <v>1372</v>
      </c>
      <c r="F11" s="64"/>
      <c r="G11" s="64" t="s">
        <v>1143</v>
      </c>
      <c r="H11" s="64" t="s">
        <v>1065</v>
      </c>
      <c r="I11" s="64" t="s">
        <v>1672</v>
      </c>
      <c r="J11" s="64" t="s">
        <v>1557</v>
      </c>
      <c r="K11" s="64" t="s">
        <v>1453</v>
      </c>
      <c r="L11" s="64" t="s">
        <v>1406</v>
      </c>
      <c r="M11" s="64" t="s">
        <v>348</v>
      </c>
      <c r="N11" s="64"/>
      <c r="O11" s="64"/>
      <c r="P11" s="64" t="s">
        <v>1749</v>
      </c>
      <c r="Q11" s="64" t="s">
        <v>1472</v>
      </c>
      <c r="R11" s="64" t="s">
        <v>794</v>
      </c>
      <c r="S11" s="65"/>
      <c r="T11" s="65" t="s">
        <v>878</v>
      </c>
      <c r="U11" s="65"/>
    </row>
    <row r="12" spans="1:21" x14ac:dyDescent="0.25">
      <c r="A12" s="64" t="s">
        <v>328</v>
      </c>
      <c r="B12" s="64" t="s">
        <v>1642</v>
      </c>
      <c r="C12" s="64" t="s">
        <v>1342</v>
      </c>
      <c r="D12" s="64"/>
      <c r="E12" s="64" t="s">
        <v>1373</v>
      </c>
      <c r="F12" s="64"/>
      <c r="G12" s="64" t="s">
        <v>1144</v>
      </c>
      <c r="H12" s="64" t="s">
        <v>1066</v>
      </c>
      <c r="I12" s="64" t="s">
        <v>1673</v>
      </c>
      <c r="J12" s="64" t="s">
        <v>1558</v>
      </c>
      <c r="K12" s="64" t="s">
        <v>1454</v>
      </c>
      <c r="L12" s="64" t="s">
        <v>1407</v>
      </c>
      <c r="M12" s="64" t="s">
        <v>349</v>
      </c>
      <c r="N12" s="64"/>
      <c r="O12" s="64"/>
      <c r="P12" s="64" t="s">
        <v>1750</v>
      </c>
      <c r="Q12" s="64" t="s">
        <v>1473</v>
      </c>
      <c r="R12" s="64" t="s">
        <v>795</v>
      </c>
      <c r="S12" s="65"/>
      <c r="T12" s="65" t="s">
        <v>879</v>
      </c>
      <c r="U12" s="65"/>
    </row>
    <row r="13" spans="1:21" x14ac:dyDescent="0.25">
      <c r="A13" s="64" t="s">
        <v>329</v>
      </c>
      <c r="B13" s="64" t="s">
        <v>1643</v>
      </c>
      <c r="C13" s="64" t="s">
        <v>1343</v>
      </c>
      <c r="D13" s="64"/>
      <c r="E13" s="64" t="s">
        <v>1374</v>
      </c>
      <c r="F13" s="64"/>
      <c r="G13" s="64" t="s">
        <v>1145</v>
      </c>
      <c r="H13" s="64" t="s">
        <v>1067</v>
      </c>
      <c r="I13" s="64" t="s">
        <v>1674</v>
      </c>
      <c r="J13" s="64" t="s">
        <v>1559</v>
      </c>
      <c r="K13" s="64" t="s">
        <v>1455</v>
      </c>
      <c r="L13" s="64" t="s">
        <v>1408</v>
      </c>
      <c r="M13" s="64" t="s">
        <v>350</v>
      </c>
      <c r="N13" s="64"/>
      <c r="O13" s="64"/>
      <c r="P13" s="64" t="s">
        <v>1751</v>
      </c>
      <c r="Q13" s="64" t="s">
        <v>1474</v>
      </c>
      <c r="R13" s="64" t="s">
        <v>796</v>
      </c>
      <c r="S13" s="65"/>
      <c r="T13" s="65" t="s">
        <v>880</v>
      </c>
      <c r="U13" s="65"/>
    </row>
    <row r="14" spans="1:21" x14ac:dyDescent="0.25">
      <c r="A14" s="64" t="s">
        <v>330</v>
      </c>
      <c r="B14" s="64" t="s">
        <v>1644</v>
      </c>
      <c r="C14" s="64" t="s">
        <v>1344</v>
      </c>
      <c r="D14" s="64"/>
      <c r="E14" s="64" t="s">
        <v>1375</v>
      </c>
      <c r="F14" s="64"/>
      <c r="G14" s="64" t="s">
        <v>1146</v>
      </c>
      <c r="H14" s="64" t="s">
        <v>1068</v>
      </c>
      <c r="I14" s="64" t="s">
        <v>1675</v>
      </c>
      <c r="J14" s="64" t="s">
        <v>1560</v>
      </c>
      <c r="K14" s="64" t="s">
        <v>1456</v>
      </c>
      <c r="L14" s="64" t="s">
        <v>1409</v>
      </c>
      <c r="M14" s="64" t="s">
        <v>351</v>
      </c>
      <c r="N14" s="64"/>
      <c r="O14" s="64"/>
      <c r="P14" s="64" t="s">
        <v>1752</v>
      </c>
      <c r="Q14" s="64" t="s">
        <v>1475</v>
      </c>
      <c r="R14" s="64" t="s">
        <v>797</v>
      </c>
      <c r="S14" s="65"/>
      <c r="T14" s="65" t="s">
        <v>881</v>
      </c>
      <c r="U14" s="65"/>
    </row>
    <row r="15" spans="1:21" x14ac:dyDescent="0.25">
      <c r="A15" s="64" t="s">
        <v>331</v>
      </c>
      <c r="B15" s="64" t="s">
        <v>1645</v>
      </c>
      <c r="C15" s="64" t="s">
        <v>1345</v>
      </c>
      <c r="D15" s="64"/>
      <c r="E15" s="64" t="s">
        <v>1376</v>
      </c>
      <c r="F15" s="64"/>
      <c r="G15" s="64" t="s">
        <v>1147</v>
      </c>
      <c r="H15" s="64" t="s">
        <v>1069</v>
      </c>
      <c r="I15" s="64" t="s">
        <v>1676</v>
      </c>
      <c r="J15" s="64" t="s">
        <v>1561</v>
      </c>
      <c r="K15" s="64" t="s">
        <v>1457</v>
      </c>
      <c r="L15" s="64" t="s">
        <v>1410</v>
      </c>
      <c r="M15" s="64" t="s">
        <v>352</v>
      </c>
      <c r="N15" s="64"/>
      <c r="O15" s="64"/>
      <c r="P15" s="64" t="s">
        <v>1753</v>
      </c>
      <c r="Q15" s="64" t="s">
        <v>1476</v>
      </c>
      <c r="R15" s="64" t="s">
        <v>798</v>
      </c>
      <c r="S15" s="65"/>
      <c r="T15" s="65" t="s">
        <v>882</v>
      </c>
      <c r="U15" s="65"/>
    </row>
    <row r="16" spans="1:21" x14ac:dyDescent="0.25">
      <c r="A16" s="64" t="s">
        <v>332</v>
      </c>
      <c r="B16" s="64" t="s">
        <v>1646</v>
      </c>
      <c r="C16" s="64" t="s">
        <v>1346</v>
      </c>
      <c r="D16" s="64"/>
      <c r="E16" s="64" t="s">
        <v>1377</v>
      </c>
      <c r="F16" s="64"/>
      <c r="G16" s="64" t="s">
        <v>1149</v>
      </c>
      <c r="H16" s="64" t="s">
        <v>1070</v>
      </c>
      <c r="I16" s="64"/>
      <c r="J16" s="64" t="s">
        <v>1562</v>
      </c>
      <c r="K16" s="64"/>
      <c r="L16" s="64" t="s">
        <v>1411</v>
      </c>
      <c r="M16" s="64" t="s">
        <v>353</v>
      </c>
      <c r="N16" s="64"/>
      <c r="O16" s="64"/>
      <c r="P16" s="64" t="s">
        <v>1754</v>
      </c>
      <c r="Q16" s="64" t="s">
        <v>1477</v>
      </c>
      <c r="R16" s="64" t="s">
        <v>799</v>
      </c>
      <c r="S16" s="65"/>
      <c r="T16" s="65" t="s">
        <v>883</v>
      </c>
      <c r="U16" s="65"/>
    </row>
    <row r="17" spans="1:21" x14ac:dyDescent="0.25">
      <c r="A17" s="64" t="s">
        <v>333</v>
      </c>
      <c r="B17" s="64" t="s">
        <v>1647</v>
      </c>
      <c r="C17" s="64" t="s">
        <v>1347</v>
      </c>
      <c r="D17" s="64"/>
      <c r="E17" s="64" t="s">
        <v>1378</v>
      </c>
      <c r="F17" s="64"/>
      <c r="G17" s="64" t="s">
        <v>1150</v>
      </c>
      <c r="H17" s="64" t="s">
        <v>1071</v>
      </c>
      <c r="I17" s="64"/>
      <c r="J17" s="64" t="s">
        <v>1563</v>
      </c>
      <c r="K17" s="64"/>
      <c r="L17" s="64" t="s">
        <v>1412</v>
      </c>
      <c r="M17" s="64" t="s">
        <v>354</v>
      </c>
      <c r="N17" s="64"/>
      <c r="O17" s="64"/>
      <c r="P17" s="64" t="s">
        <v>1906</v>
      </c>
      <c r="Q17" s="64" t="s">
        <v>1478</v>
      </c>
      <c r="R17" s="64" t="s">
        <v>800</v>
      </c>
      <c r="S17" s="65"/>
      <c r="T17" s="65" t="s">
        <v>884</v>
      </c>
      <c r="U17" s="65"/>
    </row>
    <row r="18" spans="1:21" x14ac:dyDescent="0.25">
      <c r="A18" s="64" t="s">
        <v>334</v>
      </c>
      <c r="B18" s="64" t="s">
        <v>1648</v>
      </c>
      <c r="C18" s="64" t="s">
        <v>1348</v>
      </c>
      <c r="D18" s="64"/>
      <c r="E18" s="64" t="s">
        <v>1379</v>
      </c>
      <c r="F18" s="64"/>
      <c r="G18" s="64" t="s">
        <v>1151</v>
      </c>
      <c r="H18" s="64" t="s">
        <v>1072</v>
      </c>
      <c r="I18" s="64"/>
      <c r="J18" s="64" t="s">
        <v>1564</v>
      </c>
      <c r="K18" s="64"/>
      <c r="L18" s="64" t="s">
        <v>1413</v>
      </c>
      <c r="M18" s="64" t="s">
        <v>355</v>
      </c>
      <c r="N18" s="64"/>
      <c r="O18" s="64"/>
      <c r="P18" s="64"/>
      <c r="Q18" s="64" t="s">
        <v>1479</v>
      </c>
      <c r="R18" s="64" t="s">
        <v>801</v>
      </c>
      <c r="S18" s="65"/>
      <c r="T18" s="65" t="s">
        <v>885</v>
      </c>
      <c r="U18" s="65"/>
    </row>
    <row r="19" spans="1:21" x14ac:dyDescent="0.25">
      <c r="A19" s="64" t="s">
        <v>335</v>
      </c>
      <c r="B19" s="64" t="s">
        <v>1649</v>
      </c>
      <c r="C19" s="64" t="s">
        <v>1349</v>
      </c>
      <c r="D19" s="64"/>
      <c r="E19" s="64" t="s">
        <v>1380</v>
      </c>
      <c r="F19" s="64"/>
      <c r="G19" s="64" t="s">
        <v>1153</v>
      </c>
      <c r="H19" s="64" t="s">
        <v>1073</v>
      </c>
      <c r="I19" s="64"/>
      <c r="J19" s="64" t="s">
        <v>1565</v>
      </c>
      <c r="K19" s="64"/>
      <c r="L19" s="64" t="s">
        <v>1414</v>
      </c>
      <c r="M19" s="64" t="s">
        <v>356</v>
      </c>
      <c r="N19" s="64"/>
      <c r="O19" s="64"/>
      <c r="P19" s="64"/>
      <c r="Q19" s="64" t="s">
        <v>1480</v>
      </c>
      <c r="R19" s="64" t="s">
        <v>802</v>
      </c>
      <c r="S19" s="65"/>
      <c r="T19" s="65" t="s">
        <v>886</v>
      </c>
      <c r="U19" s="65"/>
    </row>
    <row r="20" spans="1:21" x14ac:dyDescent="0.25">
      <c r="A20" s="64" t="s">
        <v>336</v>
      </c>
      <c r="B20" s="64" t="s">
        <v>1650</v>
      </c>
      <c r="C20" s="64" t="s">
        <v>1350</v>
      </c>
      <c r="D20" s="64"/>
      <c r="E20" s="64" t="s">
        <v>1381</v>
      </c>
      <c r="F20" s="64"/>
      <c r="G20" s="64" t="s">
        <v>1154</v>
      </c>
      <c r="H20" s="64" t="s">
        <v>1074</v>
      </c>
      <c r="I20" s="64"/>
      <c r="J20" s="64" t="s">
        <v>1566</v>
      </c>
      <c r="K20" s="64"/>
      <c r="L20" s="64" t="s">
        <v>1415</v>
      </c>
      <c r="M20" s="64" t="s">
        <v>357</v>
      </c>
      <c r="N20" s="64"/>
      <c r="O20" s="64"/>
      <c r="P20" s="64"/>
      <c r="Q20" s="64" t="s">
        <v>1481</v>
      </c>
      <c r="R20" s="64" t="s">
        <v>803</v>
      </c>
      <c r="S20" s="65"/>
      <c r="T20" s="65" t="s">
        <v>887</v>
      </c>
      <c r="U20" s="65"/>
    </row>
    <row r="21" spans="1:21" ht="15.75" customHeight="1" x14ac:dyDescent="0.25">
      <c r="A21" s="64" t="s">
        <v>337</v>
      </c>
      <c r="B21" s="64" t="s">
        <v>1651</v>
      </c>
      <c r="C21" s="64" t="s">
        <v>1351</v>
      </c>
      <c r="D21" s="64"/>
      <c r="E21" s="64" t="s">
        <v>1382</v>
      </c>
      <c r="F21" s="64"/>
      <c r="G21" s="64" t="s">
        <v>1155</v>
      </c>
      <c r="H21" s="64" t="s">
        <v>1075</v>
      </c>
      <c r="I21" s="64"/>
      <c r="J21" s="64" t="s">
        <v>1567</v>
      </c>
      <c r="K21" s="64"/>
      <c r="L21" s="64" t="s">
        <v>1416</v>
      </c>
      <c r="M21" s="64" t="s">
        <v>358</v>
      </c>
      <c r="N21" s="64"/>
      <c r="O21" s="64"/>
      <c r="P21" s="64"/>
      <c r="Q21" s="64" t="s">
        <v>1482</v>
      </c>
      <c r="R21" s="64" t="s">
        <v>804</v>
      </c>
      <c r="S21" s="65"/>
      <c r="T21" s="65" t="s">
        <v>888</v>
      </c>
      <c r="U21" s="65"/>
    </row>
    <row r="22" spans="1:21" ht="15.75" customHeight="1" x14ac:dyDescent="0.25">
      <c r="A22" s="64" t="s">
        <v>338</v>
      </c>
      <c r="B22" s="64" t="s">
        <v>1652</v>
      </c>
      <c r="C22" s="64" t="s">
        <v>1352</v>
      </c>
      <c r="D22" s="64"/>
      <c r="E22" s="64" t="s">
        <v>1383</v>
      </c>
      <c r="F22" s="64"/>
      <c r="G22" s="64" t="s">
        <v>1156</v>
      </c>
      <c r="H22" s="64" t="s">
        <v>1076</v>
      </c>
      <c r="I22" s="64"/>
      <c r="J22" s="64" t="s">
        <v>1568</v>
      </c>
      <c r="K22" s="64"/>
      <c r="L22" s="64" t="s">
        <v>1417</v>
      </c>
      <c r="M22" s="64" t="s">
        <v>359</v>
      </c>
      <c r="N22" s="64"/>
      <c r="O22" s="64"/>
      <c r="P22" s="64"/>
      <c r="Q22" s="64" t="s">
        <v>1483</v>
      </c>
      <c r="R22" s="64" t="s">
        <v>805</v>
      </c>
      <c r="S22" s="65"/>
      <c r="T22" s="65" t="s">
        <v>889</v>
      </c>
      <c r="U22" s="65"/>
    </row>
    <row r="23" spans="1:21" ht="15.75" customHeight="1" x14ac:dyDescent="0.25">
      <c r="A23" s="99" t="s">
        <v>1959</v>
      </c>
      <c r="B23" s="64" t="s">
        <v>1653</v>
      </c>
      <c r="C23" s="64" t="s">
        <v>1353</v>
      </c>
      <c r="D23" s="64"/>
      <c r="E23" s="64" t="s">
        <v>1384</v>
      </c>
      <c r="F23" s="64"/>
      <c r="G23" s="64" t="s">
        <v>1157</v>
      </c>
      <c r="H23" s="64" t="s">
        <v>1077</v>
      </c>
      <c r="I23" s="64"/>
      <c r="J23" s="64" t="s">
        <v>1569</v>
      </c>
      <c r="K23" s="64"/>
      <c r="L23" s="64" t="s">
        <v>1418</v>
      </c>
      <c r="M23" s="64" t="s">
        <v>360</v>
      </c>
      <c r="N23" s="64"/>
      <c r="O23" s="64"/>
      <c r="P23" s="64"/>
      <c r="Q23" s="64" t="s">
        <v>1484</v>
      </c>
      <c r="R23" s="64" t="s">
        <v>806</v>
      </c>
      <c r="S23" s="65"/>
      <c r="T23" s="65" t="s">
        <v>890</v>
      </c>
      <c r="U23" s="65"/>
    </row>
    <row r="24" spans="1:21" ht="15.75" customHeight="1" x14ac:dyDescent="0.25">
      <c r="A24" s="64"/>
      <c r="B24" s="64" t="s">
        <v>1654</v>
      </c>
      <c r="C24" s="64"/>
      <c r="D24" s="64"/>
      <c r="E24" s="64" t="s">
        <v>1385</v>
      </c>
      <c r="F24" s="64"/>
      <c r="G24" s="64" t="s">
        <v>1158</v>
      </c>
      <c r="H24" s="64" t="s">
        <v>1078</v>
      </c>
      <c r="I24" s="64"/>
      <c r="J24" s="64" t="s">
        <v>1570</v>
      </c>
      <c r="K24" s="64"/>
      <c r="L24" s="64" t="s">
        <v>1419</v>
      </c>
      <c r="M24" s="64" t="s">
        <v>361</v>
      </c>
      <c r="N24" s="64"/>
      <c r="O24" s="64"/>
      <c r="P24" s="64"/>
      <c r="Q24" s="64" t="s">
        <v>1485</v>
      </c>
      <c r="R24" s="64" t="s">
        <v>807</v>
      </c>
      <c r="S24" s="65"/>
      <c r="T24" s="65" t="s">
        <v>891</v>
      </c>
      <c r="U24" s="65"/>
    </row>
    <row r="25" spans="1:21" ht="15.75" customHeight="1" x14ac:dyDescent="0.25">
      <c r="A25" s="64"/>
      <c r="B25" s="64" t="s">
        <v>1655</v>
      </c>
      <c r="C25" s="64"/>
      <c r="D25" s="64"/>
      <c r="E25" s="64" t="s">
        <v>1386</v>
      </c>
      <c r="F25" s="64"/>
      <c r="G25" s="64" t="s">
        <v>1159</v>
      </c>
      <c r="H25" s="64" t="s">
        <v>1079</v>
      </c>
      <c r="I25" s="64"/>
      <c r="J25" s="64"/>
      <c r="K25" s="64"/>
      <c r="L25" s="64" t="s">
        <v>1420</v>
      </c>
      <c r="M25" s="64" t="s">
        <v>362</v>
      </c>
      <c r="N25" s="64"/>
      <c r="O25" s="64"/>
      <c r="P25" s="64"/>
      <c r="Q25" s="64" t="s">
        <v>1486</v>
      </c>
      <c r="R25" s="64" t="s">
        <v>808</v>
      </c>
      <c r="S25" s="65"/>
      <c r="T25" s="65" t="s">
        <v>892</v>
      </c>
      <c r="U25" s="65"/>
    </row>
    <row r="26" spans="1:21" ht="15.75" customHeight="1" x14ac:dyDescent="0.25">
      <c r="A26" s="64"/>
      <c r="B26" s="64" t="s">
        <v>1656</v>
      </c>
      <c r="C26" s="64"/>
      <c r="D26" s="64"/>
      <c r="E26" s="64" t="s">
        <v>1387</v>
      </c>
      <c r="F26" s="64"/>
      <c r="G26" s="64" t="s">
        <v>1160</v>
      </c>
      <c r="H26" s="64" t="s">
        <v>1080</v>
      </c>
      <c r="I26" s="64"/>
      <c r="J26" s="64"/>
      <c r="K26" s="64"/>
      <c r="L26" s="64" t="s">
        <v>1421</v>
      </c>
      <c r="M26" s="64" t="s">
        <v>363</v>
      </c>
      <c r="N26" s="64"/>
      <c r="O26" s="64"/>
      <c r="P26" s="64"/>
      <c r="Q26" s="64" t="s">
        <v>1487</v>
      </c>
      <c r="R26" s="64" t="s">
        <v>809</v>
      </c>
      <c r="S26" s="65"/>
      <c r="T26" s="65" t="s">
        <v>893</v>
      </c>
      <c r="U26" s="65"/>
    </row>
    <row r="27" spans="1:21" ht="15.75" customHeight="1" x14ac:dyDescent="0.25">
      <c r="A27" s="64"/>
      <c r="B27" s="64" t="s">
        <v>1657</v>
      </c>
      <c r="C27" s="64"/>
      <c r="D27" s="64"/>
      <c r="E27" s="64" t="s">
        <v>1388</v>
      </c>
      <c r="F27" s="64"/>
      <c r="G27" s="64" t="s">
        <v>1161</v>
      </c>
      <c r="H27" s="64" t="s">
        <v>1081</v>
      </c>
      <c r="I27" s="64"/>
      <c r="J27" s="64"/>
      <c r="K27" s="64"/>
      <c r="L27" s="64" t="s">
        <v>1422</v>
      </c>
      <c r="M27" s="64" t="s">
        <v>364</v>
      </c>
      <c r="N27" s="64"/>
      <c r="O27" s="64"/>
      <c r="P27" s="64"/>
      <c r="Q27" s="64" t="s">
        <v>1488</v>
      </c>
      <c r="R27" s="64" t="s">
        <v>810</v>
      </c>
      <c r="S27" s="65"/>
      <c r="T27" s="65" t="s">
        <v>894</v>
      </c>
      <c r="U27" s="65"/>
    </row>
    <row r="28" spans="1:21" ht="15.75" customHeight="1" x14ac:dyDescent="0.25">
      <c r="A28" s="64"/>
      <c r="B28" s="64" t="s">
        <v>1658</v>
      </c>
      <c r="C28" s="64"/>
      <c r="D28" s="64"/>
      <c r="E28" s="64" t="s">
        <v>1389</v>
      </c>
      <c r="F28" s="64"/>
      <c r="G28" s="64" t="s">
        <v>1162</v>
      </c>
      <c r="H28" s="64" t="s">
        <v>1832</v>
      </c>
      <c r="I28" s="64"/>
      <c r="J28" s="64"/>
      <c r="K28" s="64"/>
      <c r="L28" s="64" t="s">
        <v>1423</v>
      </c>
      <c r="M28" s="64" t="s">
        <v>365</v>
      </c>
      <c r="N28" s="64"/>
      <c r="O28" s="64"/>
      <c r="P28" s="64"/>
      <c r="Q28" s="64" t="s">
        <v>1489</v>
      </c>
      <c r="R28" s="64" t="s">
        <v>811</v>
      </c>
      <c r="S28" s="65"/>
      <c r="T28" s="65" t="s">
        <v>895</v>
      </c>
      <c r="U28" s="65"/>
    </row>
    <row r="29" spans="1:21" ht="15.75" customHeight="1" x14ac:dyDescent="0.25">
      <c r="A29" s="64"/>
      <c r="B29" s="64" t="s">
        <v>1659</v>
      </c>
      <c r="C29" s="64"/>
      <c r="D29" s="64"/>
      <c r="E29" s="64" t="s">
        <v>1390</v>
      </c>
      <c r="F29" s="64"/>
      <c r="G29" s="64" t="s">
        <v>1163</v>
      </c>
      <c r="H29" s="64" t="s">
        <v>190</v>
      </c>
      <c r="I29" s="64"/>
      <c r="J29" s="64"/>
      <c r="K29" s="64"/>
      <c r="L29" s="64" t="s">
        <v>1424</v>
      </c>
      <c r="M29" s="64" t="s">
        <v>366</v>
      </c>
      <c r="N29" s="64"/>
      <c r="O29" s="64"/>
      <c r="P29" s="64"/>
      <c r="Q29" s="64" t="s">
        <v>1490</v>
      </c>
      <c r="R29" s="64" t="s">
        <v>812</v>
      </c>
      <c r="S29" s="65"/>
      <c r="T29" s="65" t="s">
        <v>896</v>
      </c>
      <c r="U29" s="65"/>
    </row>
    <row r="30" spans="1:21" ht="15.75" customHeight="1" x14ac:dyDescent="0.25">
      <c r="A30" s="64"/>
      <c r="B30" s="64" t="s">
        <v>1660</v>
      </c>
      <c r="C30" s="64"/>
      <c r="D30" s="64"/>
      <c r="E30" s="64" t="s">
        <v>1391</v>
      </c>
      <c r="F30" s="64"/>
      <c r="G30" s="64" t="s">
        <v>1164</v>
      </c>
      <c r="H30" s="64"/>
      <c r="I30" s="64"/>
      <c r="J30" s="64"/>
      <c r="K30" s="64"/>
      <c r="L30" s="64" t="s">
        <v>1425</v>
      </c>
      <c r="M30" s="64" t="s">
        <v>367</v>
      </c>
      <c r="N30" s="64"/>
      <c r="O30" s="64"/>
      <c r="P30" s="64"/>
      <c r="Q30" s="64" t="s">
        <v>1491</v>
      </c>
      <c r="R30" s="64" t="s">
        <v>813</v>
      </c>
      <c r="S30" s="65"/>
      <c r="T30" s="65" t="s">
        <v>897</v>
      </c>
      <c r="U30" s="65"/>
    </row>
    <row r="31" spans="1:21" ht="15.75" customHeight="1" x14ac:dyDescent="0.25">
      <c r="A31" s="64"/>
      <c r="B31" s="64" t="s">
        <v>1661</v>
      </c>
      <c r="C31" s="64"/>
      <c r="D31" s="64"/>
      <c r="E31" s="64" t="s">
        <v>1392</v>
      </c>
      <c r="F31" s="64"/>
      <c r="G31" s="64" t="s">
        <v>1165</v>
      </c>
      <c r="H31" s="64"/>
      <c r="I31" s="64"/>
      <c r="J31" s="64"/>
      <c r="K31" s="64"/>
      <c r="L31" s="64" t="s">
        <v>1426</v>
      </c>
      <c r="M31" s="64" t="s">
        <v>368</v>
      </c>
      <c r="N31" s="64"/>
      <c r="O31" s="64"/>
      <c r="P31" s="64"/>
      <c r="Q31" s="64" t="s">
        <v>1492</v>
      </c>
      <c r="R31" s="64" t="s">
        <v>814</v>
      </c>
      <c r="S31" s="65"/>
      <c r="T31" s="65" t="s">
        <v>898</v>
      </c>
      <c r="U31" s="65"/>
    </row>
    <row r="32" spans="1:21" ht="15.75" customHeight="1" x14ac:dyDescent="0.25">
      <c r="A32" s="64"/>
      <c r="B32" s="64" t="s">
        <v>1662</v>
      </c>
      <c r="C32" s="64"/>
      <c r="D32" s="64"/>
      <c r="E32" s="64" t="s">
        <v>1392</v>
      </c>
      <c r="F32" s="64"/>
      <c r="G32" s="64" t="s">
        <v>1166</v>
      </c>
      <c r="H32" s="64"/>
      <c r="I32" s="64"/>
      <c r="J32" s="64"/>
      <c r="K32" s="64"/>
      <c r="L32" s="64" t="s">
        <v>1427</v>
      </c>
      <c r="M32" s="64" t="s">
        <v>369</v>
      </c>
      <c r="N32" s="64"/>
      <c r="O32" s="64"/>
      <c r="P32" s="64"/>
      <c r="Q32" s="64" t="s">
        <v>1493</v>
      </c>
      <c r="R32" s="64" t="s">
        <v>815</v>
      </c>
      <c r="S32" s="65"/>
      <c r="T32" s="65" t="s">
        <v>899</v>
      </c>
      <c r="U32" s="65"/>
    </row>
    <row r="33" spans="1:21" ht="15.75" customHeight="1" x14ac:dyDescent="0.25">
      <c r="A33" s="64"/>
      <c r="B33" s="64"/>
      <c r="C33" s="64"/>
      <c r="D33" s="64"/>
      <c r="E33" s="64" t="s">
        <v>1393</v>
      </c>
      <c r="F33" s="64"/>
      <c r="G33" s="64" t="s">
        <v>1167</v>
      </c>
      <c r="H33" s="64"/>
      <c r="I33" s="64"/>
      <c r="J33" s="64"/>
      <c r="K33" s="64"/>
      <c r="L33" s="64" t="s">
        <v>1428</v>
      </c>
      <c r="M33" s="64" t="s">
        <v>370</v>
      </c>
      <c r="N33" s="64"/>
      <c r="O33" s="64"/>
      <c r="P33" s="64"/>
      <c r="Q33" s="64" t="s">
        <v>1494</v>
      </c>
      <c r="R33" s="64" t="s">
        <v>816</v>
      </c>
      <c r="S33" s="65"/>
      <c r="T33" s="65" t="s">
        <v>900</v>
      </c>
      <c r="U33" s="65"/>
    </row>
    <row r="34" spans="1:21" ht="15.75" customHeight="1" x14ac:dyDescent="0.25">
      <c r="A34" s="64"/>
      <c r="B34" s="64"/>
      <c r="C34" s="64"/>
      <c r="D34" s="64"/>
      <c r="E34" s="64" t="s">
        <v>1394</v>
      </c>
      <c r="F34" s="64"/>
      <c r="G34" s="64" t="s">
        <v>1168</v>
      </c>
      <c r="H34" s="64"/>
      <c r="I34" s="64"/>
      <c r="J34" s="64"/>
      <c r="K34" s="64"/>
      <c r="L34" s="64" t="s">
        <v>1429</v>
      </c>
      <c r="M34" s="64" t="s">
        <v>371</v>
      </c>
      <c r="N34" s="64"/>
      <c r="O34" s="64"/>
      <c r="P34" s="64"/>
      <c r="Q34" s="64" t="s">
        <v>1495</v>
      </c>
      <c r="R34" s="64" t="s">
        <v>817</v>
      </c>
      <c r="S34" s="65"/>
      <c r="T34" s="65" t="s">
        <v>901</v>
      </c>
      <c r="U34" s="65"/>
    </row>
    <row r="35" spans="1:21" ht="15.75" customHeight="1" x14ac:dyDescent="0.25">
      <c r="A35" s="64"/>
      <c r="B35" s="64"/>
      <c r="C35" s="64"/>
      <c r="D35" s="64"/>
      <c r="E35" s="64" t="s">
        <v>1395</v>
      </c>
      <c r="F35" s="64"/>
      <c r="G35" s="64" t="s">
        <v>1169</v>
      </c>
      <c r="H35" s="64"/>
      <c r="I35" s="64"/>
      <c r="J35" s="64"/>
      <c r="K35" s="64"/>
      <c r="L35" s="64" t="s">
        <v>1430</v>
      </c>
      <c r="M35" s="64" t="s">
        <v>372</v>
      </c>
      <c r="N35" s="64"/>
      <c r="O35" s="64"/>
      <c r="P35" s="64"/>
      <c r="Q35" s="64" t="s">
        <v>1496</v>
      </c>
      <c r="R35" s="64" t="s">
        <v>818</v>
      </c>
      <c r="S35" s="65"/>
      <c r="T35" s="65" t="s">
        <v>902</v>
      </c>
      <c r="U35" s="65"/>
    </row>
    <row r="36" spans="1:21" ht="15.75" customHeight="1" x14ac:dyDescent="0.25">
      <c r="A36" s="64"/>
      <c r="B36" s="64"/>
      <c r="C36" s="64"/>
      <c r="D36" s="64"/>
      <c r="E36" s="64" t="s">
        <v>1396</v>
      </c>
      <c r="F36" s="64"/>
      <c r="G36" s="64" t="s">
        <v>1170</v>
      </c>
      <c r="H36" s="64"/>
      <c r="I36" s="64"/>
      <c r="J36" s="64"/>
      <c r="K36" s="64"/>
      <c r="L36" s="64" t="s">
        <v>1431</v>
      </c>
      <c r="M36" s="64" t="s">
        <v>373</v>
      </c>
      <c r="N36" s="64"/>
      <c r="O36" s="64"/>
      <c r="P36" s="64"/>
      <c r="Q36" s="64" t="s">
        <v>1497</v>
      </c>
      <c r="R36" s="64" t="s">
        <v>819</v>
      </c>
      <c r="S36" s="65"/>
      <c r="T36" s="65" t="s">
        <v>903</v>
      </c>
      <c r="U36" s="65"/>
    </row>
    <row r="37" spans="1:21" ht="15.75" customHeight="1" x14ac:dyDescent="0.25">
      <c r="A37" s="64"/>
      <c r="B37" s="64"/>
      <c r="C37" s="64"/>
      <c r="D37" s="64"/>
      <c r="E37" s="64"/>
      <c r="F37" s="64"/>
      <c r="G37" s="64" t="s">
        <v>1171</v>
      </c>
      <c r="H37" s="64"/>
      <c r="I37" s="64"/>
      <c r="J37" s="64"/>
      <c r="K37" s="64"/>
      <c r="L37" s="64" t="s">
        <v>1432</v>
      </c>
      <c r="M37" s="64" t="s">
        <v>374</v>
      </c>
      <c r="N37" s="64"/>
      <c r="O37" s="64"/>
      <c r="P37" s="64"/>
      <c r="Q37" s="64" t="s">
        <v>1498</v>
      </c>
      <c r="R37" s="64" t="s">
        <v>820</v>
      </c>
      <c r="S37" s="65"/>
      <c r="T37" s="65" t="s">
        <v>904</v>
      </c>
      <c r="U37" s="65"/>
    </row>
    <row r="38" spans="1:21" ht="15.75" customHeight="1" x14ac:dyDescent="0.25">
      <c r="A38" s="64"/>
      <c r="B38" s="64"/>
      <c r="C38" s="64"/>
      <c r="D38" s="64"/>
      <c r="E38" s="64"/>
      <c r="F38" s="64"/>
      <c r="G38" s="64" t="s">
        <v>1172</v>
      </c>
      <c r="H38" s="64"/>
      <c r="I38" s="64"/>
      <c r="J38" s="64"/>
      <c r="K38" s="64"/>
      <c r="L38" s="64" t="s">
        <v>1433</v>
      </c>
      <c r="M38" s="64" t="s">
        <v>375</v>
      </c>
      <c r="N38" s="64"/>
      <c r="O38" s="64"/>
      <c r="P38" s="64"/>
      <c r="Q38" s="64" t="s">
        <v>1499</v>
      </c>
      <c r="R38" s="64" t="s">
        <v>821</v>
      </c>
      <c r="S38" s="65"/>
      <c r="T38" s="65" t="s">
        <v>905</v>
      </c>
      <c r="U38" s="65"/>
    </row>
    <row r="39" spans="1:21" ht="15.75" customHeight="1" x14ac:dyDescent="0.25">
      <c r="A39" s="64"/>
      <c r="B39" s="64"/>
      <c r="C39" s="64"/>
      <c r="D39" s="64"/>
      <c r="E39" s="64"/>
      <c r="F39" s="64"/>
      <c r="H39" s="64"/>
      <c r="I39" s="64"/>
      <c r="J39" s="64"/>
      <c r="K39" s="64"/>
      <c r="L39" s="64" t="s">
        <v>1434</v>
      </c>
      <c r="M39" s="64" t="s">
        <v>376</v>
      </c>
      <c r="N39" s="64"/>
      <c r="O39" s="64"/>
      <c r="P39" s="64"/>
      <c r="Q39" s="64" t="s">
        <v>1500</v>
      </c>
      <c r="R39" s="64" t="s">
        <v>822</v>
      </c>
      <c r="S39" s="65"/>
      <c r="T39" s="65" t="s">
        <v>906</v>
      </c>
      <c r="U39" s="65"/>
    </row>
    <row r="40" spans="1:21" ht="15.75" customHeight="1" x14ac:dyDescent="0.25">
      <c r="A40" s="64"/>
      <c r="B40" s="64"/>
      <c r="C40" s="64"/>
      <c r="D40" s="64"/>
      <c r="E40" s="64"/>
      <c r="F40" s="64"/>
      <c r="H40" s="64"/>
      <c r="I40" s="64"/>
      <c r="J40" s="64"/>
      <c r="K40" s="64"/>
      <c r="L40" s="64" t="s">
        <v>1435</v>
      </c>
      <c r="M40" s="64"/>
      <c r="N40" s="64"/>
      <c r="O40" s="64"/>
      <c r="P40" s="64"/>
      <c r="Q40" s="64" t="s">
        <v>1501</v>
      </c>
      <c r="R40" s="64" t="s">
        <v>823</v>
      </c>
      <c r="S40" s="65"/>
      <c r="T40" s="65" t="s">
        <v>907</v>
      </c>
      <c r="U40" s="65"/>
    </row>
    <row r="41" spans="1:21" ht="15.75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 t="s">
        <v>1436</v>
      </c>
      <c r="M41" s="64"/>
      <c r="N41" s="64"/>
      <c r="O41" s="64"/>
      <c r="P41" s="64"/>
      <c r="Q41" s="64" t="s">
        <v>1502</v>
      </c>
      <c r="R41" s="64" t="s">
        <v>824</v>
      </c>
      <c r="S41" s="65"/>
      <c r="T41" s="65" t="s">
        <v>908</v>
      </c>
      <c r="U41" s="65"/>
    </row>
    <row r="42" spans="1:21" ht="15.75" customHeight="1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 t="s">
        <v>1437</v>
      </c>
      <c r="M42" s="64"/>
      <c r="N42" s="64"/>
      <c r="O42" s="64"/>
      <c r="P42" s="64"/>
      <c r="Q42" s="64" t="s">
        <v>1503</v>
      </c>
      <c r="R42" s="64" t="s">
        <v>825</v>
      </c>
      <c r="S42" s="65"/>
      <c r="T42" s="65" t="s">
        <v>909</v>
      </c>
      <c r="U42" s="65"/>
    </row>
    <row r="43" spans="1:21" ht="15.75" customHeight="1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 t="s">
        <v>1438</v>
      </c>
      <c r="M43" s="64"/>
      <c r="N43" s="64"/>
      <c r="O43" s="64"/>
      <c r="P43" s="64"/>
      <c r="Q43" s="64" t="s">
        <v>1504</v>
      </c>
      <c r="R43" s="64"/>
      <c r="S43" s="65"/>
      <c r="T43" s="65" t="s">
        <v>910</v>
      </c>
      <c r="U43" s="65"/>
    </row>
    <row r="44" spans="1:21" ht="15.75" customHeight="1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 t="s">
        <v>1439</v>
      </c>
      <c r="M44" s="64"/>
      <c r="N44" s="64"/>
      <c r="O44" s="64"/>
      <c r="P44" s="64"/>
      <c r="Q44" s="64" t="s">
        <v>1505</v>
      </c>
      <c r="R44" s="64"/>
      <c r="S44" s="65"/>
      <c r="T44" s="65" t="s">
        <v>911</v>
      </c>
      <c r="U44" s="65"/>
    </row>
    <row r="45" spans="1:21" ht="15.75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 t="s">
        <v>1440</v>
      </c>
      <c r="M45" s="64"/>
      <c r="N45" s="64"/>
      <c r="O45" s="64"/>
      <c r="P45" s="64"/>
      <c r="Q45" s="64" t="s">
        <v>1506</v>
      </c>
      <c r="R45" s="64"/>
      <c r="S45" s="65"/>
      <c r="T45" s="65" t="s">
        <v>912</v>
      </c>
      <c r="U45" s="65"/>
    </row>
    <row r="46" spans="1:21" ht="15.75" customHeight="1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 t="s">
        <v>1441</v>
      </c>
      <c r="M46" s="64"/>
      <c r="N46" s="64"/>
      <c r="O46" s="64"/>
      <c r="P46" s="64"/>
      <c r="Q46" s="64" t="s">
        <v>1507</v>
      </c>
      <c r="R46" s="64"/>
      <c r="S46" s="65"/>
      <c r="T46" s="65" t="s">
        <v>913</v>
      </c>
      <c r="U46" s="65"/>
    </row>
    <row r="47" spans="1:21" ht="15.75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 t="s">
        <v>1442</v>
      </c>
      <c r="M47" s="65"/>
      <c r="N47" s="65"/>
      <c r="O47" s="65"/>
      <c r="P47" s="65"/>
      <c r="Q47" s="65" t="s">
        <v>1508</v>
      </c>
      <c r="R47" s="65"/>
      <c r="S47" s="65"/>
      <c r="T47" s="65" t="s">
        <v>914</v>
      </c>
      <c r="U47" s="65"/>
    </row>
    <row r="48" spans="1:21" ht="15.75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 t="s">
        <v>1509</v>
      </c>
      <c r="R48" s="65"/>
      <c r="S48" s="65"/>
      <c r="T48" s="65" t="s">
        <v>915</v>
      </c>
      <c r="U48" s="65"/>
    </row>
    <row r="49" spans="1:21" ht="15.75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 t="s">
        <v>1510</v>
      </c>
      <c r="R49" s="65"/>
      <c r="S49" s="65"/>
      <c r="T49" s="65" t="s">
        <v>916</v>
      </c>
      <c r="U49" s="65"/>
    </row>
    <row r="50" spans="1:21" ht="15.75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 t="s">
        <v>1511</v>
      </c>
      <c r="R50" s="65"/>
      <c r="S50" s="65"/>
      <c r="T50" s="65" t="s">
        <v>917</v>
      </c>
      <c r="U50" s="65"/>
    </row>
    <row r="51" spans="1:21" ht="15.75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 t="s">
        <v>1512</v>
      </c>
      <c r="R51" s="65"/>
      <c r="S51" s="65"/>
      <c r="T51" s="65" t="s">
        <v>918</v>
      </c>
      <c r="U51" s="65"/>
    </row>
    <row r="52" spans="1:21" ht="15.7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 t="s">
        <v>1513</v>
      </c>
      <c r="R52" s="65"/>
      <c r="S52" s="65"/>
      <c r="T52" s="65" t="s">
        <v>919</v>
      </c>
      <c r="U52" s="65"/>
    </row>
    <row r="53" spans="1:21" ht="15.7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 t="s">
        <v>1514</v>
      </c>
      <c r="R53" s="65"/>
      <c r="S53" s="65"/>
      <c r="T53" s="65" t="s">
        <v>920</v>
      </c>
      <c r="U53" s="65"/>
    </row>
    <row r="54" spans="1:21" ht="15.7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 t="s">
        <v>1515</v>
      </c>
      <c r="R54" s="65"/>
      <c r="S54" s="65"/>
      <c r="T54" s="65" t="s">
        <v>921</v>
      </c>
      <c r="U54" s="65"/>
    </row>
    <row r="55" spans="1:21" ht="15.7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 t="s">
        <v>1516</v>
      </c>
      <c r="R55" s="65"/>
      <c r="S55" s="65"/>
      <c r="T55" s="65" t="s">
        <v>922</v>
      </c>
      <c r="U55" s="65"/>
    </row>
    <row r="56" spans="1:21" ht="15.7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 t="s">
        <v>1517</v>
      </c>
      <c r="R56" s="65"/>
      <c r="S56" s="65"/>
      <c r="T56" s="65" t="s">
        <v>923</v>
      </c>
      <c r="U56" s="65"/>
    </row>
    <row r="57" spans="1:21" ht="15.7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 t="s">
        <v>1518</v>
      </c>
      <c r="R57" s="65"/>
      <c r="S57" s="65"/>
      <c r="T57" s="65"/>
      <c r="U57" s="65"/>
    </row>
    <row r="58" spans="1:21" ht="15.7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 t="s">
        <v>1519</v>
      </c>
      <c r="R58" s="65"/>
      <c r="S58" s="65"/>
      <c r="T58" s="65"/>
      <c r="U58" s="65"/>
    </row>
    <row r="59" spans="1:21" ht="15.7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 t="s">
        <v>1520</v>
      </c>
      <c r="R59" s="65"/>
      <c r="S59" s="65"/>
      <c r="T59" s="65"/>
      <c r="U59" s="65"/>
    </row>
    <row r="60" spans="1:21" ht="15.7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 t="s">
        <v>1521</v>
      </c>
      <c r="R60" s="65"/>
      <c r="S60" s="65"/>
      <c r="T60" s="65"/>
      <c r="U60" s="65"/>
    </row>
    <row r="61" spans="1:21" ht="15.7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 t="s">
        <v>1522</v>
      </c>
      <c r="R61" s="65"/>
      <c r="S61" s="65"/>
      <c r="T61" s="65"/>
      <c r="U61" s="65"/>
    </row>
    <row r="62" spans="1:21" ht="15.7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 t="s">
        <v>1523</v>
      </c>
      <c r="R62" s="65"/>
      <c r="S62" s="65"/>
      <c r="T62" s="65"/>
      <c r="U62" s="65"/>
    </row>
    <row r="63" spans="1:21" ht="15.7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ht="15.7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1" ht="15.7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1" ht="15.7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spans="1:21" ht="15.7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1" ht="15.7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1" ht="15.7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1" ht="15.75" customHeight="1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1" ht="15.75" customHeight="1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ht="15.75" customHeight="1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spans="1:21" ht="15.75" customHeight="1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spans="1:21" ht="15.75" customHeight="1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spans="1:21" ht="15.75" customHeight="1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spans="1:21" ht="15.75" customHeight="1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spans="1:21" ht="15.75" customHeight="1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spans="1:21" ht="15.75" customHeight="1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spans="1:21" ht="15.75" customHeight="1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spans="1:21" ht="15.75" customHeight="1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spans="1:21" ht="15.75" customHeight="1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spans="1:21" ht="15.75" customHeight="1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spans="1:21" ht="15.75" customHeight="1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spans="1:21" ht="15.75" customHeight="1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spans="1:21" ht="15.75" customHeight="1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15.75" customHeight="1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spans="1:21" ht="15.75" customHeight="1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1:21" ht="15.75" customHeight="1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21" ht="15.75" customHeight="1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spans="1:21" ht="15.75" customHeight="1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spans="1:21" ht="15.75" customHeight="1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spans="1:21" ht="15.75" customHeight="1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15.75" customHeight="1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spans="1:21" ht="15.75" customHeight="1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spans="1:21" ht="15.75" customHeight="1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spans="1:21" ht="15.75" customHeight="1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spans="1:21" ht="15.75" customHeight="1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spans="1:21" ht="15.75" customHeight="1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spans="1:21" ht="15.75" customHeight="1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spans="1:21" ht="15.75" customHeight="1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spans="1:21" ht="15.75" customHeight="1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15.75" customHeight="1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spans="1:21" ht="15.75" customHeight="1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spans="1:21" ht="15.75" customHeight="1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spans="1:21" ht="15.75" customHeight="1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spans="1:21" ht="15.75" customHeight="1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spans="1:21" ht="15.75" customHeight="1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spans="1:21" ht="15.75" customHeight="1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spans="1:21" ht="15.75" customHeight="1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spans="1:21" ht="15.75" customHeight="1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spans="1:21" ht="15.75" customHeight="1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spans="1:21" ht="15.75" customHeight="1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spans="1:21" ht="15.75" customHeight="1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spans="1:21" ht="15.75" customHeight="1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spans="1:21" ht="15.75" customHeight="1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spans="1:21" ht="15.75" customHeight="1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spans="1:21" ht="15.75" customHeight="1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1:21" ht="15.75" customHeight="1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spans="1:21" ht="15.75" customHeight="1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spans="1:21" ht="15.75" customHeight="1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spans="1:21" ht="15.75" customHeight="1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spans="1:21" ht="15.75" customHeight="1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spans="1:21" ht="15.75" customHeight="1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spans="1:21" ht="15.75" customHeight="1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spans="1:21" ht="15.75" customHeight="1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spans="1:21" ht="15.75" customHeight="1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spans="1:21" ht="15.75" customHeight="1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spans="1:21" ht="15.75" customHeight="1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spans="1:21" ht="15.75" customHeight="1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15.75" customHeight="1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spans="1:21" ht="15.75" customHeight="1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spans="1:21" ht="15.75" customHeight="1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21" ht="15.75" customHeight="1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21" ht="15.75" customHeight="1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21" ht="15.75" customHeight="1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spans="1:21" ht="15.75" customHeight="1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21" ht="15.75" customHeight="1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spans="1:21" ht="15.75" customHeight="1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spans="1:21" ht="15.75" customHeight="1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spans="1:21" ht="15.75" customHeight="1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spans="1:21" ht="15.75" customHeight="1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spans="1:21" ht="15.75" customHeight="1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spans="1:21" ht="15.75" customHeight="1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spans="1:21" ht="15.75" customHeight="1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spans="1:21" ht="15.75" customHeight="1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spans="1:21" ht="15.75" customHeight="1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spans="1:21" ht="15.75" customHeight="1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spans="1:21" ht="15.75" customHeight="1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1:21" ht="15.75" customHeight="1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1:21" ht="15.75" customHeight="1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1:21" ht="15.75" customHeight="1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1:21" ht="15.75" customHeight="1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1:21" ht="15.75" customHeight="1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1:21" ht="15.75" customHeight="1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1:21" ht="15.75" customHeight="1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1:21" ht="15.75" customHeight="1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1:21" ht="15.75" customHeight="1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spans="1:21" ht="15.75" customHeight="1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spans="1:21" ht="15.75" customHeight="1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spans="1:21" ht="15.75" customHeight="1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spans="1:21" ht="15.75" customHeight="1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spans="1:21" ht="15.75" customHeight="1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21" ht="15.75" customHeight="1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21" ht="15.75" customHeight="1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21" ht="15.75" customHeight="1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spans="1:21" ht="15.75" customHeight="1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21" ht="15.75" customHeight="1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spans="1:21" ht="15.75" customHeight="1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spans="1:21" ht="15.75" customHeight="1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spans="1:21" ht="15.75" customHeight="1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spans="1:21" ht="15.75" customHeight="1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spans="1:21" ht="15.75" customHeight="1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spans="1:21" ht="15.75" customHeight="1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spans="1:21" ht="15.75" customHeight="1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spans="1:21" ht="15.75" customHeight="1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spans="1:21" ht="15.75" customHeight="1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spans="1:21" ht="15.75" customHeight="1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spans="1:21" ht="15.75" customHeight="1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spans="1:21" ht="15.75" customHeight="1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spans="1:21" ht="15.75" customHeight="1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spans="1:21" ht="15.75" customHeight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spans="1:21" ht="15.75" customHeight="1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spans="1:21" ht="15.75" customHeight="1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spans="1:21" ht="15.75" customHeight="1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spans="1:21" ht="15.75" customHeight="1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spans="1:21" ht="15.75" customHeight="1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spans="1:21" ht="15.75" customHeight="1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spans="1:21" ht="15.75" customHeight="1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spans="1:21" ht="15.75" customHeight="1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 ht="15.75" customHeight="1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 ht="15.75" customHeight="1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 ht="15.75" customHeight="1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21" ht="15.75" customHeight="1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21" ht="15.75" customHeight="1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21" ht="15.75" customHeight="1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spans="1:21" ht="15.75" customHeight="1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21" ht="15.75" customHeight="1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spans="1:21" ht="15.75" customHeight="1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spans="1:21" ht="15.75" customHeight="1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spans="1:21" ht="15.75" customHeight="1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spans="1:21" ht="15.75" customHeight="1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spans="1:21" ht="15.75" customHeight="1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spans="1:21" ht="15.75" customHeight="1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spans="1:21" ht="15.75" customHeight="1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spans="1:21" ht="15.75" customHeight="1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spans="1:21" ht="15.75" customHeight="1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spans="1:21" ht="15.75" customHeight="1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spans="1:21" ht="15.75" customHeight="1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spans="1:21" ht="15.75" customHeight="1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spans="1:21" ht="15.75" customHeight="1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spans="1:21" ht="15.75" customHeight="1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spans="1:21" ht="15.75" customHeight="1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spans="1:21" ht="15.75" customHeight="1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spans="1:21" ht="15.75" customHeight="1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spans="1:21" ht="15.75" customHeight="1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spans="1:21" ht="15.75" customHeight="1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spans="1:21" ht="15.75" customHeight="1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spans="1:21" ht="15.75" customHeight="1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spans="1:21" ht="15.75" customHeight="1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spans="1:21" ht="15.75" customHeight="1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spans="1:21" ht="15.75" customHeight="1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</row>
    <row r="222" spans="1:21" ht="15.75" customHeight="1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</row>
    <row r="223" spans="1:21" ht="15.75" customHeight="1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</row>
    <row r="224" spans="1:21" ht="15.75" customHeight="1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</row>
    <row r="225" spans="1:21" ht="15.75" customHeight="1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</row>
    <row r="226" spans="1:21" ht="15.75" customHeight="1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</row>
    <row r="227" spans="1:21" ht="15.75" customHeight="1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</row>
    <row r="228" spans="1:21" ht="15.75" customHeight="1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</row>
    <row r="229" spans="1:21" ht="15.75" customHeight="1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</row>
    <row r="230" spans="1:21" ht="15.75" customHeight="1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</row>
    <row r="231" spans="1:21" ht="15.75" customHeight="1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</row>
    <row r="232" spans="1:21" ht="15.75" customHeight="1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</row>
    <row r="233" spans="1:21" ht="15.75" customHeight="1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</row>
    <row r="234" spans="1:21" ht="15.75" customHeight="1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</row>
    <row r="235" spans="1:21" ht="15.75" customHeight="1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</row>
    <row r="236" spans="1:21" ht="15.75" customHeight="1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</row>
    <row r="237" spans="1:21" ht="15.75" customHeight="1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</row>
    <row r="238" spans="1:21" ht="15.75" customHeight="1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</row>
    <row r="239" spans="1:21" ht="15.75" customHeight="1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</row>
    <row r="240" spans="1:21" ht="15.75" customHeight="1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</row>
    <row r="241" spans="1:21" ht="15.75" customHeight="1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</row>
    <row r="242" spans="1:21" ht="15.75" customHeight="1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</row>
    <row r="243" spans="1:21" ht="15.75" customHeight="1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</row>
    <row r="244" spans="1:21" ht="15.75" customHeight="1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</row>
    <row r="245" spans="1:21" ht="15.75" customHeight="1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</row>
    <row r="246" spans="1:21" ht="15.75" customHeight="1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</row>
    <row r="247" spans="1:21" ht="15.75" customHeight="1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</row>
    <row r="248" spans="1:21" ht="15.75" customHeight="1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</row>
    <row r="249" spans="1:21" ht="15.75" customHeight="1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</row>
    <row r="250" spans="1:21" ht="15.75" customHeight="1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</row>
    <row r="251" spans="1:21" ht="15.75" customHeight="1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</row>
    <row r="252" spans="1:21" ht="15.75" customHeight="1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</row>
    <row r="253" spans="1:21" ht="15.75" customHeight="1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</row>
    <row r="254" spans="1:21" ht="15.75" customHeight="1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</row>
    <row r="255" spans="1:21" ht="15.75" customHeight="1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</row>
    <row r="256" spans="1:21" ht="15.75" customHeight="1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</row>
    <row r="257" spans="1:21" ht="15.75" customHeight="1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</row>
    <row r="258" spans="1:21" ht="15.75" customHeight="1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21" ht="15.75" customHeight="1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</row>
    <row r="260" spans="1:21" ht="15.75" customHeight="1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</row>
    <row r="261" spans="1:21" ht="15.75" customHeight="1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</row>
    <row r="262" spans="1:21" ht="15.75" customHeight="1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</row>
    <row r="263" spans="1:21" ht="15.75" customHeight="1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</row>
    <row r="264" spans="1:21" ht="15.75" customHeight="1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</row>
    <row r="265" spans="1:21" ht="15.75" customHeight="1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</row>
    <row r="266" spans="1:21" ht="15.75" customHeight="1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</row>
    <row r="267" spans="1:21" ht="15.75" customHeight="1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21" ht="15.75" customHeight="1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</row>
    <row r="269" spans="1:21" ht="15.75" customHeight="1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</row>
    <row r="270" spans="1:21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</row>
    <row r="271" spans="1:21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</row>
    <row r="272" spans="1:21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</row>
    <row r="273" spans="1:21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</row>
    <row r="274" spans="1:21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</row>
    <row r="275" spans="1:21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</row>
    <row r="276" spans="1:21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</row>
    <row r="278" spans="1:21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</row>
    <row r="279" spans="1:21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</row>
    <row r="280" spans="1:21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</row>
    <row r="281" spans="1:21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</row>
    <row r="282" spans="1:21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</row>
    <row r="283" spans="1:21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</row>
    <row r="284" spans="1:21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</row>
    <row r="285" spans="1:21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</row>
    <row r="287" spans="1:21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</row>
    <row r="288" spans="1:21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</row>
    <row r="289" spans="1:21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</row>
    <row r="290" spans="1:21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</row>
    <row r="291" spans="1:21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</row>
    <row r="292" spans="1:21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</row>
    <row r="293" spans="1:21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spans="1:21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spans="1:21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</row>
    <row r="296" spans="1:21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</row>
    <row r="297" spans="1:21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</row>
    <row r="298" spans="1:21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</row>
    <row r="299" spans="1:21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</row>
    <row r="300" spans="1:21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</row>
    <row r="301" spans="1:21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</row>
    <row r="302" spans="1:21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</row>
    <row r="303" spans="1:21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</row>
    <row r="304" spans="1:21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</row>
    <row r="305" spans="1:21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</row>
    <row r="306" spans="1:21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</row>
    <row r="307" spans="1:21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</row>
    <row r="308" spans="1:21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</row>
    <row r="309" spans="1:21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</row>
    <row r="310" spans="1:21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</row>
    <row r="311" spans="1:21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</row>
    <row r="312" spans="1:21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</row>
    <row r="313" spans="1:21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</row>
    <row r="314" spans="1:21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</row>
    <row r="315" spans="1:21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</row>
    <row r="316" spans="1:21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</row>
    <row r="317" spans="1:21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</row>
    <row r="318" spans="1:21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</row>
    <row r="319" spans="1:21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</row>
    <row r="320" spans="1:21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</row>
    <row r="321" spans="1:21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</row>
    <row r="322" spans="1:21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</row>
    <row r="323" spans="1:21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</row>
    <row r="324" spans="1:21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</row>
    <row r="325" spans="1:21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</row>
    <row r="326" spans="1:21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</row>
    <row r="327" spans="1:21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</row>
    <row r="328" spans="1:21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</row>
    <row r="329" spans="1:21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</row>
    <row r="330" spans="1:21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</row>
    <row r="331" spans="1:21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</row>
    <row r="332" spans="1:21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</row>
    <row r="333" spans="1:21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</row>
    <row r="334" spans="1:21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</row>
    <row r="335" spans="1:21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</row>
    <row r="336" spans="1:21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</row>
    <row r="337" spans="1:21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</row>
    <row r="338" spans="1:21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</row>
    <row r="339" spans="1:21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</row>
    <row r="340" spans="1:21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</row>
    <row r="341" spans="1:21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</row>
    <row r="342" spans="1:21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</row>
    <row r="343" spans="1:21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</row>
    <row r="344" spans="1:21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</row>
    <row r="345" spans="1:21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</row>
    <row r="346" spans="1:21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</row>
    <row r="347" spans="1:21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</row>
    <row r="348" spans="1:21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</row>
    <row r="349" spans="1:21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</row>
    <row r="350" spans="1:21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</row>
    <row r="351" spans="1:21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</row>
    <row r="352" spans="1:21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</row>
    <row r="353" spans="1:21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</row>
    <row r="354" spans="1:21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</row>
    <row r="355" spans="1:21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</row>
    <row r="356" spans="1:21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</row>
    <row r="357" spans="1:21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</row>
    <row r="358" spans="1:21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</row>
    <row r="359" spans="1:21" ht="15.75" customHeight="1" x14ac:dyDescent="0.2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</row>
    <row r="360" spans="1:21" ht="15.75" customHeight="1" x14ac:dyDescent="0.2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</row>
    <row r="361" spans="1:21" ht="15.75" customHeight="1" x14ac:dyDescent="0.2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</row>
    <row r="362" spans="1:21" ht="15.75" customHeight="1" x14ac:dyDescent="0.2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</row>
    <row r="363" spans="1:21" ht="15.75" customHeight="1" x14ac:dyDescent="0.2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</row>
    <row r="364" spans="1:21" ht="15.75" customHeight="1" x14ac:dyDescent="0.2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</row>
    <row r="365" spans="1:21" ht="15.7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</row>
    <row r="366" spans="1:21" ht="15.75" customHeight="1" x14ac:dyDescent="0.2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</row>
    <row r="367" spans="1:21" ht="15.75" customHeight="1" x14ac:dyDescent="0.2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</row>
    <row r="368" spans="1:21" ht="15.75" customHeight="1" x14ac:dyDescent="0.2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</row>
    <row r="369" spans="1:21" ht="15.75" customHeight="1" x14ac:dyDescent="0.2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</row>
    <row r="370" spans="1:21" ht="15.75" customHeight="1" x14ac:dyDescent="0.2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</row>
    <row r="371" spans="1:21" ht="15.75" customHeight="1" x14ac:dyDescent="0.2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</row>
    <row r="372" spans="1:21" ht="15.75" customHeight="1" x14ac:dyDescent="0.2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</row>
    <row r="373" spans="1:21" ht="15.75" customHeight="1" x14ac:dyDescent="0.2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</row>
    <row r="374" spans="1:21" ht="15.75" customHeight="1" x14ac:dyDescent="0.2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</row>
    <row r="375" spans="1:21" ht="15.75" customHeight="1" x14ac:dyDescent="0.2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</row>
    <row r="376" spans="1:21" ht="15.75" customHeight="1" x14ac:dyDescent="0.2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</row>
    <row r="377" spans="1:21" ht="15.75" customHeight="1" x14ac:dyDescent="0.2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</row>
    <row r="378" spans="1:21" ht="15.75" customHeight="1" x14ac:dyDescent="0.2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</row>
    <row r="379" spans="1:21" ht="15.75" customHeight="1" x14ac:dyDescent="0.2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</row>
    <row r="380" spans="1:21" ht="15.75" customHeight="1" x14ac:dyDescent="0.2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</row>
    <row r="381" spans="1:21" ht="15.75" customHeight="1" x14ac:dyDescent="0.2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</row>
    <row r="382" spans="1:21" ht="15.75" customHeight="1" x14ac:dyDescent="0.2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</row>
    <row r="383" spans="1:21" ht="15.75" customHeight="1" x14ac:dyDescent="0.2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</row>
    <row r="384" spans="1:21" ht="15.75" customHeight="1" x14ac:dyDescent="0.2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</row>
    <row r="385" spans="1:21" ht="15.75" customHeight="1" x14ac:dyDescent="0.2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</row>
    <row r="386" spans="1:21" ht="15.75" customHeight="1" x14ac:dyDescent="0.2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</row>
    <row r="387" spans="1:21" ht="15.7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</row>
    <row r="388" spans="1:21" ht="15.75" customHeight="1" x14ac:dyDescent="0.2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</row>
    <row r="389" spans="1:21" ht="15.75" customHeight="1" x14ac:dyDescent="0.2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</row>
    <row r="390" spans="1:21" ht="15.75" customHeight="1" x14ac:dyDescent="0.2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</row>
    <row r="391" spans="1:21" ht="15.75" customHeight="1" x14ac:dyDescent="0.2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 ht="15.75" customHeight="1" x14ac:dyDescent="0.2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 ht="15.75" customHeight="1" x14ac:dyDescent="0.2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 ht="15.75" customHeight="1" x14ac:dyDescent="0.2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 ht="15.75" customHeight="1" x14ac:dyDescent="0.2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 ht="15.75" customHeight="1" x14ac:dyDescent="0.2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 ht="15.75" customHeight="1" x14ac:dyDescent="0.2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 ht="15.75" customHeight="1" x14ac:dyDescent="0.2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 ht="15.75" customHeight="1" x14ac:dyDescent="0.2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 ht="15.75" customHeight="1" x14ac:dyDescent="0.2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 ht="15.75" customHeight="1" x14ac:dyDescent="0.2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 ht="15.75" customHeight="1" x14ac:dyDescent="0.2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 ht="15.75" customHeight="1" x14ac:dyDescent="0.2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 ht="15.75" customHeight="1" x14ac:dyDescent="0.2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 ht="15.75" customHeight="1" x14ac:dyDescent="0.2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 ht="15.75" customHeight="1" x14ac:dyDescent="0.2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 ht="15.75" customHeight="1" x14ac:dyDescent="0.2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 ht="15.75" customHeight="1" x14ac:dyDescent="0.2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 ht="15.75" customHeight="1" x14ac:dyDescent="0.2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</row>
    <row r="410" spans="1:21" ht="15.75" customHeight="1" x14ac:dyDescent="0.2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</row>
    <row r="411" spans="1:21" ht="15.75" customHeight="1" x14ac:dyDescent="0.2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</row>
    <row r="412" spans="1:21" ht="15.75" customHeight="1" x14ac:dyDescent="0.2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</row>
    <row r="413" spans="1:21" ht="15.75" customHeight="1" x14ac:dyDescent="0.2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</row>
    <row r="414" spans="1:21" ht="15.75" customHeight="1" x14ac:dyDescent="0.2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</row>
    <row r="415" spans="1:21" ht="15.75" customHeight="1" x14ac:dyDescent="0.2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</row>
    <row r="416" spans="1:21" ht="15.75" customHeight="1" x14ac:dyDescent="0.2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</row>
    <row r="417" spans="1:21" ht="15.75" customHeight="1" x14ac:dyDescent="0.2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</row>
    <row r="418" spans="1:21" ht="15.75" customHeight="1" x14ac:dyDescent="0.2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</row>
    <row r="419" spans="1:21" ht="15.75" customHeight="1" x14ac:dyDescent="0.2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</row>
    <row r="420" spans="1:21" ht="15.75" customHeight="1" x14ac:dyDescent="0.2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</row>
    <row r="421" spans="1:21" ht="15.75" customHeight="1" x14ac:dyDescent="0.2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</row>
    <row r="422" spans="1:21" ht="15.7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</row>
    <row r="423" spans="1:21" ht="15.75" customHeight="1" x14ac:dyDescent="0.2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</row>
    <row r="424" spans="1:21" ht="15.75" customHeight="1" x14ac:dyDescent="0.2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</row>
    <row r="425" spans="1:21" ht="15.75" customHeight="1" x14ac:dyDescent="0.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</row>
    <row r="426" spans="1:21" ht="15.75" customHeight="1" x14ac:dyDescent="0.2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</row>
    <row r="427" spans="1:21" ht="15.75" customHeight="1" x14ac:dyDescent="0.2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</row>
    <row r="428" spans="1:21" ht="15.75" customHeight="1" x14ac:dyDescent="0.2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</row>
    <row r="429" spans="1:21" ht="15.75" customHeight="1" x14ac:dyDescent="0.2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</row>
    <row r="430" spans="1:21" ht="15.75" customHeight="1" x14ac:dyDescent="0.2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</row>
    <row r="431" spans="1:21" ht="15.75" customHeight="1" x14ac:dyDescent="0.2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</row>
    <row r="432" spans="1:21" ht="15.75" customHeight="1" x14ac:dyDescent="0.2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</row>
    <row r="433" spans="1:21" ht="15.75" customHeight="1" x14ac:dyDescent="0.2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</row>
    <row r="434" spans="1:21" ht="15.75" customHeight="1" x14ac:dyDescent="0.2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</row>
    <row r="435" spans="1:21" ht="15.75" customHeight="1" x14ac:dyDescent="0.2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</row>
    <row r="436" spans="1:21" ht="15.75" customHeight="1" x14ac:dyDescent="0.2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</row>
    <row r="437" spans="1:21" ht="15.75" customHeight="1" x14ac:dyDescent="0.2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</row>
    <row r="438" spans="1:21" ht="15.75" customHeight="1" x14ac:dyDescent="0.2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</row>
    <row r="439" spans="1:21" ht="15.75" customHeight="1" x14ac:dyDescent="0.2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</row>
    <row r="440" spans="1:21" ht="15.75" customHeight="1" x14ac:dyDescent="0.2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</row>
    <row r="441" spans="1:21" ht="15.75" customHeight="1" x14ac:dyDescent="0.2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</row>
    <row r="442" spans="1:21" ht="15.75" customHeight="1" x14ac:dyDescent="0.2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</row>
    <row r="443" spans="1:21" ht="15.75" customHeight="1" x14ac:dyDescent="0.2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</row>
    <row r="444" spans="1:21" ht="15.75" customHeight="1" x14ac:dyDescent="0.2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</row>
    <row r="445" spans="1:21" ht="15.75" customHeight="1" x14ac:dyDescent="0.2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</row>
    <row r="446" spans="1:21" ht="15.75" customHeight="1" x14ac:dyDescent="0.2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</row>
    <row r="447" spans="1:21" ht="15.75" customHeight="1" x14ac:dyDescent="0.2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</row>
    <row r="448" spans="1:21" ht="15.7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</row>
    <row r="449" spans="1:21" ht="15.75" customHeight="1" x14ac:dyDescent="0.2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</row>
    <row r="450" spans="1:21" ht="15.75" customHeight="1" x14ac:dyDescent="0.2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</row>
    <row r="451" spans="1:21" ht="15.75" customHeight="1" x14ac:dyDescent="0.2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</row>
    <row r="452" spans="1:21" ht="15.75" customHeight="1" x14ac:dyDescent="0.2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</row>
    <row r="453" spans="1:21" ht="15.75" customHeight="1" x14ac:dyDescent="0.2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</row>
    <row r="454" spans="1:21" ht="15.75" customHeight="1" x14ac:dyDescent="0.2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</row>
    <row r="455" spans="1:21" ht="15.75" customHeight="1" x14ac:dyDescent="0.2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</row>
    <row r="456" spans="1:21" ht="15.75" customHeight="1" x14ac:dyDescent="0.2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</row>
    <row r="457" spans="1:21" ht="15.75" customHeight="1" x14ac:dyDescent="0.2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</row>
    <row r="458" spans="1:21" ht="15.75" customHeight="1" x14ac:dyDescent="0.2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</row>
    <row r="459" spans="1:21" ht="15.75" customHeight="1" x14ac:dyDescent="0.2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</row>
    <row r="460" spans="1:21" ht="15.75" customHeight="1" x14ac:dyDescent="0.2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</row>
    <row r="461" spans="1:21" ht="15.75" customHeight="1" x14ac:dyDescent="0.2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</row>
    <row r="462" spans="1:21" ht="15.75" customHeight="1" x14ac:dyDescent="0.2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</row>
    <row r="463" spans="1:21" ht="15.7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</row>
    <row r="464" spans="1:21" ht="15.75" customHeight="1" x14ac:dyDescent="0.2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</row>
    <row r="465" spans="1:21" ht="15.75" customHeight="1" x14ac:dyDescent="0.2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</row>
    <row r="466" spans="1:21" ht="15.75" customHeight="1" x14ac:dyDescent="0.2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</row>
    <row r="467" spans="1:21" ht="15.75" customHeight="1" x14ac:dyDescent="0.2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</row>
    <row r="468" spans="1:21" ht="15.75" customHeight="1" x14ac:dyDescent="0.2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</row>
    <row r="469" spans="1:21" ht="15.75" customHeight="1" x14ac:dyDescent="0.2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</row>
    <row r="470" spans="1:21" ht="15.75" customHeight="1" x14ac:dyDescent="0.2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</row>
    <row r="471" spans="1:21" ht="15.75" customHeight="1" x14ac:dyDescent="0.2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</row>
    <row r="472" spans="1:21" ht="15.75" customHeight="1" x14ac:dyDescent="0.2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</row>
    <row r="473" spans="1:21" ht="15.75" customHeight="1" x14ac:dyDescent="0.2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</row>
    <row r="474" spans="1:21" ht="15.75" customHeight="1" x14ac:dyDescent="0.2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</row>
    <row r="475" spans="1:21" ht="15.75" customHeight="1" x14ac:dyDescent="0.2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</row>
    <row r="476" spans="1:21" ht="15.75" customHeight="1" x14ac:dyDescent="0.2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</row>
    <row r="477" spans="1:21" ht="15.75" customHeight="1" x14ac:dyDescent="0.2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</row>
    <row r="478" spans="1:21" ht="15.75" customHeight="1" x14ac:dyDescent="0.2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</row>
    <row r="479" spans="1:21" ht="15.75" customHeight="1" x14ac:dyDescent="0.2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</row>
    <row r="480" spans="1:21" ht="15.75" customHeight="1" x14ac:dyDescent="0.2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</row>
    <row r="481" spans="1:21" ht="15.75" customHeight="1" x14ac:dyDescent="0.2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</row>
    <row r="482" spans="1:21" ht="15.75" customHeight="1" x14ac:dyDescent="0.2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</row>
    <row r="483" spans="1:21" ht="15.75" customHeight="1" x14ac:dyDescent="0.2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</row>
    <row r="484" spans="1:21" ht="15.75" customHeight="1" x14ac:dyDescent="0.2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</row>
    <row r="485" spans="1:21" ht="15.75" customHeight="1" x14ac:dyDescent="0.2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</row>
    <row r="486" spans="1:21" ht="15.75" customHeight="1" x14ac:dyDescent="0.2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</row>
    <row r="487" spans="1:21" ht="15.75" customHeight="1" x14ac:dyDescent="0.2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</row>
    <row r="488" spans="1:21" ht="15.75" customHeight="1" x14ac:dyDescent="0.2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</row>
    <row r="489" spans="1:21" ht="15.75" customHeight="1" x14ac:dyDescent="0.2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</row>
    <row r="490" spans="1:21" ht="15.75" customHeight="1" x14ac:dyDescent="0.2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</row>
    <row r="491" spans="1:21" ht="15.75" customHeight="1" x14ac:dyDescent="0.2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</row>
    <row r="492" spans="1:21" ht="15.75" customHeight="1" x14ac:dyDescent="0.2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</row>
    <row r="493" spans="1:21" ht="15.75" customHeight="1" x14ac:dyDescent="0.2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</row>
    <row r="494" spans="1:21" ht="15.75" customHeight="1" x14ac:dyDescent="0.2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</row>
    <row r="495" spans="1:21" ht="15.75" customHeight="1" x14ac:dyDescent="0.2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</row>
    <row r="496" spans="1:21" ht="15.75" customHeight="1" x14ac:dyDescent="0.2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</row>
    <row r="497" spans="1:21" ht="15.75" customHeight="1" x14ac:dyDescent="0.2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</row>
    <row r="498" spans="1:21" ht="15.75" customHeight="1" x14ac:dyDescent="0.2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</row>
    <row r="499" spans="1:21" ht="15.75" customHeight="1" x14ac:dyDescent="0.2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</row>
    <row r="500" spans="1:21" ht="15.75" customHeight="1" x14ac:dyDescent="0.2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</row>
    <row r="501" spans="1:21" ht="15.75" customHeight="1" x14ac:dyDescent="0.2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</row>
    <row r="502" spans="1:21" ht="15.75" customHeight="1" x14ac:dyDescent="0.2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</row>
    <row r="503" spans="1:21" ht="15.75" customHeight="1" x14ac:dyDescent="0.2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</row>
    <row r="504" spans="1:21" ht="15.75" customHeight="1" x14ac:dyDescent="0.2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</row>
    <row r="505" spans="1:21" ht="15.75" customHeight="1" x14ac:dyDescent="0.2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</row>
    <row r="506" spans="1:21" ht="15.75" customHeight="1" x14ac:dyDescent="0.2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</row>
    <row r="507" spans="1:21" ht="15.75" customHeight="1" x14ac:dyDescent="0.2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</row>
    <row r="508" spans="1:21" ht="15.75" customHeight="1" x14ac:dyDescent="0.2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</row>
    <row r="509" spans="1:21" ht="15.75" customHeight="1" x14ac:dyDescent="0.2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</row>
    <row r="510" spans="1:21" ht="15.75" customHeight="1" x14ac:dyDescent="0.2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</row>
    <row r="511" spans="1:21" ht="15.75" customHeight="1" x14ac:dyDescent="0.2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</row>
    <row r="512" spans="1:21" ht="15.75" customHeight="1" x14ac:dyDescent="0.2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</row>
    <row r="513" spans="1:21" ht="15.75" customHeight="1" x14ac:dyDescent="0.2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</row>
    <row r="514" spans="1:21" ht="15.75" customHeight="1" x14ac:dyDescent="0.2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</row>
    <row r="515" spans="1:21" ht="15.75" customHeight="1" x14ac:dyDescent="0.2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</row>
    <row r="516" spans="1:21" ht="15.75" customHeight="1" x14ac:dyDescent="0.2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</row>
    <row r="517" spans="1:21" ht="15.75" customHeight="1" x14ac:dyDescent="0.2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</row>
    <row r="518" spans="1:21" ht="15.75" customHeight="1" x14ac:dyDescent="0.2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</row>
    <row r="519" spans="1:21" ht="15.75" customHeight="1" x14ac:dyDescent="0.2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</row>
    <row r="520" spans="1:21" ht="15.75" customHeight="1" x14ac:dyDescent="0.2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</row>
    <row r="521" spans="1:21" ht="15.75" customHeight="1" x14ac:dyDescent="0.2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</row>
    <row r="522" spans="1:21" ht="15.75" customHeight="1" x14ac:dyDescent="0.2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</row>
    <row r="523" spans="1:21" ht="15.75" customHeight="1" x14ac:dyDescent="0.2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</row>
    <row r="524" spans="1:21" ht="15.75" customHeight="1" x14ac:dyDescent="0.2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</row>
    <row r="525" spans="1:21" ht="15.75" customHeight="1" x14ac:dyDescent="0.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</row>
    <row r="526" spans="1:21" ht="15.75" customHeight="1" x14ac:dyDescent="0.2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</row>
    <row r="527" spans="1:21" ht="15.75" customHeight="1" x14ac:dyDescent="0.2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</row>
    <row r="528" spans="1:21" ht="15.75" customHeight="1" x14ac:dyDescent="0.2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</row>
    <row r="529" spans="1:21" ht="15.75" customHeight="1" x14ac:dyDescent="0.2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</row>
    <row r="530" spans="1:21" ht="15.75" customHeight="1" x14ac:dyDescent="0.2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</row>
    <row r="531" spans="1:21" ht="15.75" customHeight="1" x14ac:dyDescent="0.2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</row>
    <row r="532" spans="1:21" ht="15.75" customHeight="1" x14ac:dyDescent="0.2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</row>
    <row r="533" spans="1:21" ht="15.75" customHeight="1" x14ac:dyDescent="0.2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</row>
    <row r="534" spans="1:21" ht="15.75" customHeight="1" x14ac:dyDescent="0.2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</row>
    <row r="535" spans="1:21" ht="15.75" customHeight="1" x14ac:dyDescent="0.2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</row>
    <row r="536" spans="1:21" ht="15.75" customHeight="1" x14ac:dyDescent="0.2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</row>
    <row r="537" spans="1:21" ht="15.75" customHeight="1" x14ac:dyDescent="0.2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</row>
    <row r="538" spans="1:21" ht="15.75" customHeight="1" x14ac:dyDescent="0.2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</row>
    <row r="539" spans="1:21" ht="15.75" customHeight="1" x14ac:dyDescent="0.2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</row>
    <row r="540" spans="1:21" ht="15.75" customHeight="1" x14ac:dyDescent="0.2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</row>
    <row r="541" spans="1:21" ht="15.75" customHeight="1" x14ac:dyDescent="0.2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</row>
    <row r="542" spans="1:21" ht="15.75" customHeight="1" x14ac:dyDescent="0.2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</row>
    <row r="543" spans="1:21" ht="15.75" customHeight="1" x14ac:dyDescent="0.2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</row>
    <row r="544" spans="1:21" ht="15.75" customHeight="1" x14ac:dyDescent="0.2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</row>
    <row r="545" spans="1:21" ht="15.75" customHeight="1" x14ac:dyDescent="0.2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</row>
    <row r="546" spans="1:21" ht="15.75" customHeight="1" x14ac:dyDescent="0.2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</row>
    <row r="547" spans="1:21" ht="15.75" customHeight="1" x14ac:dyDescent="0.2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</row>
    <row r="548" spans="1:21" ht="15.75" customHeight="1" x14ac:dyDescent="0.2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</row>
    <row r="549" spans="1:21" ht="15.75" customHeight="1" x14ac:dyDescent="0.2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</row>
    <row r="550" spans="1:21" ht="15.75" customHeight="1" x14ac:dyDescent="0.2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</row>
    <row r="551" spans="1:21" ht="15.75" customHeight="1" x14ac:dyDescent="0.2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</row>
    <row r="552" spans="1:21" ht="15.75" customHeight="1" x14ac:dyDescent="0.2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</row>
    <row r="553" spans="1:21" ht="15.75" customHeight="1" x14ac:dyDescent="0.2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</row>
    <row r="554" spans="1:21" ht="15.75" customHeight="1" x14ac:dyDescent="0.2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</row>
    <row r="555" spans="1:21" ht="15.75" customHeight="1" x14ac:dyDescent="0.2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</row>
    <row r="556" spans="1:21" ht="15.75" customHeight="1" x14ac:dyDescent="0.2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</row>
    <row r="557" spans="1:21" ht="15.75" customHeight="1" x14ac:dyDescent="0.2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</row>
    <row r="558" spans="1:21" ht="15.75" customHeight="1" x14ac:dyDescent="0.2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</row>
    <row r="559" spans="1:21" ht="15.75" customHeight="1" x14ac:dyDescent="0.2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</row>
    <row r="560" spans="1:21" ht="15.75" customHeight="1" x14ac:dyDescent="0.2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</row>
    <row r="561" spans="1:21" ht="15.75" customHeight="1" x14ac:dyDescent="0.2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</row>
    <row r="562" spans="1:21" ht="15.75" customHeight="1" x14ac:dyDescent="0.2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</row>
    <row r="563" spans="1:21" ht="15.75" customHeight="1" x14ac:dyDescent="0.2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</row>
    <row r="564" spans="1:21" ht="15.7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</row>
    <row r="565" spans="1:21" ht="15.75" customHeight="1" x14ac:dyDescent="0.2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</row>
    <row r="566" spans="1:21" ht="15.75" customHeight="1" x14ac:dyDescent="0.2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</row>
    <row r="567" spans="1:21" ht="15.75" customHeight="1" x14ac:dyDescent="0.2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</row>
    <row r="568" spans="1:21" ht="15.7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</row>
    <row r="569" spans="1:21" ht="15.75" customHeight="1" x14ac:dyDescent="0.2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</row>
    <row r="570" spans="1:21" ht="15.75" customHeight="1" x14ac:dyDescent="0.2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</row>
    <row r="571" spans="1:21" ht="15.75" customHeight="1" x14ac:dyDescent="0.2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</row>
    <row r="572" spans="1:21" ht="15.75" customHeight="1" x14ac:dyDescent="0.2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</row>
    <row r="573" spans="1:21" ht="15.75" customHeight="1" x14ac:dyDescent="0.2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</row>
    <row r="574" spans="1:21" ht="15.75" customHeight="1" x14ac:dyDescent="0.2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</row>
    <row r="575" spans="1:21" ht="15.75" customHeight="1" x14ac:dyDescent="0.2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</row>
    <row r="576" spans="1:21" ht="15.75" customHeight="1" x14ac:dyDescent="0.2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</row>
    <row r="577" spans="1:21" ht="15.75" customHeight="1" x14ac:dyDescent="0.2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</row>
    <row r="578" spans="1:21" ht="15.75" customHeight="1" x14ac:dyDescent="0.2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</row>
    <row r="579" spans="1:21" ht="15.75" customHeight="1" x14ac:dyDescent="0.2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</row>
    <row r="580" spans="1:21" ht="15.75" customHeight="1" x14ac:dyDescent="0.2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</row>
    <row r="581" spans="1:21" ht="15.75" customHeight="1" x14ac:dyDescent="0.2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</row>
    <row r="582" spans="1:21" ht="15.75" customHeight="1" x14ac:dyDescent="0.2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</row>
    <row r="583" spans="1:21" ht="15.75" customHeight="1" x14ac:dyDescent="0.2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</row>
    <row r="584" spans="1:21" ht="15.75" customHeight="1" x14ac:dyDescent="0.2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</row>
    <row r="585" spans="1:21" ht="15.75" customHeight="1" x14ac:dyDescent="0.2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</row>
    <row r="586" spans="1:21" ht="15.75" customHeight="1" x14ac:dyDescent="0.2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</row>
    <row r="587" spans="1:21" ht="15.75" customHeight="1" x14ac:dyDescent="0.2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</row>
    <row r="588" spans="1:21" ht="15.75" customHeight="1" x14ac:dyDescent="0.2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</row>
    <row r="589" spans="1:21" ht="15.75" customHeight="1" x14ac:dyDescent="0.2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</row>
    <row r="590" spans="1:21" ht="15.75" customHeight="1" x14ac:dyDescent="0.2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</row>
    <row r="591" spans="1:21" ht="15.75" customHeight="1" x14ac:dyDescent="0.2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</row>
    <row r="592" spans="1:21" ht="15.75" customHeight="1" x14ac:dyDescent="0.2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</row>
    <row r="593" spans="1:21" ht="15.75" customHeight="1" x14ac:dyDescent="0.2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</row>
    <row r="594" spans="1:21" ht="15.75" customHeight="1" x14ac:dyDescent="0.2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</row>
    <row r="595" spans="1:21" ht="15.75" customHeight="1" x14ac:dyDescent="0.2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</row>
    <row r="596" spans="1:21" ht="15.75" customHeight="1" x14ac:dyDescent="0.2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</row>
    <row r="597" spans="1:21" ht="15.75" customHeight="1" x14ac:dyDescent="0.2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</row>
    <row r="598" spans="1:21" ht="15.75" customHeight="1" x14ac:dyDescent="0.2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</row>
    <row r="599" spans="1:21" ht="15.75" customHeight="1" x14ac:dyDescent="0.2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</row>
    <row r="600" spans="1:21" ht="15.75" customHeight="1" x14ac:dyDescent="0.2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</row>
    <row r="601" spans="1:21" ht="15.75" customHeight="1" x14ac:dyDescent="0.2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</row>
    <row r="602" spans="1:21" ht="15.75" customHeight="1" x14ac:dyDescent="0.2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</row>
    <row r="603" spans="1:21" ht="15.75" customHeight="1" x14ac:dyDescent="0.2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</row>
    <row r="604" spans="1:21" ht="15.75" customHeight="1" x14ac:dyDescent="0.2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</row>
    <row r="605" spans="1:21" ht="15.75" customHeight="1" x14ac:dyDescent="0.2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</row>
    <row r="606" spans="1:21" ht="15.75" customHeight="1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</row>
    <row r="607" spans="1:21" ht="15.75" customHeight="1" x14ac:dyDescent="0.2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</row>
    <row r="608" spans="1:21" ht="15.75" customHeight="1" x14ac:dyDescent="0.2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</row>
    <row r="609" spans="1:21" ht="15.75" customHeight="1" x14ac:dyDescent="0.2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</row>
    <row r="610" spans="1:21" ht="15.75" customHeight="1" x14ac:dyDescent="0.2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</row>
    <row r="611" spans="1:21" ht="15.75" customHeight="1" x14ac:dyDescent="0.2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</row>
    <row r="612" spans="1:21" ht="15.75" customHeight="1" x14ac:dyDescent="0.2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</row>
    <row r="613" spans="1:21" ht="15.75" customHeight="1" x14ac:dyDescent="0.2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</row>
    <row r="614" spans="1:21" ht="15.75" customHeight="1" x14ac:dyDescent="0.2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</row>
    <row r="615" spans="1:21" ht="15.75" customHeight="1" x14ac:dyDescent="0.2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</row>
    <row r="616" spans="1:21" ht="15.75" customHeight="1" x14ac:dyDescent="0.2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</row>
    <row r="617" spans="1:21" ht="15.75" customHeight="1" x14ac:dyDescent="0.2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</row>
    <row r="618" spans="1:21" ht="15.75" customHeight="1" x14ac:dyDescent="0.2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</row>
    <row r="619" spans="1:21" ht="15.75" customHeight="1" x14ac:dyDescent="0.2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</row>
    <row r="620" spans="1:21" ht="15.75" customHeight="1" x14ac:dyDescent="0.2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</row>
    <row r="621" spans="1:21" ht="15.75" customHeight="1" x14ac:dyDescent="0.2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</row>
    <row r="622" spans="1:21" ht="15.75" customHeight="1" x14ac:dyDescent="0.2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</row>
    <row r="623" spans="1:21" ht="15.75" customHeight="1" x14ac:dyDescent="0.2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</row>
    <row r="624" spans="1:21" ht="15.75" customHeight="1" x14ac:dyDescent="0.2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</row>
    <row r="625" spans="1:21" ht="15.75" customHeight="1" x14ac:dyDescent="0.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</row>
    <row r="626" spans="1:21" ht="15.75" customHeight="1" x14ac:dyDescent="0.2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</row>
    <row r="627" spans="1:21" ht="15.75" customHeight="1" x14ac:dyDescent="0.2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</row>
    <row r="628" spans="1:21" ht="15.75" customHeight="1" x14ac:dyDescent="0.2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</row>
    <row r="629" spans="1:21" ht="15.75" customHeight="1" x14ac:dyDescent="0.2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</row>
    <row r="630" spans="1:21" ht="15.75" customHeight="1" x14ac:dyDescent="0.2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</row>
    <row r="631" spans="1:21" ht="15.75" customHeight="1" x14ac:dyDescent="0.2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</row>
    <row r="632" spans="1:21" ht="15.75" customHeight="1" x14ac:dyDescent="0.2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</row>
    <row r="633" spans="1:21" ht="15.75" customHeight="1" x14ac:dyDescent="0.2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</row>
    <row r="634" spans="1:21" ht="15.75" customHeight="1" x14ac:dyDescent="0.2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</row>
    <row r="635" spans="1:21" ht="15.75" customHeight="1" x14ac:dyDescent="0.2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</row>
    <row r="636" spans="1:21" ht="15.75" customHeight="1" x14ac:dyDescent="0.2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</row>
    <row r="637" spans="1:21" ht="15.75" customHeight="1" x14ac:dyDescent="0.2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</row>
    <row r="638" spans="1:21" ht="15.75" customHeight="1" x14ac:dyDescent="0.2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</row>
    <row r="639" spans="1:21" ht="15.75" customHeight="1" x14ac:dyDescent="0.2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</row>
    <row r="640" spans="1:21" ht="15.75" customHeight="1" x14ac:dyDescent="0.2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</row>
    <row r="641" spans="1:21" ht="15.75" customHeight="1" x14ac:dyDescent="0.2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</row>
    <row r="642" spans="1:21" ht="15.75" customHeight="1" x14ac:dyDescent="0.2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</row>
    <row r="643" spans="1:21" ht="15.75" customHeight="1" x14ac:dyDescent="0.2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</row>
    <row r="644" spans="1:21" ht="15.75" customHeight="1" x14ac:dyDescent="0.2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</row>
    <row r="645" spans="1:21" ht="15.75" customHeight="1" x14ac:dyDescent="0.2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</row>
    <row r="646" spans="1:21" ht="15.75" customHeight="1" x14ac:dyDescent="0.2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</row>
    <row r="647" spans="1:21" ht="15.75" customHeight="1" x14ac:dyDescent="0.2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</row>
    <row r="648" spans="1:21" ht="15.75" customHeight="1" x14ac:dyDescent="0.2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</row>
    <row r="649" spans="1:21" ht="15.75" customHeight="1" x14ac:dyDescent="0.2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</row>
    <row r="650" spans="1:21" ht="15.75" customHeight="1" x14ac:dyDescent="0.2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</row>
    <row r="651" spans="1:21" ht="15.75" customHeight="1" x14ac:dyDescent="0.2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</row>
    <row r="652" spans="1:21" ht="15.75" customHeight="1" x14ac:dyDescent="0.2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</row>
    <row r="653" spans="1:21" ht="15.75" customHeight="1" x14ac:dyDescent="0.2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</row>
    <row r="654" spans="1:21" ht="15.75" customHeight="1" x14ac:dyDescent="0.2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</row>
    <row r="655" spans="1:21" ht="15.75" customHeight="1" x14ac:dyDescent="0.2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</row>
    <row r="656" spans="1:21" ht="15.75" customHeight="1" x14ac:dyDescent="0.2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</row>
    <row r="657" spans="1:21" ht="15.75" customHeight="1" x14ac:dyDescent="0.2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</row>
    <row r="658" spans="1:21" ht="15.75" customHeight="1" x14ac:dyDescent="0.2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</row>
    <row r="659" spans="1:21" ht="15.75" customHeight="1" x14ac:dyDescent="0.2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</row>
    <row r="660" spans="1:21" ht="15.75" customHeight="1" x14ac:dyDescent="0.2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</row>
    <row r="661" spans="1:21" ht="15.75" customHeight="1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</row>
    <row r="662" spans="1:21" ht="15.75" customHeight="1" x14ac:dyDescent="0.2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</row>
    <row r="663" spans="1:21" ht="15.75" customHeight="1" x14ac:dyDescent="0.2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</row>
    <row r="664" spans="1:21" ht="15.75" customHeight="1" x14ac:dyDescent="0.2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</row>
    <row r="665" spans="1:21" ht="15.75" customHeight="1" x14ac:dyDescent="0.2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</row>
    <row r="666" spans="1:21" ht="15.75" customHeight="1" x14ac:dyDescent="0.2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</row>
    <row r="667" spans="1:21" ht="15.75" customHeight="1" x14ac:dyDescent="0.2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</row>
    <row r="668" spans="1:21" ht="15.75" customHeight="1" x14ac:dyDescent="0.2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</row>
    <row r="669" spans="1:21" ht="15.75" customHeight="1" x14ac:dyDescent="0.2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</row>
    <row r="670" spans="1:21" ht="15.75" customHeight="1" x14ac:dyDescent="0.2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</row>
    <row r="671" spans="1:21" ht="15.75" customHeight="1" x14ac:dyDescent="0.2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</row>
    <row r="672" spans="1:21" ht="15.75" customHeight="1" x14ac:dyDescent="0.2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</row>
    <row r="673" spans="1:21" ht="15.75" customHeight="1" x14ac:dyDescent="0.2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</row>
    <row r="674" spans="1:21" ht="15.75" customHeight="1" x14ac:dyDescent="0.2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</row>
    <row r="675" spans="1:21" ht="15.75" customHeight="1" x14ac:dyDescent="0.2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</row>
    <row r="676" spans="1:21" ht="15.75" customHeight="1" x14ac:dyDescent="0.2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</row>
    <row r="677" spans="1:21" ht="15.75" customHeight="1" x14ac:dyDescent="0.2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</row>
    <row r="678" spans="1:21" ht="15.75" customHeight="1" x14ac:dyDescent="0.2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</row>
    <row r="679" spans="1:21" ht="15.75" customHeight="1" x14ac:dyDescent="0.2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</row>
    <row r="680" spans="1:21" ht="15.75" customHeight="1" x14ac:dyDescent="0.2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</row>
    <row r="681" spans="1:21" ht="15.75" customHeight="1" x14ac:dyDescent="0.2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</row>
    <row r="682" spans="1:21" ht="15.75" customHeight="1" x14ac:dyDescent="0.2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</row>
    <row r="683" spans="1:21" ht="15.75" customHeight="1" x14ac:dyDescent="0.2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</row>
    <row r="684" spans="1:21" ht="15.75" customHeight="1" x14ac:dyDescent="0.2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</row>
    <row r="685" spans="1:21" ht="15.75" customHeight="1" x14ac:dyDescent="0.2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</row>
    <row r="686" spans="1:21" ht="15.75" customHeight="1" x14ac:dyDescent="0.2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</row>
    <row r="687" spans="1:21" ht="15.75" customHeight="1" x14ac:dyDescent="0.2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</row>
    <row r="688" spans="1:21" ht="15.75" customHeight="1" x14ac:dyDescent="0.2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</row>
    <row r="689" spans="1:21" ht="15.75" customHeight="1" x14ac:dyDescent="0.2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</row>
    <row r="690" spans="1:21" ht="15.75" customHeight="1" x14ac:dyDescent="0.2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</row>
    <row r="691" spans="1:21" ht="15.75" customHeight="1" x14ac:dyDescent="0.2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</row>
    <row r="692" spans="1:21" ht="15.75" customHeight="1" x14ac:dyDescent="0.2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</row>
    <row r="693" spans="1:21" ht="15.75" customHeight="1" x14ac:dyDescent="0.2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</row>
    <row r="694" spans="1:21" ht="15.75" customHeight="1" x14ac:dyDescent="0.2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</row>
    <row r="695" spans="1:21" ht="15.75" customHeight="1" x14ac:dyDescent="0.2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</row>
    <row r="696" spans="1:21" ht="15.75" customHeight="1" x14ac:dyDescent="0.2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</row>
    <row r="697" spans="1:21" ht="15.75" customHeight="1" x14ac:dyDescent="0.2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</row>
    <row r="698" spans="1:21" ht="15.75" customHeight="1" x14ac:dyDescent="0.2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</row>
    <row r="699" spans="1:21" ht="15.75" customHeight="1" x14ac:dyDescent="0.2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</row>
    <row r="700" spans="1:21" ht="15.75" customHeight="1" x14ac:dyDescent="0.2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</row>
    <row r="701" spans="1:21" ht="15.75" customHeight="1" x14ac:dyDescent="0.2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</row>
    <row r="702" spans="1:21" ht="15.75" customHeight="1" x14ac:dyDescent="0.2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</row>
    <row r="703" spans="1:21" ht="15.75" customHeight="1" x14ac:dyDescent="0.2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</row>
    <row r="704" spans="1:21" ht="15.75" customHeight="1" x14ac:dyDescent="0.2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</row>
    <row r="705" spans="1:21" ht="15.75" customHeight="1" x14ac:dyDescent="0.2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</row>
    <row r="706" spans="1:21" ht="15.75" customHeight="1" x14ac:dyDescent="0.2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</row>
    <row r="707" spans="1:21" ht="15.75" customHeight="1" x14ac:dyDescent="0.2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</row>
    <row r="708" spans="1:21" ht="15.75" customHeight="1" x14ac:dyDescent="0.2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</row>
    <row r="709" spans="1:21" ht="15.75" customHeight="1" x14ac:dyDescent="0.2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</row>
    <row r="710" spans="1:21" ht="15.75" customHeight="1" x14ac:dyDescent="0.2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</row>
    <row r="711" spans="1:21" ht="15.75" customHeight="1" x14ac:dyDescent="0.2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</row>
    <row r="712" spans="1:21" ht="15.75" customHeight="1" x14ac:dyDescent="0.2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</row>
    <row r="713" spans="1:21" ht="15.75" customHeight="1" x14ac:dyDescent="0.2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</row>
    <row r="714" spans="1:21" ht="15.75" customHeight="1" x14ac:dyDescent="0.2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</row>
    <row r="715" spans="1:21" ht="15.75" customHeight="1" x14ac:dyDescent="0.2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</row>
    <row r="716" spans="1:21" ht="15.75" customHeight="1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</row>
    <row r="717" spans="1:21" ht="15.75" customHeight="1" x14ac:dyDescent="0.2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</row>
    <row r="718" spans="1:21" ht="15.75" customHeight="1" x14ac:dyDescent="0.2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</row>
    <row r="719" spans="1:21" ht="15.75" customHeight="1" x14ac:dyDescent="0.2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</row>
    <row r="720" spans="1:21" ht="15.75" customHeight="1" x14ac:dyDescent="0.2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</row>
    <row r="721" spans="1:21" ht="15.75" customHeight="1" x14ac:dyDescent="0.2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</row>
    <row r="722" spans="1:21" ht="15.75" customHeight="1" x14ac:dyDescent="0.2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</row>
    <row r="723" spans="1:21" ht="15.75" customHeight="1" x14ac:dyDescent="0.2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</row>
    <row r="724" spans="1:21" ht="15.75" customHeight="1" x14ac:dyDescent="0.2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</row>
    <row r="725" spans="1:21" ht="15.75" customHeight="1" x14ac:dyDescent="0.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</row>
    <row r="726" spans="1:21" ht="15.75" customHeight="1" x14ac:dyDescent="0.2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</row>
    <row r="727" spans="1:21" ht="15.75" customHeight="1" x14ac:dyDescent="0.2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</row>
    <row r="728" spans="1:21" ht="15.75" customHeight="1" x14ac:dyDescent="0.2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</row>
    <row r="729" spans="1:21" ht="15.75" customHeight="1" x14ac:dyDescent="0.2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</row>
    <row r="730" spans="1:21" ht="15.75" customHeight="1" x14ac:dyDescent="0.2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</row>
    <row r="731" spans="1:21" ht="15.75" customHeight="1" x14ac:dyDescent="0.2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</row>
    <row r="732" spans="1:21" ht="15.75" customHeight="1" x14ac:dyDescent="0.2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</row>
    <row r="733" spans="1:21" ht="15.75" customHeight="1" x14ac:dyDescent="0.2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</row>
    <row r="734" spans="1:21" ht="15.75" customHeight="1" x14ac:dyDescent="0.2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</row>
    <row r="735" spans="1:21" ht="15.75" customHeight="1" x14ac:dyDescent="0.2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</row>
    <row r="736" spans="1:21" ht="15.75" customHeight="1" x14ac:dyDescent="0.2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</row>
    <row r="737" spans="1:21" ht="15.75" customHeight="1" x14ac:dyDescent="0.2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</row>
    <row r="738" spans="1:21" ht="15.75" customHeight="1" x14ac:dyDescent="0.2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</row>
    <row r="739" spans="1:21" ht="15.75" customHeight="1" x14ac:dyDescent="0.2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</row>
    <row r="740" spans="1:21" ht="15.75" customHeight="1" x14ac:dyDescent="0.2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</row>
    <row r="741" spans="1:21" ht="15.75" customHeight="1" x14ac:dyDescent="0.2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</row>
    <row r="742" spans="1:21" ht="15.75" customHeight="1" x14ac:dyDescent="0.2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</row>
    <row r="743" spans="1:21" ht="15.75" customHeight="1" x14ac:dyDescent="0.2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</row>
    <row r="744" spans="1:21" ht="15.75" customHeight="1" x14ac:dyDescent="0.2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</row>
    <row r="745" spans="1:21" ht="15.75" customHeight="1" x14ac:dyDescent="0.2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</row>
    <row r="746" spans="1:21" ht="15.75" customHeight="1" x14ac:dyDescent="0.2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</row>
    <row r="747" spans="1:21" ht="15.75" customHeight="1" x14ac:dyDescent="0.2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</row>
    <row r="748" spans="1:21" ht="15.75" customHeight="1" x14ac:dyDescent="0.2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</row>
    <row r="749" spans="1:21" ht="15.75" customHeight="1" x14ac:dyDescent="0.2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</row>
    <row r="750" spans="1:21" ht="15.75" customHeight="1" x14ac:dyDescent="0.2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</row>
    <row r="751" spans="1:21" ht="15.75" customHeight="1" x14ac:dyDescent="0.2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</row>
    <row r="752" spans="1:21" ht="15.75" customHeight="1" x14ac:dyDescent="0.2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</row>
    <row r="753" spans="1:21" ht="15.75" customHeight="1" x14ac:dyDescent="0.2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</row>
    <row r="754" spans="1:21" ht="15.75" customHeight="1" x14ac:dyDescent="0.2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</row>
    <row r="755" spans="1:21" ht="15.75" customHeight="1" x14ac:dyDescent="0.2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</row>
    <row r="756" spans="1:21" ht="15.75" customHeight="1" x14ac:dyDescent="0.2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</row>
    <row r="757" spans="1:21" ht="15.75" customHeight="1" x14ac:dyDescent="0.2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</row>
    <row r="758" spans="1:21" ht="15.75" customHeight="1" x14ac:dyDescent="0.2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</row>
    <row r="759" spans="1:21" ht="15.75" customHeight="1" x14ac:dyDescent="0.2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</row>
    <row r="760" spans="1:21" ht="15.75" customHeight="1" x14ac:dyDescent="0.2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</row>
    <row r="761" spans="1:21" ht="15.75" customHeight="1" x14ac:dyDescent="0.2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</row>
    <row r="762" spans="1:21" ht="15.75" customHeight="1" x14ac:dyDescent="0.2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</row>
    <row r="763" spans="1:21" ht="15.75" customHeight="1" x14ac:dyDescent="0.2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</row>
    <row r="764" spans="1:21" ht="15.75" customHeight="1" x14ac:dyDescent="0.2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</row>
    <row r="765" spans="1:21" ht="15.75" customHeight="1" x14ac:dyDescent="0.2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</row>
    <row r="766" spans="1:21" ht="15.75" customHeight="1" x14ac:dyDescent="0.2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</row>
    <row r="767" spans="1:21" ht="15.75" customHeight="1" x14ac:dyDescent="0.2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</row>
    <row r="768" spans="1:21" ht="15.75" customHeight="1" x14ac:dyDescent="0.2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</row>
    <row r="769" spans="1:21" ht="15.75" customHeight="1" x14ac:dyDescent="0.2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</row>
    <row r="770" spans="1:21" ht="15.75" customHeight="1" x14ac:dyDescent="0.2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</row>
    <row r="771" spans="1:21" ht="15.75" customHeight="1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</row>
    <row r="772" spans="1:21" ht="15.75" customHeight="1" x14ac:dyDescent="0.2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</row>
    <row r="773" spans="1:21" ht="15.75" customHeight="1" x14ac:dyDescent="0.2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</row>
    <row r="774" spans="1:21" ht="15.75" customHeight="1" x14ac:dyDescent="0.2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</row>
    <row r="775" spans="1:21" ht="15.75" customHeight="1" x14ac:dyDescent="0.2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</row>
    <row r="776" spans="1:21" ht="15.75" customHeight="1" x14ac:dyDescent="0.2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</row>
    <row r="777" spans="1:21" ht="15.75" customHeight="1" x14ac:dyDescent="0.2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</row>
    <row r="778" spans="1:21" ht="15.75" customHeight="1" x14ac:dyDescent="0.2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</row>
    <row r="779" spans="1:21" ht="15.75" customHeight="1" x14ac:dyDescent="0.2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</row>
    <row r="780" spans="1:21" ht="15.75" customHeight="1" x14ac:dyDescent="0.2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</row>
    <row r="781" spans="1:21" ht="15.75" customHeight="1" x14ac:dyDescent="0.2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</row>
    <row r="782" spans="1:21" ht="15.75" customHeight="1" x14ac:dyDescent="0.2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</row>
    <row r="783" spans="1:21" ht="15.75" customHeight="1" x14ac:dyDescent="0.2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</row>
    <row r="784" spans="1:21" ht="15.75" customHeight="1" x14ac:dyDescent="0.2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</row>
    <row r="785" spans="1:21" ht="15.75" customHeight="1" x14ac:dyDescent="0.2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</row>
    <row r="786" spans="1:21" ht="15.75" customHeight="1" x14ac:dyDescent="0.2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</row>
    <row r="787" spans="1:21" ht="15.75" customHeight="1" x14ac:dyDescent="0.2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</row>
    <row r="788" spans="1:21" ht="15.75" customHeight="1" x14ac:dyDescent="0.2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</row>
    <row r="789" spans="1:21" ht="15.75" customHeight="1" x14ac:dyDescent="0.2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</row>
    <row r="790" spans="1:21" ht="15.75" customHeight="1" x14ac:dyDescent="0.2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</row>
    <row r="791" spans="1:21" ht="15.75" customHeight="1" x14ac:dyDescent="0.2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</row>
    <row r="792" spans="1:21" ht="15.75" customHeight="1" x14ac:dyDescent="0.2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</row>
    <row r="793" spans="1:21" ht="15.75" customHeight="1" x14ac:dyDescent="0.2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</row>
    <row r="794" spans="1:21" ht="15.75" customHeight="1" x14ac:dyDescent="0.2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</row>
    <row r="795" spans="1:21" ht="15.75" customHeight="1" x14ac:dyDescent="0.2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</row>
    <row r="796" spans="1:21" ht="15.75" customHeight="1" x14ac:dyDescent="0.2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</row>
    <row r="797" spans="1:21" ht="15.75" customHeight="1" x14ac:dyDescent="0.2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</row>
    <row r="798" spans="1:21" ht="15.75" customHeight="1" x14ac:dyDescent="0.2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</row>
    <row r="799" spans="1:21" ht="15.75" customHeight="1" x14ac:dyDescent="0.2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</row>
    <row r="800" spans="1:21" ht="15.75" customHeight="1" x14ac:dyDescent="0.2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</row>
    <row r="801" spans="1:21" ht="15.75" customHeight="1" x14ac:dyDescent="0.2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</row>
    <row r="802" spans="1:21" ht="15.75" customHeight="1" x14ac:dyDescent="0.2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</row>
    <row r="803" spans="1:21" ht="15.75" customHeight="1" x14ac:dyDescent="0.2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</row>
    <row r="804" spans="1:21" ht="15.75" customHeight="1" x14ac:dyDescent="0.2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</row>
    <row r="805" spans="1:21" ht="15.75" customHeight="1" x14ac:dyDescent="0.2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</row>
    <row r="806" spans="1:21" ht="15.75" customHeight="1" x14ac:dyDescent="0.2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</row>
    <row r="807" spans="1:21" ht="15.75" customHeight="1" x14ac:dyDescent="0.2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</row>
    <row r="808" spans="1:21" ht="15.75" customHeight="1" x14ac:dyDescent="0.2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</row>
    <row r="809" spans="1:21" ht="15.75" customHeight="1" x14ac:dyDescent="0.2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</row>
    <row r="810" spans="1:21" ht="15.75" customHeight="1" x14ac:dyDescent="0.2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</row>
    <row r="811" spans="1:21" ht="15.75" customHeight="1" x14ac:dyDescent="0.2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</row>
    <row r="812" spans="1:21" ht="15.75" customHeight="1" x14ac:dyDescent="0.2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</row>
    <row r="813" spans="1:21" ht="15.75" customHeight="1" x14ac:dyDescent="0.2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</row>
    <row r="814" spans="1:21" ht="15.75" customHeight="1" x14ac:dyDescent="0.2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</row>
    <row r="815" spans="1:21" ht="15.75" customHeight="1" x14ac:dyDescent="0.2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</row>
    <row r="816" spans="1:21" ht="15.75" customHeight="1" x14ac:dyDescent="0.2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</row>
    <row r="817" spans="1:21" ht="15.75" customHeight="1" x14ac:dyDescent="0.2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</row>
    <row r="818" spans="1:21" ht="15.75" customHeight="1" x14ac:dyDescent="0.2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</row>
    <row r="819" spans="1:21" ht="15.75" customHeight="1" x14ac:dyDescent="0.2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</row>
    <row r="820" spans="1:21" ht="15.75" customHeight="1" x14ac:dyDescent="0.2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</row>
    <row r="821" spans="1:21" ht="15.75" customHeight="1" x14ac:dyDescent="0.2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</row>
    <row r="822" spans="1:21" ht="15.75" customHeight="1" x14ac:dyDescent="0.2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</row>
    <row r="823" spans="1:21" ht="15.75" customHeight="1" x14ac:dyDescent="0.2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</row>
    <row r="824" spans="1:21" ht="15.75" customHeight="1" x14ac:dyDescent="0.2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</row>
    <row r="825" spans="1:21" ht="15.75" customHeight="1" x14ac:dyDescent="0.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</row>
    <row r="826" spans="1:21" ht="15.75" customHeight="1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</row>
    <row r="827" spans="1:21" ht="15.75" customHeight="1" x14ac:dyDescent="0.2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</row>
    <row r="828" spans="1:21" ht="15.75" customHeight="1" x14ac:dyDescent="0.2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</row>
    <row r="829" spans="1:21" ht="15.75" customHeight="1" x14ac:dyDescent="0.2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</row>
    <row r="830" spans="1:21" ht="15.75" customHeight="1" x14ac:dyDescent="0.2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</row>
    <row r="831" spans="1:21" ht="15.75" customHeight="1" x14ac:dyDescent="0.2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</row>
    <row r="832" spans="1:21" ht="15.75" customHeight="1" x14ac:dyDescent="0.2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</row>
    <row r="833" spans="1:21" ht="15.75" customHeight="1" x14ac:dyDescent="0.2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</row>
    <row r="834" spans="1:21" ht="15.75" customHeight="1" x14ac:dyDescent="0.2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</row>
    <row r="835" spans="1:21" ht="15.75" customHeight="1" x14ac:dyDescent="0.2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</row>
    <row r="836" spans="1:21" ht="15.75" customHeight="1" x14ac:dyDescent="0.2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</row>
    <row r="837" spans="1:21" ht="15.75" customHeight="1" x14ac:dyDescent="0.2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</row>
    <row r="838" spans="1:21" ht="15.75" customHeight="1" x14ac:dyDescent="0.2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</row>
    <row r="839" spans="1:21" ht="15.75" customHeight="1" x14ac:dyDescent="0.2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</row>
    <row r="840" spans="1:21" ht="15.75" customHeight="1" x14ac:dyDescent="0.2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</row>
    <row r="841" spans="1:21" ht="15.75" customHeight="1" x14ac:dyDescent="0.2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</row>
    <row r="842" spans="1:21" ht="15.75" customHeight="1" x14ac:dyDescent="0.2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</row>
    <row r="843" spans="1:21" ht="15.75" customHeight="1" x14ac:dyDescent="0.2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</row>
    <row r="844" spans="1:21" ht="15.75" customHeight="1" x14ac:dyDescent="0.2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</row>
    <row r="845" spans="1:21" ht="15.75" customHeight="1" x14ac:dyDescent="0.2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</row>
    <row r="846" spans="1:21" ht="15.75" customHeight="1" x14ac:dyDescent="0.2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</row>
    <row r="847" spans="1:21" ht="15.75" customHeight="1" x14ac:dyDescent="0.2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</row>
    <row r="848" spans="1:21" ht="15.75" customHeight="1" x14ac:dyDescent="0.2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</row>
    <row r="849" spans="1:21" ht="15.75" customHeight="1" x14ac:dyDescent="0.2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</row>
    <row r="850" spans="1:21" ht="15.75" customHeight="1" x14ac:dyDescent="0.2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</row>
    <row r="851" spans="1:21" ht="15.75" customHeight="1" x14ac:dyDescent="0.2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</row>
    <row r="852" spans="1:21" ht="15.75" customHeight="1" x14ac:dyDescent="0.2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</row>
    <row r="853" spans="1:21" ht="15.75" customHeight="1" x14ac:dyDescent="0.2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</row>
    <row r="854" spans="1:21" ht="15.75" customHeight="1" x14ac:dyDescent="0.2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</row>
    <row r="855" spans="1:21" ht="15.75" customHeight="1" x14ac:dyDescent="0.2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</row>
    <row r="856" spans="1:21" ht="15.75" customHeight="1" x14ac:dyDescent="0.2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</row>
    <row r="857" spans="1:21" ht="15.75" customHeight="1" x14ac:dyDescent="0.2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</row>
    <row r="858" spans="1:21" ht="15.75" customHeight="1" x14ac:dyDescent="0.2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</row>
    <row r="859" spans="1:21" ht="15.75" customHeight="1" x14ac:dyDescent="0.2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</row>
    <row r="860" spans="1:21" ht="15.75" customHeight="1" x14ac:dyDescent="0.2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</row>
    <row r="861" spans="1:21" ht="15.75" customHeight="1" x14ac:dyDescent="0.2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</row>
    <row r="862" spans="1:21" ht="15.75" customHeight="1" x14ac:dyDescent="0.2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</row>
    <row r="863" spans="1:21" ht="15.75" customHeight="1" x14ac:dyDescent="0.2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</row>
    <row r="864" spans="1:21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</row>
    <row r="865" spans="1:21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</row>
    <row r="866" spans="1:21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</row>
    <row r="867" spans="1:21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</row>
    <row r="868" spans="1:21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</row>
    <row r="869" spans="1:21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</row>
    <row r="870" spans="1:21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</row>
    <row r="871" spans="1:21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</row>
    <row r="872" spans="1:21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</row>
    <row r="873" spans="1:21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</row>
    <row r="874" spans="1:21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</row>
    <row r="875" spans="1:21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</row>
    <row r="876" spans="1:21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</row>
    <row r="877" spans="1:21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</row>
    <row r="878" spans="1:21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</row>
    <row r="879" spans="1:21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</row>
    <row r="880" spans="1:21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</row>
    <row r="881" spans="1:21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</row>
    <row r="882" spans="1:21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</row>
    <row r="883" spans="1:21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</row>
    <row r="884" spans="1:21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</row>
    <row r="885" spans="1:21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</row>
    <row r="886" spans="1:21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</row>
    <row r="887" spans="1:21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</row>
    <row r="888" spans="1:21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</row>
    <row r="889" spans="1:21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</row>
    <row r="890" spans="1:21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</row>
    <row r="891" spans="1:21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</row>
    <row r="892" spans="1:21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</row>
    <row r="893" spans="1:21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</row>
    <row r="894" spans="1:21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</row>
    <row r="895" spans="1:21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</row>
    <row r="896" spans="1:21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</row>
    <row r="897" spans="1:21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</row>
    <row r="898" spans="1:21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</row>
    <row r="899" spans="1:21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</row>
    <row r="900" spans="1:21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</row>
    <row r="901" spans="1:21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</row>
    <row r="902" spans="1:21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</row>
    <row r="903" spans="1:21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</row>
    <row r="904" spans="1:21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</row>
    <row r="905" spans="1:21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</row>
    <row r="906" spans="1:21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</row>
    <row r="907" spans="1:21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</row>
    <row r="908" spans="1:21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</row>
    <row r="909" spans="1:21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</row>
    <row r="910" spans="1:21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</row>
    <row r="911" spans="1:21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</row>
    <row r="912" spans="1:21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</row>
    <row r="913" spans="1:21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</row>
    <row r="914" spans="1:21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</row>
    <row r="915" spans="1:21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</row>
    <row r="916" spans="1:21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</row>
    <row r="917" spans="1:21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</row>
    <row r="918" spans="1:21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</row>
    <row r="919" spans="1:21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</row>
    <row r="920" spans="1:21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</row>
    <row r="921" spans="1:21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</row>
    <row r="922" spans="1:21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</row>
    <row r="923" spans="1:21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</row>
    <row r="924" spans="1:21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</row>
    <row r="925" spans="1:21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</row>
    <row r="926" spans="1:21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</row>
    <row r="927" spans="1:21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</row>
    <row r="928" spans="1:21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</row>
    <row r="929" spans="1:21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</row>
    <row r="930" spans="1:21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</row>
    <row r="931" spans="1:21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</row>
    <row r="932" spans="1:21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</row>
    <row r="933" spans="1:21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</row>
    <row r="934" spans="1:21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</row>
    <row r="935" spans="1:21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</row>
    <row r="936" spans="1:21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</row>
    <row r="937" spans="1:21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</row>
    <row r="938" spans="1:21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</row>
    <row r="939" spans="1:21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</row>
    <row r="940" spans="1:21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</row>
    <row r="941" spans="1:21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</row>
    <row r="942" spans="1:21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</row>
    <row r="943" spans="1:21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</row>
    <row r="944" spans="1:21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</row>
    <row r="945" spans="1:21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</row>
    <row r="946" spans="1:21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</row>
    <row r="947" spans="1:21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</row>
    <row r="948" spans="1:21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</row>
    <row r="949" spans="1:21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</row>
    <row r="950" spans="1:21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</row>
    <row r="951" spans="1:21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</row>
    <row r="952" spans="1:21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</row>
    <row r="953" spans="1:21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</row>
    <row r="954" spans="1:21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</row>
    <row r="955" spans="1:21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</row>
    <row r="956" spans="1:21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</row>
    <row r="957" spans="1:21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</row>
    <row r="958" spans="1:21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</row>
    <row r="959" spans="1:21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</row>
    <row r="960" spans="1:21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</row>
    <row r="961" spans="1:21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</row>
    <row r="962" spans="1:21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</row>
    <row r="963" spans="1:21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</row>
    <row r="964" spans="1:21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</row>
    <row r="965" spans="1:21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</row>
    <row r="966" spans="1:21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</row>
    <row r="967" spans="1:21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</row>
    <row r="968" spans="1:21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</row>
    <row r="969" spans="1:21" ht="15.75" customHeight="1" x14ac:dyDescent="0.2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</row>
    <row r="970" spans="1:21" ht="15.75" customHeight="1" x14ac:dyDescent="0.2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</row>
    <row r="971" spans="1:21" ht="15.75" customHeight="1" x14ac:dyDescent="0.2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</row>
    <row r="972" spans="1:21" ht="15.75" customHeight="1" x14ac:dyDescent="0.2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</row>
    <row r="973" spans="1:21" ht="15.75" customHeight="1" x14ac:dyDescent="0.2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</row>
    <row r="974" spans="1:21" ht="15.75" customHeight="1" x14ac:dyDescent="0.2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</row>
    <row r="975" spans="1:21" ht="15.75" customHeight="1" x14ac:dyDescent="0.2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</row>
    <row r="976" spans="1:21" ht="15.75" customHeight="1" x14ac:dyDescent="0.2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</row>
    <row r="977" spans="1:21" ht="15.75" customHeight="1" x14ac:dyDescent="0.2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</row>
    <row r="978" spans="1:21" ht="15.75" customHeight="1" x14ac:dyDescent="0.2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</row>
    <row r="979" spans="1:21" ht="15.75" customHeight="1" x14ac:dyDescent="0.2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</row>
    <row r="980" spans="1:21" ht="15.75" customHeight="1" x14ac:dyDescent="0.2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</row>
    <row r="981" spans="1:21" ht="15.75" customHeight="1" x14ac:dyDescent="0.2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</row>
    <row r="982" spans="1:21" ht="15.75" customHeight="1" x14ac:dyDescent="0.2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</row>
    <row r="983" spans="1:21" ht="15.75" customHeight="1" x14ac:dyDescent="0.2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</row>
    <row r="984" spans="1:21" ht="15.75" customHeight="1" x14ac:dyDescent="0.2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</row>
    <row r="985" spans="1:21" ht="15.75" customHeight="1" x14ac:dyDescent="0.2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</row>
    <row r="986" spans="1:21" ht="15.75" customHeight="1" x14ac:dyDescent="0.2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</row>
    <row r="987" spans="1:21" ht="15.75" customHeight="1" x14ac:dyDescent="0.2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</row>
    <row r="988" spans="1:21" ht="15.75" customHeight="1" x14ac:dyDescent="0.2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</row>
    <row r="989" spans="1:21" ht="15.75" customHeight="1" x14ac:dyDescent="0.2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</row>
    <row r="990" spans="1:21" ht="15.75" customHeight="1" x14ac:dyDescent="0.2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</row>
    <row r="991" spans="1:21" ht="15.75" customHeight="1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</row>
    <row r="992" spans="1:21" ht="15.75" customHeight="1" x14ac:dyDescent="0.2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</row>
    <row r="993" spans="1:21" ht="15.75" customHeight="1" x14ac:dyDescent="0.2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</row>
    <row r="994" spans="1:21" ht="15.75" customHeight="1" x14ac:dyDescent="0.2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</row>
    <row r="995" spans="1:21" ht="15.75" customHeight="1" x14ac:dyDescent="0.2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</row>
    <row r="996" spans="1:21" ht="15.75" customHeight="1" x14ac:dyDescent="0.2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</row>
    <row r="997" spans="1:21" ht="15.75" customHeight="1" x14ac:dyDescent="0.2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</row>
    <row r="998" spans="1:21" ht="15.75" customHeight="1" x14ac:dyDescent="0.2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</row>
    <row r="999" spans="1:21" ht="15.75" customHeight="1" x14ac:dyDescent="0.2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</row>
    <row r="1000" spans="1:21" ht="15.75" customHeight="1" x14ac:dyDescent="0.2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</row>
  </sheetData>
  <sheetProtection password="848C" sheet="1" objects="1" scenarios="1"/>
  <conditionalFormatting sqref="E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76 A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76 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76 C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76 C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R10 A41:R46 G16:G38 A16:F22 H17:R40 H16:J16 A24:F40 B23:F23 A11:K15 L11:R1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R48 S2:U48 U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U3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R48 S2:U4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C1000"/>
  <sheetViews>
    <sheetView workbookViewId="0"/>
  </sheetViews>
  <sheetFormatPr baseColWidth="10" defaultColWidth="14.42578125" defaultRowHeight="15" customHeight="1" x14ac:dyDescent="0.25"/>
  <cols>
    <col min="1" max="1" width="48.7109375" customWidth="1"/>
    <col min="2" max="26" width="10" customWidth="1"/>
  </cols>
  <sheetData>
    <row r="1" spans="1:3" x14ac:dyDescent="0.25">
      <c r="A1" s="69" t="s">
        <v>191</v>
      </c>
      <c r="C1" s="69" t="s">
        <v>192</v>
      </c>
    </row>
    <row r="2" spans="1:3" x14ac:dyDescent="0.25">
      <c r="A2" s="70" t="s">
        <v>193</v>
      </c>
      <c r="C2" s="70" t="s">
        <v>36</v>
      </c>
    </row>
    <row r="3" spans="1:3" x14ac:dyDescent="0.25">
      <c r="A3" s="70" t="s">
        <v>194</v>
      </c>
      <c r="C3" s="70" t="s">
        <v>195</v>
      </c>
    </row>
    <row r="4" spans="1:3" x14ac:dyDescent="0.25">
      <c r="A4" s="70" t="s">
        <v>64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password="848C" sheet="1" objects="1" scenarios="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155</vt:i4>
      </vt:variant>
    </vt:vector>
  </HeadingPairs>
  <TitlesOfParts>
    <vt:vector size="166" baseType="lpstr">
      <vt:lpstr>FES</vt:lpstr>
      <vt:lpstr>Liste  des établissements</vt:lpstr>
      <vt:lpstr>Centre-Ecoles</vt:lpstr>
      <vt:lpstr>Ouest-Ecoles</vt:lpstr>
      <vt:lpstr>Est-Ecole</vt:lpstr>
      <vt:lpstr>Centre-univ</vt:lpstr>
      <vt:lpstr>Ouest-univ</vt:lpstr>
      <vt:lpstr>Est-univ</vt:lpstr>
      <vt:lpstr>Mention</vt:lpstr>
      <vt:lpstr>Taux_participation_étab</vt:lpstr>
      <vt:lpstr>Taux_participation_enseignant</vt:lpstr>
      <vt:lpstr>ABDELKADER_Rahmouni</vt:lpstr>
      <vt:lpstr>ABERKANE_Mohamed</vt:lpstr>
      <vt:lpstr>AISSAT_Ali_Sid</vt:lpstr>
      <vt:lpstr>Centre_universitaire__d_El_Bayadh</vt:lpstr>
      <vt:lpstr>Centre_Universitaire__de_Ain_Timouchent</vt:lpstr>
      <vt:lpstr>Centre_universitaire__de_Naama</vt:lpstr>
      <vt:lpstr>Centre_universitaire__de_Tipaza</vt:lpstr>
      <vt:lpstr>Centre_universitaire_Aflou</vt:lpstr>
      <vt:lpstr>Centre_universitaire_d_El_Bayadh</vt:lpstr>
      <vt:lpstr>Centre_Universitaire_d_Illizi</vt:lpstr>
      <vt:lpstr>Centre_Universitaire_de_Ain_Timouchent</vt:lpstr>
      <vt:lpstr>Centre_universitaire_de_Barika</vt:lpstr>
      <vt:lpstr>Centre_universitaire_de_Maghnia</vt:lpstr>
      <vt:lpstr>Centre_universitaire_de_Mila</vt:lpstr>
      <vt:lpstr>Centre_universitaire_de_Naama</vt:lpstr>
      <vt:lpstr>Centre_universitaire_de_Rélizane</vt:lpstr>
      <vt:lpstr>Centre_universitaire_de_Tamanghasset</vt:lpstr>
      <vt:lpstr>Centre_universitaire_de_Tindouf</vt:lpstr>
      <vt:lpstr>Centre_universitaire_de_Tipaza</vt:lpstr>
      <vt:lpstr>cours_en_ligne</vt:lpstr>
      <vt:lpstr>critères</vt:lpstr>
      <vt:lpstr>debih_hicham</vt:lpstr>
      <vt:lpstr>Ecole__Supérieure_d_Informatique_de_Sidi_Bel_Abbes</vt:lpstr>
      <vt:lpstr>Ecole_centre</vt:lpstr>
      <vt:lpstr>Ecole_des_hautes_études_commerciales_de_Koléa</vt:lpstr>
      <vt:lpstr>Ecole_est</vt:lpstr>
      <vt:lpstr>Ecole_Nationale_Polytechnique_d_Alger</vt:lpstr>
      <vt:lpstr>Ecole_Nationale_Polytechnique_d_Oran</vt:lpstr>
      <vt:lpstr>Ecole_Nationale_Polytechnique_de_Constantine</vt:lpstr>
      <vt:lpstr>Ecole_nationale_supérieure_agronomique_d_Alger</vt:lpstr>
      <vt:lpstr>Ecole_nationale_supérieure_d_hydraulique_de_Blida</vt:lpstr>
      <vt:lpstr>Ecole_nationale_supérieure_d_informatique_d_Alger</vt:lpstr>
      <vt:lpstr>Ecole_Nationale_Supérieure_d_Intelligence_Artificielle</vt:lpstr>
      <vt:lpstr>Ecole_Nationale_Supérieure_de_Biotechnologie_de_Constantine</vt:lpstr>
      <vt:lpstr>Ecole_nationale_supérieure_de_journalisme_et_des_sciences_de_l_information_d_Alger</vt:lpstr>
      <vt:lpstr>Ecole_nationale_supérieure_de_management_de_Koléa</vt:lpstr>
      <vt:lpstr>Ecole_Nationale_Supérieure_de_Technologie_de_Rouiba</vt:lpstr>
      <vt:lpstr>Ecole_Nationale_Supérieure_des_Forêts</vt:lpstr>
      <vt:lpstr>Ecole_nationale_supérieure_des_sciences_de_la_mer_et_de_l_aménagement_du_littoral_d_Alger</vt:lpstr>
      <vt:lpstr>Ecole_Nationale_Supérieure_des_sciences_politiques_d_Alger</vt:lpstr>
      <vt:lpstr>Ecole_Nationale_Supérieure_des_Télécommunication_et_TIC</vt:lpstr>
      <vt:lpstr>Ecole_nationale_supérieure_des_travaux_publics_d_Alger</vt:lpstr>
      <vt:lpstr>Ecole_nationale_supérieure_en_statistique_et_en_économie_appliquée_d_Alger</vt:lpstr>
      <vt:lpstr>Ecole_normale_supérieure_d_enseignement_technologique_de_Skikda</vt:lpstr>
      <vt:lpstr>Ecole_normale_supérieure_d_Oran</vt:lpstr>
      <vt:lpstr>Ecole_normale_supérieure_de_Béchar</vt:lpstr>
      <vt:lpstr>Ecole_normale_supérieure_de_Bousaâda</vt:lpstr>
      <vt:lpstr>Ecole_normale_supérieure_de_Bouzaréah</vt:lpstr>
      <vt:lpstr>Ecole_normale_supérieure_de_Kouba</vt:lpstr>
      <vt:lpstr>Ecole_normale_supérieure_de_Laghouat</vt:lpstr>
      <vt:lpstr>Ecole_normale_supérieure_de_Mostaganem</vt:lpstr>
      <vt:lpstr>Ecole_normale_supérieure_de_Ouargla</vt:lpstr>
      <vt:lpstr>Ecole_normale_supérieure_de_Sétif</vt:lpstr>
      <vt:lpstr>Ecole_Ouest</vt:lpstr>
      <vt:lpstr>Ecole_Polytechnique_d_architecture_et_d_Urbanisme_d_Alger</vt:lpstr>
      <vt:lpstr>Ecole_Supérieure_Agronomique_de_Mostaganem</vt:lpstr>
      <vt:lpstr>Ecole_Supérieure_d_Economie_d_Oran</vt:lpstr>
      <vt:lpstr>Ecole_Supérieure_d_Informatique_de_Sidi_Bel_Abbes</vt:lpstr>
      <vt:lpstr>Ecole_Supérieure_de_Commerce_de_Koléa</vt:lpstr>
      <vt:lpstr>Ecole_Supérieure_de_Comptabilité_et_de_Finance_de_Constantine</vt:lpstr>
      <vt:lpstr>Ecole_Supérieure_de_Gestion_et_d_Economie_Numérique</vt:lpstr>
      <vt:lpstr>Ecole_Supérieure_de_Management_de_Tlemcen</vt:lpstr>
      <vt:lpstr>Ecole_Supérieure_des_Sciences_appliquées_d_Alger</vt:lpstr>
      <vt:lpstr>Ecole_Supérieure_des_Sciences_Appliquées_de_Tlemcen</vt:lpstr>
      <vt:lpstr>Ecole_Supérieure_des_sciences_Biologiques</vt:lpstr>
      <vt:lpstr>Ecole_Supérieure_des_sciences_Biologiques__d_Oran</vt:lpstr>
      <vt:lpstr>Ecole_Supérieure_des_sciences_Biologiques_d_Oran</vt:lpstr>
      <vt:lpstr>Ecole_Supérieure_des_Sciences_de_Gestion_de_Annaba</vt:lpstr>
      <vt:lpstr>Ecole_Supérieure_des_Sciences_de_l_Aliment_et_des_Industries_Agroalimentaires_d_Alger</vt:lpstr>
      <vt:lpstr>Ecole_Supérieure_en_Génie_Electrique_et_Energétique_d_Oran</vt:lpstr>
      <vt:lpstr>Ecole_supérieure_en_Sciences_et_Technologies_de_l_Informatique_et_du_Numérique_de_Béjaia</vt:lpstr>
      <vt:lpstr>GASMI_Meriem</vt:lpstr>
      <vt:lpstr>GASMI_Said</vt:lpstr>
      <vt:lpstr>GHEGAGLIA_Nacira</vt:lpstr>
      <vt:lpstr>HABCHI_Yassine</vt:lpstr>
      <vt:lpstr>HAFIRASSOU_Zohra_Anissa</vt:lpstr>
      <vt:lpstr>KEDDARI_Samah</vt:lpstr>
      <vt:lpstr>KHESSAM_Madjdoub</vt:lpstr>
      <vt:lpstr>KOUACHI_Meriem</vt:lpstr>
      <vt:lpstr>KRIBI_Khaled</vt:lpstr>
      <vt:lpstr>MILI_Assia</vt:lpstr>
      <vt:lpstr>NADJI_Wassila</vt:lpstr>
      <vt:lpstr>NASRI_Somia</vt:lpstr>
      <vt:lpstr>OUGHERB_Abdallah</vt:lpstr>
      <vt:lpstr>OUSAADI_IMENE_MOUNA</vt:lpstr>
      <vt:lpstr>REDA_Bouchagra</vt:lpstr>
      <vt:lpstr>SAADI_Khemissi</vt:lpstr>
      <vt:lpstr>SAADI_Smail</vt:lpstr>
      <vt:lpstr>SEGHIER_Oussama</vt:lpstr>
      <vt:lpstr>Structure_Région</vt:lpstr>
      <vt:lpstr>TAIBI_Ibrahim</vt:lpstr>
      <vt:lpstr>TEBANI_Meriem</vt:lpstr>
      <vt:lpstr>Université__de_Bouira</vt:lpstr>
      <vt:lpstr>Université__de_Chlef</vt:lpstr>
      <vt:lpstr>Université__de_Constantine_2</vt:lpstr>
      <vt:lpstr>Université__de_Djelfa</vt:lpstr>
      <vt:lpstr>Université__de_Khemis_Miliana</vt:lpstr>
      <vt:lpstr>Université__de_Laghouat</vt:lpstr>
      <vt:lpstr>Université__de_Sétif_1</vt:lpstr>
      <vt:lpstr>Université_centre</vt:lpstr>
      <vt:lpstr>Université_d_Adrar</vt:lpstr>
      <vt:lpstr>Université_d_Alger_1</vt:lpstr>
      <vt:lpstr>Université_d_Alger_2</vt:lpstr>
      <vt:lpstr>Université_d_Alger_3</vt:lpstr>
      <vt:lpstr>Université_d_El_Oued</vt:lpstr>
      <vt:lpstr>Université_d_El_Tarf</vt:lpstr>
      <vt:lpstr>Université_d_Oran_1</vt:lpstr>
      <vt:lpstr>Université_d_Oran_2</vt:lpstr>
      <vt:lpstr>Université_d_Oran1</vt:lpstr>
      <vt:lpstr>Université_d_Oran2</vt:lpstr>
      <vt:lpstr>Université_de_Aïn_Timouchent</vt:lpstr>
      <vt:lpstr>Université_de_Béchar</vt:lpstr>
      <vt:lpstr>Université_de_Béjaia</vt:lpstr>
      <vt:lpstr>Université_de_Biskra</vt:lpstr>
      <vt:lpstr>Université_de_Blida_1</vt:lpstr>
      <vt:lpstr>Université_de_Blida_2</vt:lpstr>
      <vt:lpstr>Université_de_Blida_3</vt:lpstr>
      <vt:lpstr>Université_de_Bordj_Bou_Arréridj</vt:lpstr>
      <vt:lpstr>Université_de_Bouira</vt:lpstr>
      <vt:lpstr>Université_de_Boumerdes</vt:lpstr>
      <vt:lpstr>Université_de_Boumerdès</vt:lpstr>
      <vt:lpstr>Université_de_Chlef</vt:lpstr>
      <vt:lpstr>Université_de_Constantine_2</vt:lpstr>
      <vt:lpstr>Université_de_Constantine_3</vt:lpstr>
      <vt:lpstr>Université_de_Djelfa</vt:lpstr>
      <vt:lpstr>Université_de_Ghardaia</vt:lpstr>
      <vt:lpstr>Université_de_Guelma</vt:lpstr>
      <vt:lpstr>Université_de_Jijel</vt:lpstr>
      <vt:lpstr>Université_de_Khemis_Miliana</vt:lpstr>
      <vt:lpstr>Université_de_Khenchela</vt:lpstr>
      <vt:lpstr>Université_de_la_Formation_Continue</vt:lpstr>
      <vt:lpstr>Université_de_Laghouat</vt:lpstr>
      <vt:lpstr>Université_de_M_sila</vt:lpstr>
      <vt:lpstr>Université_de_Mascara</vt:lpstr>
      <vt:lpstr>Université_de_Médéa</vt:lpstr>
      <vt:lpstr>Université_de_Msila</vt:lpstr>
      <vt:lpstr>Université_de_Ouargla</vt:lpstr>
      <vt:lpstr>Université_de_Saida</vt:lpstr>
      <vt:lpstr>Université_de_Sétif_1</vt:lpstr>
      <vt:lpstr>Université_de_Sétif_2</vt:lpstr>
      <vt:lpstr>Université_de_Sidi_Bel_Abbes</vt:lpstr>
      <vt:lpstr>Université_de_Sidi_Bel_Abbès</vt:lpstr>
      <vt:lpstr>Université_de_Skikda</vt:lpstr>
      <vt:lpstr>Université_de_Souk_Ahras</vt:lpstr>
      <vt:lpstr>Université_de_Tiaret</vt:lpstr>
      <vt:lpstr>Université_de_Tizi_Ouzou</vt:lpstr>
      <vt:lpstr>Université_de_Tlemcen</vt:lpstr>
      <vt:lpstr>Université_des_sciences_islamiques_Emir_Abdelkader_de_Constantine</vt:lpstr>
      <vt:lpstr>Université_est</vt:lpstr>
      <vt:lpstr>Université_frères_Mentouri_Constantine_1</vt:lpstr>
      <vt:lpstr>Université_Mohamed_Boudiaf__des_sciences_et_de_la_technologie_d_Oran</vt:lpstr>
      <vt:lpstr>Université_Mohamed_Boudiaf_des_sciences_et_de_la_technologie_d_Oran</vt:lpstr>
      <vt:lpstr>Université_ouest</vt:lpstr>
      <vt:lpstr>Université_Sidi_Bel_Abbès</vt:lpstr>
      <vt:lpstr>ZIAD_Chouaib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Djellal</cp:lastModifiedBy>
  <cp:lastPrinted>2021-12-12T10:15:24Z</cp:lastPrinted>
  <dcterms:created xsi:type="dcterms:W3CDTF">2021-10-02T12:33:41Z</dcterms:created>
  <dcterms:modified xsi:type="dcterms:W3CDTF">2024-04-23T14:00:53Z</dcterms:modified>
</cp:coreProperties>
</file>