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542067F1-00E2-433D-AC08-FE40F54F1996}"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14" i="11"/>
  <c r="F9" i="11"/>
  <c r="F13" i="11"/>
  <c r="E9" i="11"/>
  <c r="H7" i="11"/>
  <c r="F16" i="11" l="1"/>
  <c r="F15" i="11"/>
  <c r="F17" i="11" l="1"/>
  <c r="H35" i="11"/>
  <c r="F10" i="11"/>
  <c r="I5" i="11"/>
  <c r="I6" i="11" s="1"/>
  <c r="H46" i="11"/>
  <c r="H45" i="11"/>
  <c r="H44" i="11"/>
  <c r="H43" i="11"/>
  <c r="H42" i="11"/>
  <c r="H41" i="11"/>
  <c r="H39" i="11"/>
  <c r="H34" i="11"/>
  <c r="H33" i="11"/>
  <c r="H27" i="11"/>
  <c r="H8" i="11"/>
  <c r="F19" i="11" l="1"/>
  <c r="F18" i="11"/>
  <c r="H17" i="11"/>
  <c r="H9" i="11"/>
  <c r="H18" i="11" l="1"/>
  <c r="H26" i="11"/>
  <c r="H23" i="11"/>
  <c r="F20" i="11"/>
  <c r="H20" i="11" s="1"/>
  <c r="H40" i="11"/>
  <c r="H38" i="11"/>
  <c r="H10" i="11"/>
  <c r="H36" i="11"/>
  <c r="H28" i="11"/>
  <c r="H16" i="11"/>
  <c r="J5" i="11"/>
  <c r="H22" i="11" l="1"/>
  <c r="H19" i="11"/>
  <c r="K5" i="11"/>
  <c r="L5" i="11" l="1"/>
  <c r="M5" i="11" l="1"/>
  <c r="N5" i="11" l="1"/>
  <c r="O5" i="11" l="1"/>
  <c r="P5" i="11" l="1"/>
  <c r="P6" i="11" s="1"/>
  <c r="O6" i="11"/>
  <c r="N6" i="11"/>
  <c r="M6" i="11"/>
  <c r="L6" i="11"/>
  <c r="K6" i="11"/>
  <c r="J6" i="11"/>
  <c r="I4" i="11"/>
  <c r="H37" i="11" l="1"/>
  <c r="H29" i="11"/>
  <c r="H12" i="11"/>
  <c r="H13" i="11"/>
  <c r="P4" i="11"/>
  <c r="Q5" i="11"/>
  <c r="R5" i="11" l="1"/>
  <c r="S5" i="11" l="1"/>
  <c r="T5" i="11" l="1"/>
  <c r="U5" i="11" l="1"/>
  <c r="V5" i="11" l="1"/>
  <c r="W5" i="11" l="1"/>
  <c r="W6" i="11" s="1"/>
  <c r="V6" i="11"/>
  <c r="U6" i="11"/>
  <c r="T6" i="11"/>
  <c r="S6" i="11"/>
  <c r="R6" i="11"/>
  <c r="Q6" i="11"/>
  <c r="H32" i="11"/>
  <c r="H31" i="11"/>
  <c r="H30"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c r="BI6" i="11" s="1"/>
  <c r="BJ5" i="11" l="1"/>
  <c r="BJ6" i="11" s="1"/>
  <c r="BK5" i="11" l="1"/>
  <c r="BK6" i="11" s="1"/>
  <c r="BL5" i="11" l="1"/>
  <c r="BL6" i="11" l="1"/>
  <c r="BM5" i="11"/>
  <c r="BM4" i="11" l="1"/>
  <c r="BN5" i="11"/>
  <c r="BM6" i="11"/>
  <c r="BN6" i="11" l="1"/>
  <c r="BO5" i="11"/>
  <c r="BO6" i="11" l="1"/>
  <c r="BP5" i="11"/>
  <c r="BP6" i="11" l="1"/>
  <c r="BQ5" i="11"/>
  <c r="BQ6" i="11" l="1"/>
  <c r="BR5" i="11"/>
  <c r="BR6" i="11" l="1"/>
  <c r="BS5" i="11"/>
  <c r="BS6" i="11" l="1"/>
  <c r="BT5" i="11"/>
  <c r="BT4" i="11" l="1"/>
  <c r="BT6" i="11"/>
  <c r="BU5" i="11"/>
  <c r="BU6" i="11" l="1"/>
  <c r="BV5" i="11"/>
  <c r="BV6" i="11" l="1"/>
  <c r="BW5" i="11"/>
  <c r="BX5" i="11" l="1"/>
  <c r="BW6" i="11"/>
  <c r="BX6" i="11" l="1"/>
  <c r="BY5" i="11"/>
  <c r="BY6" i="11" l="1"/>
  <c r="BZ5" i="11"/>
  <c r="CA5" i="11" s="1"/>
  <c r="CA6" i="11" l="1"/>
  <c r="CA4" i="11"/>
  <c r="CB5" i="11"/>
  <c r="BZ6" i="11"/>
  <c r="CB6" i="11" l="1"/>
  <c r="CC5" i="11"/>
  <c r="CC6" i="11" l="1"/>
  <c r="CD5" i="11"/>
  <c r="CE5" i="11" l="1"/>
  <c r="CD6" i="11"/>
  <c r="CF5" i="11" l="1"/>
  <c r="CE6" i="11"/>
  <c r="CG5" i="11" l="1"/>
  <c r="CF6" i="11"/>
  <c r="CG6" i="11" l="1"/>
  <c r="CH5" i="11"/>
  <c r="CH4" i="11" s="1"/>
  <c r="CH6" i="11" l="1"/>
  <c r="CI5" i="11"/>
  <c r="CI6" i="11" l="1"/>
  <c r="CJ5" i="11"/>
  <c r="CJ6" i="11" l="1"/>
  <c r="CK5" i="11"/>
  <c r="CK6" i="11" l="1"/>
  <c r="CL5" i="11"/>
  <c r="CL6" i="11" l="1"/>
  <c r="CM5" i="11"/>
  <c r="CM6" i="11" l="1"/>
  <c r="CN5" i="11"/>
  <c r="CN6" i="11" l="1"/>
  <c r="CO5" i="11"/>
  <c r="CO4" i="11" l="1"/>
  <c r="CO6" i="11"/>
  <c r="CP5" i="11"/>
  <c r="CP6" i="11" l="1"/>
  <c r="CQ5" i="11"/>
  <c r="CQ6" i="11" l="1"/>
  <c r="CR5" i="11"/>
  <c r="CR6" i="11" l="1"/>
  <c r="CS5" i="11"/>
  <c r="CT5" i="11" l="1"/>
  <c r="CS6" i="11"/>
  <c r="CU5" i="11" l="1"/>
  <c r="CT6" i="11"/>
  <c r="CV5" i="11" l="1"/>
  <c r="CU6" i="11"/>
  <c r="CW5" i="11" l="1"/>
  <c r="CV6" i="11"/>
  <c r="CV4" i="11"/>
  <c r="CX5" i="11" l="1"/>
  <c r="CW6" i="11"/>
  <c r="CY5" i="11" l="1"/>
  <c r="CX6" i="11"/>
  <c r="CZ5" i="11" l="1"/>
  <c r="CY6" i="11"/>
  <c r="DA5" i="11" l="1"/>
  <c r="CZ6" i="11"/>
  <c r="DB5" i="11" l="1"/>
  <c r="DA6" i="11"/>
  <c r="DC5" i="11" l="1"/>
  <c r="DB6" i="11"/>
  <c r="DC4" i="11" l="1"/>
  <c r="DD5" i="11"/>
  <c r="DC6" i="11"/>
  <c r="DE5" i="11" l="1"/>
  <c r="DD6" i="11"/>
  <c r="DF5" i="11" l="1"/>
  <c r="DE6" i="11"/>
  <c r="DG5" i="11" l="1"/>
  <c r="DF6" i="11"/>
  <c r="DH5" i="11" l="1"/>
  <c r="DG6" i="11"/>
  <c r="DI5" i="11" l="1"/>
  <c r="DH6" i="11"/>
  <c r="DJ5" i="11" l="1"/>
  <c r="DI6" i="11"/>
  <c r="DJ4" i="11" l="1"/>
  <c r="DK5" i="11"/>
  <c r="DJ6" i="11"/>
  <c r="DL5" i="11" l="1"/>
  <c r="DK6" i="11"/>
  <c r="DM5" i="11" l="1"/>
  <c r="DL6" i="11"/>
  <c r="DN5" i="11" l="1"/>
  <c r="DM6" i="11"/>
  <c r="DO5" i="11" l="1"/>
  <c r="DN6" i="11"/>
  <c r="DP5" i="11" l="1"/>
  <c r="DO6" i="11"/>
  <c r="DQ5" i="11" l="1"/>
  <c r="DP6" i="11"/>
  <c r="DQ4" i="11" l="1"/>
  <c r="DR5" i="11"/>
  <c r="DQ6" i="11"/>
  <c r="DS5" i="11" l="1"/>
  <c r="DR6" i="11"/>
  <c r="DT5" i="11" l="1"/>
  <c r="DS6" i="11"/>
  <c r="DU5" i="11" l="1"/>
  <c r="DT6" i="11"/>
  <c r="DV5" i="11" l="1"/>
  <c r="DU6" i="11"/>
  <c r="DW5" i="11" l="1"/>
  <c r="DV6" i="11"/>
  <c r="DX5" i="11" l="1"/>
  <c r="DW6" i="11"/>
  <c r="DX4" i="11" l="1"/>
  <c r="DY5" i="11"/>
  <c r="DX6" i="11"/>
  <c r="DZ5" i="11" l="1"/>
  <c r="DY6" i="11"/>
  <c r="EA5" i="11" l="1"/>
  <c r="DZ6" i="11"/>
  <c r="EB5" i="11" l="1"/>
  <c r="EA6" i="11"/>
  <c r="EC5" i="11" l="1"/>
  <c r="EB6" i="11"/>
  <c r="ED5" i="11" l="1"/>
  <c r="EC6" i="11"/>
  <c r="EE5" i="11" l="1"/>
  <c r="ED6" i="11"/>
  <c r="EE6" i="11" l="1"/>
  <c r="EF5" i="11"/>
  <c r="EE4" i="11"/>
  <c r="EF6" i="11" l="1"/>
  <c r="EG5" i="11"/>
  <c r="EG6" i="11" l="1"/>
  <c r="EH5" i="11"/>
  <c r="EH6" i="11" l="1"/>
  <c r="EI5" i="11"/>
  <c r="EI6" i="11" l="1"/>
  <c r="EJ5" i="11"/>
  <c r="EJ6" i="11" l="1"/>
  <c r="EK5" i="11"/>
  <c r="EL5" i="11" l="1"/>
  <c r="EK6" i="11"/>
  <c r="EL6" i="11" l="1"/>
  <c r="EM5" i="11"/>
  <c r="EL4" i="11"/>
  <c r="EM6" i="11" l="1"/>
  <c r="EN5" i="11"/>
  <c r="EN6" i="11" l="1"/>
  <c r="EO5" i="11"/>
  <c r="EO6" i="11" l="1"/>
  <c r="EP5" i="11"/>
  <c r="EP6" i="11" l="1"/>
  <c r="EQ5" i="11"/>
  <c r="EQ6" i="11" l="1"/>
  <c r="ER5" i="11"/>
  <c r="ER6" i="11" l="1"/>
  <c r="ES5" i="11"/>
  <c r="ET5" i="11" l="1"/>
  <c r="ES4" i="11"/>
  <c r="ES6" i="11"/>
  <c r="EU5" i="11" l="1"/>
  <c r="ET6" i="11"/>
  <c r="EV5" i="11" l="1"/>
  <c r="EU6" i="11"/>
  <c r="EW5" i="11" l="1"/>
  <c r="EV6" i="11"/>
  <c r="EX5" i="11" l="1"/>
  <c r="EW6" i="11"/>
  <c r="EY5" i="11" l="1"/>
  <c r="EX6" i="11"/>
  <c r="EZ5" i="11" l="1"/>
  <c r="EY6" i="11"/>
  <c r="FA5" i="11" l="1"/>
  <c r="EZ6" i="11"/>
  <c r="EZ4" i="11"/>
  <c r="FB5" i="11" l="1"/>
  <c r="FA6" i="11"/>
  <c r="FC5" i="11" l="1"/>
  <c r="FB6" i="11"/>
  <c r="FD5" i="11" l="1"/>
  <c r="FC6" i="11"/>
  <c r="FE5" i="11" l="1"/>
  <c r="FD6" i="11"/>
  <c r="FF5" i="11" l="1"/>
  <c r="FE6" i="11"/>
  <c r="FG5" i="11" l="1"/>
  <c r="FF6" i="11"/>
  <c r="FG4" i="11" l="1"/>
  <c r="FH5" i="11"/>
  <c r="FG6" i="11"/>
  <c r="FI5" i="11" l="1"/>
  <c r="FH6" i="11"/>
  <c r="FJ5" i="11" l="1"/>
  <c r="FI6" i="11"/>
  <c r="FK5" i="11" l="1"/>
  <c r="FJ6" i="11"/>
  <c r="FL5" i="11" l="1"/>
  <c r="FK6" i="11"/>
  <c r="FM5" i="11" l="1"/>
  <c r="FL6" i="11"/>
  <c r="FN5" i="11" l="1"/>
  <c r="FM6" i="11"/>
  <c r="FN4" i="11" l="1"/>
  <c r="FO5" i="11"/>
  <c r="FN6" i="11"/>
  <c r="FP5" i="11" l="1"/>
  <c r="FO6" i="11"/>
  <c r="FQ5" i="11" l="1"/>
  <c r="FP6" i="11"/>
  <c r="FR5" i="11" l="1"/>
  <c r="FQ6" i="11"/>
  <c r="FS5" i="11" l="1"/>
  <c r="FR6" i="11"/>
  <c r="FT5" i="11" l="1"/>
  <c r="FS6" i="11"/>
  <c r="FU5" i="11" l="1"/>
  <c r="FT6" i="11"/>
  <c r="FU4" i="11" l="1"/>
  <c r="FV5" i="11"/>
  <c r="FU6" i="11"/>
  <c r="FW5" i="11" l="1"/>
  <c r="FV6" i="11"/>
  <c r="FX5" i="11" l="1"/>
  <c r="FW6" i="11"/>
  <c r="FY5" i="11" l="1"/>
  <c r="FX6" i="11"/>
  <c r="FZ5" i="11" l="1"/>
  <c r="FY6" i="11"/>
  <c r="GA5" i="11" l="1"/>
  <c r="FZ6" i="11"/>
  <c r="GB5" i="11" l="1"/>
  <c r="GA6" i="11"/>
  <c r="GC5" i="11" l="1"/>
  <c r="GB6" i="11"/>
  <c r="GB4" i="11"/>
  <c r="GD5" i="11" l="1"/>
  <c r="GC6" i="11"/>
  <c r="GD6" i="11" l="1"/>
  <c r="GE5" i="11"/>
  <c r="GE6" i="11" l="1"/>
  <c r="GF5" i="11"/>
  <c r="GF6" i="11" l="1"/>
  <c r="GG5" i="11"/>
  <c r="GG6" i="11" l="1"/>
  <c r="GH5" i="11"/>
  <c r="GI5" i="11" l="1"/>
  <c r="GH6" i="11"/>
  <c r="GI4" i="11" l="1"/>
  <c r="GI6" i="11"/>
  <c r="GJ5" i="11"/>
  <c r="GJ6" i="11" l="1"/>
  <c r="GK5" i="11"/>
  <c r="GK6" i="11" l="1"/>
  <c r="GL5" i="11"/>
  <c r="GL6" i="11" l="1"/>
  <c r="GM5" i="11"/>
  <c r="GM6" i="11" l="1"/>
  <c r="GN5" i="11"/>
  <c r="GN6" i="11" l="1"/>
  <c r="GO5" i="11"/>
  <c r="GP5" i="11" l="1"/>
  <c r="GO6" i="11"/>
  <c r="GP4" i="11" l="1"/>
  <c r="GP6" i="11"/>
  <c r="GQ5" i="11"/>
  <c r="GQ6" i="11" l="1"/>
  <c r="GR5" i="11"/>
  <c r="GR6" i="11" l="1"/>
  <c r="GS5" i="11"/>
  <c r="GS6" i="11" l="1"/>
  <c r="GT5" i="11"/>
  <c r="GT6" i="11" l="1"/>
  <c r="GU5" i="11"/>
  <c r="GU6" i="11" l="1"/>
  <c r="GV5" i="11"/>
  <c r="GW5" i="11" l="1"/>
  <c r="GV6" i="11"/>
  <c r="GW4" i="11" l="1"/>
  <c r="GW6" i="11"/>
  <c r="GX5" i="11"/>
  <c r="GX6" i="11" l="1"/>
  <c r="GY5" i="11"/>
  <c r="GY6" i="11" l="1"/>
  <c r="GZ5" i="11"/>
  <c r="GZ6" i="11" l="1"/>
  <c r="HA5" i="11"/>
  <c r="HA6" i="11" l="1"/>
  <c r="HB5" i="11"/>
  <c r="HB6" i="11" l="1"/>
  <c r="HC5" i="11"/>
  <c r="HC6" i="11" l="1"/>
  <c r="HD5" i="11"/>
  <c r="HD4" i="11" l="1"/>
  <c r="HD6" i="11"/>
  <c r="HE5" i="11"/>
  <c r="HE6" i="11" l="1"/>
  <c r="HF5" i="11"/>
  <c r="HF6" i="11" l="1"/>
  <c r="HG5" i="11"/>
  <c r="HG6" i="11" l="1"/>
  <c r="HH5" i="11"/>
  <c r="HH6" i="11" l="1"/>
  <c r="HI5" i="11"/>
  <c r="HI6" i="11" l="1"/>
  <c r="HJ5" i="11"/>
  <c r="HK5" i="11" l="1"/>
  <c r="HJ6" i="11"/>
  <c r="HL5" i="11" l="1"/>
  <c r="HK4" i="11"/>
  <c r="HK6" i="11"/>
  <c r="HL6" i="11" l="1"/>
  <c r="HM5" i="11"/>
  <c r="HM6" i="11" l="1"/>
  <c r="HN5" i="11"/>
  <c r="HN6" i="11" l="1"/>
  <c r="HO5" i="11"/>
  <c r="HO6" i="11" l="1"/>
  <c r="HP5" i="11"/>
  <c r="HP6" i="11" l="1"/>
  <c r="HQ5" i="11"/>
  <c r="HR5" i="11" l="1"/>
  <c r="HQ6" i="11"/>
  <c r="HR4" i="11" l="1"/>
  <c r="HR6" i="11"/>
  <c r="HS5" i="11"/>
  <c r="HS6" i="11" l="1"/>
  <c r="HT5" i="11"/>
  <c r="HT6" i="11" l="1"/>
  <c r="HU5" i="11"/>
  <c r="HU6" i="11" l="1"/>
  <c r="HV5" i="11"/>
  <c r="HV6" i="11" l="1"/>
  <c r="HW5" i="11"/>
  <c r="HW6" i="11" l="1"/>
  <c r="HX5" i="11"/>
  <c r="HY5" i="11" l="1"/>
  <c r="HX6" i="11"/>
  <c r="HY4" i="11" l="1"/>
  <c r="HY6" i="11"/>
  <c r="HZ5" i="11"/>
  <c r="HZ6" i="11" l="1"/>
  <c r="IA5" i="11"/>
  <c r="IA6" i="11" l="1"/>
  <c r="IB5" i="11"/>
  <c r="IB6" i="11" l="1"/>
  <c r="IC5" i="11"/>
  <c r="IC6" i="11" l="1"/>
  <c r="ID5" i="11"/>
  <c r="ID6" i="11" l="1"/>
  <c r="IE5" i="11"/>
  <c r="IE6" i="11" l="1"/>
  <c r="IF5" i="11"/>
  <c r="IF4" i="11" l="1"/>
  <c r="IF6" i="11"/>
  <c r="IG5" i="11"/>
  <c r="IG6" i="11" l="1"/>
  <c r="IH5" i="11"/>
  <c r="IH6" i="11" l="1"/>
  <c r="II5" i="11"/>
  <c r="II6" i="11" l="1"/>
  <c r="IJ5" i="11"/>
  <c r="IJ6" i="11" l="1"/>
  <c r="IK5" i="11"/>
  <c r="IK6" i="11" l="1"/>
  <c r="IL5" i="11"/>
  <c r="IM5" i="11" l="1"/>
  <c r="IL6" i="11"/>
  <c r="IM4" i="11" l="1"/>
  <c r="IM6" i="11"/>
  <c r="IN5" i="11"/>
  <c r="IN6" i="11" l="1"/>
  <c r="IO5" i="11"/>
  <c r="IO6" i="11" l="1"/>
  <c r="IP5" i="11"/>
  <c r="IP6" i="11" l="1"/>
  <c r="IQ5" i="11"/>
  <c r="IQ6" i="11" l="1"/>
  <c r="IR5" i="11"/>
  <c r="IR6" i="11" l="1"/>
  <c r="IS5" i="11"/>
  <c r="IS6" i="11" s="1"/>
</calcChain>
</file>

<file path=xl/sharedStrings.xml><?xml version="1.0" encoding="utf-8"?>
<sst xmlns="http://schemas.openxmlformats.org/spreadsheetml/2006/main" count="101" uniqueCount="85">
  <si>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</si>
  <si>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 xml:space="preserve">Montage de l'infra </t>
  </si>
  <si>
    <t>Entrez le nom de la société dans la cellule B2.</t>
  </si>
  <si>
    <t>Groupe de Sacha</t>
  </si>
  <si>
    <t>Entrez le nom du chef de projet dans la cellule B3. Entrez la date de début du projet dans la cellule E3. Début du projet : l’étiquette figure dans la cellule C3.</t>
  </si>
  <si>
    <t>(Ghiles, Briz, Hugo, Moguidbe,Kylian, Sacha)</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</si>
  <si>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</si>
  <si>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</si>
  <si>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</si>
  <si>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</si>
  <si>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</si>
  <si>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</si>
  <si>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</si>
  <si>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</si>
  <si>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</si>
  <si>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</si>
  <si>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</si>
  <si>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</si>
  <si>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</si>
  <si>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Initialisation projet</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</si>
  <si>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</si>
  <si>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Inventaire salle serveur</t>
  </si>
  <si>
    <t>Ensemble du GRP</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</si>
  <si>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</si>
  <si>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Installation PROXMOX</t>
  </si>
  <si>
    <t>Installation Windos Active Directory</t>
  </si>
  <si>
    <t>Moguidbe, Sacha</t>
  </si>
  <si>
    <t>Création diagramme de Gantt</t>
  </si>
  <si>
    <t>Sacha</t>
  </si>
  <si>
    <t>Création  backup</t>
  </si>
  <si>
    <t>Hugo,Kylian, Sacha</t>
  </si>
  <si>
    <t>Création digramme infrastructure</t>
  </si>
  <si>
    <t>Moguidbe, Ghiles</t>
  </si>
  <si>
    <t>Création Keypass</t>
  </si>
  <si>
    <t>Kylian</t>
  </si>
  <si>
    <t>Création PFSENSE</t>
  </si>
  <si>
    <t xml:space="preserve">Kylian, Moguidbe, Sacha </t>
  </si>
  <si>
    <t>Conteneur LXC</t>
  </si>
  <si>
    <t>Ghiles, Briz, Hugo</t>
  </si>
  <si>
    <t>Création VLAN</t>
  </si>
  <si>
    <t>Moguidbe, Briz, Sacha</t>
  </si>
  <si>
    <t>Serveur GLPI</t>
  </si>
  <si>
    <t>Briz, Ghiles</t>
  </si>
  <si>
    <t>Load Balancer</t>
  </si>
  <si>
    <t>Moguidbe</t>
  </si>
  <si>
    <t>Serveurs WEB</t>
  </si>
  <si>
    <t>Briz</t>
  </si>
  <si>
    <t>Serveur Zabbix</t>
  </si>
  <si>
    <t>Kylian, Ghiles</t>
  </si>
  <si>
    <t>Serveurs Mail</t>
  </si>
  <si>
    <t>Briz, Hugo</t>
  </si>
  <si>
    <t>Installation Fusion Inventory</t>
  </si>
  <si>
    <t>Ghiles, Briz</t>
  </si>
  <si>
    <t>Conteneur SSH</t>
  </si>
  <si>
    <t>Hugo, Briz</t>
  </si>
  <si>
    <t>Création VPN</t>
  </si>
  <si>
    <t>Kylian, Ghiles,Sacha</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</si>
  <si>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</si>
  <si>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</si>
  <si>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Titre Phase 3</t>
  </si>
  <si>
    <t>Tâche 1</t>
  </si>
  <si>
    <t>Tâche 2</t>
  </si>
  <si>
    <t>Tâche 3</t>
  </si>
  <si>
    <t>Tâche 4</t>
  </si>
  <si>
    <t>Tâche 5</t>
  </si>
  <si>
    <t>Titre Phase 4</t>
  </si>
  <si>
    <t>date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</si>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</sst>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57">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6"/>
      <tableStyleElement type="headerRow" dxfId="55"/>
      <tableStyleElement type="totalRow" dxfId="54"/>
      <tableStyleElement type="firstColumn" dxfId="53"/>
      <tableStyleElement type="lastColumn" dxfId="52"/>
      <tableStyleElement type="firstRowStripe" dxfId="51"/>
      <tableStyleElement type="secondRowStripe" dxfId="50"/>
      <tableStyleElement type="firstColumnStripe" dxfId="49"/>
      <tableStyleElement type="secondColumnStripe" dxfId="4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S49"/>
  <sheetViews>
    <sheetView showGridLines="0" tabSelected="1" showRuler="0" zoomScale="80" zoomScaleNormal="80" zoomScalePageLayoutView="70" workbookViewId="0">
      <pane ySplit="6" topLeftCell="A8" activePane="bottomLeft" state="frozen"/>
      <selection pane="bottomLeft" activeCell="K22" sqref="K22"/>
    </sheetView>
  </sheetViews>
  <sheetFormatPr baseColWidth="10" defaultColWidth="9.109375" defaultRowHeight="30" customHeight="1"/>
  <cols>
    <col min="1" max="1" width="2.6640625" style="45" customWidth="1"/>
    <col min="2" max="2" width="48.5546875" bestFit="1"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64" width="2.5546875" customWidth="1"/>
    <col min="65" max="85" width="2.33203125" bestFit="1" customWidth="1"/>
    <col min="86" max="86" width="1.5546875" bestFit="1" customWidth="1"/>
    <col min="87" max="87" width="1.88671875" bestFit="1" customWidth="1"/>
    <col min="88" max="92" width="2.33203125" bestFit="1" customWidth="1"/>
    <col min="93" max="93" width="1.5546875" bestFit="1" customWidth="1"/>
    <col min="94" max="94" width="1.88671875" bestFit="1" customWidth="1"/>
    <col min="95" max="99" width="2.33203125" bestFit="1" customWidth="1"/>
    <col min="100" max="100" width="2" bestFit="1" customWidth="1"/>
    <col min="101" max="101" width="1.88671875" bestFit="1" customWidth="1"/>
    <col min="102" max="106" width="2.33203125" bestFit="1" customWidth="1"/>
    <col min="107" max="113" width="2.5546875" customWidth="1"/>
    <col min="114" max="134" width="2.33203125" bestFit="1" customWidth="1"/>
    <col min="135" max="135" width="2" bestFit="1" customWidth="1"/>
    <col min="136" max="136" width="1.88671875" bestFit="1" customWidth="1"/>
    <col min="137" max="141" width="2.33203125" bestFit="1" customWidth="1"/>
    <col min="142" max="142" width="2" bestFit="1" customWidth="1"/>
    <col min="143" max="143" width="1.88671875" bestFit="1" customWidth="1"/>
    <col min="144" max="148" width="2.33203125" bestFit="1" customWidth="1"/>
    <col min="149" max="149" width="1.5546875" bestFit="1" customWidth="1"/>
    <col min="150" max="150" width="1.88671875" bestFit="1" customWidth="1"/>
    <col min="151" max="155" width="2.33203125" bestFit="1" customWidth="1"/>
    <col min="156" max="156" width="2" bestFit="1" customWidth="1"/>
    <col min="157" max="157" width="1.88671875" bestFit="1" customWidth="1"/>
    <col min="158" max="162" width="2.33203125" bestFit="1" customWidth="1"/>
    <col min="163" max="163" width="2" bestFit="1" customWidth="1"/>
    <col min="164" max="164" width="1.88671875" bestFit="1" customWidth="1"/>
    <col min="165" max="169" width="2.33203125" bestFit="1" customWidth="1"/>
    <col min="170" max="170" width="2" bestFit="1" customWidth="1"/>
    <col min="171" max="171" width="1.88671875" bestFit="1" customWidth="1"/>
    <col min="172" max="176" width="2.33203125" bestFit="1" customWidth="1"/>
    <col min="177" max="177" width="1.5546875" bestFit="1" customWidth="1"/>
    <col min="178" max="178" width="1.88671875" bestFit="1" customWidth="1"/>
    <col min="179" max="183" width="2.33203125" bestFit="1" customWidth="1"/>
    <col min="184" max="184" width="1.5546875" bestFit="1" customWidth="1"/>
    <col min="185" max="185" width="1.88671875" bestFit="1" customWidth="1"/>
    <col min="186" max="190" width="2.33203125" bestFit="1" customWidth="1"/>
    <col min="191" max="191" width="2" bestFit="1" customWidth="1"/>
    <col min="192" max="192" width="1.88671875" bestFit="1" customWidth="1"/>
    <col min="193" max="197" width="2.33203125" bestFit="1" customWidth="1"/>
    <col min="198" max="198" width="2" bestFit="1" customWidth="1"/>
    <col min="199" max="199" width="1.88671875" bestFit="1" customWidth="1"/>
    <col min="200" max="204" width="2.33203125" bestFit="1" customWidth="1"/>
    <col min="205" max="205" width="2" bestFit="1" customWidth="1"/>
    <col min="206" max="206" width="1.88671875" bestFit="1" customWidth="1"/>
    <col min="207" max="211" width="2.33203125" bestFit="1" customWidth="1"/>
    <col min="212" max="212" width="1.5546875" bestFit="1" customWidth="1"/>
    <col min="213" max="213" width="1.88671875" bestFit="1" customWidth="1"/>
    <col min="214" max="218" width="2.33203125" bestFit="1" customWidth="1"/>
    <col min="219" max="220" width="2" bestFit="1" customWidth="1"/>
    <col min="221" max="225" width="2.33203125" bestFit="1" customWidth="1"/>
    <col min="226" max="226" width="2" bestFit="1" customWidth="1"/>
    <col min="227" max="227" width="1.88671875" bestFit="1" customWidth="1"/>
    <col min="228" max="232" width="2.33203125" bestFit="1" customWidth="1"/>
    <col min="233" max="233" width="2" bestFit="1" customWidth="1"/>
    <col min="234" max="234" width="1.88671875" bestFit="1" customWidth="1"/>
    <col min="235" max="239" width="2.33203125" bestFit="1" customWidth="1"/>
    <col min="240" max="240" width="1.5546875" bestFit="1" customWidth="1"/>
    <col min="241" max="241" width="1.88671875" bestFit="1" customWidth="1"/>
    <col min="242" max="246" width="2.33203125" bestFit="1" customWidth="1"/>
    <col min="247" max="247" width="2" bestFit="1" customWidth="1"/>
    <col min="248" max="248" width="1.88671875" bestFit="1" customWidth="1"/>
    <col min="249" max="253" width="2.33203125" bestFit="1" customWidth="1"/>
  </cols>
  <sheetData>
    <row r="1" spans="1:253" ht="30" customHeight="1">
      <c r="A1" s="46" t="s">
        <v>0</v>
      </c>
      <c r="B1" s="49" t="s">
        <v>1</v>
      </c>
      <c r="C1" s="1"/>
      <c r="D1" s="2"/>
      <c r="E1" s="4"/>
      <c r="F1" s="34"/>
      <c r="H1" s="2"/>
      <c r="I1" s="67"/>
    </row>
    <row r="2" spans="1:253" ht="30" customHeight="1">
      <c r="A2" s="45" t="s">
        <v>2</v>
      </c>
      <c r="B2" s="50" t="s">
        <v>3</v>
      </c>
      <c r="I2" s="67"/>
    </row>
    <row r="3" spans="1:253" ht="30" customHeight="1">
      <c r="A3" s="45" t="s">
        <v>4</v>
      </c>
      <c r="B3" s="51" t="s">
        <v>5</v>
      </c>
      <c r="C3" s="91" t="s">
        <v>6</v>
      </c>
      <c r="D3" s="92"/>
      <c r="E3" s="90">
        <v>45208</v>
      </c>
      <c r="F3" s="90"/>
    </row>
    <row r="4" spans="1:253" ht="30" customHeight="1">
      <c r="A4" s="46" t="s">
        <v>7</v>
      </c>
      <c r="C4" s="91" t="s">
        <v>8</v>
      </c>
      <c r="D4" s="92"/>
      <c r="E4" s="7">
        <v>2</v>
      </c>
      <c r="I4" s="87">
        <f>I5</f>
        <v>45215</v>
      </c>
      <c r="J4" s="88"/>
      <c r="K4" s="88"/>
      <c r="L4" s="88"/>
      <c r="M4" s="88"/>
      <c r="N4" s="88"/>
      <c r="O4" s="89"/>
      <c r="P4" s="87">
        <f>P5</f>
        <v>45222</v>
      </c>
      <c r="Q4" s="88"/>
      <c r="R4" s="88"/>
      <c r="S4" s="88"/>
      <c r="T4" s="88"/>
      <c r="U4" s="88"/>
      <c r="V4" s="89"/>
      <c r="W4" s="87">
        <f>W5</f>
        <v>45229</v>
      </c>
      <c r="X4" s="88"/>
      <c r="Y4" s="88"/>
      <c r="Z4" s="88"/>
      <c r="AA4" s="88"/>
      <c r="AB4" s="88"/>
      <c r="AC4" s="89"/>
      <c r="AD4" s="87">
        <f>AD5</f>
        <v>45236</v>
      </c>
      <c r="AE4" s="88"/>
      <c r="AF4" s="88"/>
      <c r="AG4" s="88"/>
      <c r="AH4" s="88"/>
      <c r="AI4" s="88"/>
      <c r="AJ4" s="89"/>
      <c r="AK4" s="87">
        <f>AK5</f>
        <v>45243</v>
      </c>
      <c r="AL4" s="88"/>
      <c r="AM4" s="88"/>
      <c r="AN4" s="88"/>
      <c r="AO4" s="88"/>
      <c r="AP4" s="88"/>
      <c r="AQ4" s="89"/>
      <c r="AR4" s="87">
        <f>AR5</f>
        <v>45250</v>
      </c>
      <c r="AS4" s="88"/>
      <c r="AT4" s="88"/>
      <c r="AU4" s="88"/>
      <c r="AV4" s="88"/>
      <c r="AW4" s="88"/>
      <c r="AX4" s="89"/>
      <c r="AY4" s="87">
        <f>AY5</f>
        <v>45257</v>
      </c>
      <c r="AZ4" s="88"/>
      <c r="BA4" s="88"/>
      <c r="BB4" s="88"/>
      <c r="BC4" s="88"/>
      <c r="BD4" s="88"/>
      <c r="BE4" s="89"/>
      <c r="BF4" s="87">
        <f>BF5</f>
        <v>45264</v>
      </c>
      <c r="BG4" s="88"/>
      <c r="BH4" s="88"/>
      <c r="BI4" s="88"/>
      <c r="BJ4" s="88"/>
      <c r="BK4" s="88"/>
      <c r="BL4" s="89"/>
      <c r="BM4" s="87">
        <f>BM5</f>
        <v>45271</v>
      </c>
      <c r="BN4" s="88"/>
      <c r="BO4" s="88"/>
      <c r="BP4" s="88"/>
      <c r="BQ4" s="88"/>
      <c r="BR4" s="88"/>
      <c r="BS4" s="89"/>
      <c r="BT4" s="87">
        <f>BT5</f>
        <v>45278</v>
      </c>
      <c r="BU4" s="88"/>
      <c r="BV4" s="88"/>
      <c r="BW4" s="88"/>
      <c r="BX4" s="88"/>
      <c r="BY4" s="88"/>
      <c r="BZ4" s="89"/>
      <c r="CA4" s="87">
        <f>CA5</f>
        <v>45285</v>
      </c>
      <c r="CB4" s="88"/>
      <c r="CC4" s="88"/>
      <c r="CD4" s="88"/>
      <c r="CE4" s="88"/>
      <c r="CF4" s="88"/>
      <c r="CG4" s="89"/>
      <c r="CH4" s="87">
        <f>CH5</f>
        <v>45292</v>
      </c>
      <c r="CI4" s="88"/>
      <c r="CJ4" s="88"/>
      <c r="CK4" s="88"/>
      <c r="CL4" s="88"/>
      <c r="CM4" s="88"/>
      <c r="CN4" s="89"/>
      <c r="CO4" s="87">
        <f>CO5</f>
        <v>45299</v>
      </c>
      <c r="CP4" s="88"/>
      <c r="CQ4" s="88"/>
      <c r="CR4" s="88"/>
      <c r="CS4" s="88"/>
      <c r="CT4" s="88"/>
      <c r="CU4" s="89"/>
      <c r="CV4" s="87">
        <f>CV5</f>
        <v>45306</v>
      </c>
      <c r="CW4" s="88"/>
      <c r="CX4" s="88"/>
      <c r="CY4" s="88"/>
      <c r="CZ4" s="88"/>
      <c r="DA4" s="88"/>
      <c r="DB4" s="89"/>
      <c r="DC4" s="87">
        <f>DC5</f>
        <v>45313</v>
      </c>
      <c r="DD4" s="88"/>
      <c r="DE4" s="88"/>
      <c r="DF4" s="88"/>
      <c r="DG4" s="88"/>
      <c r="DH4" s="88"/>
      <c r="DI4" s="89"/>
      <c r="DJ4" s="87">
        <f>DJ5</f>
        <v>45320</v>
      </c>
      <c r="DK4" s="88"/>
      <c r="DL4" s="88"/>
      <c r="DM4" s="88"/>
      <c r="DN4" s="88"/>
      <c r="DO4" s="88"/>
      <c r="DP4" s="89"/>
      <c r="DQ4" s="87">
        <f>DQ5</f>
        <v>45327</v>
      </c>
      <c r="DR4" s="88"/>
      <c r="DS4" s="88"/>
      <c r="DT4" s="88"/>
      <c r="DU4" s="88"/>
      <c r="DV4" s="88"/>
      <c r="DW4" s="89"/>
      <c r="DX4" s="87">
        <f>DX5</f>
        <v>45334</v>
      </c>
      <c r="DY4" s="88"/>
      <c r="DZ4" s="88"/>
      <c r="EA4" s="88"/>
      <c r="EB4" s="88"/>
      <c r="EC4" s="88"/>
      <c r="ED4" s="89"/>
      <c r="EE4" s="87">
        <f>EE5</f>
        <v>45341</v>
      </c>
      <c r="EF4" s="88"/>
      <c r="EG4" s="88"/>
      <c r="EH4" s="88"/>
      <c r="EI4" s="88"/>
      <c r="EJ4" s="88"/>
      <c r="EK4" s="89"/>
      <c r="EL4" s="87">
        <f>EL5</f>
        <v>45348</v>
      </c>
      <c r="EM4" s="88"/>
      <c r="EN4" s="88"/>
      <c r="EO4" s="88"/>
      <c r="EP4" s="88"/>
      <c r="EQ4" s="88"/>
      <c r="ER4" s="89"/>
      <c r="ES4" s="87">
        <f>ES5</f>
        <v>45355</v>
      </c>
      <c r="ET4" s="88"/>
      <c r="EU4" s="88"/>
      <c r="EV4" s="88"/>
      <c r="EW4" s="88"/>
      <c r="EX4" s="88"/>
      <c r="EY4" s="89"/>
      <c r="EZ4" s="87">
        <f>EZ5</f>
        <v>45362</v>
      </c>
      <c r="FA4" s="88"/>
      <c r="FB4" s="88"/>
      <c r="FC4" s="88"/>
      <c r="FD4" s="88"/>
      <c r="FE4" s="88"/>
      <c r="FF4" s="89"/>
      <c r="FG4" s="87">
        <f>FG5</f>
        <v>45369</v>
      </c>
      <c r="FH4" s="88"/>
      <c r="FI4" s="88"/>
      <c r="FJ4" s="88"/>
      <c r="FK4" s="88"/>
      <c r="FL4" s="88"/>
      <c r="FM4" s="89"/>
      <c r="FN4" s="87">
        <f>FN5</f>
        <v>45376</v>
      </c>
      <c r="FO4" s="88"/>
      <c r="FP4" s="88"/>
      <c r="FQ4" s="88"/>
      <c r="FR4" s="88"/>
      <c r="FS4" s="88"/>
      <c r="FT4" s="89"/>
      <c r="FU4" s="87">
        <f>FU5</f>
        <v>45383</v>
      </c>
      <c r="FV4" s="88"/>
      <c r="FW4" s="88"/>
      <c r="FX4" s="88"/>
      <c r="FY4" s="88"/>
      <c r="FZ4" s="88"/>
      <c r="GA4" s="89"/>
      <c r="GB4" s="87">
        <f>GB5</f>
        <v>45390</v>
      </c>
      <c r="GC4" s="88"/>
      <c r="GD4" s="88"/>
      <c r="GE4" s="88"/>
      <c r="GF4" s="88"/>
      <c r="GG4" s="88"/>
      <c r="GH4" s="89"/>
      <c r="GI4" s="87">
        <f>GI5</f>
        <v>45397</v>
      </c>
      <c r="GJ4" s="88"/>
      <c r="GK4" s="88"/>
      <c r="GL4" s="88"/>
      <c r="GM4" s="88"/>
      <c r="GN4" s="88"/>
      <c r="GO4" s="89"/>
      <c r="GP4" s="87">
        <f>GP5</f>
        <v>45404</v>
      </c>
      <c r="GQ4" s="88"/>
      <c r="GR4" s="88"/>
      <c r="GS4" s="88"/>
      <c r="GT4" s="88"/>
      <c r="GU4" s="88"/>
      <c r="GV4" s="89"/>
      <c r="GW4" s="87">
        <f>GW5</f>
        <v>45411</v>
      </c>
      <c r="GX4" s="88"/>
      <c r="GY4" s="88"/>
      <c r="GZ4" s="88"/>
      <c r="HA4" s="88"/>
      <c r="HB4" s="88"/>
      <c r="HC4" s="89"/>
      <c r="HD4" s="87">
        <f>HD5</f>
        <v>45418</v>
      </c>
      <c r="HE4" s="88"/>
      <c r="HF4" s="88"/>
      <c r="HG4" s="88"/>
      <c r="HH4" s="88"/>
      <c r="HI4" s="88"/>
      <c r="HJ4" s="89"/>
      <c r="HK4" s="87">
        <f>HK5</f>
        <v>45425</v>
      </c>
      <c r="HL4" s="88"/>
      <c r="HM4" s="88"/>
      <c r="HN4" s="88"/>
      <c r="HO4" s="88"/>
      <c r="HP4" s="88"/>
      <c r="HQ4" s="89"/>
      <c r="HR4" s="87">
        <f>HR5</f>
        <v>45432</v>
      </c>
      <c r="HS4" s="88"/>
      <c r="HT4" s="88"/>
      <c r="HU4" s="88"/>
      <c r="HV4" s="88"/>
      <c r="HW4" s="88"/>
      <c r="HX4" s="89"/>
      <c r="HY4" s="87">
        <f>HY5</f>
        <v>45439</v>
      </c>
      <c r="HZ4" s="88"/>
      <c r="IA4" s="88"/>
      <c r="IB4" s="88"/>
      <c r="IC4" s="88"/>
      <c r="ID4" s="88"/>
      <c r="IE4" s="89"/>
      <c r="IF4" s="87">
        <f>IF5</f>
        <v>45446</v>
      </c>
      <c r="IG4" s="88"/>
      <c r="IH4" s="88"/>
      <c r="II4" s="88"/>
      <c r="IJ4" s="88"/>
      <c r="IK4" s="88"/>
      <c r="IL4" s="89"/>
      <c r="IM4" s="87">
        <f>IM5</f>
        <v>45453</v>
      </c>
      <c r="IN4" s="88"/>
      <c r="IO4" s="88"/>
      <c r="IP4" s="88"/>
      <c r="IQ4" s="88"/>
      <c r="IR4" s="88"/>
      <c r="IS4" s="89"/>
    </row>
    <row r="5" spans="1:253" ht="15" customHeight="1">
      <c r="A5" s="46" t="s">
        <v>9</v>
      </c>
      <c r="B5" s="66"/>
      <c r="C5" s="66"/>
      <c r="D5" s="66"/>
      <c r="E5" s="66"/>
      <c r="F5" s="66"/>
      <c r="G5" s="66"/>
      <c r="I5" s="84">
        <f>Début_Projet-WEEKDAY(Début_Projet,1)+2+7*(Semaine_Affichage-1)</f>
        <v>45215</v>
      </c>
      <c r="J5" s="85">
        <f>I5+1</f>
        <v>45216</v>
      </c>
      <c r="K5" s="85">
        <f t="shared" ref="K5:AX5" si="0">J5+1</f>
        <v>45217</v>
      </c>
      <c r="L5" s="85">
        <f t="shared" si="0"/>
        <v>45218</v>
      </c>
      <c r="M5" s="85">
        <f t="shared" si="0"/>
        <v>45219</v>
      </c>
      <c r="N5" s="85">
        <f t="shared" si="0"/>
        <v>45220</v>
      </c>
      <c r="O5" s="86">
        <f t="shared" si="0"/>
        <v>45221</v>
      </c>
      <c r="P5" s="84">
        <f>O5+1</f>
        <v>45222</v>
      </c>
      <c r="Q5" s="85">
        <f>P5+1</f>
        <v>45223</v>
      </c>
      <c r="R5" s="85">
        <f t="shared" si="0"/>
        <v>45224</v>
      </c>
      <c r="S5" s="85">
        <f t="shared" si="0"/>
        <v>45225</v>
      </c>
      <c r="T5" s="85">
        <f t="shared" si="0"/>
        <v>45226</v>
      </c>
      <c r="U5" s="85">
        <f t="shared" si="0"/>
        <v>45227</v>
      </c>
      <c r="V5" s="86">
        <f t="shared" si="0"/>
        <v>45228</v>
      </c>
      <c r="W5" s="84">
        <f>V5+1</f>
        <v>45229</v>
      </c>
      <c r="X5" s="85">
        <f>W5+1</f>
        <v>45230</v>
      </c>
      <c r="Y5" s="85">
        <f t="shared" si="0"/>
        <v>45231</v>
      </c>
      <c r="Z5" s="85">
        <f t="shared" si="0"/>
        <v>45232</v>
      </c>
      <c r="AA5" s="85">
        <f t="shared" si="0"/>
        <v>45233</v>
      </c>
      <c r="AB5" s="85">
        <f t="shared" si="0"/>
        <v>45234</v>
      </c>
      <c r="AC5" s="86">
        <f t="shared" si="0"/>
        <v>45235</v>
      </c>
      <c r="AD5" s="84">
        <f>AC5+1</f>
        <v>45236</v>
      </c>
      <c r="AE5" s="85">
        <f>AD5+1</f>
        <v>45237</v>
      </c>
      <c r="AF5" s="85">
        <f t="shared" si="0"/>
        <v>45238</v>
      </c>
      <c r="AG5" s="85">
        <f t="shared" si="0"/>
        <v>45239</v>
      </c>
      <c r="AH5" s="85">
        <f t="shared" si="0"/>
        <v>45240</v>
      </c>
      <c r="AI5" s="85">
        <f t="shared" si="0"/>
        <v>45241</v>
      </c>
      <c r="AJ5" s="86">
        <f t="shared" si="0"/>
        <v>45242</v>
      </c>
      <c r="AK5" s="84">
        <f>AJ5+1</f>
        <v>45243</v>
      </c>
      <c r="AL5" s="85">
        <f>AK5+1</f>
        <v>45244</v>
      </c>
      <c r="AM5" s="85">
        <f t="shared" si="0"/>
        <v>45245</v>
      </c>
      <c r="AN5" s="85">
        <f t="shared" si="0"/>
        <v>45246</v>
      </c>
      <c r="AO5" s="85">
        <f t="shared" si="0"/>
        <v>45247</v>
      </c>
      <c r="AP5" s="85">
        <f t="shared" si="0"/>
        <v>45248</v>
      </c>
      <c r="AQ5" s="86">
        <f t="shared" si="0"/>
        <v>45249</v>
      </c>
      <c r="AR5" s="84">
        <f>AQ5+1</f>
        <v>45250</v>
      </c>
      <c r="AS5" s="85">
        <f>AR5+1</f>
        <v>45251</v>
      </c>
      <c r="AT5" s="85">
        <f t="shared" si="0"/>
        <v>45252</v>
      </c>
      <c r="AU5" s="85">
        <f t="shared" si="0"/>
        <v>45253</v>
      </c>
      <c r="AV5" s="85">
        <f t="shared" si="0"/>
        <v>45254</v>
      </c>
      <c r="AW5" s="85">
        <f t="shared" si="0"/>
        <v>45255</v>
      </c>
      <c r="AX5" s="86">
        <f t="shared" si="0"/>
        <v>45256</v>
      </c>
      <c r="AY5" s="84">
        <f>AX5+1</f>
        <v>45257</v>
      </c>
      <c r="AZ5" s="85">
        <f>AY5+1</f>
        <v>45258</v>
      </c>
      <c r="BA5" s="85">
        <f t="shared" ref="BA5:BE5" si="1">AZ5+1</f>
        <v>45259</v>
      </c>
      <c r="BB5" s="85">
        <f t="shared" si="1"/>
        <v>45260</v>
      </c>
      <c r="BC5" s="85">
        <f t="shared" si="1"/>
        <v>45261</v>
      </c>
      <c r="BD5" s="85">
        <f t="shared" si="1"/>
        <v>45262</v>
      </c>
      <c r="BE5" s="86">
        <f t="shared" si="1"/>
        <v>45263</v>
      </c>
      <c r="BF5" s="84">
        <f>BE5+1</f>
        <v>45264</v>
      </c>
      <c r="BG5" s="85">
        <f>BF5+1</f>
        <v>45265</v>
      </c>
      <c r="BH5" s="85">
        <f t="shared" ref="BH5:BL5" si="2">BG5+1</f>
        <v>45266</v>
      </c>
      <c r="BI5" s="85">
        <f t="shared" si="2"/>
        <v>45267</v>
      </c>
      <c r="BJ5" s="85">
        <f t="shared" si="2"/>
        <v>45268</v>
      </c>
      <c r="BK5" s="85">
        <f t="shared" si="2"/>
        <v>45269</v>
      </c>
      <c r="BL5" s="86">
        <f t="shared" si="2"/>
        <v>45270</v>
      </c>
      <c r="BM5" s="84">
        <f>BL5+1</f>
        <v>45271</v>
      </c>
      <c r="BN5" s="85">
        <f>BM5+1</f>
        <v>45272</v>
      </c>
      <c r="BO5" s="85">
        <f t="shared" ref="BO5" si="3">BN5+1</f>
        <v>45273</v>
      </c>
      <c r="BP5" s="85">
        <f t="shared" ref="BP5" si="4">BO5+1</f>
        <v>45274</v>
      </c>
      <c r="BQ5" s="85">
        <f t="shared" ref="BQ5" si="5">BP5+1</f>
        <v>45275</v>
      </c>
      <c r="BR5" s="85">
        <f t="shared" ref="BR5" si="6">BQ5+1</f>
        <v>45276</v>
      </c>
      <c r="BS5" s="86">
        <f t="shared" ref="BS5" si="7">BR5+1</f>
        <v>45277</v>
      </c>
      <c r="BT5" s="84">
        <f>BS5+1</f>
        <v>45278</v>
      </c>
      <c r="BU5" s="85">
        <f>BT5+1</f>
        <v>45279</v>
      </c>
      <c r="BV5" s="85">
        <f t="shared" ref="BV5" si="8">BU5+1</f>
        <v>45280</v>
      </c>
      <c r="BW5" s="85">
        <f t="shared" ref="BW5" si="9">BV5+1</f>
        <v>45281</v>
      </c>
      <c r="BX5" s="85">
        <f t="shared" ref="BX5" si="10">BW5+1</f>
        <v>45282</v>
      </c>
      <c r="BY5" s="85">
        <f t="shared" ref="BY5" si="11">BX5+1</f>
        <v>45283</v>
      </c>
      <c r="BZ5" s="86">
        <f t="shared" ref="BZ5" si="12">BY5+1</f>
        <v>45284</v>
      </c>
      <c r="CA5" s="84">
        <f>BZ5+1</f>
        <v>45285</v>
      </c>
      <c r="CB5" s="85">
        <f>CA5+1</f>
        <v>45286</v>
      </c>
      <c r="CC5" s="85">
        <f t="shared" ref="CC5" si="13">CB5+1</f>
        <v>45287</v>
      </c>
      <c r="CD5" s="85">
        <f t="shared" ref="CD5" si="14">CC5+1</f>
        <v>45288</v>
      </c>
      <c r="CE5" s="85">
        <f t="shared" ref="CE5" si="15">CD5+1</f>
        <v>45289</v>
      </c>
      <c r="CF5" s="85">
        <f t="shared" ref="CF5" si="16">CE5+1</f>
        <v>45290</v>
      </c>
      <c r="CG5" s="86">
        <f t="shared" ref="CG5" si="17">CF5+1</f>
        <v>45291</v>
      </c>
      <c r="CH5" s="84">
        <f>CG5+1</f>
        <v>45292</v>
      </c>
      <c r="CI5" s="85">
        <f>CH5+1</f>
        <v>45293</v>
      </c>
      <c r="CJ5" s="85">
        <f t="shared" ref="CJ5" si="18">CI5+1</f>
        <v>45294</v>
      </c>
      <c r="CK5" s="85">
        <f t="shared" ref="CK5" si="19">CJ5+1</f>
        <v>45295</v>
      </c>
      <c r="CL5" s="85">
        <f t="shared" ref="CL5" si="20">CK5+1</f>
        <v>45296</v>
      </c>
      <c r="CM5" s="85">
        <f t="shared" ref="CM5" si="21">CL5+1</f>
        <v>45297</v>
      </c>
      <c r="CN5" s="86">
        <f t="shared" ref="CN5" si="22">CM5+1</f>
        <v>45298</v>
      </c>
      <c r="CO5" s="84">
        <f>CN5+1</f>
        <v>45299</v>
      </c>
      <c r="CP5" s="85">
        <f>CO5+1</f>
        <v>45300</v>
      </c>
      <c r="CQ5" s="85">
        <f t="shared" ref="CQ5" si="23">CP5+1</f>
        <v>45301</v>
      </c>
      <c r="CR5" s="85">
        <f t="shared" ref="CR5" si="24">CQ5+1</f>
        <v>45302</v>
      </c>
      <c r="CS5" s="85">
        <f t="shared" ref="CS5" si="25">CR5+1</f>
        <v>45303</v>
      </c>
      <c r="CT5" s="85">
        <f t="shared" ref="CT5" si="26">CS5+1</f>
        <v>45304</v>
      </c>
      <c r="CU5" s="86">
        <f t="shared" ref="CU5" si="27">CT5+1</f>
        <v>45305</v>
      </c>
      <c r="CV5" s="84">
        <f>CU5+1</f>
        <v>45306</v>
      </c>
      <c r="CW5" s="85">
        <f>CV5+1</f>
        <v>45307</v>
      </c>
      <c r="CX5" s="85">
        <f t="shared" ref="CX5" si="28">CW5+1</f>
        <v>45308</v>
      </c>
      <c r="CY5" s="85">
        <f t="shared" ref="CY5" si="29">CX5+1</f>
        <v>45309</v>
      </c>
      <c r="CZ5" s="85">
        <f t="shared" ref="CZ5" si="30">CY5+1</f>
        <v>45310</v>
      </c>
      <c r="DA5" s="85">
        <f t="shared" ref="DA5" si="31">CZ5+1</f>
        <v>45311</v>
      </c>
      <c r="DB5" s="86">
        <f t="shared" ref="DB5" si="32">DA5+1</f>
        <v>45312</v>
      </c>
      <c r="DC5" s="84">
        <f>DB5+1</f>
        <v>45313</v>
      </c>
      <c r="DD5" s="85">
        <f>DC5+1</f>
        <v>45314</v>
      </c>
      <c r="DE5" s="85">
        <f t="shared" ref="DE5" si="33">DD5+1</f>
        <v>45315</v>
      </c>
      <c r="DF5" s="85">
        <f t="shared" ref="DF5" si="34">DE5+1</f>
        <v>45316</v>
      </c>
      <c r="DG5" s="85">
        <f t="shared" ref="DG5" si="35">DF5+1</f>
        <v>45317</v>
      </c>
      <c r="DH5" s="85">
        <f t="shared" ref="DH5" si="36">DG5+1</f>
        <v>45318</v>
      </c>
      <c r="DI5" s="86">
        <f t="shared" ref="DI5" si="37">DH5+1</f>
        <v>45319</v>
      </c>
      <c r="DJ5" s="84">
        <f>DI5+1</f>
        <v>45320</v>
      </c>
      <c r="DK5" s="85">
        <f>DJ5+1</f>
        <v>45321</v>
      </c>
      <c r="DL5" s="85">
        <f t="shared" ref="DL5" si="38">DK5+1</f>
        <v>45322</v>
      </c>
      <c r="DM5" s="85">
        <f t="shared" ref="DM5" si="39">DL5+1</f>
        <v>45323</v>
      </c>
      <c r="DN5" s="85">
        <f t="shared" ref="DN5" si="40">DM5+1</f>
        <v>45324</v>
      </c>
      <c r="DO5" s="85">
        <f t="shared" ref="DO5" si="41">DN5+1</f>
        <v>45325</v>
      </c>
      <c r="DP5" s="86">
        <f t="shared" ref="DP5" si="42">DO5+1</f>
        <v>45326</v>
      </c>
      <c r="DQ5" s="84">
        <f>DP5+1</f>
        <v>45327</v>
      </c>
      <c r="DR5" s="85">
        <f>DQ5+1</f>
        <v>45328</v>
      </c>
      <c r="DS5" s="85">
        <f t="shared" ref="DS5" si="43">DR5+1</f>
        <v>45329</v>
      </c>
      <c r="DT5" s="85">
        <f t="shared" ref="DT5" si="44">DS5+1</f>
        <v>45330</v>
      </c>
      <c r="DU5" s="85">
        <f t="shared" ref="DU5" si="45">DT5+1</f>
        <v>45331</v>
      </c>
      <c r="DV5" s="85">
        <f t="shared" ref="DV5" si="46">DU5+1</f>
        <v>45332</v>
      </c>
      <c r="DW5" s="86">
        <f t="shared" ref="DW5" si="47">DV5+1</f>
        <v>45333</v>
      </c>
      <c r="DX5" s="84">
        <f>DW5+1</f>
        <v>45334</v>
      </c>
      <c r="DY5" s="85">
        <f>DX5+1</f>
        <v>45335</v>
      </c>
      <c r="DZ5" s="85">
        <f t="shared" ref="DZ5" si="48">DY5+1</f>
        <v>45336</v>
      </c>
      <c r="EA5" s="85">
        <f t="shared" ref="EA5" si="49">DZ5+1</f>
        <v>45337</v>
      </c>
      <c r="EB5" s="85">
        <f t="shared" ref="EB5" si="50">EA5+1</f>
        <v>45338</v>
      </c>
      <c r="EC5" s="85">
        <f t="shared" ref="EC5" si="51">EB5+1</f>
        <v>45339</v>
      </c>
      <c r="ED5" s="86">
        <f t="shared" ref="ED5" si="52">EC5+1</f>
        <v>45340</v>
      </c>
      <c r="EE5" s="84">
        <f>ED5+1</f>
        <v>45341</v>
      </c>
      <c r="EF5" s="85">
        <f>EE5+1</f>
        <v>45342</v>
      </c>
      <c r="EG5" s="85">
        <f t="shared" ref="EG5" si="53">EF5+1</f>
        <v>45343</v>
      </c>
      <c r="EH5" s="85">
        <f t="shared" ref="EH5" si="54">EG5+1</f>
        <v>45344</v>
      </c>
      <c r="EI5" s="85">
        <f t="shared" ref="EI5" si="55">EH5+1</f>
        <v>45345</v>
      </c>
      <c r="EJ5" s="85">
        <f t="shared" ref="EJ5" si="56">EI5+1</f>
        <v>45346</v>
      </c>
      <c r="EK5" s="86">
        <f t="shared" ref="EK5" si="57">EJ5+1</f>
        <v>45347</v>
      </c>
      <c r="EL5" s="84">
        <f>EK5+1</f>
        <v>45348</v>
      </c>
      <c r="EM5" s="85">
        <f>EL5+1</f>
        <v>45349</v>
      </c>
      <c r="EN5" s="85">
        <f t="shared" ref="EN5" si="58">EM5+1</f>
        <v>45350</v>
      </c>
      <c r="EO5" s="85">
        <f t="shared" ref="EO5" si="59">EN5+1</f>
        <v>45351</v>
      </c>
      <c r="EP5" s="85">
        <f t="shared" ref="EP5" si="60">EO5+1</f>
        <v>45352</v>
      </c>
      <c r="EQ5" s="85">
        <f t="shared" ref="EQ5" si="61">EP5+1</f>
        <v>45353</v>
      </c>
      <c r="ER5" s="86">
        <f t="shared" ref="ER5" si="62">EQ5+1</f>
        <v>45354</v>
      </c>
      <c r="ES5" s="84">
        <f>ER5+1</f>
        <v>45355</v>
      </c>
      <c r="ET5" s="85">
        <f>ES5+1</f>
        <v>45356</v>
      </c>
      <c r="EU5" s="85">
        <f t="shared" ref="EU5" si="63">ET5+1</f>
        <v>45357</v>
      </c>
      <c r="EV5" s="85">
        <f t="shared" ref="EV5" si="64">EU5+1</f>
        <v>45358</v>
      </c>
      <c r="EW5" s="85">
        <f t="shared" ref="EW5" si="65">EV5+1</f>
        <v>45359</v>
      </c>
      <c r="EX5" s="85">
        <f t="shared" ref="EX5" si="66">EW5+1</f>
        <v>45360</v>
      </c>
      <c r="EY5" s="86">
        <f t="shared" ref="EY5" si="67">EX5+1</f>
        <v>45361</v>
      </c>
      <c r="EZ5" s="84">
        <f>EY5+1</f>
        <v>45362</v>
      </c>
      <c r="FA5" s="85">
        <f>EZ5+1</f>
        <v>45363</v>
      </c>
      <c r="FB5" s="85">
        <f t="shared" ref="FB5" si="68">FA5+1</f>
        <v>45364</v>
      </c>
      <c r="FC5" s="85">
        <f t="shared" ref="FC5" si="69">FB5+1</f>
        <v>45365</v>
      </c>
      <c r="FD5" s="85">
        <f t="shared" ref="FD5" si="70">FC5+1</f>
        <v>45366</v>
      </c>
      <c r="FE5" s="85">
        <f t="shared" ref="FE5" si="71">FD5+1</f>
        <v>45367</v>
      </c>
      <c r="FF5" s="86">
        <f t="shared" ref="FF5" si="72">FE5+1</f>
        <v>45368</v>
      </c>
      <c r="FG5" s="84">
        <f>FF5+1</f>
        <v>45369</v>
      </c>
      <c r="FH5" s="85">
        <f>FG5+1</f>
        <v>45370</v>
      </c>
      <c r="FI5" s="85">
        <f t="shared" ref="FI5" si="73">FH5+1</f>
        <v>45371</v>
      </c>
      <c r="FJ5" s="85">
        <f t="shared" ref="FJ5" si="74">FI5+1</f>
        <v>45372</v>
      </c>
      <c r="FK5" s="85">
        <f t="shared" ref="FK5" si="75">FJ5+1</f>
        <v>45373</v>
      </c>
      <c r="FL5" s="85">
        <f t="shared" ref="FL5" si="76">FK5+1</f>
        <v>45374</v>
      </c>
      <c r="FM5" s="86">
        <f t="shared" ref="FM5" si="77">FL5+1</f>
        <v>45375</v>
      </c>
      <c r="FN5" s="84">
        <f>FM5+1</f>
        <v>45376</v>
      </c>
      <c r="FO5" s="85">
        <f>FN5+1</f>
        <v>45377</v>
      </c>
      <c r="FP5" s="85">
        <f t="shared" ref="FP5" si="78">FO5+1</f>
        <v>45378</v>
      </c>
      <c r="FQ5" s="85">
        <f t="shared" ref="FQ5" si="79">FP5+1</f>
        <v>45379</v>
      </c>
      <c r="FR5" s="85">
        <f t="shared" ref="FR5" si="80">FQ5+1</f>
        <v>45380</v>
      </c>
      <c r="FS5" s="85">
        <f t="shared" ref="FS5" si="81">FR5+1</f>
        <v>45381</v>
      </c>
      <c r="FT5" s="86">
        <f t="shared" ref="FT5" si="82">FS5+1</f>
        <v>45382</v>
      </c>
      <c r="FU5" s="84">
        <f>FT5+1</f>
        <v>45383</v>
      </c>
      <c r="FV5" s="85">
        <f>FU5+1</f>
        <v>45384</v>
      </c>
      <c r="FW5" s="85">
        <f t="shared" ref="FW5" si="83">FV5+1</f>
        <v>45385</v>
      </c>
      <c r="FX5" s="85">
        <f t="shared" ref="FX5" si="84">FW5+1</f>
        <v>45386</v>
      </c>
      <c r="FY5" s="85">
        <f t="shared" ref="FY5" si="85">FX5+1</f>
        <v>45387</v>
      </c>
      <c r="FZ5" s="85">
        <f t="shared" ref="FZ5" si="86">FY5+1</f>
        <v>45388</v>
      </c>
      <c r="GA5" s="86">
        <f t="shared" ref="GA5" si="87">FZ5+1</f>
        <v>45389</v>
      </c>
      <c r="GB5" s="84">
        <f>GA5+1</f>
        <v>45390</v>
      </c>
      <c r="GC5" s="85">
        <f>GB5+1</f>
        <v>45391</v>
      </c>
      <c r="GD5" s="85">
        <f t="shared" ref="GD5" si="88">GC5+1</f>
        <v>45392</v>
      </c>
      <c r="GE5" s="85">
        <f t="shared" ref="GE5" si="89">GD5+1</f>
        <v>45393</v>
      </c>
      <c r="GF5" s="85">
        <f t="shared" ref="GF5" si="90">GE5+1</f>
        <v>45394</v>
      </c>
      <c r="GG5" s="85">
        <f t="shared" ref="GG5" si="91">GF5+1</f>
        <v>45395</v>
      </c>
      <c r="GH5" s="86">
        <f t="shared" ref="GH5" si="92">GG5+1</f>
        <v>45396</v>
      </c>
      <c r="GI5" s="84">
        <f>GH5+1</f>
        <v>45397</v>
      </c>
      <c r="GJ5" s="85">
        <f>GI5+1</f>
        <v>45398</v>
      </c>
      <c r="GK5" s="85">
        <f t="shared" ref="GK5" si="93">GJ5+1</f>
        <v>45399</v>
      </c>
      <c r="GL5" s="85">
        <f t="shared" ref="GL5" si="94">GK5+1</f>
        <v>45400</v>
      </c>
      <c r="GM5" s="85">
        <f t="shared" ref="GM5" si="95">GL5+1</f>
        <v>45401</v>
      </c>
      <c r="GN5" s="85">
        <f t="shared" ref="GN5" si="96">GM5+1</f>
        <v>45402</v>
      </c>
      <c r="GO5" s="86">
        <f t="shared" ref="GO5" si="97">GN5+1</f>
        <v>45403</v>
      </c>
      <c r="GP5" s="84">
        <f>GO5+1</f>
        <v>45404</v>
      </c>
      <c r="GQ5" s="85">
        <f>GP5+1</f>
        <v>45405</v>
      </c>
      <c r="GR5" s="85">
        <f t="shared" ref="GR5" si="98">GQ5+1</f>
        <v>45406</v>
      </c>
      <c r="GS5" s="85">
        <f t="shared" ref="GS5" si="99">GR5+1</f>
        <v>45407</v>
      </c>
      <c r="GT5" s="85">
        <f t="shared" ref="GT5" si="100">GS5+1</f>
        <v>45408</v>
      </c>
      <c r="GU5" s="85">
        <f t="shared" ref="GU5" si="101">GT5+1</f>
        <v>45409</v>
      </c>
      <c r="GV5" s="86">
        <f t="shared" ref="GV5" si="102">GU5+1</f>
        <v>45410</v>
      </c>
      <c r="GW5" s="84">
        <f>GV5+1</f>
        <v>45411</v>
      </c>
      <c r="GX5" s="85">
        <f>GW5+1</f>
        <v>45412</v>
      </c>
      <c r="GY5" s="85">
        <f t="shared" ref="GY5" si="103">GX5+1</f>
        <v>45413</v>
      </c>
      <c r="GZ5" s="85">
        <f t="shared" ref="GZ5" si="104">GY5+1</f>
        <v>45414</v>
      </c>
      <c r="HA5" s="85">
        <f t="shared" ref="HA5" si="105">GZ5+1</f>
        <v>45415</v>
      </c>
      <c r="HB5" s="85">
        <f t="shared" ref="HB5" si="106">HA5+1</f>
        <v>45416</v>
      </c>
      <c r="HC5" s="86">
        <f t="shared" ref="HC5" si="107">HB5+1</f>
        <v>45417</v>
      </c>
      <c r="HD5" s="84">
        <f>HC5+1</f>
        <v>45418</v>
      </c>
      <c r="HE5" s="85">
        <f>HD5+1</f>
        <v>45419</v>
      </c>
      <c r="HF5" s="85">
        <f t="shared" ref="HF5" si="108">HE5+1</f>
        <v>45420</v>
      </c>
      <c r="HG5" s="85">
        <f t="shared" ref="HG5" si="109">HF5+1</f>
        <v>45421</v>
      </c>
      <c r="HH5" s="85">
        <f t="shared" ref="HH5" si="110">HG5+1</f>
        <v>45422</v>
      </c>
      <c r="HI5" s="85">
        <f t="shared" ref="HI5" si="111">HH5+1</f>
        <v>45423</v>
      </c>
      <c r="HJ5" s="86">
        <f t="shared" ref="HJ5" si="112">HI5+1</f>
        <v>45424</v>
      </c>
      <c r="HK5" s="84">
        <f>HJ5+1</f>
        <v>45425</v>
      </c>
      <c r="HL5" s="85">
        <f>HK5+1</f>
        <v>45426</v>
      </c>
      <c r="HM5" s="85">
        <f t="shared" ref="HM5" si="113">HL5+1</f>
        <v>45427</v>
      </c>
      <c r="HN5" s="85">
        <f t="shared" ref="HN5" si="114">HM5+1</f>
        <v>45428</v>
      </c>
      <c r="HO5" s="85">
        <f t="shared" ref="HO5" si="115">HN5+1</f>
        <v>45429</v>
      </c>
      <c r="HP5" s="85">
        <f t="shared" ref="HP5" si="116">HO5+1</f>
        <v>45430</v>
      </c>
      <c r="HQ5" s="86">
        <f t="shared" ref="HQ5" si="117">HP5+1</f>
        <v>45431</v>
      </c>
      <c r="HR5" s="84">
        <f>HQ5+1</f>
        <v>45432</v>
      </c>
      <c r="HS5" s="85">
        <f>HR5+1</f>
        <v>45433</v>
      </c>
      <c r="HT5" s="85">
        <f t="shared" ref="HT5" si="118">HS5+1</f>
        <v>45434</v>
      </c>
      <c r="HU5" s="85">
        <f t="shared" ref="HU5" si="119">HT5+1</f>
        <v>45435</v>
      </c>
      <c r="HV5" s="85">
        <f t="shared" ref="HV5" si="120">HU5+1</f>
        <v>45436</v>
      </c>
      <c r="HW5" s="85">
        <f t="shared" ref="HW5" si="121">HV5+1</f>
        <v>45437</v>
      </c>
      <c r="HX5" s="86">
        <f t="shared" ref="HX5" si="122">HW5+1</f>
        <v>45438</v>
      </c>
      <c r="HY5" s="84">
        <f>HX5+1</f>
        <v>45439</v>
      </c>
      <c r="HZ5" s="85">
        <f>HY5+1</f>
        <v>45440</v>
      </c>
      <c r="IA5" s="85">
        <f t="shared" ref="IA5" si="123">HZ5+1</f>
        <v>45441</v>
      </c>
      <c r="IB5" s="85">
        <f t="shared" ref="IB5" si="124">IA5+1</f>
        <v>45442</v>
      </c>
      <c r="IC5" s="85">
        <f t="shared" ref="IC5" si="125">IB5+1</f>
        <v>45443</v>
      </c>
      <c r="ID5" s="85">
        <f t="shared" ref="ID5" si="126">IC5+1</f>
        <v>45444</v>
      </c>
      <c r="IE5" s="86">
        <f t="shared" ref="IE5" si="127">ID5+1</f>
        <v>45445</v>
      </c>
      <c r="IF5" s="84">
        <f>IE5+1</f>
        <v>45446</v>
      </c>
      <c r="IG5" s="85">
        <f>IF5+1</f>
        <v>45447</v>
      </c>
      <c r="IH5" s="85">
        <f t="shared" ref="IH5" si="128">IG5+1</f>
        <v>45448</v>
      </c>
      <c r="II5" s="85">
        <f t="shared" ref="II5" si="129">IH5+1</f>
        <v>45449</v>
      </c>
      <c r="IJ5" s="85">
        <f t="shared" ref="IJ5" si="130">II5+1</f>
        <v>45450</v>
      </c>
      <c r="IK5" s="85">
        <f t="shared" ref="IK5" si="131">IJ5+1</f>
        <v>45451</v>
      </c>
      <c r="IL5" s="86">
        <f t="shared" ref="IL5" si="132">IK5+1</f>
        <v>45452</v>
      </c>
      <c r="IM5" s="84">
        <f>IL5+1</f>
        <v>45453</v>
      </c>
      <c r="IN5" s="85">
        <f>IM5+1</f>
        <v>45454</v>
      </c>
      <c r="IO5" s="85">
        <f t="shared" ref="IO5" si="133">IN5+1</f>
        <v>45455</v>
      </c>
      <c r="IP5" s="85">
        <f t="shared" ref="IP5" si="134">IO5+1</f>
        <v>45456</v>
      </c>
      <c r="IQ5" s="85">
        <f t="shared" ref="IQ5" si="135">IP5+1</f>
        <v>45457</v>
      </c>
      <c r="IR5" s="85">
        <f t="shared" ref="IR5" si="136">IQ5+1</f>
        <v>45458</v>
      </c>
      <c r="IS5" s="86">
        <f t="shared" ref="IS5" si="137">IR5+1</f>
        <v>45459</v>
      </c>
    </row>
    <row r="6" spans="1:253" ht="30" customHeight="1">
      <c r="A6" s="46" t="s">
        <v>10</v>
      </c>
      <c r="B6" s="8" t="s">
        <v>11</v>
      </c>
      <c r="C6" s="9" t="s">
        <v>12</v>
      </c>
      <c r="D6" s="9" t="s">
        <v>13</v>
      </c>
      <c r="E6" s="9" t="s">
        <v>14</v>
      </c>
      <c r="F6" s="9" t="s">
        <v>15</v>
      </c>
      <c r="G6" s="9"/>
      <c r="H6" s="9" t="s">
        <v>16</v>
      </c>
      <c r="I6" s="10" t="str">
        <f t="shared" ref="I6:AN6" si="138">LEFT(TEXT(I5,"jjj"),1)</f>
        <v>l</v>
      </c>
      <c r="J6" s="10" t="str">
        <f t="shared" si="138"/>
        <v>m</v>
      </c>
      <c r="K6" s="10" t="str">
        <f t="shared" si="138"/>
        <v>m</v>
      </c>
      <c r="L6" s="10" t="str">
        <f t="shared" si="138"/>
        <v>j</v>
      </c>
      <c r="M6" s="10" t="str">
        <f t="shared" si="138"/>
        <v>v</v>
      </c>
      <c r="N6" s="10" t="str">
        <f t="shared" si="138"/>
        <v>s</v>
      </c>
      <c r="O6" s="10" t="str">
        <f t="shared" si="138"/>
        <v>d</v>
      </c>
      <c r="P6" s="10" t="str">
        <f t="shared" si="138"/>
        <v>l</v>
      </c>
      <c r="Q6" s="10" t="str">
        <f t="shared" si="138"/>
        <v>m</v>
      </c>
      <c r="R6" s="10" t="str">
        <f t="shared" si="138"/>
        <v>m</v>
      </c>
      <c r="S6" s="10" t="str">
        <f t="shared" si="138"/>
        <v>j</v>
      </c>
      <c r="T6" s="10" t="str">
        <f t="shared" si="138"/>
        <v>v</v>
      </c>
      <c r="U6" s="10" t="str">
        <f t="shared" si="138"/>
        <v>s</v>
      </c>
      <c r="V6" s="10" t="str">
        <f t="shared" si="138"/>
        <v>d</v>
      </c>
      <c r="W6" s="10" t="str">
        <f t="shared" si="138"/>
        <v>l</v>
      </c>
      <c r="X6" s="10" t="str">
        <f t="shared" si="138"/>
        <v>m</v>
      </c>
      <c r="Y6" s="10" t="str">
        <f t="shared" si="138"/>
        <v>m</v>
      </c>
      <c r="Z6" s="10" t="str">
        <f t="shared" si="138"/>
        <v>j</v>
      </c>
      <c r="AA6" s="10" t="str">
        <f t="shared" si="138"/>
        <v>v</v>
      </c>
      <c r="AB6" s="10" t="str">
        <f t="shared" si="138"/>
        <v>s</v>
      </c>
      <c r="AC6" s="10" t="str">
        <f t="shared" si="138"/>
        <v>d</v>
      </c>
      <c r="AD6" s="10" t="str">
        <f t="shared" si="138"/>
        <v>l</v>
      </c>
      <c r="AE6" s="10" t="str">
        <f t="shared" si="138"/>
        <v>m</v>
      </c>
      <c r="AF6" s="10" t="str">
        <f t="shared" si="138"/>
        <v>m</v>
      </c>
      <c r="AG6" s="10" t="str">
        <f t="shared" si="138"/>
        <v>j</v>
      </c>
      <c r="AH6" s="10" t="str">
        <f t="shared" si="138"/>
        <v>v</v>
      </c>
      <c r="AI6" s="10" t="str">
        <f t="shared" si="138"/>
        <v>s</v>
      </c>
      <c r="AJ6" s="10" t="str">
        <f t="shared" si="138"/>
        <v>d</v>
      </c>
      <c r="AK6" s="10" t="str">
        <f t="shared" si="138"/>
        <v>l</v>
      </c>
      <c r="AL6" s="10" t="str">
        <f t="shared" si="138"/>
        <v>m</v>
      </c>
      <c r="AM6" s="10" t="str">
        <f t="shared" si="138"/>
        <v>m</v>
      </c>
      <c r="AN6" s="10" t="str">
        <f t="shared" si="138"/>
        <v>j</v>
      </c>
      <c r="AO6" s="10" t="str">
        <f t="shared" ref="AO6:BL6" si="139">LEFT(TEXT(AO5,"jjj"),1)</f>
        <v>v</v>
      </c>
      <c r="AP6" s="10" t="str">
        <f t="shared" si="139"/>
        <v>s</v>
      </c>
      <c r="AQ6" s="10" t="str">
        <f t="shared" si="139"/>
        <v>d</v>
      </c>
      <c r="AR6" s="10" t="str">
        <f t="shared" si="139"/>
        <v>l</v>
      </c>
      <c r="AS6" s="10" t="str">
        <f t="shared" si="139"/>
        <v>m</v>
      </c>
      <c r="AT6" s="10" t="str">
        <f t="shared" si="139"/>
        <v>m</v>
      </c>
      <c r="AU6" s="10" t="str">
        <f t="shared" si="139"/>
        <v>j</v>
      </c>
      <c r="AV6" s="10" t="str">
        <f t="shared" si="139"/>
        <v>v</v>
      </c>
      <c r="AW6" s="10" t="str">
        <f t="shared" si="139"/>
        <v>s</v>
      </c>
      <c r="AX6" s="10" t="str">
        <f t="shared" si="139"/>
        <v>d</v>
      </c>
      <c r="AY6" s="10" t="str">
        <f t="shared" si="139"/>
        <v>l</v>
      </c>
      <c r="AZ6" s="10" t="str">
        <f t="shared" si="139"/>
        <v>m</v>
      </c>
      <c r="BA6" s="10" t="str">
        <f t="shared" si="139"/>
        <v>m</v>
      </c>
      <c r="BB6" s="10" t="str">
        <f t="shared" si="139"/>
        <v>j</v>
      </c>
      <c r="BC6" s="10" t="str">
        <f t="shared" si="139"/>
        <v>v</v>
      </c>
      <c r="BD6" s="10" t="str">
        <f t="shared" si="139"/>
        <v>s</v>
      </c>
      <c r="BE6" s="10" t="str">
        <f t="shared" si="139"/>
        <v>d</v>
      </c>
      <c r="BF6" s="10" t="str">
        <f t="shared" si="139"/>
        <v>l</v>
      </c>
      <c r="BG6" s="10" t="str">
        <f t="shared" si="139"/>
        <v>m</v>
      </c>
      <c r="BH6" s="10" t="str">
        <f t="shared" si="139"/>
        <v>m</v>
      </c>
      <c r="BI6" s="10" t="str">
        <f t="shared" si="139"/>
        <v>j</v>
      </c>
      <c r="BJ6" s="10" t="str">
        <f t="shared" si="139"/>
        <v>v</v>
      </c>
      <c r="BK6" s="10" t="str">
        <f t="shared" si="139"/>
        <v>s</v>
      </c>
      <c r="BL6" s="10" t="str">
        <f t="shared" si="139"/>
        <v>d</v>
      </c>
      <c r="BM6" s="10" t="str">
        <f t="shared" ref="BM6:CN6" si="140">LEFT(TEXT(BM5,"jjj"),1)</f>
        <v>l</v>
      </c>
      <c r="BN6" s="10" t="str">
        <f t="shared" si="140"/>
        <v>m</v>
      </c>
      <c r="BO6" s="10" t="str">
        <f t="shared" si="140"/>
        <v>m</v>
      </c>
      <c r="BP6" s="10" t="str">
        <f t="shared" si="140"/>
        <v>j</v>
      </c>
      <c r="BQ6" s="10" t="str">
        <f t="shared" si="140"/>
        <v>v</v>
      </c>
      <c r="BR6" s="10" t="str">
        <f t="shared" si="140"/>
        <v>s</v>
      </c>
      <c r="BS6" s="10" t="str">
        <f t="shared" si="140"/>
        <v>d</v>
      </c>
      <c r="BT6" s="10" t="str">
        <f t="shared" si="140"/>
        <v>l</v>
      </c>
      <c r="BU6" s="10" t="str">
        <f t="shared" si="140"/>
        <v>m</v>
      </c>
      <c r="BV6" s="10" t="str">
        <f t="shared" si="140"/>
        <v>m</v>
      </c>
      <c r="BW6" s="10" t="str">
        <f t="shared" si="140"/>
        <v>j</v>
      </c>
      <c r="BX6" s="10" t="str">
        <f t="shared" si="140"/>
        <v>v</v>
      </c>
      <c r="BY6" s="10" t="str">
        <f t="shared" si="140"/>
        <v>s</v>
      </c>
      <c r="BZ6" s="10" t="str">
        <f t="shared" si="140"/>
        <v>d</v>
      </c>
      <c r="CA6" s="10" t="str">
        <f t="shared" ref="CA6:CG6" si="141">LEFT(TEXT(CA5,"jjj"),1)</f>
        <v>l</v>
      </c>
      <c r="CB6" s="10" t="str">
        <f t="shared" si="141"/>
        <v>m</v>
      </c>
      <c r="CC6" s="10" t="str">
        <f t="shared" si="141"/>
        <v>m</v>
      </c>
      <c r="CD6" s="10" t="str">
        <f t="shared" si="141"/>
        <v>j</v>
      </c>
      <c r="CE6" s="10" t="str">
        <f t="shared" si="141"/>
        <v>v</v>
      </c>
      <c r="CF6" s="10" t="str">
        <f t="shared" si="141"/>
        <v>s</v>
      </c>
      <c r="CG6" s="10" t="str">
        <f t="shared" si="141"/>
        <v>d</v>
      </c>
      <c r="CH6" s="10" t="str">
        <f t="shared" si="140"/>
        <v>l</v>
      </c>
      <c r="CI6" s="10" t="str">
        <f t="shared" si="140"/>
        <v>m</v>
      </c>
      <c r="CJ6" s="10" t="str">
        <f t="shared" si="140"/>
        <v>m</v>
      </c>
      <c r="CK6" s="10" t="str">
        <f t="shared" si="140"/>
        <v>j</v>
      </c>
      <c r="CL6" s="10" t="str">
        <f t="shared" si="140"/>
        <v>v</v>
      </c>
      <c r="CM6" s="10" t="str">
        <f t="shared" si="140"/>
        <v>s</v>
      </c>
      <c r="CN6" s="10" t="str">
        <f t="shared" si="140"/>
        <v>d</v>
      </c>
      <c r="CO6" s="10" t="str">
        <f t="shared" ref="CO6:EZ6" si="142">LEFT(TEXT(CO5,"jjj"),1)</f>
        <v>l</v>
      </c>
      <c r="CP6" s="10" t="str">
        <f t="shared" si="142"/>
        <v>m</v>
      </c>
      <c r="CQ6" s="10" t="str">
        <f t="shared" si="142"/>
        <v>m</v>
      </c>
      <c r="CR6" s="10" t="str">
        <f t="shared" si="142"/>
        <v>j</v>
      </c>
      <c r="CS6" s="10" t="str">
        <f t="shared" si="142"/>
        <v>v</v>
      </c>
      <c r="CT6" s="10" t="str">
        <f t="shared" si="142"/>
        <v>s</v>
      </c>
      <c r="CU6" s="10" t="str">
        <f t="shared" si="142"/>
        <v>d</v>
      </c>
      <c r="CV6" s="10" t="str">
        <f t="shared" si="142"/>
        <v>l</v>
      </c>
      <c r="CW6" s="10" t="str">
        <f t="shared" si="142"/>
        <v>m</v>
      </c>
      <c r="CX6" s="10" t="str">
        <f t="shared" si="142"/>
        <v>m</v>
      </c>
      <c r="CY6" s="10" t="str">
        <f t="shared" si="142"/>
        <v>j</v>
      </c>
      <c r="CZ6" s="10" t="str">
        <f t="shared" si="142"/>
        <v>v</v>
      </c>
      <c r="DA6" s="10" t="str">
        <f t="shared" si="142"/>
        <v>s</v>
      </c>
      <c r="DB6" s="10" t="str">
        <f t="shared" si="142"/>
        <v>d</v>
      </c>
      <c r="DC6" s="10" t="str">
        <f t="shared" si="142"/>
        <v>l</v>
      </c>
      <c r="DD6" s="10" t="str">
        <f t="shared" si="142"/>
        <v>m</v>
      </c>
      <c r="DE6" s="10" t="str">
        <f t="shared" si="142"/>
        <v>m</v>
      </c>
      <c r="DF6" s="10" t="str">
        <f t="shared" si="142"/>
        <v>j</v>
      </c>
      <c r="DG6" s="10" t="str">
        <f t="shared" si="142"/>
        <v>v</v>
      </c>
      <c r="DH6" s="10" t="str">
        <f t="shared" si="142"/>
        <v>s</v>
      </c>
      <c r="DI6" s="10" t="str">
        <f t="shared" si="142"/>
        <v>d</v>
      </c>
      <c r="DJ6" s="10" t="str">
        <f t="shared" si="142"/>
        <v>l</v>
      </c>
      <c r="DK6" s="10" t="str">
        <f t="shared" si="142"/>
        <v>m</v>
      </c>
      <c r="DL6" s="10" t="str">
        <f t="shared" si="142"/>
        <v>m</v>
      </c>
      <c r="DM6" s="10" t="str">
        <f t="shared" si="142"/>
        <v>j</v>
      </c>
      <c r="DN6" s="10" t="str">
        <f t="shared" si="142"/>
        <v>v</v>
      </c>
      <c r="DO6" s="10" t="str">
        <f t="shared" si="142"/>
        <v>s</v>
      </c>
      <c r="DP6" s="10" t="str">
        <f t="shared" si="142"/>
        <v>d</v>
      </c>
      <c r="DQ6" s="10" t="str">
        <f t="shared" si="142"/>
        <v>l</v>
      </c>
      <c r="DR6" s="10" t="str">
        <f t="shared" si="142"/>
        <v>m</v>
      </c>
      <c r="DS6" s="10" t="str">
        <f t="shared" si="142"/>
        <v>m</v>
      </c>
      <c r="DT6" s="10" t="str">
        <f t="shared" si="142"/>
        <v>j</v>
      </c>
      <c r="DU6" s="10" t="str">
        <f t="shared" si="142"/>
        <v>v</v>
      </c>
      <c r="DV6" s="10" t="str">
        <f t="shared" si="142"/>
        <v>s</v>
      </c>
      <c r="DW6" s="10" t="str">
        <f t="shared" si="142"/>
        <v>d</v>
      </c>
      <c r="DX6" s="10" t="str">
        <f t="shared" si="142"/>
        <v>l</v>
      </c>
      <c r="DY6" s="10" t="str">
        <f t="shared" si="142"/>
        <v>m</v>
      </c>
      <c r="DZ6" s="10" t="str">
        <f t="shared" si="142"/>
        <v>m</v>
      </c>
      <c r="EA6" s="10" t="str">
        <f t="shared" si="142"/>
        <v>j</v>
      </c>
      <c r="EB6" s="10" t="str">
        <f t="shared" si="142"/>
        <v>v</v>
      </c>
      <c r="EC6" s="10" t="str">
        <f t="shared" si="142"/>
        <v>s</v>
      </c>
      <c r="ED6" s="10" t="str">
        <f t="shared" si="142"/>
        <v>d</v>
      </c>
      <c r="EE6" s="10" t="str">
        <f t="shared" si="142"/>
        <v>l</v>
      </c>
      <c r="EF6" s="10" t="str">
        <f t="shared" si="142"/>
        <v>m</v>
      </c>
      <c r="EG6" s="10" t="str">
        <f t="shared" si="142"/>
        <v>m</v>
      </c>
      <c r="EH6" s="10" t="str">
        <f t="shared" si="142"/>
        <v>j</v>
      </c>
      <c r="EI6" s="10" t="str">
        <f t="shared" si="142"/>
        <v>v</v>
      </c>
      <c r="EJ6" s="10" t="str">
        <f t="shared" si="142"/>
        <v>s</v>
      </c>
      <c r="EK6" s="10" t="str">
        <f t="shared" si="142"/>
        <v>d</v>
      </c>
      <c r="EL6" s="10" t="str">
        <f t="shared" ref="EL6:EM6" si="143">LEFT(TEXT(EL5,"jjj"),1)</f>
        <v>l</v>
      </c>
      <c r="EM6" s="10" t="str">
        <f t="shared" si="143"/>
        <v>m</v>
      </c>
      <c r="EN6" s="10" t="str">
        <f t="shared" si="142"/>
        <v>m</v>
      </c>
      <c r="EO6" s="10" t="str">
        <f t="shared" si="142"/>
        <v>j</v>
      </c>
      <c r="EP6" s="10" t="str">
        <f t="shared" si="142"/>
        <v>v</v>
      </c>
      <c r="EQ6" s="10" t="str">
        <f t="shared" si="142"/>
        <v>s</v>
      </c>
      <c r="ER6" s="10" t="str">
        <f t="shared" si="142"/>
        <v>d</v>
      </c>
      <c r="ES6" s="10" t="str">
        <f t="shared" si="142"/>
        <v>l</v>
      </c>
      <c r="ET6" s="10" t="str">
        <f t="shared" si="142"/>
        <v>m</v>
      </c>
      <c r="EU6" s="10" t="str">
        <f t="shared" si="142"/>
        <v>m</v>
      </c>
      <c r="EV6" s="10" t="str">
        <f t="shared" si="142"/>
        <v>j</v>
      </c>
      <c r="EW6" s="10" t="str">
        <f t="shared" si="142"/>
        <v>v</v>
      </c>
      <c r="EX6" s="10" t="str">
        <f t="shared" si="142"/>
        <v>s</v>
      </c>
      <c r="EY6" s="10" t="str">
        <f t="shared" si="142"/>
        <v>d</v>
      </c>
      <c r="EZ6" s="10" t="str">
        <f t="shared" si="142"/>
        <v>l</v>
      </c>
      <c r="FA6" s="10" t="str">
        <f t="shared" ref="FA6:HL6" si="144">LEFT(TEXT(FA5,"jjj"),1)</f>
        <v>m</v>
      </c>
      <c r="FB6" s="10" t="str">
        <f t="shared" si="144"/>
        <v>m</v>
      </c>
      <c r="FC6" s="10" t="str">
        <f t="shared" si="144"/>
        <v>j</v>
      </c>
      <c r="FD6" s="10" t="str">
        <f t="shared" si="144"/>
        <v>v</v>
      </c>
      <c r="FE6" s="10" t="str">
        <f t="shared" si="144"/>
        <v>s</v>
      </c>
      <c r="FF6" s="10" t="str">
        <f t="shared" si="144"/>
        <v>d</v>
      </c>
      <c r="FG6" s="10" t="str">
        <f t="shared" si="144"/>
        <v>l</v>
      </c>
      <c r="FH6" s="10" t="str">
        <f t="shared" si="144"/>
        <v>m</v>
      </c>
      <c r="FI6" s="10" t="str">
        <f t="shared" si="144"/>
        <v>m</v>
      </c>
      <c r="FJ6" s="10" t="str">
        <f t="shared" si="144"/>
        <v>j</v>
      </c>
      <c r="FK6" s="10" t="str">
        <f t="shared" si="144"/>
        <v>v</v>
      </c>
      <c r="FL6" s="10" t="str">
        <f t="shared" si="144"/>
        <v>s</v>
      </c>
      <c r="FM6" s="10" t="str">
        <f t="shared" si="144"/>
        <v>d</v>
      </c>
      <c r="FN6" s="10" t="str">
        <f t="shared" si="144"/>
        <v>l</v>
      </c>
      <c r="FO6" s="10" t="str">
        <f t="shared" si="144"/>
        <v>m</v>
      </c>
      <c r="FP6" s="10" t="str">
        <f t="shared" si="144"/>
        <v>m</v>
      </c>
      <c r="FQ6" s="10" t="str">
        <f t="shared" si="144"/>
        <v>j</v>
      </c>
      <c r="FR6" s="10" t="str">
        <f t="shared" si="144"/>
        <v>v</v>
      </c>
      <c r="FS6" s="10" t="str">
        <f t="shared" si="144"/>
        <v>s</v>
      </c>
      <c r="FT6" s="10" t="str">
        <f t="shared" si="144"/>
        <v>d</v>
      </c>
      <c r="FU6" s="10" t="str">
        <f t="shared" si="144"/>
        <v>l</v>
      </c>
      <c r="FV6" s="10" t="str">
        <f t="shared" si="144"/>
        <v>m</v>
      </c>
      <c r="FW6" s="10" t="str">
        <f t="shared" si="144"/>
        <v>m</v>
      </c>
      <c r="FX6" s="10" t="str">
        <f t="shared" si="144"/>
        <v>j</v>
      </c>
      <c r="FY6" s="10" t="str">
        <f t="shared" si="144"/>
        <v>v</v>
      </c>
      <c r="FZ6" s="10" t="str">
        <f t="shared" si="144"/>
        <v>s</v>
      </c>
      <c r="GA6" s="10" t="str">
        <f t="shared" si="144"/>
        <v>d</v>
      </c>
      <c r="GB6" s="10" t="str">
        <f t="shared" si="144"/>
        <v>l</v>
      </c>
      <c r="GC6" s="10" t="str">
        <f t="shared" si="144"/>
        <v>m</v>
      </c>
      <c r="GD6" s="10" t="str">
        <f t="shared" si="144"/>
        <v>m</v>
      </c>
      <c r="GE6" s="10" t="str">
        <f t="shared" si="144"/>
        <v>j</v>
      </c>
      <c r="GF6" s="10" t="str">
        <f t="shared" si="144"/>
        <v>v</v>
      </c>
      <c r="GG6" s="10" t="str">
        <f t="shared" si="144"/>
        <v>s</v>
      </c>
      <c r="GH6" s="10" t="str">
        <f t="shared" si="144"/>
        <v>d</v>
      </c>
      <c r="GI6" s="10" t="str">
        <f t="shared" si="144"/>
        <v>l</v>
      </c>
      <c r="GJ6" s="10" t="str">
        <f t="shared" si="144"/>
        <v>m</v>
      </c>
      <c r="GK6" s="10" t="str">
        <f t="shared" si="144"/>
        <v>m</v>
      </c>
      <c r="GL6" s="10" t="str">
        <f t="shared" si="144"/>
        <v>j</v>
      </c>
      <c r="GM6" s="10" t="str">
        <f t="shared" si="144"/>
        <v>v</v>
      </c>
      <c r="GN6" s="10" t="str">
        <f t="shared" si="144"/>
        <v>s</v>
      </c>
      <c r="GO6" s="10" t="str">
        <f t="shared" si="144"/>
        <v>d</v>
      </c>
      <c r="GP6" s="10" t="str">
        <f t="shared" si="144"/>
        <v>l</v>
      </c>
      <c r="GQ6" s="10" t="str">
        <f t="shared" si="144"/>
        <v>m</v>
      </c>
      <c r="GR6" s="10" t="str">
        <f t="shared" si="144"/>
        <v>m</v>
      </c>
      <c r="GS6" s="10" t="str">
        <f t="shared" si="144"/>
        <v>j</v>
      </c>
      <c r="GT6" s="10" t="str">
        <f t="shared" si="144"/>
        <v>v</v>
      </c>
      <c r="GU6" s="10" t="str">
        <f t="shared" si="144"/>
        <v>s</v>
      </c>
      <c r="GV6" s="10" t="str">
        <f t="shared" si="144"/>
        <v>d</v>
      </c>
      <c r="GW6" s="10" t="str">
        <f t="shared" si="144"/>
        <v>l</v>
      </c>
      <c r="GX6" s="10" t="str">
        <f t="shared" si="144"/>
        <v>m</v>
      </c>
      <c r="GY6" s="10" t="str">
        <f t="shared" si="144"/>
        <v>m</v>
      </c>
      <c r="GZ6" s="10" t="str">
        <f t="shared" si="144"/>
        <v>j</v>
      </c>
      <c r="HA6" s="10" t="str">
        <f t="shared" si="144"/>
        <v>v</v>
      </c>
      <c r="HB6" s="10" t="str">
        <f t="shared" si="144"/>
        <v>s</v>
      </c>
      <c r="HC6" s="10" t="str">
        <f t="shared" si="144"/>
        <v>d</v>
      </c>
      <c r="HD6" s="10" t="str">
        <f t="shared" si="144"/>
        <v>l</v>
      </c>
      <c r="HE6" s="10" t="str">
        <f t="shared" si="144"/>
        <v>m</v>
      </c>
      <c r="HF6" s="10" t="str">
        <f t="shared" si="144"/>
        <v>m</v>
      </c>
      <c r="HG6" s="10" t="str">
        <f t="shared" si="144"/>
        <v>j</v>
      </c>
      <c r="HH6" s="10" t="str">
        <f t="shared" si="144"/>
        <v>v</v>
      </c>
      <c r="HI6" s="10" t="str">
        <f t="shared" si="144"/>
        <v>s</v>
      </c>
      <c r="HJ6" s="10" t="str">
        <f t="shared" si="144"/>
        <v>d</v>
      </c>
      <c r="HK6" s="10" t="str">
        <f t="shared" si="144"/>
        <v>l</v>
      </c>
      <c r="HL6" s="10" t="str">
        <f t="shared" si="144"/>
        <v>m</v>
      </c>
      <c r="HM6" s="10" t="str">
        <f t="shared" ref="HM6:IS6" si="145">LEFT(TEXT(HM5,"jjj"),1)</f>
        <v>m</v>
      </c>
      <c r="HN6" s="10" t="str">
        <f t="shared" si="145"/>
        <v>j</v>
      </c>
      <c r="HO6" s="10" t="str">
        <f t="shared" si="145"/>
        <v>v</v>
      </c>
      <c r="HP6" s="10" t="str">
        <f t="shared" si="145"/>
        <v>s</v>
      </c>
      <c r="HQ6" s="10" t="str">
        <f t="shared" si="145"/>
        <v>d</v>
      </c>
      <c r="HR6" s="10" t="str">
        <f t="shared" si="145"/>
        <v>l</v>
      </c>
      <c r="HS6" s="10" t="str">
        <f t="shared" si="145"/>
        <v>m</v>
      </c>
      <c r="HT6" s="10" t="str">
        <f t="shared" si="145"/>
        <v>m</v>
      </c>
      <c r="HU6" s="10" t="str">
        <f t="shared" si="145"/>
        <v>j</v>
      </c>
      <c r="HV6" s="10" t="str">
        <f t="shared" si="145"/>
        <v>v</v>
      </c>
      <c r="HW6" s="10" t="str">
        <f t="shared" si="145"/>
        <v>s</v>
      </c>
      <c r="HX6" s="10" t="str">
        <f t="shared" si="145"/>
        <v>d</v>
      </c>
      <c r="HY6" s="10" t="str">
        <f t="shared" si="145"/>
        <v>l</v>
      </c>
      <c r="HZ6" s="10" t="str">
        <f t="shared" si="145"/>
        <v>m</v>
      </c>
      <c r="IA6" s="10" t="str">
        <f t="shared" si="145"/>
        <v>m</v>
      </c>
      <c r="IB6" s="10" t="str">
        <f t="shared" si="145"/>
        <v>j</v>
      </c>
      <c r="IC6" s="10" t="str">
        <f t="shared" si="145"/>
        <v>v</v>
      </c>
      <c r="ID6" s="10" t="str">
        <f t="shared" si="145"/>
        <v>s</v>
      </c>
      <c r="IE6" s="10" t="str">
        <f t="shared" si="145"/>
        <v>d</v>
      </c>
      <c r="IF6" s="10" t="str">
        <f t="shared" si="145"/>
        <v>l</v>
      </c>
      <c r="IG6" s="10" t="str">
        <f t="shared" si="145"/>
        <v>m</v>
      </c>
      <c r="IH6" s="10" t="str">
        <f t="shared" si="145"/>
        <v>m</v>
      </c>
      <c r="II6" s="10" t="str">
        <f t="shared" si="145"/>
        <v>j</v>
      </c>
      <c r="IJ6" s="10" t="str">
        <f t="shared" si="145"/>
        <v>v</v>
      </c>
      <c r="IK6" s="10" t="str">
        <f t="shared" si="145"/>
        <v>s</v>
      </c>
      <c r="IL6" s="10" t="str">
        <f t="shared" si="145"/>
        <v>d</v>
      </c>
      <c r="IM6" s="10" t="str">
        <f t="shared" si="145"/>
        <v>l</v>
      </c>
      <c r="IN6" s="10" t="str">
        <f t="shared" si="145"/>
        <v>m</v>
      </c>
      <c r="IO6" s="10" t="str">
        <f t="shared" si="145"/>
        <v>m</v>
      </c>
      <c r="IP6" s="10" t="str">
        <f t="shared" si="145"/>
        <v>j</v>
      </c>
      <c r="IQ6" s="10" t="str">
        <f t="shared" si="145"/>
        <v>v</v>
      </c>
      <c r="IR6" s="10" t="str">
        <f t="shared" si="145"/>
        <v>s</v>
      </c>
      <c r="IS6" s="10" t="str">
        <f t="shared" si="145"/>
        <v>d</v>
      </c>
    </row>
    <row r="7" spans="1:253" ht="15" hidden="1" customHeight="1">
      <c r="A7" s="45" t="s">
        <v>17</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row>
    <row r="8" spans="1:253" s="3" customFormat="1" ht="30" customHeight="1">
      <c r="A8" s="46" t="s">
        <v>18</v>
      </c>
      <c r="B8" s="15" t="s">
        <v>19</v>
      </c>
      <c r="C8" s="52"/>
      <c r="D8" s="16"/>
      <c r="E8" s="69"/>
      <c r="F8" s="70"/>
      <c r="G8" s="14"/>
      <c r="H8" s="14" t="str">
        <f t="shared" ref="H8:H46" si="146">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row>
    <row r="9" spans="1:253" s="3" customFormat="1" ht="30" customHeight="1">
      <c r="A9" s="46" t="s">
        <v>20</v>
      </c>
      <c r="B9" s="61" t="s">
        <v>21</v>
      </c>
      <c r="C9" s="53" t="s">
        <v>22</v>
      </c>
      <c r="D9" s="17">
        <v>1</v>
      </c>
      <c r="E9" s="71">
        <f>Début_Projet</f>
        <v>45208</v>
      </c>
      <c r="F9" s="71">
        <f>E9+14</f>
        <v>45222</v>
      </c>
      <c r="G9" s="14"/>
      <c r="H9" s="14">
        <f t="shared" si="146"/>
        <v>15</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row>
    <row r="10" spans="1:253" s="3" customFormat="1" ht="30" customHeight="1">
      <c r="A10" s="46" t="s">
        <v>23</v>
      </c>
      <c r="B10" s="61" t="s">
        <v>24</v>
      </c>
      <c r="C10" s="53" t="s">
        <v>22</v>
      </c>
      <c r="D10" s="17">
        <v>1</v>
      </c>
      <c r="E10" s="71">
        <v>45222</v>
      </c>
      <c r="F10" s="71">
        <f>E10+0</f>
        <v>45222</v>
      </c>
      <c r="G10" s="14"/>
      <c r="H10" s="14">
        <f t="shared" si="14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row>
    <row r="11" spans="1:253" s="3" customFormat="1" ht="30" customHeight="1">
      <c r="A11" s="46"/>
      <c r="B11" s="61" t="s">
        <v>25</v>
      </c>
      <c r="C11" s="53" t="s">
        <v>26</v>
      </c>
      <c r="D11" s="17">
        <v>1</v>
      </c>
      <c r="E11" s="71">
        <v>45225</v>
      </c>
      <c r="F11" s="71">
        <v>45253</v>
      </c>
      <c r="G11" s="14"/>
      <c r="H11" s="14"/>
      <c r="I11" s="31"/>
      <c r="J11" s="31"/>
      <c r="K11" s="31"/>
      <c r="L11" s="31"/>
      <c r="M11" s="31"/>
      <c r="N11" s="31"/>
      <c r="O11" s="31"/>
      <c r="P11" s="31"/>
      <c r="Q11" s="31"/>
      <c r="R11" s="31"/>
      <c r="S11" s="31"/>
      <c r="T11" s="31"/>
      <c r="U11" s="32"/>
      <c r="V11" s="32"/>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row>
    <row r="12" spans="1:253" s="3" customFormat="1" ht="30" customHeight="1">
      <c r="A12" s="45"/>
      <c r="B12" s="61" t="s">
        <v>27</v>
      </c>
      <c r="C12" s="53" t="s">
        <v>28</v>
      </c>
      <c r="D12" s="17">
        <v>0.85</v>
      </c>
      <c r="E12" s="71">
        <v>45236</v>
      </c>
      <c r="F12" s="71">
        <v>45351</v>
      </c>
      <c r="G12" s="14"/>
      <c r="H12" s="14">
        <f t="shared" si="146"/>
        <v>116</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row>
    <row r="13" spans="1:253" s="3" customFormat="1" ht="30" customHeight="1">
      <c r="A13" s="45"/>
      <c r="B13" s="61" t="s">
        <v>29</v>
      </c>
      <c r="C13" s="53" t="s">
        <v>30</v>
      </c>
      <c r="D13" s="17">
        <v>1</v>
      </c>
      <c r="E13" s="71">
        <v>45236</v>
      </c>
      <c r="F13" s="71">
        <f>E13+0</f>
        <v>45236</v>
      </c>
      <c r="G13" s="14"/>
      <c r="H13" s="14">
        <f t="shared" si="146"/>
        <v>1</v>
      </c>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row>
    <row r="14" spans="1:253" s="3" customFormat="1" ht="30" customHeight="1">
      <c r="A14" s="45"/>
      <c r="B14" s="61" t="s">
        <v>31</v>
      </c>
      <c r="C14" s="53" t="s">
        <v>32</v>
      </c>
      <c r="D14" s="17">
        <v>1</v>
      </c>
      <c r="E14" s="71">
        <v>45236</v>
      </c>
      <c r="F14" s="71">
        <f>E14+0</f>
        <v>45236</v>
      </c>
      <c r="G14" s="14"/>
      <c r="H14" s="14"/>
      <c r="I14" s="31"/>
      <c r="J14" s="31"/>
      <c r="K14" s="31"/>
      <c r="L14" s="31"/>
      <c r="M14" s="31"/>
      <c r="N14" s="31"/>
      <c r="O14" s="31"/>
      <c r="P14" s="31"/>
      <c r="Q14" s="31"/>
      <c r="R14" s="31"/>
      <c r="S14" s="31"/>
      <c r="T14" s="31"/>
      <c r="U14" s="31"/>
      <c r="V14" s="31"/>
      <c r="W14" s="31"/>
      <c r="X14" s="31"/>
      <c r="Y14" s="32"/>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row>
    <row r="15" spans="1:253" s="3" customFormat="1" ht="30" customHeight="1">
      <c r="A15" s="45"/>
      <c r="B15" s="61" t="s">
        <v>33</v>
      </c>
      <c r="C15" s="53" t="s">
        <v>34</v>
      </c>
      <c r="D15" s="17">
        <v>1</v>
      </c>
      <c r="E15" s="71">
        <v>45236</v>
      </c>
      <c r="F15" s="71">
        <f>E15+0</f>
        <v>45236</v>
      </c>
      <c r="G15" s="14"/>
      <c r="H15" s="14"/>
      <c r="I15" s="31"/>
      <c r="J15" s="31"/>
      <c r="K15" s="31"/>
      <c r="L15" s="31"/>
      <c r="M15" s="31"/>
      <c r="N15" s="31"/>
      <c r="O15" s="31"/>
      <c r="P15" s="31"/>
      <c r="Q15" s="31"/>
      <c r="R15" s="31"/>
      <c r="S15" s="31"/>
      <c r="T15" s="31"/>
      <c r="U15" s="31"/>
      <c r="V15" s="31"/>
      <c r="W15" s="31"/>
      <c r="X15" s="31"/>
      <c r="Y15" s="32"/>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row>
    <row r="16" spans="1:253" s="3" customFormat="1" ht="30" customHeight="1">
      <c r="A16" s="45"/>
      <c r="B16" s="61" t="s">
        <v>35</v>
      </c>
      <c r="C16" s="53" t="s">
        <v>36</v>
      </c>
      <c r="D16" s="17">
        <v>0.8</v>
      </c>
      <c r="E16" s="71">
        <v>45253</v>
      </c>
      <c r="F16" s="71">
        <f>E16+70</f>
        <v>45323</v>
      </c>
      <c r="G16" s="14"/>
      <c r="H16" s="14">
        <f t="shared" si="146"/>
        <v>71</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row>
    <row r="17" spans="1:253" s="3" customFormat="1" ht="30" customHeight="1">
      <c r="A17" s="45"/>
      <c r="B17" s="61" t="s">
        <v>37</v>
      </c>
      <c r="C17" s="53" t="s">
        <v>38</v>
      </c>
      <c r="D17" s="17">
        <v>1</v>
      </c>
      <c r="E17" s="71">
        <v>45295</v>
      </c>
      <c r="F17" s="71">
        <f>E17+0</f>
        <v>45295</v>
      </c>
      <c r="G17" s="14"/>
      <c r="H17" s="14">
        <f t="shared" si="146"/>
        <v>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row>
    <row r="18" spans="1:253" s="3" customFormat="1" ht="30" customHeight="1">
      <c r="A18" s="45"/>
      <c r="B18" s="61" t="s">
        <v>39</v>
      </c>
      <c r="C18" s="53" t="s">
        <v>40</v>
      </c>
      <c r="D18" s="17">
        <v>0.4</v>
      </c>
      <c r="E18" s="71">
        <v>45323</v>
      </c>
      <c r="F18" s="71">
        <f>E18+3</f>
        <v>45326</v>
      </c>
      <c r="G18" s="14"/>
      <c r="H18" s="14">
        <f t="shared" ref="H18:H26" si="147">IF(OR(ISBLANK(début_tâche),ISBLANK(fin_tâche)),"",fin_tâche-début_tâche+1)</f>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row>
    <row r="19" spans="1:253" s="3" customFormat="1" ht="30" customHeight="1">
      <c r="A19" s="45"/>
      <c r="B19" s="61" t="s">
        <v>41</v>
      </c>
      <c r="C19" s="53" t="s">
        <v>42</v>
      </c>
      <c r="D19" s="17">
        <v>1</v>
      </c>
      <c r="E19" s="71">
        <v>45323</v>
      </c>
      <c r="F19" s="71">
        <f>E19+14</f>
        <v>45337</v>
      </c>
      <c r="G19" s="14"/>
      <c r="H19" s="14">
        <f t="shared" si="147"/>
        <v>15</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row>
    <row r="20" spans="1:253" s="3" customFormat="1" ht="30" customHeight="1">
      <c r="A20" s="45"/>
      <c r="B20" s="61" t="s">
        <v>43</v>
      </c>
      <c r="C20" s="53" t="s">
        <v>44</v>
      </c>
      <c r="D20" s="17">
        <v>1</v>
      </c>
      <c r="E20" s="71">
        <v>45323</v>
      </c>
      <c r="F20" s="71">
        <f>E20+0</f>
        <v>45323</v>
      </c>
      <c r="G20" s="14"/>
      <c r="H20" s="14">
        <f t="shared" si="147"/>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row>
    <row r="21" spans="1:253" s="3" customFormat="1" ht="30" customHeight="1">
      <c r="A21" s="45"/>
      <c r="B21" s="61" t="s">
        <v>45</v>
      </c>
      <c r="C21" s="53" t="s">
        <v>46</v>
      </c>
      <c r="D21" s="17">
        <v>1</v>
      </c>
      <c r="E21" s="71">
        <v>45323</v>
      </c>
      <c r="F21" s="71">
        <v>45334</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row>
    <row r="22" spans="1:253" s="3" customFormat="1" ht="30" customHeight="1">
      <c r="A22" s="45"/>
      <c r="B22" s="61" t="s">
        <v>47</v>
      </c>
      <c r="C22" s="53" t="s">
        <v>48</v>
      </c>
      <c r="D22" s="17">
        <v>0.9</v>
      </c>
      <c r="E22" s="71">
        <v>45323</v>
      </c>
      <c r="F22" s="71">
        <f>E22+11</f>
        <v>45334</v>
      </c>
      <c r="G22" s="14"/>
      <c r="H22" s="14">
        <f t="shared" si="147"/>
        <v>12</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row>
    <row r="23" spans="1:253" s="3" customFormat="1" ht="30" customHeight="1">
      <c r="A23" s="45"/>
      <c r="B23" s="61" t="s">
        <v>49</v>
      </c>
      <c r="C23" s="53" t="s">
        <v>50</v>
      </c>
      <c r="D23" s="17">
        <v>0.95</v>
      </c>
      <c r="E23" s="71">
        <v>45323</v>
      </c>
      <c r="F23" s="71">
        <f>E23+25</f>
        <v>45348</v>
      </c>
      <c r="G23" s="14"/>
      <c r="H23" s="14">
        <f t="shared" si="147"/>
        <v>26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row>
    <row r="24" spans="1:253" s="3" customFormat="1" ht="30" customHeight="1">
      <c r="A24" s="45"/>
      <c r="B24" s="61" t="s">
        <v>51</v>
      </c>
      <c r="C24" s="53" t="s">
        <v>52</v>
      </c>
      <c r="D24" s="17">
        <v>1</v>
      </c>
      <c r="E24" s="71">
        <v>45323</v>
      </c>
      <c r="F24" s="71">
        <v>45323</v>
      </c>
      <c r="G24" s="14"/>
      <c r="H24" s="14"/>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row>
    <row r="25" spans="1:253" s="3" customFormat="1" ht="30" customHeight="1">
      <c r="A25" s="45"/>
      <c r="B25" s="61" t="s">
        <v>53</v>
      </c>
      <c r="C25" s="53" t="s">
        <v>54</v>
      </c>
      <c r="D25" s="17">
        <v>1</v>
      </c>
      <c r="E25" s="71">
        <v>45323</v>
      </c>
      <c r="F25" s="71">
        <v>45334</v>
      </c>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row>
    <row r="26" spans="1:253" s="3" customFormat="1" ht="30" customHeight="1">
      <c r="A26" s="45"/>
      <c r="B26" s="61" t="s">
        <v>55</v>
      </c>
      <c r="C26" s="53" t="s">
        <v>56</v>
      </c>
      <c r="D26" s="17">
        <v>0.9</v>
      </c>
      <c r="E26" s="71">
        <v>45334</v>
      </c>
      <c r="F26" s="71">
        <v>45337</v>
      </c>
      <c r="G26" s="14"/>
      <c r="H26" s="14">
        <f t="shared" si="147"/>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row>
    <row r="27" spans="1:253" s="3" customFormat="1" ht="30" customHeight="1">
      <c r="A27" s="46" t="s">
        <v>57</v>
      </c>
      <c r="B27" s="18"/>
      <c r="C27" s="54"/>
      <c r="D27" s="19"/>
      <c r="E27" s="72"/>
      <c r="F27" s="73"/>
      <c r="G27" s="14"/>
      <c r="H27" s="14" t="str">
        <f t="shared" si="14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row>
    <row r="28" spans="1:253" s="3" customFormat="1" ht="30" customHeight="1">
      <c r="A28" s="46"/>
      <c r="B28" s="62"/>
      <c r="C28" s="55"/>
      <c r="D28" s="20"/>
      <c r="E28" s="74"/>
      <c r="F28" s="74"/>
      <c r="G28" s="14"/>
      <c r="H28" s="14" t="str">
        <f t="shared" si="14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row>
    <row r="29" spans="1:253" s="3" customFormat="1" ht="30" customHeight="1">
      <c r="A29" s="45"/>
      <c r="B29" s="62"/>
      <c r="C29" s="55"/>
      <c r="D29" s="20"/>
      <c r="E29" s="74"/>
      <c r="F29" s="74"/>
      <c r="G29" s="14"/>
      <c r="H29" s="14" t="str">
        <f t="shared" si="146"/>
        <v/>
      </c>
      <c r="I29" s="31"/>
      <c r="J29" s="31"/>
      <c r="K29" s="31"/>
      <c r="L29" s="31"/>
      <c r="M29" s="31"/>
      <c r="N29" s="31"/>
      <c r="O29" s="31"/>
      <c r="P29" s="31"/>
      <c r="Q29" s="31"/>
      <c r="R29" s="31"/>
      <c r="S29" s="31"/>
      <c r="T29" s="31"/>
      <c r="U29" s="32"/>
      <c r="V29" s="32"/>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row>
    <row r="30" spans="1:253" s="3" customFormat="1" ht="30" customHeight="1">
      <c r="A30" s="45"/>
      <c r="B30" s="62"/>
      <c r="C30" s="55"/>
      <c r="D30" s="20"/>
      <c r="E30" s="74"/>
      <c r="F30" s="74"/>
      <c r="G30" s="14"/>
      <c r="H30" s="14" t="str">
        <f t="shared" si="14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row>
    <row r="31" spans="1:253" s="3" customFormat="1" ht="30" customHeight="1">
      <c r="A31" s="45"/>
      <c r="B31" s="62"/>
      <c r="C31" s="55"/>
      <c r="D31" s="20"/>
      <c r="E31" s="74"/>
      <c r="F31" s="74"/>
      <c r="G31" s="14"/>
      <c r="H31" s="14" t="str">
        <f t="shared" si="146"/>
        <v/>
      </c>
      <c r="I31" s="31"/>
      <c r="J31" s="31"/>
      <c r="K31" s="31"/>
      <c r="L31" s="31"/>
      <c r="M31" s="31"/>
      <c r="N31" s="31"/>
      <c r="O31" s="31"/>
      <c r="P31" s="31"/>
      <c r="Q31" s="31"/>
      <c r="R31" s="31"/>
      <c r="S31" s="31"/>
      <c r="T31" s="31"/>
      <c r="U31" s="31"/>
      <c r="V31" s="31"/>
      <c r="W31" s="31"/>
      <c r="X31" s="31"/>
      <c r="Y31" s="32"/>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row>
    <row r="32" spans="1:253" s="3" customFormat="1" ht="30" customHeight="1">
      <c r="A32" s="45"/>
      <c r="B32" s="62"/>
      <c r="C32" s="55"/>
      <c r="D32" s="20"/>
      <c r="E32" s="74"/>
      <c r="F32" s="74"/>
      <c r="G32" s="14"/>
      <c r="H32" s="14" t="str">
        <f t="shared" si="14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row>
    <row r="33" spans="1:253" s="3" customFormat="1" ht="30" customHeight="1">
      <c r="A33" s="45" t="s">
        <v>58</v>
      </c>
      <c r="B33" s="21" t="s">
        <v>59</v>
      </c>
      <c r="C33" s="56"/>
      <c r="D33" s="22"/>
      <c r="E33" s="75"/>
      <c r="F33" s="76"/>
      <c r="G33" s="14"/>
      <c r="H33" s="14" t="str">
        <f t="shared" si="14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row>
    <row r="34" spans="1:253" s="3" customFormat="1" ht="30" customHeight="1">
      <c r="A34" s="45"/>
      <c r="B34" s="63" t="s">
        <v>60</v>
      </c>
      <c r="C34" s="57"/>
      <c r="D34" s="23"/>
      <c r="E34" s="77"/>
      <c r="F34" s="77"/>
      <c r="G34" s="14"/>
      <c r="H34" s="14" t="str">
        <f t="shared" si="14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row>
    <row r="35" spans="1:253" s="3" customFormat="1" ht="30" customHeight="1">
      <c r="A35" s="45"/>
      <c r="B35" s="63" t="s">
        <v>61</v>
      </c>
      <c r="C35" s="57"/>
      <c r="D35" s="23"/>
      <c r="E35" s="77"/>
      <c r="F35" s="77"/>
      <c r="G35" s="14"/>
      <c r="H35" s="14" t="str">
        <f t="shared" si="14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row>
    <row r="36" spans="1:253" s="3" customFormat="1" ht="30" customHeight="1">
      <c r="A36" s="45"/>
      <c r="B36" s="63" t="s">
        <v>62</v>
      </c>
      <c r="C36" s="57"/>
      <c r="D36" s="23"/>
      <c r="E36" s="77"/>
      <c r="F36" s="77"/>
      <c r="G36" s="14"/>
      <c r="H36" s="14" t="str">
        <f t="shared" si="14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row>
    <row r="37" spans="1:253" s="3" customFormat="1" ht="30" customHeight="1">
      <c r="A37" s="45"/>
      <c r="B37" s="63" t="s">
        <v>63</v>
      </c>
      <c r="C37" s="57"/>
      <c r="D37" s="23"/>
      <c r="E37" s="77"/>
      <c r="F37" s="77"/>
      <c r="G37" s="14"/>
      <c r="H37" s="14" t="str">
        <f t="shared" si="14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row>
    <row r="38" spans="1:253" s="3" customFormat="1" ht="30" customHeight="1">
      <c r="A38" s="45"/>
      <c r="B38" s="63" t="s">
        <v>64</v>
      </c>
      <c r="C38" s="57"/>
      <c r="D38" s="23"/>
      <c r="E38" s="77"/>
      <c r="F38" s="77"/>
      <c r="G38" s="14"/>
      <c r="H38" s="14" t="str">
        <f t="shared" si="146"/>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row>
    <row r="39" spans="1:253" s="3" customFormat="1" ht="30" customHeight="1">
      <c r="A39" s="45" t="s">
        <v>58</v>
      </c>
      <c r="B39" s="24" t="s">
        <v>65</v>
      </c>
      <c r="C39" s="58"/>
      <c r="D39" s="25"/>
      <c r="E39" s="78"/>
      <c r="F39" s="79"/>
      <c r="G39" s="14"/>
      <c r="H39" s="14" t="str">
        <f t="shared" si="146"/>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row>
    <row r="40" spans="1:253" s="3" customFormat="1" ht="30" customHeight="1">
      <c r="A40" s="45"/>
      <c r="B40" s="64" t="s">
        <v>60</v>
      </c>
      <c r="C40" s="59"/>
      <c r="D40" s="26"/>
      <c r="E40" s="80" t="s">
        <v>66</v>
      </c>
      <c r="F40" s="80" t="s">
        <v>66</v>
      </c>
      <c r="G40" s="14"/>
      <c r="H40" s="14" t="e">
        <f t="shared" si="146"/>
        <v>#VALUE!</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row>
    <row r="41" spans="1:253" s="3" customFormat="1" ht="30" customHeight="1">
      <c r="A41" s="45"/>
      <c r="B41" s="64" t="s">
        <v>61</v>
      </c>
      <c r="C41" s="59"/>
      <c r="D41" s="26"/>
      <c r="E41" s="80" t="s">
        <v>66</v>
      </c>
      <c r="F41" s="80" t="s">
        <v>66</v>
      </c>
      <c r="G41" s="14"/>
      <c r="H41" s="14" t="e">
        <f t="shared" si="146"/>
        <v>#VALUE!</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1"/>
      <c r="FJ41" s="31"/>
      <c r="FK41" s="31"/>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1"/>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row>
    <row r="42" spans="1:253" s="3" customFormat="1" ht="30" customHeight="1">
      <c r="A42" s="45"/>
      <c r="B42" s="64" t="s">
        <v>62</v>
      </c>
      <c r="C42" s="59"/>
      <c r="D42" s="26"/>
      <c r="E42" s="80" t="s">
        <v>66</v>
      </c>
      <c r="F42" s="80" t="s">
        <v>66</v>
      </c>
      <c r="G42" s="14"/>
      <c r="H42" s="14" t="e">
        <f t="shared" si="146"/>
        <v>#VALUE!</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c r="GY42" s="31"/>
      <c r="GZ42" s="31"/>
      <c r="HA42" s="31"/>
      <c r="HB42" s="31"/>
      <c r="HC42" s="31"/>
      <c r="HD42" s="31"/>
      <c r="HE42" s="31"/>
      <c r="HF42" s="31"/>
      <c r="HG42" s="31"/>
      <c r="HH42" s="31"/>
      <c r="HI42" s="31"/>
      <c r="HJ42" s="31"/>
      <c r="HK42" s="31"/>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row>
    <row r="43" spans="1:253" s="3" customFormat="1" ht="30" customHeight="1">
      <c r="A43" s="45"/>
      <c r="B43" s="64" t="s">
        <v>63</v>
      </c>
      <c r="C43" s="59"/>
      <c r="D43" s="26"/>
      <c r="E43" s="80" t="s">
        <v>66</v>
      </c>
      <c r="F43" s="80" t="s">
        <v>66</v>
      </c>
      <c r="G43" s="14"/>
      <c r="H43" s="14" t="e">
        <f t="shared" si="146"/>
        <v>#VALUE!</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c r="GY43" s="31"/>
      <c r="GZ43" s="31"/>
      <c r="HA43" s="31"/>
      <c r="HB43" s="31"/>
      <c r="HC43" s="31"/>
      <c r="HD43" s="31"/>
      <c r="HE43" s="31"/>
      <c r="HF43" s="31"/>
      <c r="HG43" s="31"/>
      <c r="HH43" s="31"/>
      <c r="HI43" s="31"/>
      <c r="HJ43" s="31"/>
      <c r="HK43" s="31"/>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row>
    <row r="44" spans="1:253" s="3" customFormat="1" ht="30" customHeight="1">
      <c r="A44" s="45"/>
      <c r="B44" s="64" t="s">
        <v>64</v>
      </c>
      <c r="C44" s="59"/>
      <c r="D44" s="26"/>
      <c r="E44" s="80" t="s">
        <v>66</v>
      </c>
      <c r="F44" s="80" t="s">
        <v>66</v>
      </c>
      <c r="G44" s="14"/>
      <c r="H44" s="14" t="e">
        <f t="shared" si="146"/>
        <v>#VALUE!</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row>
    <row r="45" spans="1:253" s="3" customFormat="1" ht="30" customHeight="1">
      <c r="A45" s="45" t="s">
        <v>67</v>
      </c>
      <c r="B45" s="65"/>
      <c r="C45" s="60"/>
      <c r="D45" s="13"/>
      <c r="E45" s="81"/>
      <c r="F45" s="81"/>
      <c r="G45" s="14"/>
      <c r="H45" s="14" t="str">
        <f t="shared" si="146"/>
        <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row>
    <row r="46" spans="1:253" s="3" customFormat="1" ht="30" customHeight="1">
      <c r="A46" s="46" t="s">
        <v>68</v>
      </c>
      <c r="B46" s="27" t="s">
        <v>69</v>
      </c>
      <c r="C46" s="28"/>
      <c r="D46" s="29"/>
      <c r="E46" s="82"/>
      <c r="F46" s="83"/>
      <c r="G46" s="30"/>
      <c r="H46" s="30" t="str">
        <f t="shared" si="146"/>
        <v/>
      </c>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row>
    <row r="47" spans="1:253" ht="30" customHeight="1">
      <c r="G47" s="6"/>
    </row>
    <row r="48" spans="1:253" ht="30" customHeight="1">
      <c r="C48" s="11"/>
      <c r="F48" s="47"/>
    </row>
    <row r="49" spans="3:3" ht="30" customHeight="1">
      <c r="C49" s="12"/>
    </row>
  </sheetData>
  <mergeCells count="38">
    <mergeCell ref="IM4:IS4"/>
    <mergeCell ref="CH4:CN4"/>
    <mergeCell ref="BM4:BS4"/>
    <mergeCell ref="BT4:BZ4"/>
    <mergeCell ref="CA4:CG4"/>
    <mergeCell ref="CO4:CU4"/>
    <mergeCell ref="CV4:DB4"/>
    <mergeCell ref="DC4:DI4"/>
    <mergeCell ref="DJ4:DP4"/>
    <mergeCell ref="DQ4:DW4"/>
    <mergeCell ref="DX4:ED4"/>
    <mergeCell ref="EE4:EK4"/>
    <mergeCell ref="EL4:ER4"/>
    <mergeCell ref="ES4:EY4"/>
    <mergeCell ref="EZ4:FF4"/>
    <mergeCell ref="FG4:FM4"/>
    <mergeCell ref="C3:D3"/>
    <mergeCell ref="C4:D4"/>
    <mergeCell ref="AK4:AQ4"/>
    <mergeCell ref="AR4:AX4"/>
    <mergeCell ref="AY4:BE4"/>
    <mergeCell ref="BF4:BL4"/>
    <mergeCell ref="E3:F3"/>
    <mergeCell ref="I4:O4"/>
    <mergeCell ref="P4:V4"/>
    <mergeCell ref="W4:AC4"/>
    <mergeCell ref="AD4:AJ4"/>
    <mergeCell ref="FN4:FT4"/>
    <mergeCell ref="FU4:GA4"/>
    <mergeCell ref="GB4:GH4"/>
    <mergeCell ref="GI4:GO4"/>
    <mergeCell ref="HY4:IE4"/>
    <mergeCell ref="IF4:IL4"/>
    <mergeCell ref="GP4:GV4"/>
    <mergeCell ref="GW4:HC4"/>
    <mergeCell ref="HD4:HJ4"/>
    <mergeCell ref="HK4:HQ4"/>
    <mergeCell ref="HR4:HX4"/>
  </mergeCells>
  <conditionalFormatting sqref="D7:D46">
    <cfRule type="dataBar" priority="2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8:DL19">
    <cfRule type="expression" dxfId="47" priority="134">
      <formula>AND(TODAY()&gt;=I$5,TODAY()&lt;J$5)</formula>
    </cfRule>
  </conditionalFormatting>
  <conditionalFormatting sqref="I5:EM12">
    <cfRule type="expression" dxfId="46" priority="6">
      <formula>AND(TODAY()&gt;=I$5,TODAY()&lt;J$5)</formula>
    </cfRule>
  </conditionalFormatting>
  <conditionalFormatting sqref="I7:EM12">
    <cfRule type="expression" dxfId="45" priority="4">
      <formula>AND(début_tâche&lt;=I$5,ROUNDDOWN((fin_tâche-début_tâche+1)*avancement_tâche,0)+début_tâche-1&gt;=I$5)</formula>
    </cfRule>
    <cfRule type="expression" dxfId="44" priority="5" stopIfTrue="1">
      <formula>AND(fin_tâche&gt;=I$5,début_tâche&lt;J$5)</formula>
    </cfRule>
  </conditionalFormatting>
  <conditionalFormatting sqref="I17:IS17">
    <cfRule type="expression" dxfId="43" priority="229" stopIfTrue="1">
      <formula>AND(fin_tâche&gt;=I$5,début_tâche&lt;J$5)</formula>
    </cfRule>
    <cfRule type="expression" dxfId="42" priority="228">
      <formula>AND(début_tâche&lt;=I$5,ROUNDDOWN((fin_tâche-début_tâche+1)*avancement_tâche,0)+début_tâche-1&gt;=I$5)</formula>
    </cfRule>
    <cfRule type="expression" dxfId="41" priority="230">
      <formula>AND(TODAY()&gt;=I$5,TODAY()&lt;J$5)</formula>
    </cfRule>
  </conditionalFormatting>
  <conditionalFormatting sqref="I22:IS22">
    <cfRule type="expression" dxfId="40" priority="125">
      <formula>AND(TODAY()&gt;=I$5,TODAY()&lt;J$5)</formula>
    </cfRule>
  </conditionalFormatting>
  <conditionalFormatting sqref="CO16:CT16">
    <cfRule type="expression" dxfId="39" priority="7">
      <formula>AND(début_tâche&lt;=CO$5,ROUNDDOWN((fin_tâche-début_tâche+1)*avancement_tâche,0)+début_tâche-1&gt;=CO$5)</formula>
    </cfRule>
    <cfRule type="expression" dxfId="38" priority="8" stopIfTrue="1">
      <formula>AND(fin_tâche&gt;=CO$5,début_tâche&lt;CP$5)</formula>
    </cfRule>
    <cfRule type="expression" dxfId="37" priority="9">
      <formula>AND(TODAY()&gt;=CO$5,TODAY()&lt;CP$5)</formula>
    </cfRule>
  </conditionalFormatting>
  <conditionalFormatting sqref="CO13:CU15 I13:CN16 I20:IS20 I26:DW26 I21:DL21 DN21:DO21 I23:DL25">
    <cfRule type="expression" dxfId="36" priority="272">
      <formula>AND(TODAY()&gt;=I$5,TODAY()&lt;J$5)</formula>
    </cfRule>
  </conditionalFormatting>
  <conditionalFormatting sqref="CO13:CU15 I13:CN16 CV20 CV26">
    <cfRule type="expression" dxfId="35" priority="266">
      <formula>AND(début_tâche&lt;=I$5,ROUNDDOWN((fin_tâche-début_tâche+1)*avancement_tâche,0)+début_tâche-1&gt;=I$5)</formula>
    </cfRule>
    <cfRule type="expression" dxfId="34" priority="267" stopIfTrue="1">
      <formula>AND(fin_tâche&gt;=I$5,début_tâche&lt;J$5)</formula>
    </cfRule>
  </conditionalFormatting>
  <conditionalFormatting sqref="CU16 DP21">
    <cfRule type="expression" dxfId="33" priority="274">
      <formula>AND(TODAY()&gt;=CR$5,TODAY()&lt;CS$5)</formula>
    </cfRule>
  </conditionalFormatting>
  <conditionalFormatting sqref="CU16">
    <cfRule type="expression" dxfId="32" priority="278" stopIfTrue="1">
      <formula>AND(fin_tâche&gt;=CR$5,début_tâche&lt;CS$5)</formula>
    </cfRule>
    <cfRule type="expression" dxfId="31" priority="277">
      <formula>AND(début_tâche&lt;=CR$5,ROUNDDOWN((fin_tâche-début_tâche+1)*avancement_tâche,0)+début_tâche-1&gt;=CR$5)</formula>
    </cfRule>
  </conditionalFormatting>
  <conditionalFormatting sqref="CV18:DC18">
    <cfRule type="expression" dxfId="30" priority="133" stopIfTrue="1">
      <formula>AND(fin_tâche&gt;=CV$5,début_tâche&lt;CW$5)</formula>
    </cfRule>
    <cfRule type="expression" dxfId="29" priority="132">
      <formula>AND(début_tâche&lt;=CV$5,ROUNDDOWN((fin_tâche-début_tâche+1)*avancement_tâche,0)+début_tâche-1&gt;=CV$5)</formula>
    </cfRule>
  </conditionalFormatting>
  <conditionalFormatting sqref="CV13:EM16 I27:IS46">
    <cfRule type="expression" dxfId="28" priority="137">
      <formula>AND(TODAY()&gt;=I$5,TODAY()&lt;J$5)</formula>
    </cfRule>
    <cfRule type="expression" dxfId="27" priority="136" stopIfTrue="1">
      <formula>AND(fin_tâche&gt;=I$5,début_tâche&lt;J$5)</formula>
    </cfRule>
    <cfRule type="expression" dxfId="26" priority="135">
      <formula>AND(début_tâche&lt;=I$5,ROUNDDOWN((fin_tâche-début_tâche+1)*avancement_tâche,0)+début_tâche-1&gt;=I$5)</formula>
    </cfRule>
  </conditionalFormatting>
  <conditionalFormatting sqref="CW20:IS20">
    <cfRule type="expression" dxfId="25" priority="131">
      <formula>AND(TODAY()&gt;=CW$5,TODAY()&lt;CX$5)</formula>
    </cfRule>
  </conditionalFormatting>
  <conditionalFormatting sqref="CW26:IS26">
    <cfRule type="expression" dxfId="24" priority="3">
      <formula>AND(TODAY()&gt;=CW$5,TODAY()&lt;CX$5)</formula>
    </cfRule>
  </conditionalFormatting>
  <conditionalFormatting sqref="DL22:DZ22">
    <cfRule type="expression" dxfId="23" priority="123">
      <formula>AND(début_tâche&lt;=DL$5,ROUNDDOWN((fin_tâche-début_tâche+1)*avancement_tâche,0)+début_tâche-1&gt;=DL$5)</formula>
    </cfRule>
    <cfRule type="expression" dxfId="22" priority="124" stopIfTrue="1">
      <formula>AND(fin_tâche&gt;=DL$5,début_tâche&lt;DM$5)</formula>
    </cfRule>
  </conditionalFormatting>
  <conditionalFormatting sqref="DM20">
    <cfRule type="expression" dxfId="21" priority="130" stopIfTrue="1">
      <formula>AND(fin_tâche&gt;=DM$5,début_tâche&lt;DN$5)</formula>
    </cfRule>
    <cfRule type="expression" dxfId="20" priority="129">
      <formula>AND(début_tâche&lt;=DM$5,ROUNDDOWN((fin_tâche-début_tâche+1)*avancement_tâche,0)+début_tâche-1&gt;=DM$5)</formula>
    </cfRule>
  </conditionalFormatting>
  <conditionalFormatting sqref="DM24:DM25">
    <cfRule type="expression" dxfId="19" priority="29" stopIfTrue="1">
      <formula>AND(fin_tâche&gt;=DM$5,début_tâche&lt;DN$5)</formula>
    </cfRule>
    <cfRule type="expression" dxfId="18" priority="28">
      <formula>AND(début_tâche&lt;=DM$5,ROUNDDOWN((fin_tâche-début_tâche+1)*avancement_tâche,0)+début_tâche-1&gt;=DM$5)</formula>
    </cfRule>
  </conditionalFormatting>
  <conditionalFormatting sqref="DM18:DR18">
    <cfRule type="expression" dxfId="17" priority="11" stopIfTrue="1">
      <formula>AND(fin_tâche&gt;=DM$5,début_tâche&lt;DN$5)</formula>
    </cfRule>
    <cfRule type="expression" dxfId="16" priority="10">
      <formula>AND(début_tâche&lt;=DM$5,ROUNDDOWN((fin_tâche-début_tâche+1)*avancement_tâche,0)+début_tâche-1&gt;=DM$5)</formula>
    </cfRule>
  </conditionalFormatting>
  <conditionalFormatting sqref="DM19:EA19">
    <cfRule type="expression" dxfId="15" priority="127" stopIfTrue="1">
      <formula>AND(fin_tâche&gt;=DM$5,début_tâche&lt;DN$5)</formula>
    </cfRule>
    <cfRule type="expression" dxfId="14" priority="126">
      <formula>AND(début_tâche&lt;=DM$5,ROUNDDOWN((fin_tâche-début_tâche+1)*avancement_tâche,0)+début_tâche-1&gt;=DM$5)</formula>
    </cfRule>
  </conditionalFormatting>
  <conditionalFormatting sqref="DM23:EL23">
    <cfRule type="expression" dxfId="13" priority="32" stopIfTrue="1">
      <formula>AND(fin_tâche&gt;=DM$5,début_tâche&lt;DN$5)</formula>
    </cfRule>
    <cfRule type="expression" dxfId="12" priority="31">
      <formula>AND(début_tâche&lt;=DM$5,ROUNDDOWN((fin_tâche-début_tâche+1)*avancement_tâche,0)+début_tâche-1&gt;=DM$5)</formula>
    </cfRule>
  </conditionalFormatting>
  <conditionalFormatting sqref="DM18:IS18">
    <cfRule type="expression" dxfId="11" priority="12">
      <formula>AND(TODAY()&gt;=DM$5,TODAY()&lt;DN$5)</formula>
    </cfRule>
  </conditionalFormatting>
  <conditionalFormatting sqref="DM19:IS19">
    <cfRule type="expression" dxfId="10" priority="128">
      <formula>AND(TODAY()&gt;=DM$5,TODAY()&lt;DN$5)</formula>
    </cfRule>
  </conditionalFormatting>
  <conditionalFormatting sqref="DM23:IS23">
    <cfRule type="expression" dxfId="9" priority="33">
      <formula>AND(TODAY()&gt;=DM$5,TODAY()&lt;DN$5)</formula>
    </cfRule>
  </conditionalFormatting>
  <conditionalFormatting sqref="DM24:IS25">
    <cfRule type="expression" dxfId="8" priority="30">
      <formula>AND(TODAY()&gt;=DM$5,TODAY()&lt;DN$5)</formula>
    </cfRule>
  </conditionalFormatting>
  <conditionalFormatting sqref="DQ21:IS21">
    <cfRule type="expression" dxfId="7" priority="122">
      <formula>AND(TODAY()&gt;=DQ$5,TODAY()&lt;DR$5)</formula>
    </cfRule>
  </conditionalFormatting>
  <conditionalFormatting sqref="DX21">
    <cfRule type="expression" dxfId="6" priority="121" stopIfTrue="1">
      <formula>AND(fin_tâche&gt;=DX$5,début_tâche&lt;DY$5)</formula>
    </cfRule>
    <cfRule type="expression" dxfId="5" priority="120">
      <formula>AND(début_tâche&lt;=DX$5,ROUNDDOWN((fin_tâche-début_tâche+1)*avancement_tâche,0)+début_tâche-1&gt;=DX$5)</formula>
    </cfRule>
  </conditionalFormatting>
  <conditionalFormatting sqref="DX26:EA26">
    <cfRule type="expression" dxfId="4" priority="1">
      <formula>AND(début_tâche&lt;=DX$5,ROUNDDOWN((fin_tâche-début_tâche+1)*avancement_tâche,0)+début_tâche-1&gt;=DX$5)</formula>
    </cfRule>
    <cfRule type="expression" dxfId="3" priority="2" stopIfTrue="1">
      <formula>AND(fin_tâche&gt;=DX$5,début_tâche&lt;DY$5)</formula>
    </cfRule>
  </conditionalFormatting>
  <conditionalFormatting sqref="EN5:IS16">
    <cfRule type="expression" dxfId="2" priority="155">
      <formula>AND(TODAY()&gt;=EN$5,TODAY()&lt;EO$5)</formula>
    </cfRule>
  </conditionalFormatting>
  <conditionalFormatting sqref="EN7:IS16">
    <cfRule type="expression" dxfId="1" priority="154" stopIfTrue="1">
      <formula>AND(fin_tâche&gt;=EN$5,début_tâche&lt;EO$5)</formula>
    </cfRule>
    <cfRule type="expression" dxfId="0" priority="153">
      <formula>AND(début_tâche&lt;=EN$5,ROUNDDOWN((fin_tâche-début_tâche+1)*avancement_tâche,0)+début_tâche-1&gt;=EN$5)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20" fitToHeight="0" orientation="landscape" r:id="rId1"/>
  <headerFooter differentFirst="1" scaleWithDoc="0">
    <oddFooter>Page &amp;P of &amp;N</oddFooter>
  </headerFooter>
  <rowBreaks count="1" manualBreakCount="1">
    <brk id="45"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3" zoomScaleNormal="100" workbookViewId="0"/>
  </sheetViews>
  <sheetFormatPr baseColWidth="10" defaultColWidth="9.109375" defaultRowHeight="13.8"/>
  <cols>
    <col min="1" max="1" width="90.6640625" style="35" customWidth="1"/>
    <col min="2" max="16384" width="9.109375" style="2"/>
  </cols>
  <sheetData>
    <row r="1" spans="1:2" ht="46.5" customHeight="1"/>
    <row r="2" spans="1:2" s="37" customFormat="1" ht="15.6">
      <c r="A2" s="36" t="s">
        <v>70</v>
      </c>
      <c r="B2" s="36"/>
    </row>
    <row r="3" spans="1:2" s="41" customFormat="1" ht="27" customHeight="1">
      <c r="A3" s="68" t="s">
        <v>71</v>
      </c>
      <c r="B3" s="42"/>
    </row>
    <row r="4" spans="1:2" s="38" customFormat="1" ht="25.8">
      <c r="A4" s="39" t="s">
        <v>72</v>
      </c>
    </row>
    <row r="5" spans="1:2" ht="74.099999999999994" customHeight="1">
      <c r="A5" s="40" t="s">
        <v>73</v>
      </c>
    </row>
    <row r="6" spans="1:2" ht="26.25" customHeight="1">
      <c r="A6" s="39" t="s">
        <v>74</v>
      </c>
    </row>
    <row r="7" spans="1:2" s="35" customFormat="1" ht="204.9" customHeight="1">
      <c r="A7" s="44" t="s">
        <v>75</v>
      </c>
    </row>
    <row r="8" spans="1:2" s="38" customFormat="1" ht="25.8">
      <c r="A8" s="39" t="s">
        <v>76</v>
      </c>
    </row>
    <row r="9" spans="1:2" ht="57.6">
      <c r="A9" s="40" t="s">
        <v>77</v>
      </c>
    </row>
    <row r="10" spans="1:2" s="35" customFormat="1" ht="27.9" customHeight="1">
      <c r="A10" s="43" t="s">
        <v>78</v>
      </c>
    </row>
    <row r="11" spans="1:2" s="38" customFormat="1" ht="25.8">
      <c r="A11" s="39" t="s">
        <v>79</v>
      </c>
    </row>
    <row r="12" spans="1:2" ht="28.8">
      <c r="A12" s="40" t="s">
        <v>80</v>
      </c>
    </row>
    <row r="13" spans="1:2" s="35" customFormat="1" ht="27.9" customHeight="1">
      <c r="A13" s="43" t="s">
        <v>81</v>
      </c>
    </row>
    <row r="14" spans="1:2" s="38" customFormat="1" ht="25.8">
      <c r="A14" s="39" t="s">
        <v>82</v>
      </c>
    </row>
    <row r="15" spans="1:2" ht="88.5" customHeight="1">
      <c r="A15" s="40" t="s">
        <v>83</v>
      </c>
    </row>
    <row r="16" spans="1:2" ht="96.75" customHeight="1">
      <c r="A16" s="40" t="s">
        <v>84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60cb21a-2de8-4a75-a2ad-e97621e7620f">
      <Terms xmlns="http://schemas.microsoft.com/office/infopath/2007/PartnerControls"/>
    </lcf76f155ced4ddcb4097134ff3c332f>
    <TaxCatchAll xmlns="5857b85c-15e4-4f79-8bcb-76caa11c6ae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A0C7E787BC934FB11372F598B7D9F6" ma:contentTypeVersion="10" ma:contentTypeDescription="Create a new document." ma:contentTypeScope="" ma:versionID="5f069c472122c222657ca6446b45fd8a">
  <xsd:schema xmlns:xsd="http://www.w3.org/2001/XMLSchema" xmlns:xs="http://www.w3.org/2001/XMLSchema" xmlns:p="http://schemas.microsoft.com/office/2006/metadata/properties" xmlns:ns2="e60cb21a-2de8-4a75-a2ad-e97621e7620f" xmlns:ns3="5857b85c-15e4-4f79-8bcb-76caa11c6aea" targetNamespace="http://schemas.microsoft.com/office/2006/metadata/properties" ma:root="true" ma:fieldsID="15e0fc4ff7688c7524956acd016b2972" ns2:_="" ns3:_="">
    <xsd:import namespace="e60cb21a-2de8-4a75-a2ad-e97621e7620f"/>
    <xsd:import namespace="5857b85c-15e4-4f79-8bcb-76caa11c6ae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0cb21a-2de8-4a75-a2ad-e97621e762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567f5d5-0c03-422f-bbbb-479e45a21372"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57b85c-15e4-4f79-8bcb-76caa11c6ae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9a6a2f42-cd27-44c4-b843-9d96b5ef154b}" ma:internalName="TaxCatchAll" ma:showField="CatchAllData" ma:web="5857b85c-15e4-4f79-8bcb-76caa11c6ae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elements/1.1/"/>
    <ds:schemaRef ds:uri="http://purl.org/dc/dcmitype/"/>
    <ds:schemaRef ds:uri="http://purl.org/dc/terms/"/>
    <ds:schemaRef ds:uri="http://www.w3.org/XML/1998/namespace"/>
    <ds:schemaRef ds:uri="e60cb21a-2de8-4a75-a2ad-e97621e7620f"/>
    <ds:schemaRef ds:uri="5857b85c-15e4-4f79-8bcb-76caa11c6aea"/>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1D6E1ED-79FE-44EE-A5B7-820EE6D86D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0cb21a-2de8-4a75-a2ad-e97621e7620f"/>
    <ds:schemaRef ds:uri="5857b85c-15e4-4f79-8bcb-76caa11c6a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2024-05-19T13:21:15Z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0x0101001FA0C7E787BC934FB11372F598B7D9F6</vt:lpwstr>
  </property>
  <property fmtid="{D5CDD505-2E9C-101B-9397-08002B2CF9AE}" pid="3" name="MediaServiceImageTags">
    <vt:lpwstr/>
  </property>
</Properties>
</file>