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I1PEPF00000253\EXCELCNV\f765ce66-b008-4fba-bab6-cf73d84967b2\"/>
    </mc:Choice>
  </mc:AlternateContent>
  <xr:revisionPtr revIDLastSave="0" documentId="8_{543D8861-0104-43DA-8AB3-79C15A7F2AE2}" xr6:coauthVersionLast="47" xr6:coauthVersionMax="47" xr10:uidLastSave="{00000000-0000-0000-0000-000000000000}"/>
  <bookViews>
    <workbookView xWindow="-60" yWindow="-60" windowWidth="15480" windowHeight="11640" firstSheet="10" activeTab="10" xr2:uid="{DDFD1CCD-8A2E-4AA0-93D9-A79DEC917577}"/>
  </bookViews>
  <sheets>
    <sheet name="s2015" sheetId="2" r:id="rId1"/>
    <sheet name="s2016" sheetId="3" r:id="rId2"/>
    <sheet name="s2017" sheetId="4" r:id="rId3"/>
    <sheet name="s2018" sheetId="1" r:id="rId4"/>
    <sheet name="s2019" sheetId="5" r:id="rId5"/>
    <sheet name="s2022" sheetId="6" r:id="rId6"/>
    <sheet name="s2023" sheetId="7" r:id="rId7"/>
    <sheet name="s2024" sheetId="8" r:id="rId8"/>
    <sheet name="s2025" sheetId="9" r:id="rId9"/>
    <sheet name="All Seasons GF_GA" sheetId="11" r:id="rId10"/>
    <sheet name="All Seasons Presidents Trophy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K2" i="2"/>
  <c r="Q3" i="12"/>
  <c r="Q4" i="12"/>
  <c r="Q5" i="12"/>
  <c r="Q6" i="12"/>
  <c r="Q2" i="12"/>
  <c r="L2" i="12"/>
  <c r="I3" i="12"/>
  <c r="I4" i="12"/>
  <c r="I5" i="12"/>
  <c r="I6" i="12"/>
  <c r="I2" i="12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2" i="9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2" i="8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2" i="7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2" i="6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2" i="5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J6" i="11"/>
  <c r="J5" i="11"/>
  <c r="J4" i="11"/>
  <c r="J3" i="11"/>
  <c r="J2" i="1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2" i="4"/>
  <c r="M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2" i="2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2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2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2" i="5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2" i="9"/>
  <c r="L2" i="8"/>
  <c r="L2" i="7"/>
  <c r="L2" i="6"/>
  <c r="L2" i="5"/>
  <c r="L2" i="1"/>
  <c r="L2" i="4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2" i="9"/>
  <c r="K2" i="8"/>
  <c r="K2" i="7"/>
  <c r="K2" i="6"/>
  <c r="K2" i="5"/>
  <c r="K2" i="1"/>
  <c r="K2" i="4"/>
  <c r="J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2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2" i="5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2" i="6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2" i="7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2" i="8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2" i="9"/>
</calcChain>
</file>

<file path=xl/sharedStrings.xml><?xml version="1.0" encoding="utf-8"?>
<sst xmlns="http://schemas.openxmlformats.org/spreadsheetml/2006/main" count="1146" uniqueCount="61">
  <si>
    <t>Team</t>
  </si>
  <si>
    <t>W</t>
  </si>
  <si>
    <t>L</t>
  </si>
  <si>
    <t>OTL</t>
  </si>
  <si>
    <t>Points</t>
  </si>
  <si>
    <t>GF</t>
  </si>
  <si>
    <t>GA</t>
  </si>
  <si>
    <t>GD</t>
  </si>
  <si>
    <t>GD Rank</t>
  </si>
  <si>
    <t>Outcome</t>
  </si>
  <si>
    <t>Weighted Score</t>
  </si>
  <si>
    <t>RS Rank</t>
  </si>
  <si>
    <t>Rk</t>
  </si>
  <si>
    <t>Anaheim Ducks</t>
  </si>
  <si>
    <t>Chicago Blackhawks</t>
  </si>
  <si>
    <t>Arizona Coyotes</t>
  </si>
  <si>
    <t>Tampa Bay Lightning</t>
  </si>
  <si>
    <t>Boston Bruins</t>
  </si>
  <si>
    <t>Buffalo Sabres</t>
  </si>
  <si>
    <t>New York Rangers</t>
  </si>
  <si>
    <t>Carolina Hurricanes</t>
  </si>
  <si>
    <t>Washington Capitals</t>
  </si>
  <si>
    <t>Columbus Blue Jackets</t>
  </si>
  <si>
    <t>Montreal Canadiens</t>
  </si>
  <si>
    <t>Calgary Flames</t>
  </si>
  <si>
    <t>Minnesota Wild</t>
  </si>
  <si>
    <t>Colorado Avalanche</t>
  </si>
  <si>
    <t>New York Islanders</t>
  </si>
  <si>
    <t>Dallas Stars</t>
  </si>
  <si>
    <t>Detroit Red Wings</t>
  </si>
  <si>
    <t>Ottawa Senators</t>
  </si>
  <si>
    <t>Edmonton Oilers</t>
  </si>
  <si>
    <t>Nashville Predators</t>
  </si>
  <si>
    <t>Florida Panthers</t>
  </si>
  <si>
    <t>Vancouver Canucks</t>
  </si>
  <si>
    <t>Los Angeles Kings</t>
  </si>
  <si>
    <t>St. Louis Blues</t>
  </si>
  <si>
    <t>Pittsburgh Penguins</t>
  </si>
  <si>
    <t>Winnipeg Jets</t>
  </si>
  <si>
    <t>New Jersey Devils</t>
  </si>
  <si>
    <t>Philadelphia Flyers</t>
  </si>
  <si>
    <t>San Jose Sharks</t>
  </si>
  <si>
    <t>St Louis Blues</t>
  </si>
  <si>
    <t>Toronto Maple Leafs</t>
  </si>
  <si>
    <t>Vegas Golden Knights</t>
  </si>
  <si>
    <t>Seattle Kraken</t>
  </si>
  <si>
    <t>Utah Hockey Club</t>
  </si>
  <si>
    <t>Season</t>
  </si>
  <si>
    <t>Round</t>
  </si>
  <si>
    <t>Score</t>
  </si>
  <si>
    <t>AVG GD Rank</t>
  </si>
  <si>
    <t>Finalist</t>
  </si>
  <si>
    <t>Semi Finalist</t>
  </si>
  <si>
    <t xml:space="preserve">Divisinal </t>
  </si>
  <si>
    <t>First Round Exit</t>
  </si>
  <si>
    <t>Missed</t>
  </si>
  <si>
    <t>Avg RS Rank</t>
  </si>
  <si>
    <t>Presidents Trophy</t>
  </si>
  <si>
    <t>Avg Exit Round</t>
  </si>
  <si>
    <t>Count of President's Trophy winners</t>
  </si>
  <si>
    <t>Divisional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</si>
</sst>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'All Seasons GF_GA'!$J$1</c:f>
              <c:strCache>
                <c:ptCount val="1"/>
                <c:pt idx="0">
                  <c:v>AVG GD Rank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Seasons GF_GA'!$H$2:$H$6</c:f>
              <c:strCache>
                <c:ptCount val="5"/>
                <c:pt idx="0">
                  <c:v>Finalist</c:v>
                </c:pt>
                <c:pt idx="1">
                  <c:v>Semi Finalist</c:v>
                </c:pt>
                <c:pt idx="2">
                  <c:v>Divisinal </c:v>
                </c:pt>
                <c:pt idx="3">
                  <c:v>First Round Exit</c:v>
                </c:pt>
                <c:pt idx="4">
                  <c:v>Missed</c:v>
                </c:pt>
              </c:strCache>
            </c:strRef>
          </c:cat>
          <c:val>
            <c:numRef>
              <c:f>'All Seasons GF_GA'!$J$2:$J$6</c:f>
              <c:numCache>
                <c:formatCode>0.00</c:formatCode>
                <c:ptCount val="5"/>
                <c:pt idx="0">
                  <c:v>6.4705882352941178</c:v>
                </c:pt>
                <c:pt idx="1">
                  <c:v>7.882352941176471</c:v>
                </c:pt>
                <c:pt idx="2">
                  <c:v>6.7575757575757578</c:v>
                </c:pt>
                <c:pt idx="3">
                  <c:v>10.942857142857143</c:v>
                </c:pt>
                <c:pt idx="4">
                  <c:v>22.713286713286713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B-4F02-93DA-2219D4224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479559"/>
        <c:axId val="498364423"/>
      </c:barChart>
      <c:catAx>
        <c:axId val="1819479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64423"/>
        <c:crosses val="autoZero"/>
        <c:auto val="1"/>
        <c:lblAlgn val="ctr"/>
        <c:lblOffset val="100"/>
        <c:noMultiLvlLbl val="0"/>
      </c:catAx>
      <c:valAx>
        <c:axId val="498364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79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'All Seasons Presidents Trophy'!$I$1</c:f>
              <c:strCache>
                <c:ptCount val="1"/>
                <c:pt idx="0">
                  <c:v>Avg RS Rank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Seasons Presidents Trophy'!$G$2:$G$6</c:f>
              <c:strCache>
                <c:ptCount val="5"/>
                <c:pt idx="0">
                  <c:v>Finalist</c:v>
                </c:pt>
                <c:pt idx="1">
                  <c:v>Semi Finalist</c:v>
                </c:pt>
                <c:pt idx="2">
                  <c:v>Divisinal </c:v>
                </c:pt>
                <c:pt idx="3">
                  <c:v>First Round Exit</c:v>
                </c:pt>
                <c:pt idx="4">
                  <c:v>Missed</c:v>
                </c:pt>
              </c:strCache>
            </c:strRef>
          </c:cat>
          <c:val>
            <c:numRef>
              <c:f>'All Seasons Presidents Trophy'!$I$2:$I$6</c:f>
              <c:numCache>
                <c:formatCode>0.00</c:formatCode>
                <c:ptCount val="5"/>
                <c:pt idx="0">
                  <c:v>7.0588235294117645</c:v>
                </c:pt>
                <c:pt idx="1">
                  <c:v>6.2352941176470589</c:v>
                </c:pt>
                <c:pt idx="2">
                  <c:v>7.0303030303030303</c:v>
                </c:pt>
                <c:pt idx="3">
                  <c:v>10.257142857142858</c:v>
                </c:pt>
                <c:pt idx="4">
                  <c:v>22.776223776223777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7-4CB4-AEE5-F924652F2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479559"/>
        <c:axId val="498364423"/>
      </c:barChart>
      <c:catAx>
        <c:axId val="1819479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64423"/>
        <c:crosses val="autoZero"/>
        <c:auto val="1"/>
        <c:lblAlgn val="ctr"/>
        <c:lblOffset val="100"/>
        <c:noMultiLvlLbl val="0"/>
      </c:catAx>
      <c:valAx>
        <c:axId val="498364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79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0</xdr:row>
      <xdr:rowOff>180975</xdr:rowOff>
    </xdr:from>
    <xdr:to>
      <xdr:col>20</xdr:col>
      <xdr:colOff>123825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3519C-398A-42F9-9B2A-5F951DE50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66675</xdr:colOff>
      <xdr:row>0</xdr:row>
      <xdr:rowOff>133350</xdr:rowOff>
    </xdr:from>
    <xdr:to>
      <xdr:col>31</xdr:col>
      <xdr:colOff>342900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A7E0B-850C-4491-BDA9-3E82EA808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E314-20EC-4AC3-BDCA-4E06727BEB12}">
  <dimension ref="A1:P31"/>
  <sheetViews>
    <sheetView workbookViewId="0">
      <selection activeCell="L2" sqref="L2"/>
    </sheetView>
  </sheetViews>
  <sheetFormatPr defaultRowHeight="15"/>
  <cols>
    <col min="12" max="12" width="14.85546875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  <c r="P1" t="s">
        <v>0</v>
      </c>
    </row>
    <row r="2" spans="1:16">
      <c r="A2">
        <v>1</v>
      </c>
      <c r="B2" t="s">
        <v>13</v>
      </c>
      <c r="C2">
        <v>51</v>
      </c>
      <c r="D2">
        <v>24</v>
      </c>
      <c r="E2">
        <v>7</v>
      </c>
      <c r="F2">
        <v>109</v>
      </c>
      <c r="G2">
        <v>228</v>
      </c>
      <c r="H2">
        <v>221</v>
      </c>
      <c r="I2">
        <f>G2-H2</f>
        <v>7</v>
      </c>
      <c r="J2">
        <f>RANK(I2,$I$2:$I$31,0)</f>
        <v>18</v>
      </c>
      <c r="K2">
        <f>_xlfn.XLOOKUP(B2,$P$2:$P$17,$O$2:$O$17,"Miss")</f>
        <v>3</v>
      </c>
      <c r="L2">
        <f>IF(K2&lt;=2,5,IF(K2&lt;=4,3,IF(K2&lt;=8,2,IF(K2&lt;=16,1,0))))</f>
        <v>3</v>
      </c>
      <c r="M2">
        <f>RANK(F2,$F$2:$F$31,0)</f>
        <v>3</v>
      </c>
      <c r="O2">
        <v>1</v>
      </c>
      <c r="P2" t="s">
        <v>14</v>
      </c>
    </row>
    <row r="3" spans="1:16">
      <c r="A3">
        <v>2</v>
      </c>
      <c r="B3" t="s">
        <v>15</v>
      </c>
      <c r="C3">
        <v>24</v>
      </c>
      <c r="D3">
        <v>50</v>
      </c>
      <c r="E3">
        <v>8</v>
      </c>
      <c r="F3">
        <v>56</v>
      </c>
      <c r="G3">
        <v>165</v>
      </c>
      <c r="H3">
        <v>267</v>
      </c>
      <c r="I3">
        <f t="shared" ref="I3:I31" si="0">G3-H3</f>
        <v>-102</v>
      </c>
      <c r="J3">
        <f t="shared" ref="J3:J31" si="1">RANK(I3,$I$2:$I$31,0)</f>
        <v>29</v>
      </c>
      <c r="K3" t="str">
        <f t="shared" ref="K3:K31" si="2">_xlfn.XLOOKUP(B3,$P$2:$P$17,$O$2:$O$17,"Miss")</f>
        <v>Miss</v>
      </c>
      <c r="L3">
        <f t="shared" ref="L3:L31" si="3">IF(K3&lt;=2,5,IF(K3&lt;=4,3,IF(K3&lt;=8,2,IF(K3&lt;=16,1,0))))</f>
        <v>0</v>
      </c>
      <c r="M3">
        <f t="shared" ref="M3:M31" si="4">RANK(F3,$F$2:$F$31,0)</f>
        <v>29</v>
      </c>
      <c r="O3">
        <v>2</v>
      </c>
      <c r="P3" t="s">
        <v>16</v>
      </c>
    </row>
    <row r="4" spans="1:16">
      <c r="A4">
        <v>3</v>
      </c>
      <c r="B4" t="s">
        <v>17</v>
      </c>
      <c r="C4">
        <v>41</v>
      </c>
      <c r="D4">
        <v>27</v>
      </c>
      <c r="E4">
        <v>14</v>
      </c>
      <c r="F4">
        <v>96</v>
      </c>
      <c r="G4">
        <v>209</v>
      </c>
      <c r="H4">
        <v>201</v>
      </c>
      <c r="I4">
        <f t="shared" si="0"/>
        <v>8</v>
      </c>
      <c r="J4">
        <f t="shared" si="1"/>
        <v>17</v>
      </c>
      <c r="K4" t="str">
        <f t="shared" si="2"/>
        <v>Miss</v>
      </c>
      <c r="L4">
        <f t="shared" si="3"/>
        <v>0</v>
      </c>
      <c r="M4">
        <f t="shared" si="4"/>
        <v>17</v>
      </c>
      <c r="O4">
        <v>3</v>
      </c>
      <c r="P4" t="s">
        <v>13</v>
      </c>
    </row>
    <row r="5" spans="1:16">
      <c r="A5">
        <v>4</v>
      </c>
      <c r="B5" t="s">
        <v>18</v>
      </c>
      <c r="C5">
        <v>23</v>
      </c>
      <c r="D5">
        <v>51</v>
      </c>
      <c r="E5">
        <v>8</v>
      </c>
      <c r="F5">
        <v>54</v>
      </c>
      <c r="G5">
        <v>153</v>
      </c>
      <c r="H5">
        <v>269</v>
      </c>
      <c r="I5">
        <f t="shared" si="0"/>
        <v>-116</v>
      </c>
      <c r="J5">
        <f t="shared" si="1"/>
        <v>30</v>
      </c>
      <c r="K5" t="str">
        <f t="shared" si="2"/>
        <v>Miss</v>
      </c>
      <c r="L5">
        <f t="shared" si="3"/>
        <v>0</v>
      </c>
      <c r="M5">
        <f t="shared" si="4"/>
        <v>30</v>
      </c>
      <c r="O5">
        <v>4</v>
      </c>
      <c r="P5" t="s">
        <v>19</v>
      </c>
    </row>
    <row r="6" spans="1:16">
      <c r="A6">
        <v>5</v>
      </c>
      <c r="B6" t="s">
        <v>20</v>
      </c>
      <c r="C6">
        <v>30</v>
      </c>
      <c r="D6">
        <v>41</v>
      </c>
      <c r="E6">
        <v>11</v>
      </c>
      <c r="F6">
        <v>71</v>
      </c>
      <c r="G6">
        <v>183</v>
      </c>
      <c r="H6">
        <v>219</v>
      </c>
      <c r="I6">
        <f t="shared" si="0"/>
        <v>-36</v>
      </c>
      <c r="J6">
        <f t="shared" si="1"/>
        <v>26</v>
      </c>
      <c r="K6" t="str">
        <f t="shared" si="2"/>
        <v>Miss</v>
      </c>
      <c r="L6">
        <f t="shared" si="3"/>
        <v>0</v>
      </c>
      <c r="M6">
        <f t="shared" si="4"/>
        <v>26</v>
      </c>
      <c r="O6">
        <v>5</v>
      </c>
      <c r="P6" t="s">
        <v>21</v>
      </c>
    </row>
    <row r="7" spans="1:16">
      <c r="A7">
        <v>6</v>
      </c>
      <c r="B7" t="s">
        <v>22</v>
      </c>
      <c r="C7">
        <v>42</v>
      </c>
      <c r="D7">
        <v>35</v>
      </c>
      <c r="E7">
        <v>5</v>
      </c>
      <c r="F7">
        <v>89</v>
      </c>
      <c r="G7">
        <v>227</v>
      </c>
      <c r="H7">
        <v>248</v>
      </c>
      <c r="I7">
        <f t="shared" si="0"/>
        <v>-21</v>
      </c>
      <c r="J7">
        <f t="shared" si="1"/>
        <v>24</v>
      </c>
      <c r="K7" t="str">
        <f t="shared" si="2"/>
        <v>Miss</v>
      </c>
      <c r="L7">
        <f t="shared" si="3"/>
        <v>0</v>
      </c>
      <c r="M7">
        <f t="shared" si="4"/>
        <v>22</v>
      </c>
      <c r="O7">
        <v>6</v>
      </c>
      <c r="P7" t="s">
        <v>23</v>
      </c>
    </row>
    <row r="8" spans="1:16">
      <c r="A8">
        <v>7</v>
      </c>
      <c r="B8" t="s">
        <v>24</v>
      </c>
      <c r="C8">
        <v>45</v>
      </c>
      <c r="D8">
        <v>30</v>
      </c>
      <c r="E8">
        <v>7</v>
      </c>
      <c r="F8">
        <v>97</v>
      </c>
      <c r="G8">
        <v>237</v>
      </c>
      <c r="H8">
        <v>213</v>
      </c>
      <c r="I8">
        <f t="shared" si="0"/>
        <v>24</v>
      </c>
      <c r="J8">
        <f t="shared" si="1"/>
        <v>8</v>
      </c>
      <c r="K8">
        <f t="shared" si="2"/>
        <v>7</v>
      </c>
      <c r="L8">
        <f t="shared" si="3"/>
        <v>2</v>
      </c>
      <c r="M8">
        <f t="shared" si="4"/>
        <v>16</v>
      </c>
      <c r="O8">
        <v>7</v>
      </c>
      <c r="P8" t="s">
        <v>24</v>
      </c>
    </row>
    <row r="9" spans="1:16">
      <c r="A9">
        <v>8</v>
      </c>
      <c r="B9" t="s">
        <v>14</v>
      </c>
      <c r="C9">
        <v>48</v>
      </c>
      <c r="D9">
        <v>28</v>
      </c>
      <c r="E9">
        <v>6</v>
      </c>
      <c r="F9">
        <v>102</v>
      </c>
      <c r="G9">
        <v>220</v>
      </c>
      <c r="H9">
        <v>186</v>
      </c>
      <c r="I9">
        <f t="shared" si="0"/>
        <v>34</v>
      </c>
      <c r="J9">
        <f t="shared" si="1"/>
        <v>5</v>
      </c>
      <c r="K9">
        <f t="shared" si="2"/>
        <v>1</v>
      </c>
      <c r="L9">
        <f t="shared" si="3"/>
        <v>5</v>
      </c>
      <c r="M9">
        <f t="shared" si="4"/>
        <v>7</v>
      </c>
      <c r="O9">
        <v>8</v>
      </c>
      <c r="P9" t="s">
        <v>25</v>
      </c>
    </row>
    <row r="10" spans="1:16">
      <c r="A10">
        <v>9</v>
      </c>
      <c r="B10" t="s">
        <v>26</v>
      </c>
      <c r="C10">
        <v>39</v>
      </c>
      <c r="D10">
        <v>31</v>
      </c>
      <c r="E10">
        <v>12</v>
      </c>
      <c r="F10">
        <v>90</v>
      </c>
      <c r="G10">
        <v>209</v>
      </c>
      <c r="H10">
        <v>223</v>
      </c>
      <c r="I10">
        <f t="shared" si="0"/>
        <v>-14</v>
      </c>
      <c r="J10">
        <f t="shared" si="1"/>
        <v>22</v>
      </c>
      <c r="K10" t="str">
        <f t="shared" si="2"/>
        <v>Miss</v>
      </c>
      <c r="L10">
        <f t="shared" si="3"/>
        <v>0</v>
      </c>
      <c r="M10">
        <f t="shared" si="4"/>
        <v>21</v>
      </c>
      <c r="O10">
        <v>9</v>
      </c>
      <c r="P10" t="s">
        <v>27</v>
      </c>
    </row>
    <row r="11" spans="1:16">
      <c r="A11">
        <v>10</v>
      </c>
      <c r="B11" t="s">
        <v>28</v>
      </c>
      <c r="C11">
        <v>41</v>
      </c>
      <c r="D11">
        <v>31</v>
      </c>
      <c r="E11">
        <v>10</v>
      </c>
      <c r="F11">
        <v>92</v>
      </c>
      <c r="G11">
        <v>257</v>
      </c>
      <c r="H11">
        <v>257</v>
      </c>
      <c r="I11">
        <f t="shared" si="0"/>
        <v>0</v>
      </c>
      <c r="J11">
        <f t="shared" si="1"/>
        <v>19</v>
      </c>
      <c r="K11" t="str">
        <f t="shared" si="2"/>
        <v>Miss</v>
      </c>
      <c r="L11">
        <f t="shared" si="3"/>
        <v>0</v>
      </c>
      <c r="M11">
        <f t="shared" si="4"/>
        <v>19</v>
      </c>
      <c r="O11">
        <v>10</v>
      </c>
      <c r="P11" t="s">
        <v>29</v>
      </c>
    </row>
    <row r="12" spans="1:16">
      <c r="A12">
        <v>11</v>
      </c>
      <c r="B12" t="s">
        <v>29</v>
      </c>
      <c r="C12">
        <v>43</v>
      </c>
      <c r="D12">
        <v>25</v>
      </c>
      <c r="E12">
        <v>14</v>
      </c>
      <c r="F12">
        <v>100</v>
      </c>
      <c r="G12">
        <v>231</v>
      </c>
      <c r="H12">
        <v>211</v>
      </c>
      <c r="I12">
        <f t="shared" si="0"/>
        <v>20</v>
      </c>
      <c r="J12">
        <f t="shared" si="1"/>
        <v>13</v>
      </c>
      <c r="K12">
        <f t="shared" si="2"/>
        <v>10</v>
      </c>
      <c r="L12">
        <f t="shared" si="3"/>
        <v>1</v>
      </c>
      <c r="M12">
        <f t="shared" si="4"/>
        <v>11</v>
      </c>
      <c r="O12">
        <v>11</v>
      </c>
      <c r="P12" t="s">
        <v>30</v>
      </c>
    </row>
    <row r="13" spans="1:16">
      <c r="A13">
        <v>12</v>
      </c>
      <c r="B13" t="s">
        <v>31</v>
      </c>
      <c r="C13">
        <v>24</v>
      </c>
      <c r="D13">
        <v>44</v>
      </c>
      <c r="E13">
        <v>14</v>
      </c>
      <c r="F13">
        <v>62</v>
      </c>
      <c r="G13">
        <v>193</v>
      </c>
      <c r="H13">
        <v>276</v>
      </c>
      <c r="I13">
        <f t="shared" si="0"/>
        <v>-83</v>
      </c>
      <c r="J13">
        <f t="shared" si="1"/>
        <v>28</v>
      </c>
      <c r="K13" t="str">
        <f t="shared" si="2"/>
        <v>Miss</v>
      </c>
      <c r="L13">
        <f t="shared" si="3"/>
        <v>0</v>
      </c>
      <c r="M13">
        <f t="shared" si="4"/>
        <v>28</v>
      </c>
      <c r="O13">
        <v>12</v>
      </c>
      <c r="P13" t="s">
        <v>32</v>
      </c>
    </row>
    <row r="14" spans="1:16">
      <c r="A14">
        <v>13</v>
      </c>
      <c r="B14" t="s">
        <v>33</v>
      </c>
      <c r="C14">
        <v>38</v>
      </c>
      <c r="D14">
        <v>29</v>
      </c>
      <c r="E14">
        <v>15</v>
      </c>
      <c r="F14">
        <v>91</v>
      </c>
      <c r="G14">
        <v>198</v>
      </c>
      <c r="H14">
        <v>213</v>
      </c>
      <c r="I14">
        <f t="shared" si="0"/>
        <v>-15</v>
      </c>
      <c r="J14">
        <f t="shared" si="1"/>
        <v>23</v>
      </c>
      <c r="K14" t="str">
        <f t="shared" si="2"/>
        <v>Miss</v>
      </c>
      <c r="L14">
        <f t="shared" si="3"/>
        <v>0</v>
      </c>
      <c r="M14">
        <f t="shared" si="4"/>
        <v>20</v>
      </c>
      <c r="O14">
        <v>13</v>
      </c>
      <c r="P14" t="s">
        <v>34</v>
      </c>
    </row>
    <row r="15" spans="1:16">
      <c r="A15">
        <v>14</v>
      </c>
      <c r="B15" t="s">
        <v>35</v>
      </c>
      <c r="C15">
        <v>40</v>
      </c>
      <c r="D15">
        <v>27</v>
      </c>
      <c r="E15">
        <v>15</v>
      </c>
      <c r="F15">
        <v>95</v>
      </c>
      <c r="G15">
        <v>218</v>
      </c>
      <c r="H15">
        <v>197</v>
      </c>
      <c r="I15">
        <f t="shared" si="0"/>
        <v>21</v>
      </c>
      <c r="J15">
        <f t="shared" si="1"/>
        <v>11</v>
      </c>
      <c r="K15" t="str">
        <f t="shared" si="2"/>
        <v>Miss</v>
      </c>
      <c r="L15">
        <f t="shared" si="3"/>
        <v>0</v>
      </c>
      <c r="M15">
        <f t="shared" si="4"/>
        <v>18</v>
      </c>
      <c r="O15">
        <v>14</v>
      </c>
      <c r="P15" t="s">
        <v>36</v>
      </c>
    </row>
    <row r="16" spans="1:16">
      <c r="A16">
        <v>15</v>
      </c>
      <c r="B16" t="s">
        <v>25</v>
      </c>
      <c r="C16">
        <v>46</v>
      </c>
      <c r="D16">
        <v>28</v>
      </c>
      <c r="E16">
        <v>8</v>
      </c>
      <c r="F16">
        <v>100</v>
      </c>
      <c r="G16">
        <v>227</v>
      </c>
      <c r="H16">
        <v>198</v>
      </c>
      <c r="I16">
        <f t="shared" si="0"/>
        <v>29</v>
      </c>
      <c r="J16">
        <f t="shared" si="1"/>
        <v>7</v>
      </c>
      <c r="K16">
        <f t="shared" si="2"/>
        <v>8</v>
      </c>
      <c r="L16">
        <f t="shared" si="3"/>
        <v>2</v>
      </c>
      <c r="M16">
        <f t="shared" si="4"/>
        <v>11</v>
      </c>
      <c r="O16">
        <v>15</v>
      </c>
      <c r="P16" t="s">
        <v>37</v>
      </c>
    </row>
    <row r="17" spans="1:16">
      <c r="A17">
        <v>16</v>
      </c>
      <c r="B17" t="s">
        <v>23</v>
      </c>
      <c r="C17">
        <v>50</v>
      </c>
      <c r="D17">
        <v>22</v>
      </c>
      <c r="E17">
        <v>10</v>
      </c>
      <c r="F17">
        <v>110</v>
      </c>
      <c r="G17">
        <v>214</v>
      </c>
      <c r="H17">
        <v>184</v>
      </c>
      <c r="I17">
        <f t="shared" si="0"/>
        <v>30</v>
      </c>
      <c r="J17">
        <f t="shared" si="1"/>
        <v>6</v>
      </c>
      <c r="K17">
        <f t="shared" si="2"/>
        <v>6</v>
      </c>
      <c r="L17">
        <f t="shared" si="3"/>
        <v>2</v>
      </c>
      <c r="M17">
        <f t="shared" si="4"/>
        <v>2</v>
      </c>
      <c r="O17">
        <v>16</v>
      </c>
      <c r="P17" t="s">
        <v>38</v>
      </c>
    </row>
    <row r="18" spans="1:16">
      <c r="A18">
        <v>17</v>
      </c>
      <c r="B18" t="s">
        <v>39</v>
      </c>
      <c r="C18">
        <v>32</v>
      </c>
      <c r="D18">
        <v>36</v>
      </c>
      <c r="E18">
        <v>14</v>
      </c>
      <c r="F18">
        <v>78</v>
      </c>
      <c r="G18">
        <v>176</v>
      </c>
      <c r="H18">
        <v>209</v>
      </c>
      <c r="I18">
        <f t="shared" si="0"/>
        <v>-33</v>
      </c>
      <c r="J18">
        <f t="shared" si="1"/>
        <v>25</v>
      </c>
      <c r="K18" t="str">
        <f t="shared" si="2"/>
        <v>Miss</v>
      </c>
      <c r="L18">
        <f t="shared" si="3"/>
        <v>0</v>
      </c>
      <c r="M18">
        <f t="shared" si="4"/>
        <v>25</v>
      </c>
    </row>
    <row r="19" spans="1:16">
      <c r="A19">
        <v>18</v>
      </c>
      <c r="B19" t="s">
        <v>32</v>
      </c>
      <c r="C19">
        <v>47</v>
      </c>
      <c r="D19">
        <v>25</v>
      </c>
      <c r="E19">
        <v>10</v>
      </c>
      <c r="F19">
        <v>104</v>
      </c>
      <c r="G19">
        <v>226</v>
      </c>
      <c r="H19">
        <v>202</v>
      </c>
      <c r="I19">
        <f t="shared" si="0"/>
        <v>24</v>
      </c>
      <c r="J19">
        <f t="shared" si="1"/>
        <v>8</v>
      </c>
      <c r="K19">
        <f t="shared" si="2"/>
        <v>12</v>
      </c>
      <c r="L19">
        <f t="shared" si="3"/>
        <v>1</v>
      </c>
      <c r="M19">
        <f t="shared" si="4"/>
        <v>6</v>
      </c>
    </row>
    <row r="20" spans="1:16">
      <c r="A20">
        <v>19</v>
      </c>
      <c r="B20" t="s">
        <v>27</v>
      </c>
      <c r="C20">
        <v>47</v>
      </c>
      <c r="D20">
        <v>28</v>
      </c>
      <c r="E20">
        <v>7</v>
      </c>
      <c r="F20">
        <v>101</v>
      </c>
      <c r="G20">
        <v>245</v>
      </c>
      <c r="H20">
        <v>224</v>
      </c>
      <c r="I20">
        <f t="shared" si="0"/>
        <v>21</v>
      </c>
      <c r="J20">
        <f t="shared" si="1"/>
        <v>11</v>
      </c>
      <c r="K20">
        <f t="shared" si="2"/>
        <v>9</v>
      </c>
      <c r="L20">
        <f t="shared" si="3"/>
        <v>1</v>
      </c>
      <c r="M20">
        <f t="shared" si="4"/>
        <v>8</v>
      </c>
    </row>
    <row r="21" spans="1:16">
      <c r="A21">
        <v>20</v>
      </c>
      <c r="B21" t="s">
        <v>19</v>
      </c>
      <c r="C21">
        <v>53</v>
      </c>
      <c r="D21">
        <v>22</v>
      </c>
      <c r="E21">
        <v>7</v>
      </c>
      <c r="F21">
        <v>113</v>
      </c>
      <c r="G21">
        <v>248</v>
      </c>
      <c r="H21">
        <v>187</v>
      </c>
      <c r="I21">
        <f t="shared" si="0"/>
        <v>61</v>
      </c>
      <c r="J21">
        <f t="shared" si="1"/>
        <v>1</v>
      </c>
      <c r="K21">
        <f t="shared" si="2"/>
        <v>4</v>
      </c>
      <c r="L21">
        <f t="shared" si="3"/>
        <v>3</v>
      </c>
      <c r="M21">
        <f t="shared" si="4"/>
        <v>1</v>
      </c>
    </row>
    <row r="22" spans="1:16">
      <c r="A22">
        <v>21</v>
      </c>
      <c r="B22" t="s">
        <v>30</v>
      </c>
      <c r="C22">
        <v>43</v>
      </c>
      <c r="D22">
        <v>26</v>
      </c>
      <c r="E22">
        <v>13</v>
      </c>
      <c r="F22">
        <v>99</v>
      </c>
      <c r="G22">
        <v>232</v>
      </c>
      <c r="H22">
        <v>208</v>
      </c>
      <c r="I22">
        <f t="shared" si="0"/>
        <v>24</v>
      </c>
      <c r="J22">
        <f t="shared" si="1"/>
        <v>8</v>
      </c>
      <c r="K22">
        <f t="shared" si="2"/>
        <v>11</v>
      </c>
      <c r="L22">
        <f t="shared" si="3"/>
        <v>1</v>
      </c>
      <c r="M22">
        <f t="shared" si="4"/>
        <v>13</v>
      </c>
    </row>
    <row r="23" spans="1:16">
      <c r="A23">
        <v>22</v>
      </c>
      <c r="B23" t="s">
        <v>40</v>
      </c>
      <c r="C23">
        <v>33</v>
      </c>
      <c r="D23">
        <v>31</v>
      </c>
      <c r="E23">
        <v>18</v>
      </c>
      <c r="F23">
        <v>84</v>
      </c>
      <c r="G23">
        <v>212</v>
      </c>
      <c r="H23">
        <v>223</v>
      </c>
      <c r="I23">
        <f t="shared" si="0"/>
        <v>-11</v>
      </c>
      <c r="J23">
        <f t="shared" si="1"/>
        <v>21</v>
      </c>
      <c r="K23" t="str">
        <f t="shared" si="2"/>
        <v>Miss</v>
      </c>
      <c r="L23">
        <f t="shared" si="3"/>
        <v>0</v>
      </c>
      <c r="M23">
        <f t="shared" si="4"/>
        <v>24</v>
      </c>
    </row>
    <row r="24" spans="1:16">
      <c r="A24">
        <v>23</v>
      </c>
      <c r="B24" t="s">
        <v>37</v>
      </c>
      <c r="C24">
        <v>43</v>
      </c>
      <c r="D24">
        <v>27</v>
      </c>
      <c r="E24">
        <v>12</v>
      </c>
      <c r="F24">
        <v>98</v>
      </c>
      <c r="G24">
        <v>217</v>
      </c>
      <c r="H24">
        <v>204</v>
      </c>
      <c r="I24">
        <f t="shared" si="0"/>
        <v>13</v>
      </c>
      <c r="J24">
        <f t="shared" si="1"/>
        <v>16</v>
      </c>
      <c r="K24">
        <f t="shared" si="2"/>
        <v>15</v>
      </c>
      <c r="L24">
        <f t="shared" si="3"/>
        <v>1</v>
      </c>
      <c r="M24">
        <f t="shared" si="4"/>
        <v>15</v>
      </c>
    </row>
    <row r="25" spans="1:16">
      <c r="A25">
        <v>24</v>
      </c>
      <c r="B25" t="s">
        <v>41</v>
      </c>
      <c r="C25">
        <v>40</v>
      </c>
      <c r="D25">
        <v>33</v>
      </c>
      <c r="E25">
        <v>9</v>
      </c>
      <c r="F25">
        <v>89</v>
      </c>
      <c r="G25">
        <v>224</v>
      </c>
      <c r="H25">
        <v>226</v>
      </c>
      <c r="I25">
        <f t="shared" si="0"/>
        <v>-2</v>
      </c>
      <c r="J25">
        <f t="shared" si="1"/>
        <v>20</v>
      </c>
      <c r="K25" t="str">
        <f t="shared" si="2"/>
        <v>Miss</v>
      </c>
      <c r="L25">
        <f t="shared" si="3"/>
        <v>0</v>
      </c>
      <c r="M25">
        <f t="shared" si="4"/>
        <v>22</v>
      </c>
    </row>
    <row r="26" spans="1:16">
      <c r="A26">
        <v>25</v>
      </c>
      <c r="B26" t="s">
        <v>42</v>
      </c>
      <c r="C26">
        <v>51</v>
      </c>
      <c r="D26">
        <v>24</v>
      </c>
      <c r="E26">
        <v>7</v>
      </c>
      <c r="F26">
        <v>109</v>
      </c>
      <c r="G26">
        <v>239</v>
      </c>
      <c r="H26">
        <v>197</v>
      </c>
      <c r="I26">
        <f t="shared" si="0"/>
        <v>42</v>
      </c>
      <c r="J26">
        <f t="shared" si="1"/>
        <v>3</v>
      </c>
      <c r="K26" t="str">
        <f t="shared" si="2"/>
        <v>Miss</v>
      </c>
      <c r="L26">
        <f t="shared" si="3"/>
        <v>0</v>
      </c>
      <c r="M26">
        <f t="shared" si="4"/>
        <v>3</v>
      </c>
    </row>
    <row r="27" spans="1:16">
      <c r="A27">
        <v>26</v>
      </c>
      <c r="B27" t="s">
        <v>16</v>
      </c>
      <c r="C27">
        <v>50</v>
      </c>
      <c r="D27">
        <v>24</v>
      </c>
      <c r="E27">
        <v>8</v>
      </c>
      <c r="F27">
        <v>108</v>
      </c>
      <c r="G27">
        <v>259</v>
      </c>
      <c r="H27">
        <v>206</v>
      </c>
      <c r="I27">
        <f t="shared" si="0"/>
        <v>53</v>
      </c>
      <c r="J27">
        <f t="shared" si="1"/>
        <v>2</v>
      </c>
      <c r="K27">
        <f t="shared" si="2"/>
        <v>2</v>
      </c>
      <c r="L27">
        <f t="shared" si="3"/>
        <v>5</v>
      </c>
      <c r="M27">
        <f t="shared" si="4"/>
        <v>5</v>
      </c>
    </row>
    <row r="28" spans="1:16">
      <c r="A28">
        <v>27</v>
      </c>
      <c r="B28" t="s">
        <v>43</v>
      </c>
      <c r="C28">
        <v>30</v>
      </c>
      <c r="D28">
        <v>44</v>
      </c>
      <c r="E28">
        <v>8</v>
      </c>
      <c r="F28">
        <v>68</v>
      </c>
      <c r="G28">
        <v>206</v>
      </c>
      <c r="H28">
        <v>257</v>
      </c>
      <c r="I28">
        <f t="shared" si="0"/>
        <v>-51</v>
      </c>
      <c r="J28">
        <f t="shared" si="1"/>
        <v>27</v>
      </c>
      <c r="K28" t="str">
        <f t="shared" si="2"/>
        <v>Miss</v>
      </c>
      <c r="L28">
        <f t="shared" si="3"/>
        <v>0</v>
      </c>
      <c r="M28">
        <f t="shared" si="4"/>
        <v>27</v>
      </c>
    </row>
    <row r="29" spans="1:16">
      <c r="A29">
        <v>28</v>
      </c>
      <c r="B29" t="s">
        <v>34</v>
      </c>
      <c r="C29">
        <v>48</v>
      </c>
      <c r="D29">
        <v>29</v>
      </c>
      <c r="E29">
        <v>5</v>
      </c>
      <c r="F29">
        <v>101</v>
      </c>
      <c r="G29">
        <v>236</v>
      </c>
      <c r="H29">
        <v>220</v>
      </c>
      <c r="I29">
        <f t="shared" si="0"/>
        <v>16</v>
      </c>
      <c r="J29">
        <f t="shared" si="1"/>
        <v>15</v>
      </c>
      <c r="K29">
        <f t="shared" si="2"/>
        <v>13</v>
      </c>
      <c r="L29">
        <f t="shared" si="3"/>
        <v>1</v>
      </c>
      <c r="M29">
        <f t="shared" si="4"/>
        <v>8</v>
      </c>
    </row>
    <row r="30" spans="1:16">
      <c r="A30">
        <v>29</v>
      </c>
      <c r="B30" t="s">
        <v>38</v>
      </c>
      <c r="C30">
        <v>43</v>
      </c>
      <c r="D30">
        <v>26</v>
      </c>
      <c r="E30">
        <v>13</v>
      </c>
      <c r="F30">
        <v>99</v>
      </c>
      <c r="G30">
        <v>223</v>
      </c>
      <c r="H30">
        <v>204</v>
      </c>
      <c r="I30">
        <f t="shared" si="0"/>
        <v>19</v>
      </c>
      <c r="J30">
        <f t="shared" si="1"/>
        <v>14</v>
      </c>
      <c r="K30">
        <f t="shared" si="2"/>
        <v>16</v>
      </c>
      <c r="L30">
        <f t="shared" si="3"/>
        <v>1</v>
      </c>
      <c r="M30">
        <f t="shared" si="4"/>
        <v>13</v>
      </c>
    </row>
    <row r="31" spans="1:16">
      <c r="A31">
        <v>30</v>
      </c>
      <c r="B31" t="s">
        <v>21</v>
      </c>
      <c r="C31">
        <v>45</v>
      </c>
      <c r="D31">
        <v>26</v>
      </c>
      <c r="E31">
        <v>11</v>
      </c>
      <c r="F31">
        <v>101</v>
      </c>
      <c r="G31">
        <v>237</v>
      </c>
      <c r="H31">
        <v>199</v>
      </c>
      <c r="I31">
        <f t="shared" si="0"/>
        <v>38</v>
      </c>
      <c r="J31">
        <f t="shared" si="1"/>
        <v>4</v>
      </c>
      <c r="K31">
        <f t="shared" si="2"/>
        <v>5</v>
      </c>
      <c r="L31">
        <f t="shared" si="3"/>
        <v>2</v>
      </c>
      <c r="M31">
        <f t="shared" si="4"/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12BF-C958-4739-88EA-68A5B585B384}">
  <dimension ref="A1:J281"/>
  <sheetViews>
    <sheetView workbookViewId="0">
      <selection activeCell="J2" sqref="J2"/>
    </sheetView>
  </sheetViews>
  <sheetFormatPr defaultRowHeight="15"/>
  <cols>
    <col min="2" max="2" width="21.140625" bestFit="1" customWidth="1"/>
    <col min="5" max="5" width="14.42578125" customWidth="1"/>
    <col min="10" max="10" width="13" customWidth="1"/>
  </cols>
  <sheetData>
    <row r="1" spans="1:10">
      <c r="A1" t="s">
        <v>47</v>
      </c>
      <c r="B1" t="s">
        <v>0</v>
      </c>
      <c r="C1" t="s">
        <v>7</v>
      </c>
      <c r="D1" t="s">
        <v>8</v>
      </c>
      <c r="E1" t="s">
        <v>10</v>
      </c>
      <c r="H1" t="s">
        <v>48</v>
      </c>
      <c r="I1" t="s">
        <v>49</v>
      </c>
      <c r="J1" t="s">
        <v>50</v>
      </c>
    </row>
    <row r="2" spans="1:10">
      <c r="A2">
        <v>2015</v>
      </c>
      <c r="B2" t="s">
        <v>13</v>
      </c>
      <c r="C2">
        <v>7</v>
      </c>
      <c r="D2">
        <v>18</v>
      </c>
      <c r="E2">
        <v>3</v>
      </c>
      <c r="H2" t="s">
        <v>51</v>
      </c>
      <c r="I2">
        <v>5</v>
      </c>
      <c r="J2" s="1">
        <f>AVERAGEIF($E$2:$E$281,I2,$D$2:$D$281)</f>
        <v>6.4705882352941178</v>
      </c>
    </row>
    <row r="3" spans="1:10">
      <c r="A3">
        <v>2015</v>
      </c>
      <c r="B3" t="s">
        <v>15</v>
      </c>
      <c r="C3">
        <v>-102</v>
      </c>
      <c r="D3">
        <v>29</v>
      </c>
      <c r="E3">
        <v>0</v>
      </c>
      <c r="H3" t="s">
        <v>52</v>
      </c>
      <c r="I3">
        <v>3</v>
      </c>
      <c r="J3" s="1">
        <f t="shared" ref="J3:J6" si="0">AVERAGEIF($E$2:$E$281,I3,$D$2:$D$281)</f>
        <v>7.882352941176471</v>
      </c>
    </row>
    <row r="4" spans="1:10">
      <c r="A4">
        <v>2015</v>
      </c>
      <c r="B4" t="s">
        <v>17</v>
      </c>
      <c r="C4">
        <v>8</v>
      </c>
      <c r="D4">
        <v>17</v>
      </c>
      <c r="E4">
        <v>0</v>
      </c>
      <c r="H4" t="s">
        <v>53</v>
      </c>
      <c r="I4">
        <v>2</v>
      </c>
      <c r="J4" s="1">
        <f t="shared" si="0"/>
        <v>6.7575757575757578</v>
      </c>
    </row>
    <row r="5" spans="1:10">
      <c r="A5">
        <v>2015</v>
      </c>
      <c r="B5" t="s">
        <v>18</v>
      </c>
      <c r="C5">
        <v>-116</v>
      </c>
      <c r="D5">
        <v>30</v>
      </c>
      <c r="E5">
        <v>0</v>
      </c>
      <c r="H5" t="s">
        <v>54</v>
      </c>
      <c r="I5">
        <v>1</v>
      </c>
      <c r="J5" s="1">
        <f t="shared" si="0"/>
        <v>10.942857142857143</v>
      </c>
    </row>
    <row r="6" spans="1:10">
      <c r="A6">
        <v>2015</v>
      </c>
      <c r="B6" t="s">
        <v>24</v>
      </c>
      <c r="C6">
        <v>-36</v>
      </c>
      <c r="D6">
        <v>26</v>
      </c>
      <c r="E6">
        <v>0</v>
      </c>
      <c r="H6" t="s">
        <v>55</v>
      </c>
      <c r="I6">
        <v>0</v>
      </c>
      <c r="J6" s="1">
        <f t="shared" si="0"/>
        <v>22.713286713286713</v>
      </c>
    </row>
    <row r="7" spans="1:10">
      <c r="A7">
        <v>2015</v>
      </c>
      <c r="B7" t="s">
        <v>20</v>
      </c>
      <c r="C7">
        <v>-21</v>
      </c>
      <c r="D7">
        <v>24</v>
      </c>
      <c r="E7">
        <v>0</v>
      </c>
    </row>
    <row r="8" spans="1:10">
      <c r="A8">
        <v>2015</v>
      </c>
      <c r="B8" t="s">
        <v>14</v>
      </c>
      <c r="C8">
        <v>24</v>
      </c>
      <c r="D8">
        <v>8</v>
      </c>
      <c r="E8">
        <v>2</v>
      </c>
    </row>
    <row r="9" spans="1:10">
      <c r="A9">
        <v>2015</v>
      </c>
      <c r="B9" t="s">
        <v>26</v>
      </c>
      <c r="C9">
        <v>34</v>
      </c>
      <c r="D9">
        <v>5</v>
      </c>
      <c r="E9">
        <v>5</v>
      </c>
    </row>
    <row r="10" spans="1:10">
      <c r="A10">
        <v>2015</v>
      </c>
      <c r="B10" t="s">
        <v>22</v>
      </c>
      <c r="C10">
        <v>-14</v>
      </c>
      <c r="D10">
        <v>22</v>
      </c>
      <c r="E10">
        <v>0</v>
      </c>
    </row>
    <row r="11" spans="1:10">
      <c r="A11">
        <v>2015</v>
      </c>
      <c r="B11" t="s">
        <v>28</v>
      </c>
      <c r="C11">
        <v>0</v>
      </c>
      <c r="D11">
        <v>19</v>
      </c>
      <c r="E11">
        <v>0</v>
      </c>
    </row>
    <row r="12" spans="1:10">
      <c r="A12">
        <v>2015</v>
      </c>
      <c r="B12" t="s">
        <v>29</v>
      </c>
      <c r="C12">
        <v>20</v>
      </c>
      <c r="D12">
        <v>13</v>
      </c>
      <c r="E12">
        <v>1</v>
      </c>
    </row>
    <row r="13" spans="1:10">
      <c r="A13">
        <v>2015</v>
      </c>
      <c r="B13" t="s">
        <v>31</v>
      </c>
      <c r="C13">
        <v>-83</v>
      </c>
      <c r="D13">
        <v>28</v>
      </c>
      <c r="E13">
        <v>0</v>
      </c>
    </row>
    <row r="14" spans="1:10">
      <c r="A14">
        <v>2015</v>
      </c>
      <c r="B14" t="s">
        <v>33</v>
      </c>
      <c r="C14">
        <v>-15</v>
      </c>
      <c r="D14">
        <v>23</v>
      </c>
      <c r="E14">
        <v>0</v>
      </c>
    </row>
    <row r="15" spans="1:10">
      <c r="A15">
        <v>2015</v>
      </c>
      <c r="B15" t="s">
        <v>35</v>
      </c>
      <c r="C15">
        <v>21</v>
      </c>
      <c r="D15">
        <v>11</v>
      </c>
      <c r="E15">
        <v>0</v>
      </c>
    </row>
    <row r="16" spans="1:10">
      <c r="A16">
        <v>2015</v>
      </c>
      <c r="B16" t="s">
        <v>25</v>
      </c>
      <c r="C16">
        <v>29</v>
      </c>
      <c r="D16">
        <v>7</v>
      </c>
      <c r="E16">
        <v>2</v>
      </c>
    </row>
    <row r="17" spans="1:5">
      <c r="A17">
        <v>2015</v>
      </c>
      <c r="B17" t="s">
        <v>23</v>
      </c>
      <c r="C17">
        <v>30</v>
      </c>
      <c r="D17">
        <v>6</v>
      </c>
      <c r="E17">
        <v>2</v>
      </c>
    </row>
    <row r="18" spans="1:5">
      <c r="A18">
        <v>2015</v>
      </c>
      <c r="B18" t="s">
        <v>32</v>
      </c>
      <c r="C18">
        <v>-33</v>
      </c>
      <c r="D18">
        <v>25</v>
      </c>
      <c r="E18">
        <v>0</v>
      </c>
    </row>
    <row r="19" spans="1:5">
      <c r="A19">
        <v>2015</v>
      </c>
      <c r="B19" t="s">
        <v>39</v>
      </c>
      <c r="C19">
        <v>24</v>
      </c>
      <c r="D19">
        <v>8</v>
      </c>
      <c r="E19">
        <v>1</v>
      </c>
    </row>
    <row r="20" spans="1:5">
      <c r="A20">
        <v>2015</v>
      </c>
      <c r="B20" t="s">
        <v>27</v>
      </c>
      <c r="C20">
        <v>21</v>
      </c>
      <c r="D20">
        <v>11</v>
      </c>
      <c r="E20">
        <v>1</v>
      </c>
    </row>
    <row r="21" spans="1:5">
      <c r="A21">
        <v>2015</v>
      </c>
      <c r="B21" t="s">
        <v>19</v>
      </c>
      <c r="C21">
        <v>61</v>
      </c>
      <c r="D21">
        <v>1</v>
      </c>
      <c r="E21">
        <v>3</v>
      </c>
    </row>
    <row r="22" spans="1:5">
      <c r="A22">
        <v>2015</v>
      </c>
      <c r="B22" t="s">
        <v>30</v>
      </c>
      <c r="C22">
        <v>24</v>
      </c>
      <c r="D22">
        <v>8</v>
      </c>
      <c r="E22">
        <v>1</v>
      </c>
    </row>
    <row r="23" spans="1:5">
      <c r="A23">
        <v>2015</v>
      </c>
      <c r="B23" t="s">
        <v>40</v>
      </c>
      <c r="C23">
        <v>-11</v>
      </c>
      <c r="D23">
        <v>21</v>
      </c>
      <c r="E23">
        <v>0</v>
      </c>
    </row>
    <row r="24" spans="1:5">
      <c r="A24">
        <v>2015</v>
      </c>
      <c r="B24" t="s">
        <v>37</v>
      </c>
      <c r="C24">
        <v>13</v>
      </c>
      <c r="D24">
        <v>16</v>
      </c>
      <c r="E24">
        <v>1</v>
      </c>
    </row>
    <row r="25" spans="1:5">
      <c r="A25">
        <v>2015</v>
      </c>
      <c r="B25" t="s">
        <v>41</v>
      </c>
      <c r="C25">
        <v>-2</v>
      </c>
      <c r="D25">
        <v>20</v>
      </c>
      <c r="E25">
        <v>0</v>
      </c>
    </row>
    <row r="26" spans="1:5">
      <c r="A26">
        <v>2015</v>
      </c>
      <c r="B26" t="s">
        <v>36</v>
      </c>
      <c r="C26">
        <v>42</v>
      </c>
      <c r="D26">
        <v>3</v>
      </c>
      <c r="E26">
        <v>0</v>
      </c>
    </row>
    <row r="27" spans="1:5">
      <c r="A27">
        <v>2015</v>
      </c>
      <c r="B27" t="s">
        <v>16</v>
      </c>
      <c r="C27">
        <v>53</v>
      </c>
      <c r="D27">
        <v>2</v>
      </c>
      <c r="E27">
        <v>5</v>
      </c>
    </row>
    <row r="28" spans="1:5">
      <c r="A28">
        <v>2015</v>
      </c>
      <c r="B28" t="s">
        <v>43</v>
      </c>
      <c r="C28">
        <v>-51</v>
      </c>
      <c r="D28">
        <v>27</v>
      </c>
      <c r="E28">
        <v>0</v>
      </c>
    </row>
    <row r="29" spans="1:5">
      <c r="A29">
        <v>2015</v>
      </c>
      <c r="B29" t="s">
        <v>34</v>
      </c>
      <c r="C29">
        <v>16</v>
      </c>
      <c r="D29">
        <v>15</v>
      </c>
      <c r="E29">
        <v>1</v>
      </c>
    </row>
    <row r="30" spans="1:5">
      <c r="A30">
        <v>2015</v>
      </c>
      <c r="B30" t="s">
        <v>21</v>
      </c>
      <c r="C30">
        <v>19</v>
      </c>
      <c r="D30">
        <v>14</v>
      </c>
      <c r="E30">
        <v>1</v>
      </c>
    </row>
    <row r="31" spans="1:5">
      <c r="A31">
        <v>2015</v>
      </c>
      <c r="B31" t="s">
        <v>38</v>
      </c>
      <c r="C31">
        <v>38</v>
      </c>
      <c r="D31">
        <v>4</v>
      </c>
      <c r="E31">
        <v>2</v>
      </c>
    </row>
    <row r="32" spans="1:5">
      <c r="A32">
        <v>2016</v>
      </c>
      <c r="B32" t="s">
        <v>13</v>
      </c>
      <c r="C32">
        <v>27</v>
      </c>
      <c r="D32">
        <v>7</v>
      </c>
      <c r="E32">
        <v>1</v>
      </c>
    </row>
    <row r="33" spans="1:5">
      <c r="A33">
        <v>2016</v>
      </c>
      <c r="B33" t="s">
        <v>15</v>
      </c>
      <c r="C33">
        <v>-36</v>
      </c>
      <c r="D33">
        <v>27</v>
      </c>
      <c r="E33">
        <v>0</v>
      </c>
    </row>
    <row r="34" spans="1:5">
      <c r="A34">
        <v>2016</v>
      </c>
      <c r="B34" t="s">
        <v>17</v>
      </c>
      <c r="C34">
        <v>8</v>
      </c>
      <c r="D34">
        <v>15</v>
      </c>
      <c r="E34">
        <v>0</v>
      </c>
    </row>
    <row r="35" spans="1:5">
      <c r="A35">
        <v>2016</v>
      </c>
      <c r="B35" t="s">
        <v>18</v>
      </c>
      <c r="C35">
        <v>-16</v>
      </c>
      <c r="D35">
        <v>19</v>
      </c>
      <c r="E35">
        <v>0</v>
      </c>
    </row>
    <row r="36" spans="1:5">
      <c r="A36">
        <v>2016</v>
      </c>
      <c r="B36" t="s">
        <v>24</v>
      </c>
      <c r="C36">
        <v>-25</v>
      </c>
      <c r="D36">
        <v>23</v>
      </c>
      <c r="E36">
        <v>0</v>
      </c>
    </row>
    <row r="37" spans="1:5">
      <c r="A37">
        <v>2016</v>
      </c>
      <c r="B37" t="s">
        <v>20</v>
      </c>
      <c r="C37">
        <v>-35</v>
      </c>
      <c r="D37">
        <v>26</v>
      </c>
      <c r="E37">
        <v>0</v>
      </c>
    </row>
    <row r="38" spans="1:5">
      <c r="A38">
        <v>2016</v>
      </c>
      <c r="B38" t="s">
        <v>14</v>
      </c>
      <c r="C38">
        <v>-28</v>
      </c>
      <c r="D38">
        <v>24</v>
      </c>
      <c r="E38">
        <v>0</v>
      </c>
    </row>
    <row r="39" spans="1:5">
      <c r="A39">
        <v>2016</v>
      </c>
      <c r="B39" t="s">
        <v>26</v>
      </c>
      <c r="C39">
        <v>27</v>
      </c>
      <c r="D39">
        <v>7</v>
      </c>
      <c r="E39">
        <v>1</v>
      </c>
    </row>
    <row r="40" spans="1:5">
      <c r="A40">
        <v>2016</v>
      </c>
      <c r="B40" t="s">
        <v>22</v>
      </c>
      <c r="C40">
        <v>-28</v>
      </c>
      <c r="D40">
        <v>24</v>
      </c>
      <c r="E40">
        <v>0</v>
      </c>
    </row>
    <row r="41" spans="1:5">
      <c r="A41">
        <v>2016</v>
      </c>
      <c r="B41" t="s">
        <v>28</v>
      </c>
      <c r="C41">
        <v>37</v>
      </c>
      <c r="D41">
        <v>3</v>
      </c>
      <c r="E41">
        <v>2</v>
      </c>
    </row>
    <row r="42" spans="1:5">
      <c r="A42">
        <v>2016</v>
      </c>
      <c r="B42" t="s">
        <v>29</v>
      </c>
      <c r="C42">
        <v>-10</v>
      </c>
      <c r="D42">
        <v>17</v>
      </c>
      <c r="E42">
        <v>1</v>
      </c>
    </row>
    <row r="43" spans="1:5">
      <c r="A43">
        <v>2016</v>
      </c>
      <c r="B43" t="s">
        <v>31</v>
      </c>
      <c r="C43">
        <v>-43</v>
      </c>
      <c r="D43">
        <v>28</v>
      </c>
      <c r="E43">
        <v>0</v>
      </c>
    </row>
    <row r="44" spans="1:5">
      <c r="A44">
        <v>2016</v>
      </c>
      <c r="B44" t="s">
        <v>33</v>
      </c>
      <c r="C44">
        <v>32</v>
      </c>
      <c r="D44">
        <v>4</v>
      </c>
      <c r="E44">
        <v>1</v>
      </c>
    </row>
    <row r="45" spans="1:5">
      <c r="A45">
        <v>2016</v>
      </c>
      <c r="B45" t="s">
        <v>35</v>
      </c>
      <c r="C45">
        <v>31</v>
      </c>
      <c r="D45">
        <v>5</v>
      </c>
      <c r="E45">
        <v>1</v>
      </c>
    </row>
    <row r="46" spans="1:5">
      <c r="A46">
        <v>2016</v>
      </c>
      <c r="B46" t="s">
        <v>25</v>
      </c>
      <c r="C46">
        <v>9</v>
      </c>
      <c r="D46">
        <v>14</v>
      </c>
      <c r="E46">
        <v>1</v>
      </c>
    </row>
    <row r="47" spans="1:5">
      <c r="A47">
        <v>2016</v>
      </c>
      <c r="B47" t="s">
        <v>23</v>
      </c>
      <c r="C47">
        <v>-17</v>
      </c>
      <c r="D47">
        <v>20</v>
      </c>
      <c r="E47">
        <v>0</v>
      </c>
    </row>
    <row r="48" spans="1:5">
      <c r="A48">
        <v>2016</v>
      </c>
      <c r="B48" t="s">
        <v>32</v>
      </c>
      <c r="C48">
        <v>-20</v>
      </c>
      <c r="D48">
        <v>21</v>
      </c>
      <c r="E48">
        <v>0</v>
      </c>
    </row>
    <row r="49" spans="1:5">
      <c r="A49">
        <v>2016</v>
      </c>
      <c r="B49" t="s">
        <v>39</v>
      </c>
      <c r="C49">
        <v>11</v>
      </c>
      <c r="D49">
        <v>13</v>
      </c>
      <c r="E49">
        <v>2</v>
      </c>
    </row>
    <row r="50" spans="1:5">
      <c r="A50">
        <v>2016</v>
      </c>
      <c r="B50" t="s">
        <v>27</v>
      </c>
      <c r="C50">
        <v>16</v>
      </c>
      <c r="D50">
        <v>12</v>
      </c>
      <c r="E50">
        <v>2</v>
      </c>
    </row>
    <row r="51" spans="1:5">
      <c r="A51">
        <v>2016</v>
      </c>
      <c r="B51" t="s">
        <v>19</v>
      </c>
      <c r="C51">
        <v>18</v>
      </c>
      <c r="D51">
        <v>11</v>
      </c>
      <c r="E51">
        <v>1</v>
      </c>
    </row>
    <row r="52" spans="1:5">
      <c r="A52">
        <v>2016</v>
      </c>
      <c r="B52" t="s">
        <v>30</v>
      </c>
      <c r="C52">
        <v>-11</v>
      </c>
      <c r="D52">
        <v>18</v>
      </c>
      <c r="E52">
        <v>0</v>
      </c>
    </row>
    <row r="53" spans="1:5">
      <c r="A53">
        <v>2016</v>
      </c>
      <c r="B53" t="s">
        <v>40</v>
      </c>
      <c r="C53">
        <v>1</v>
      </c>
      <c r="D53">
        <v>16</v>
      </c>
      <c r="E53">
        <v>1</v>
      </c>
    </row>
    <row r="54" spans="1:5">
      <c r="A54">
        <v>2016</v>
      </c>
      <c r="B54" t="s">
        <v>37</v>
      </c>
      <c r="C54">
        <v>42</v>
      </c>
      <c r="D54">
        <v>2</v>
      </c>
      <c r="E54">
        <v>5</v>
      </c>
    </row>
    <row r="55" spans="1:5">
      <c r="A55">
        <v>2016</v>
      </c>
      <c r="B55" t="s">
        <v>41</v>
      </c>
      <c r="C55">
        <v>30</v>
      </c>
      <c r="D55">
        <v>6</v>
      </c>
      <c r="E55">
        <v>5</v>
      </c>
    </row>
    <row r="56" spans="1:5">
      <c r="A56">
        <v>2016</v>
      </c>
      <c r="B56" t="s">
        <v>36</v>
      </c>
      <c r="C56">
        <v>22</v>
      </c>
      <c r="D56">
        <v>10</v>
      </c>
      <c r="E56">
        <v>0</v>
      </c>
    </row>
    <row r="57" spans="1:5">
      <c r="A57">
        <v>2016</v>
      </c>
      <c r="B57" t="s">
        <v>16</v>
      </c>
      <c r="C57">
        <v>26</v>
      </c>
      <c r="D57">
        <v>9</v>
      </c>
      <c r="E57">
        <v>3</v>
      </c>
    </row>
    <row r="58" spans="1:5">
      <c r="A58">
        <v>2016</v>
      </c>
      <c r="B58" t="s">
        <v>43</v>
      </c>
      <c r="C58">
        <v>-48</v>
      </c>
      <c r="D58">
        <v>29</v>
      </c>
      <c r="E58">
        <v>0</v>
      </c>
    </row>
    <row r="59" spans="1:5">
      <c r="A59">
        <v>2016</v>
      </c>
      <c r="B59" t="s">
        <v>34</v>
      </c>
      <c r="C59">
        <v>-53</v>
      </c>
      <c r="D59">
        <v>30</v>
      </c>
      <c r="E59">
        <v>0</v>
      </c>
    </row>
    <row r="60" spans="1:5">
      <c r="A60">
        <v>2016</v>
      </c>
      <c r="B60" t="s">
        <v>21</v>
      </c>
      <c r="C60">
        <v>-24</v>
      </c>
      <c r="D60">
        <v>22</v>
      </c>
      <c r="E60">
        <v>0</v>
      </c>
    </row>
    <row r="61" spans="1:5">
      <c r="A61">
        <v>2016</v>
      </c>
      <c r="B61" t="s">
        <v>38</v>
      </c>
      <c r="C61">
        <v>57</v>
      </c>
      <c r="D61">
        <v>1</v>
      </c>
      <c r="E61">
        <v>2</v>
      </c>
    </row>
    <row r="62" spans="1:5">
      <c r="A62">
        <v>2017</v>
      </c>
      <c r="B62" t="s">
        <v>13</v>
      </c>
      <c r="C62">
        <v>23</v>
      </c>
      <c r="D62">
        <v>9</v>
      </c>
      <c r="E62">
        <v>3</v>
      </c>
    </row>
    <row r="63" spans="1:5">
      <c r="A63">
        <v>2017</v>
      </c>
      <c r="B63" t="s">
        <v>15</v>
      </c>
      <c r="C63">
        <v>-67</v>
      </c>
      <c r="D63">
        <v>29</v>
      </c>
      <c r="E63">
        <v>0</v>
      </c>
    </row>
    <row r="64" spans="1:5">
      <c r="A64">
        <v>2017</v>
      </c>
      <c r="B64" t="s">
        <v>17</v>
      </c>
      <c r="C64">
        <v>23</v>
      </c>
      <c r="D64">
        <v>9</v>
      </c>
      <c r="E64">
        <v>1</v>
      </c>
    </row>
    <row r="65" spans="1:5">
      <c r="A65">
        <v>2017</v>
      </c>
      <c r="B65" t="s">
        <v>18</v>
      </c>
      <c r="C65">
        <v>-32</v>
      </c>
      <c r="D65">
        <v>24</v>
      </c>
      <c r="E65">
        <v>0</v>
      </c>
    </row>
    <row r="66" spans="1:5">
      <c r="A66">
        <v>2017</v>
      </c>
      <c r="B66" t="s">
        <v>24</v>
      </c>
      <c r="C66">
        <v>-18</v>
      </c>
      <c r="D66">
        <v>21</v>
      </c>
      <c r="E66">
        <v>0</v>
      </c>
    </row>
    <row r="67" spans="1:5">
      <c r="A67">
        <v>2017</v>
      </c>
      <c r="B67" t="s">
        <v>20</v>
      </c>
      <c r="C67">
        <v>54</v>
      </c>
      <c r="D67">
        <v>3</v>
      </c>
      <c r="E67">
        <v>1</v>
      </c>
    </row>
    <row r="68" spans="1:5">
      <c r="A68">
        <v>2017</v>
      </c>
      <c r="B68" t="s">
        <v>14</v>
      </c>
      <c r="C68">
        <v>3</v>
      </c>
      <c r="D68">
        <v>16</v>
      </c>
      <c r="E68">
        <v>1</v>
      </c>
    </row>
    <row r="69" spans="1:5">
      <c r="A69">
        <v>2017</v>
      </c>
      <c r="B69" t="s">
        <v>26</v>
      </c>
      <c r="C69">
        <v>28</v>
      </c>
      <c r="D69">
        <v>7</v>
      </c>
      <c r="E69">
        <v>1</v>
      </c>
    </row>
    <row r="70" spans="1:5">
      <c r="A70">
        <v>2017</v>
      </c>
      <c r="B70" t="s">
        <v>22</v>
      </c>
      <c r="C70">
        <v>-111</v>
      </c>
      <c r="D70">
        <v>30</v>
      </c>
      <c r="E70">
        <v>0</v>
      </c>
    </row>
    <row r="71" spans="1:5">
      <c r="A71">
        <v>2017</v>
      </c>
      <c r="B71" t="s">
        <v>28</v>
      </c>
      <c r="C71">
        <v>-38</v>
      </c>
      <c r="D71">
        <v>25</v>
      </c>
      <c r="E71">
        <v>0</v>
      </c>
    </row>
    <row r="72" spans="1:5">
      <c r="A72">
        <v>2017</v>
      </c>
      <c r="B72" t="s">
        <v>29</v>
      </c>
      <c r="C72">
        <v>-46</v>
      </c>
      <c r="D72">
        <v>26</v>
      </c>
      <c r="E72">
        <v>0</v>
      </c>
    </row>
    <row r="73" spans="1:5">
      <c r="A73">
        <v>2017</v>
      </c>
      <c r="B73" t="s">
        <v>31</v>
      </c>
      <c r="C73">
        <v>36</v>
      </c>
      <c r="D73">
        <v>6</v>
      </c>
      <c r="E73">
        <v>2</v>
      </c>
    </row>
    <row r="74" spans="1:5">
      <c r="A74">
        <v>2017</v>
      </c>
      <c r="B74" t="s">
        <v>33</v>
      </c>
      <c r="C74">
        <v>-26</v>
      </c>
      <c r="D74">
        <v>23</v>
      </c>
      <c r="E74">
        <v>0</v>
      </c>
    </row>
    <row r="75" spans="1:5">
      <c r="A75">
        <v>2017</v>
      </c>
      <c r="B75" t="s">
        <v>35</v>
      </c>
      <c r="C75">
        <v>-2</v>
      </c>
      <c r="D75">
        <v>18</v>
      </c>
      <c r="E75">
        <v>0</v>
      </c>
    </row>
    <row r="76" spans="1:5">
      <c r="A76">
        <v>2017</v>
      </c>
      <c r="B76" t="s">
        <v>25</v>
      </c>
      <c r="C76">
        <v>57</v>
      </c>
      <c r="D76">
        <v>2</v>
      </c>
      <c r="E76">
        <v>1</v>
      </c>
    </row>
    <row r="77" spans="1:5">
      <c r="A77">
        <v>2017</v>
      </c>
      <c r="B77" t="s">
        <v>23</v>
      </c>
      <c r="C77">
        <v>25</v>
      </c>
      <c r="D77">
        <v>8</v>
      </c>
      <c r="E77">
        <v>1</v>
      </c>
    </row>
    <row r="78" spans="1:5">
      <c r="A78">
        <v>2017</v>
      </c>
      <c r="B78" t="s">
        <v>32</v>
      </c>
      <c r="C78">
        <v>-61</v>
      </c>
      <c r="D78">
        <v>27</v>
      </c>
      <c r="E78">
        <v>0</v>
      </c>
    </row>
    <row r="79" spans="1:5">
      <c r="A79">
        <v>2017</v>
      </c>
      <c r="B79" t="s">
        <v>39</v>
      </c>
      <c r="C79">
        <v>18</v>
      </c>
      <c r="D79">
        <v>12</v>
      </c>
      <c r="E79">
        <v>5</v>
      </c>
    </row>
    <row r="80" spans="1:5">
      <c r="A80">
        <v>2017</v>
      </c>
      <c r="B80" t="s">
        <v>27</v>
      </c>
      <c r="C80">
        <v>1</v>
      </c>
      <c r="D80">
        <v>17</v>
      </c>
      <c r="E80">
        <v>0</v>
      </c>
    </row>
    <row r="81" spans="1:5">
      <c r="A81">
        <v>2017</v>
      </c>
      <c r="B81" t="s">
        <v>19</v>
      </c>
      <c r="C81">
        <v>37</v>
      </c>
      <c r="D81">
        <v>5</v>
      </c>
      <c r="E81">
        <v>2</v>
      </c>
    </row>
    <row r="82" spans="1:5">
      <c r="A82">
        <v>2017</v>
      </c>
      <c r="B82" t="s">
        <v>30</v>
      </c>
      <c r="C82">
        <v>-4</v>
      </c>
      <c r="D82">
        <v>19</v>
      </c>
      <c r="E82">
        <v>3</v>
      </c>
    </row>
    <row r="83" spans="1:5">
      <c r="A83">
        <v>2017</v>
      </c>
      <c r="B83" t="s">
        <v>40</v>
      </c>
      <c r="C83">
        <v>-19</v>
      </c>
      <c r="D83">
        <v>22</v>
      </c>
      <c r="E83">
        <v>0</v>
      </c>
    </row>
    <row r="84" spans="1:5">
      <c r="A84">
        <v>2017</v>
      </c>
      <c r="B84" t="s">
        <v>37</v>
      </c>
      <c r="C84">
        <v>49</v>
      </c>
      <c r="D84">
        <v>4</v>
      </c>
      <c r="E84">
        <v>5</v>
      </c>
    </row>
    <row r="85" spans="1:5">
      <c r="A85">
        <v>2017</v>
      </c>
      <c r="B85" t="s">
        <v>41</v>
      </c>
      <c r="C85">
        <v>19</v>
      </c>
      <c r="D85">
        <v>11</v>
      </c>
      <c r="E85">
        <v>1</v>
      </c>
    </row>
    <row r="86" spans="1:5">
      <c r="A86">
        <v>2017</v>
      </c>
      <c r="B86" t="s">
        <v>36</v>
      </c>
      <c r="C86">
        <v>17</v>
      </c>
      <c r="D86">
        <v>13</v>
      </c>
      <c r="E86">
        <v>0</v>
      </c>
    </row>
    <row r="87" spans="1:5">
      <c r="A87">
        <v>2017</v>
      </c>
      <c r="B87" t="s">
        <v>16</v>
      </c>
      <c r="C87">
        <v>6</v>
      </c>
      <c r="D87">
        <v>15</v>
      </c>
      <c r="E87">
        <v>0</v>
      </c>
    </row>
    <row r="88" spans="1:5">
      <c r="A88">
        <v>2017</v>
      </c>
      <c r="B88" t="s">
        <v>43</v>
      </c>
      <c r="C88">
        <v>16</v>
      </c>
      <c r="D88">
        <v>14</v>
      </c>
      <c r="E88">
        <v>1</v>
      </c>
    </row>
    <row r="89" spans="1:5">
      <c r="A89">
        <v>2017</v>
      </c>
      <c r="B89" t="s">
        <v>34</v>
      </c>
      <c r="C89">
        <v>-63</v>
      </c>
      <c r="D89">
        <v>28</v>
      </c>
      <c r="E89">
        <v>0</v>
      </c>
    </row>
    <row r="90" spans="1:5">
      <c r="A90">
        <v>2017</v>
      </c>
      <c r="B90" t="s">
        <v>21</v>
      </c>
      <c r="C90">
        <v>-9</v>
      </c>
      <c r="D90">
        <v>20</v>
      </c>
      <c r="E90">
        <v>0</v>
      </c>
    </row>
    <row r="91" spans="1:5">
      <c r="A91">
        <v>2017</v>
      </c>
      <c r="B91" t="s">
        <v>38</v>
      </c>
      <c r="C91">
        <v>84</v>
      </c>
      <c r="D91">
        <v>1</v>
      </c>
      <c r="E91">
        <v>2</v>
      </c>
    </row>
    <row r="92" spans="1:5">
      <c r="A92">
        <v>2018</v>
      </c>
      <c r="B92" t="s">
        <v>13</v>
      </c>
      <c r="C92">
        <v>22</v>
      </c>
      <c r="D92">
        <v>8</v>
      </c>
      <c r="E92">
        <v>1</v>
      </c>
    </row>
    <row r="93" spans="1:5">
      <c r="A93">
        <v>2018</v>
      </c>
      <c r="B93" t="s">
        <v>15</v>
      </c>
      <c r="C93">
        <v>-45</v>
      </c>
      <c r="D93">
        <v>28</v>
      </c>
      <c r="E93">
        <v>0</v>
      </c>
    </row>
    <row r="94" spans="1:5">
      <c r="A94">
        <v>2018</v>
      </c>
      <c r="B94" t="s">
        <v>17</v>
      </c>
      <c r="C94">
        <v>56</v>
      </c>
      <c r="D94">
        <v>3</v>
      </c>
      <c r="E94">
        <v>2</v>
      </c>
    </row>
    <row r="95" spans="1:5">
      <c r="A95">
        <v>2018</v>
      </c>
      <c r="B95" t="s">
        <v>18</v>
      </c>
      <c r="C95">
        <v>-80</v>
      </c>
      <c r="D95">
        <v>31</v>
      </c>
      <c r="E95">
        <v>0</v>
      </c>
    </row>
    <row r="96" spans="1:5">
      <c r="A96">
        <v>2018</v>
      </c>
      <c r="B96" t="s">
        <v>24</v>
      </c>
      <c r="C96">
        <v>-28</v>
      </c>
      <c r="D96">
        <v>22</v>
      </c>
      <c r="E96">
        <v>0</v>
      </c>
    </row>
    <row r="97" spans="1:5">
      <c r="A97">
        <v>2018</v>
      </c>
      <c r="B97" t="s">
        <v>20</v>
      </c>
      <c r="C97">
        <v>10</v>
      </c>
      <c r="D97">
        <v>15</v>
      </c>
      <c r="E97">
        <v>1</v>
      </c>
    </row>
    <row r="98" spans="1:5">
      <c r="A98">
        <v>2018</v>
      </c>
      <c r="B98" t="s">
        <v>14</v>
      </c>
      <c r="C98">
        <v>-27</v>
      </c>
      <c r="D98">
        <v>21</v>
      </c>
      <c r="E98">
        <v>0</v>
      </c>
    </row>
    <row r="99" spans="1:5">
      <c r="A99">
        <v>2018</v>
      </c>
      <c r="B99" t="s">
        <v>26</v>
      </c>
      <c r="C99">
        <v>-26</v>
      </c>
      <c r="D99">
        <v>20</v>
      </c>
      <c r="E99">
        <v>0</v>
      </c>
    </row>
    <row r="100" spans="1:5">
      <c r="A100">
        <v>2018</v>
      </c>
      <c r="B100" t="s">
        <v>22</v>
      </c>
      <c r="C100">
        <v>19</v>
      </c>
      <c r="D100">
        <v>12</v>
      </c>
      <c r="E100">
        <v>1</v>
      </c>
    </row>
    <row r="101" spans="1:5">
      <c r="A101">
        <v>2018</v>
      </c>
      <c r="B101" t="s">
        <v>28</v>
      </c>
      <c r="C101">
        <v>9</v>
      </c>
      <c r="D101">
        <v>16</v>
      </c>
      <c r="E101">
        <v>0</v>
      </c>
    </row>
    <row r="102" spans="1:5">
      <c r="A102">
        <v>2018</v>
      </c>
      <c r="B102" t="s">
        <v>29</v>
      </c>
      <c r="C102">
        <v>-42</v>
      </c>
      <c r="D102">
        <v>27</v>
      </c>
      <c r="E102">
        <v>0</v>
      </c>
    </row>
    <row r="103" spans="1:5">
      <c r="A103">
        <v>2018</v>
      </c>
      <c r="B103" t="s">
        <v>31</v>
      </c>
      <c r="C103">
        <v>-33</v>
      </c>
      <c r="D103">
        <v>24</v>
      </c>
      <c r="E103">
        <v>0</v>
      </c>
    </row>
    <row r="104" spans="1:5">
      <c r="A104">
        <v>2018</v>
      </c>
      <c r="B104" t="s">
        <v>33</v>
      </c>
      <c r="C104">
        <v>2</v>
      </c>
      <c r="D104">
        <v>18</v>
      </c>
      <c r="E104">
        <v>0</v>
      </c>
    </row>
    <row r="105" spans="1:5">
      <c r="A105">
        <v>2018</v>
      </c>
      <c r="B105" t="s">
        <v>35</v>
      </c>
      <c r="C105">
        <v>35</v>
      </c>
      <c r="D105">
        <v>7</v>
      </c>
      <c r="E105">
        <v>1</v>
      </c>
    </row>
    <row r="106" spans="1:5">
      <c r="A106">
        <v>2018</v>
      </c>
      <c r="B106" t="s">
        <v>25</v>
      </c>
      <c r="C106">
        <v>21</v>
      </c>
      <c r="D106">
        <v>10</v>
      </c>
      <c r="E106">
        <v>1</v>
      </c>
    </row>
    <row r="107" spans="1:5">
      <c r="A107">
        <v>2018</v>
      </c>
      <c r="B107" t="s">
        <v>23</v>
      </c>
      <c r="C107">
        <v>-51</v>
      </c>
      <c r="D107">
        <v>29</v>
      </c>
      <c r="E107">
        <v>0</v>
      </c>
    </row>
    <row r="108" spans="1:5">
      <c r="A108">
        <v>2018</v>
      </c>
      <c r="B108" t="s">
        <v>32</v>
      </c>
      <c r="C108">
        <v>3</v>
      </c>
      <c r="D108">
        <v>17</v>
      </c>
      <c r="E108">
        <v>1</v>
      </c>
    </row>
    <row r="109" spans="1:5">
      <c r="A109">
        <v>2018</v>
      </c>
      <c r="B109" t="s">
        <v>39</v>
      </c>
      <c r="C109">
        <v>57</v>
      </c>
      <c r="D109">
        <v>1</v>
      </c>
      <c r="E109">
        <v>2</v>
      </c>
    </row>
    <row r="110" spans="1:5">
      <c r="A110">
        <v>2018</v>
      </c>
      <c r="B110" t="s">
        <v>27</v>
      </c>
      <c r="C110">
        <v>-32</v>
      </c>
      <c r="D110">
        <v>23</v>
      </c>
      <c r="E110">
        <v>0</v>
      </c>
    </row>
    <row r="111" spans="1:5">
      <c r="A111">
        <v>2018</v>
      </c>
      <c r="B111" t="s">
        <v>19</v>
      </c>
      <c r="C111">
        <v>-35</v>
      </c>
      <c r="D111">
        <v>25</v>
      </c>
      <c r="E111">
        <v>0</v>
      </c>
    </row>
    <row r="112" spans="1:5">
      <c r="A112">
        <v>2018</v>
      </c>
      <c r="B112" t="s">
        <v>30</v>
      </c>
      <c r="C112">
        <v>-65</v>
      </c>
      <c r="D112">
        <v>30</v>
      </c>
      <c r="E112">
        <v>0</v>
      </c>
    </row>
    <row r="113" spans="1:5">
      <c r="A113">
        <v>2018</v>
      </c>
      <c r="B113" t="s">
        <v>40</v>
      </c>
      <c r="C113">
        <v>13</v>
      </c>
      <c r="D113">
        <v>14</v>
      </c>
      <c r="E113">
        <v>1</v>
      </c>
    </row>
    <row r="114" spans="1:5">
      <c r="A114">
        <v>2018</v>
      </c>
      <c r="B114" t="s">
        <v>37</v>
      </c>
      <c r="C114">
        <v>22</v>
      </c>
      <c r="D114">
        <v>8</v>
      </c>
      <c r="E114">
        <v>2</v>
      </c>
    </row>
    <row r="115" spans="1:5">
      <c r="A115">
        <v>2018</v>
      </c>
      <c r="B115" t="s">
        <v>41</v>
      </c>
      <c r="C115">
        <v>21</v>
      </c>
      <c r="D115">
        <v>10</v>
      </c>
      <c r="E115">
        <v>2</v>
      </c>
    </row>
    <row r="116" spans="1:5">
      <c r="A116">
        <v>2018</v>
      </c>
      <c r="B116" t="s">
        <v>36</v>
      </c>
      <c r="C116">
        <v>1</v>
      </c>
      <c r="D116">
        <v>19</v>
      </c>
      <c r="E116">
        <v>0</v>
      </c>
    </row>
    <row r="117" spans="1:5">
      <c r="A117">
        <v>2018</v>
      </c>
      <c r="B117" t="s">
        <v>16</v>
      </c>
      <c r="C117">
        <v>56</v>
      </c>
      <c r="D117">
        <v>3</v>
      </c>
      <c r="E117">
        <v>3</v>
      </c>
    </row>
    <row r="118" spans="1:5">
      <c r="A118">
        <v>2018</v>
      </c>
      <c r="B118" t="s">
        <v>43</v>
      </c>
      <c r="C118">
        <v>40</v>
      </c>
      <c r="D118">
        <v>6</v>
      </c>
      <c r="E118">
        <v>1</v>
      </c>
    </row>
    <row r="119" spans="1:5">
      <c r="A119">
        <v>2018</v>
      </c>
      <c r="B119" t="s">
        <v>34</v>
      </c>
      <c r="C119">
        <v>-41</v>
      </c>
      <c r="D119">
        <v>26</v>
      </c>
      <c r="E119">
        <v>0</v>
      </c>
    </row>
    <row r="120" spans="1:5">
      <c r="A120">
        <v>2018</v>
      </c>
      <c r="B120" t="s">
        <v>44</v>
      </c>
      <c r="C120">
        <v>43</v>
      </c>
      <c r="D120">
        <v>5</v>
      </c>
      <c r="E120">
        <v>5</v>
      </c>
    </row>
    <row r="121" spans="1:5">
      <c r="A121">
        <v>2018</v>
      </c>
      <c r="B121" t="s">
        <v>21</v>
      </c>
      <c r="C121">
        <v>57</v>
      </c>
      <c r="D121">
        <v>1</v>
      </c>
      <c r="E121">
        <v>3</v>
      </c>
    </row>
    <row r="122" spans="1:5">
      <c r="A122">
        <v>2018</v>
      </c>
      <c r="B122" t="s">
        <v>38</v>
      </c>
      <c r="C122">
        <v>18</v>
      </c>
      <c r="D122">
        <v>13</v>
      </c>
      <c r="E122">
        <v>5</v>
      </c>
    </row>
    <row r="123" spans="1:5">
      <c r="A123">
        <v>2019</v>
      </c>
      <c r="B123" t="s">
        <v>13</v>
      </c>
      <c r="C123">
        <v>-52</v>
      </c>
      <c r="D123">
        <v>28</v>
      </c>
      <c r="E123">
        <v>0</v>
      </c>
    </row>
    <row r="124" spans="1:5">
      <c r="A124">
        <v>2019</v>
      </c>
      <c r="B124" t="s">
        <v>15</v>
      </c>
      <c r="C124">
        <v>-11</v>
      </c>
      <c r="D124">
        <v>19</v>
      </c>
      <c r="E124">
        <v>0</v>
      </c>
    </row>
    <row r="125" spans="1:5">
      <c r="A125">
        <v>2019</v>
      </c>
      <c r="B125" t="s">
        <v>17</v>
      </c>
      <c r="C125">
        <v>45</v>
      </c>
      <c r="D125">
        <v>3</v>
      </c>
      <c r="E125">
        <v>5</v>
      </c>
    </row>
    <row r="126" spans="1:5">
      <c r="A126">
        <v>2019</v>
      </c>
      <c r="B126" t="s">
        <v>18</v>
      </c>
      <c r="C126">
        <v>-47</v>
      </c>
      <c r="D126">
        <v>26</v>
      </c>
      <c r="E126">
        <v>0</v>
      </c>
    </row>
    <row r="127" spans="1:5">
      <c r="A127">
        <v>2019</v>
      </c>
      <c r="B127" t="s">
        <v>24</v>
      </c>
      <c r="C127">
        <v>22</v>
      </c>
      <c r="D127">
        <v>13</v>
      </c>
      <c r="E127">
        <v>3</v>
      </c>
    </row>
    <row r="128" spans="1:5">
      <c r="A128">
        <v>2019</v>
      </c>
      <c r="B128" t="s">
        <v>20</v>
      </c>
      <c r="C128">
        <v>25</v>
      </c>
      <c r="D128">
        <v>10</v>
      </c>
      <c r="E128">
        <v>2</v>
      </c>
    </row>
    <row r="129" spans="1:5">
      <c r="A129">
        <v>2019</v>
      </c>
      <c r="B129" t="s">
        <v>14</v>
      </c>
      <c r="C129">
        <v>66</v>
      </c>
      <c r="D129">
        <v>2</v>
      </c>
      <c r="E129">
        <v>1</v>
      </c>
    </row>
    <row r="130" spans="1:5">
      <c r="A130">
        <v>2019</v>
      </c>
      <c r="B130" t="s">
        <v>26</v>
      </c>
      <c r="C130">
        <v>-24</v>
      </c>
      <c r="D130">
        <v>21</v>
      </c>
      <c r="E130">
        <v>0</v>
      </c>
    </row>
    <row r="131" spans="1:5">
      <c r="A131">
        <v>2019</v>
      </c>
      <c r="B131" t="s">
        <v>22</v>
      </c>
      <c r="C131">
        <v>14</v>
      </c>
      <c r="D131">
        <v>15</v>
      </c>
      <c r="E131">
        <v>2</v>
      </c>
    </row>
    <row r="132" spans="1:5">
      <c r="A132">
        <v>2019</v>
      </c>
      <c r="B132" t="s">
        <v>28</v>
      </c>
      <c r="C132">
        <v>9</v>
      </c>
      <c r="D132">
        <v>17</v>
      </c>
      <c r="E132">
        <v>2</v>
      </c>
    </row>
    <row r="133" spans="1:5">
      <c r="A133">
        <v>2019</v>
      </c>
      <c r="B133" t="s">
        <v>29</v>
      </c>
      <c r="C133">
        <v>-48</v>
      </c>
      <c r="D133">
        <v>27</v>
      </c>
      <c r="E133">
        <v>0</v>
      </c>
    </row>
    <row r="134" spans="1:5">
      <c r="A134">
        <v>2019</v>
      </c>
      <c r="B134" t="s">
        <v>31</v>
      </c>
      <c r="C134">
        <v>-42</v>
      </c>
      <c r="D134">
        <v>24</v>
      </c>
      <c r="E134">
        <v>0</v>
      </c>
    </row>
    <row r="135" spans="1:5">
      <c r="A135">
        <v>2019</v>
      </c>
      <c r="B135" t="s">
        <v>33</v>
      </c>
      <c r="C135">
        <v>-9</v>
      </c>
      <c r="D135">
        <v>18</v>
      </c>
      <c r="E135">
        <v>0</v>
      </c>
    </row>
    <row r="136" spans="1:5">
      <c r="A136">
        <v>2019</v>
      </c>
      <c r="B136" t="s">
        <v>35</v>
      </c>
      <c r="C136">
        <v>-60</v>
      </c>
      <c r="D136">
        <v>31</v>
      </c>
      <c r="E136">
        <v>0</v>
      </c>
    </row>
    <row r="137" spans="1:5">
      <c r="A137">
        <v>2019</v>
      </c>
      <c r="B137" t="s">
        <v>25</v>
      </c>
      <c r="C137">
        <v>-23</v>
      </c>
      <c r="D137">
        <v>20</v>
      </c>
      <c r="E137">
        <v>0</v>
      </c>
    </row>
    <row r="138" spans="1:5">
      <c r="A138">
        <v>2019</v>
      </c>
      <c r="B138" t="s">
        <v>23</v>
      </c>
      <c r="C138">
        <v>10</v>
      </c>
      <c r="D138">
        <v>16</v>
      </c>
      <c r="E138">
        <v>0</v>
      </c>
    </row>
    <row r="139" spans="1:5">
      <c r="A139">
        <v>2019</v>
      </c>
      <c r="B139" t="s">
        <v>32</v>
      </c>
      <c r="C139">
        <v>-52</v>
      </c>
      <c r="D139">
        <v>28</v>
      </c>
      <c r="E139">
        <v>0</v>
      </c>
    </row>
    <row r="140" spans="1:5">
      <c r="A140">
        <v>2019</v>
      </c>
      <c r="B140" t="s">
        <v>39</v>
      </c>
      <c r="C140">
        <v>24</v>
      </c>
      <c r="D140">
        <v>11</v>
      </c>
      <c r="E140">
        <v>1</v>
      </c>
    </row>
    <row r="141" spans="1:5">
      <c r="A141">
        <v>2019</v>
      </c>
      <c r="B141" t="s">
        <v>27</v>
      </c>
      <c r="C141">
        <v>32</v>
      </c>
      <c r="D141">
        <v>6</v>
      </c>
      <c r="E141">
        <v>2</v>
      </c>
    </row>
    <row r="142" spans="1:5">
      <c r="A142">
        <v>2019</v>
      </c>
      <c r="B142" t="s">
        <v>19</v>
      </c>
      <c r="C142">
        <v>-46</v>
      </c>
      <c r="D142">
        <v>25</v>
      </c>
      <c r="E142">
        <v>0</v>
      </c>
    </row>
    <row r="143" spans="1:5">
      <c r="A143">
        <v>2019</v>
      </c>
      <c r="B143" t="s">
        <v>30</v>
      </c>
      <c r="C143">
        <v>-59</v>
      </c>
      <c r="D143">
        <v>30</v>
      </c>
      <c r="E143">
        <v>0</v>
      </c>
    </row>
    <row r="144" spans="1:5">
      <c r="A144">
        <v>2019</v>
      </c>
      <c r="B144" t="s">
        <v>40</v>
      </c>
      <c r="C144">
        <v>-39</v>
      </c>
      <c r="D144">
        <v>23</v>
      </c>
      <c r="E144">
        <v>0</v>
      </c>
    </row>
    <row r="145" spans="1:5">
      <c r="A145">
        <v>2019</v>
      </c>
      <c r="B145" t="s">
        <v>37</v>
      </c>
      <c r="C145">
        <v>33</v>
      </c>
      <c r="D145">
        <v>5</v>
      </c>
      <c r="E145">
        <v>1</v>
      </c>
    </row>
    <row r="146" spans="1:5">
      <c r="A146">
        <v>2019</v>
      </c>
      <c r="B146" t="s">
        <v>41</v>
      </c>
      <c r="C146">
        <v>31</v>
      </c>
      <c r="D146">
        <v>7</v>
      </c>
      <c r="E146">
        <v>3</v>
      </c>
    </row>
    <row r="147" spans="1:5">
      <c r="A147">
        <v>2019</v>
      </c>
      <c r="B147" t="s">
        <v>36</v>
      </c>
      <c r="C147">
        <v>24</v>
      </c>
      <c r="D147">
        <v>11</v>
      </c>
      <c r="E147">
        <v>0</v>
      </c>
    </row>
    <row r="148" spans="1:5">
      <c r="A148">
        <v>2019</v>
      </c>
      <c r="B148" t="s">
        <v>16</v>
      </c>
      <c r="C148">
        <v>98</v>
      </c>
      <c r="D148">
        <v>1</v>
      </c>
      <c r="E148">
        <v>1</v>
      </c>
    </row>
    <row r="149" spans="1:5">
      <c r="A149">
        <v>2019</v>
      </c>
      <c r="B149" t="s">
        <v>43</v>
      </c>
      <c r="C149">
        <v>37</v>
      </c>
      <c r="D149">
        <v>4</v>
      </c>
      <c r="E149">
        <v>1</v>
      </c>
    </row>
    <row r="150" spans="1:5">
      <c r="A150">
        <v>2019</v>
      </c>
      <c r="B150" t="s">
        <v>34</v>
      </c>
      <c r="C150">
        <v>-29</v>
      </c>
      <c r="D150">
        <v>22</v>
      </c>
      <c r="E150">
        <v>0</v>
      </c>
    </row>
    <row r="151" spans="1:5">
      <c r="A151">
        <v>2019</v>
      </c>
      <c r="B151" t="s">
        <v>44</v>
      </c>
      <c r="C151">
        <v>18</v>
      </c>
      <c r="D151">
        <v>14</v>
      </c>
      <c r="E151">
        <v>1</v>
      </c>
    </row>
    <row r="152" spans="1:5">
      <c r="A152">
        <v>2019</v>
      </c>
      <c r="B152" t="s">
        <v>21</v>
      </c>
      <c r="C152">
        <v>27</v>
      </c>
      <c r="D152">
        <v>8</v>
      </c>
      <c r="E152">
        <v>1</v>
      </c>
    </row>
    <row r="153" spans="1:5">
      <c r="A153">
        <v>2019</v>
      </c>
      <c r="B153" t="s">
        <v>38</v>
      </c>
      <c r="C153">
        <v>26</v>
      </c>
      <c r="D153">
        <v>9</v>
      </c>
      <c r="E153">
        <v>1</v>
      </c>
    </row>
    <row r="154" spans="1:5">
      <c r="A154">
        <v>2022</v>
      </c>
      <c r="B154" t="s">
        <v>13</v>
      </c>
      <c r="C154">
        <v>-38</v>
      </c>
      <c r="D154">
        <v>21</v>
      </c>
      <c r="E154">
        <v>0</v>
      </c>
    </row>
    <row r="155" spans="1:5">
      <c r="A155">
        <v>2022</v>
      </c>
      <c r="B155" t="s">
        <v>15</v>
      </c>
      <c r="C155">
        <v>-102</v>
      </c>
      <c r="D155">
        <v>32</v>
      </c>
      <c r="E155">
        <v>0</v>
      </c>
    </row>
    <row r="156" spans="1:5">
      <c r="A156">
        <v>2022</v>
      </c>
      <c r="B156" t="s">
        <v>17</v>
      </c>
      <c r="C156">
        <v>35</v>
      </c>
      <c r="D156">
        <v>11</v>
      </c>
      <c r="E156">
        <v>1</v>
      </c>
    </row>
    <row r="157" spans="1:5">
      <c r="A157">
        <v>2022</v>
      </c>
      <c r="B157" t="s">
        <v>18</v>
      </c>
      <c r="C157">
        <v>-58</v>
      </c>
      <c r="D157">
        <v>26</v>
      </c>
      <c r="E157">
        <v>0</v>
      </c>
    </row>
    <row r="158" spans="1:5">
      <c r="A158">
        <v>2022</v>
      </c>
      <c r="B158" t="s">
        <v>24</v>
      </c>
      <c r="C158">
        <v>77</v>
      </c>
      <c r="D158">
        <v>3</v>
      </c>
      <c r="E158">
        <v>2</v>
      </c>
    </row>
    <row r="159" spans="1:5">
      <c r="A159">
        <v>2022</v>
      </c>
      <c r="B159" t="s">
        <v>20</v>
      </c>
      <c r="C159">
        <v>-39</v>
      </c>
      <c r="D159">
        <v>22</v>
      </c>
      <c r="E159">
        <v>0</v>
      </c>
    </row>
    <row r="160" spans="1:5">
      <c r="A160">
        <v>2022</v>
      </c>
      <c r="B160" t="s">
        <v>14</v>
      </c>
      <c r="C160">
        <v>85</v>
      </c>
      <c r="D160">
        <v>2</v>
      </c>
      <c r="E160">
        <v>2</v>
      </c>
    </row>
    <row r="161" spans="1:5">
      <c r="A161">
        <v>2022</v>
      </c>
      <c r="B161" t="s">
        <v>26</v>
      </c>
      <c r="C161">
        <v>-76</v>
      </c>
      <c r="D161">
        <v>28</v>
      </c>
      <c r="E161">
        <v>0</v>
      </c>
    </row>
    <row r="162" spans="1:5">
      <c r="A162">
        <v>2022</v>
      </c>
      <c r="B162" t="s">
        <v>22</v>
      </c>
      <c r="C162">
        <v>76</v>
      </c>
      <c r="D162">
        <v>4</v>
      </c>
      <c r="E162">
        <v>5</v>
      </c>
    </row>
    <row r="163" spans="1:5">
      <c r="A163">
        <v>2022</v>
      </c>
      <c r="B163" t="s">
        <v>28</v>
      </c>
      <c r="C163">
        <v>-11</v>
      </c>
      <c r="D163">
        <v>20</v>
      </c>
      <c r="E163">
        <v>1</v>
      </c>
    </row>
    <row r="164" spans="1:5">
      <c r="A164">
        <v>2022</v>
      </c>
      <c r="B164" t="s">
        <v>29</v>
      </c>
      <c r="C164">
        <v>-83</v>
      </c>
      <c r="D164">
        <v>29</v>
      </c>
      <c r="E164">
        <v>0</v>
      </c>
    </row>
    <row r="165" spans="1:5">
      <c r="A165">
        <v>2022</v>
      </c>
      <c r="B165" t="s">
        <v>31</v>
      </c>
      <c r="C165">
        <v>34</v>
      </c>
      <c r="D165">
        <v>12</v>
      </c>
      <c r="E165">
        <v>3</v>
      </c>
    </row>
    <row r="166" spans="1:5">
      <c r="A166">
        <v>2022</v>
      </c>
      <c r="B166" t="s">
        <v>33</v>
      </c>
      <c r="C166">
        <v>95</v>
      </c>
      <c r="D166">
        <v>1</v>
      </c>
      <c r="E166">
        <v>2</v>
      </c>
    </row>
    <row r="167" spans="1:5">
      <c r="A167">
        <v>2022</v>
      </c>
      <c r="B167" t="s">
        <v>35</v>
      </c>
      <c r="C167">
        <v>3</v>
      </c>
      <c r="D167">
        <v>17</v>
      </c>
      <c r="E167">
        <v>1</v>
      </c>
    </row>
    <row r="168" spans="1:5">
      <c r="A168">
        <v>2022</v>
      </c>
      <c r="B168" t="s">
        <v>25</v>
      </c>
      <c r="C168">
        <v>56</v>
      </c>
      <c r="D168">
        <v>8</v>
      </c>
      <c r="E168">
        <v>1</v>
      </c>
    </row>
    <row r="169" spans="1:5">
      <c r="A169">
        <v>2022</v>
      </c>
      <c r="B169" t="s">
        <v>23</v>
      </c>
      <c r="C169">
        <v>-99</v>
      </c>
      <c r="D169">
        <v>31</v>
      </c>
      <c r="E169">
        <v>0</v>
      </c>
    </row>
    <row r="170" spans="1:5">
      <c r="A170">
        <v>2022</v>
      </c>
      <c r="B170" t="s">
        <v>32</v>
      </c>
      <c r="C170">
        <v>-57</v>
      </c>
      <c r="D170">
        <v>25</v>
      </c>
      <c r="E170">
        <v>0</v>
      </c>
    </row>
    <row r="171" spans="1:5">
      <c r="A171">
        <v>2022</v>
      </c>
      <c r="B171" t="s">
        <v>39</v>
      </c>
      <c r="C171">
        <v>12</v>
      </c>
      <c r="D171">
        <v>16</v>
      </c>
      <c r="E171">
        <v>1</v>
      </c>
    </row>
    <row r="172" spans="1:5">
      <c r="A172">
        <v>2022</v>
      </c>
      <c r="B172" t="s">
        <v>27</v>
      </c>
      <c r="C172">
        <v>-2</v>
      </c>
      <c r="D172">
        <v>18</v>
      </c>
      <c r="E172">
        <v>0</v>
      </c>
    </row>
    <row r="173" spans="1:5">
      <c r="A173">
        <v>2022</v>
      </c>
      <c r="B173" t="s">
        <v>19</v>
      </c>
      <c r="C173">
        <v>46</v>
      </c>
      <c r="D173">
        <v>10</v>
      </c>
      <c r="E173">
        <v>3</v>
      </c>
    </row>
    <row r="174" spans="1:5">
      <c r="A174">
        <v>2022</v>
      </c>
      <c r="B174" t="s">
        <v>30</v>
      </c>
      <c r="C174">
        <v>-40</v>
      </c>
      <c r="D174">
        <v>23</v>
      </c>
      <c r="E174">
        <v>0</v>
      </c>
    </row>
    <row r="175" spans="1:5">
      <c r="A175">
        <v>2022</v>
      </c>
      <c r="B175" t="s">
        <v>40</v>
      </c>
      <c r="C175">
        <v>-84</v>
      </c>
      <c r="D175">
        <v>30</v>
      </c>
      <c r="E175">
        <v>0</v>
      </c>
    </row>
    <row r="176" spans="1:5">
      <c r="A176">
        <v>2022</v>
      </c>
      <c r="B176" t="s">
        <v>37</v>
      </c>
      <c r="C176">
        <v>47</v>
      </c>
      <c r="D176">
        <v>9</v>
      </c>
      <c r="E176">
        <v>1</v>
      </c>
    </row>
    <row r="177" spans="1:5">
      <c r="A177">
        <v>2022</v>
      </c>
      <c r="B177" t="s">
        <v>41</v>
      </c>
      <c r="C177">
        <v>-50</v>
      </c>
      <c r="D177">
        <v>24</v>
      </c>
      <c r="E177">
        <v>0</v>
      </c>
    </row>
    <row r="178" spans="1:5">
      <c r="A178">
        <v>2022</v>
      </c>
      <c r="B178" t="s">
        <v>45</v>
      </c>
      <c r="C178">
        <v>-71</v>
      </c>
      <c r="D178">
        <v>27</v>
      </c>
      <c r="E178">
        <v>0</v>
      </c>
    </row>
    <row r="179" spans="1:5">
      <c r="A179">
        <v>2022</v>
      </c>
      <c r="B179" t="s">
        <v>36</v>
      </c>
      <c r="C179">
        <v>70</v>
      </c>
      <c r="D179">
        <v>5</v>
      </c>
      <c r="E179">
        <v>0</v>
      </c>
    </row>
    <row r="180" spans="1:5">
      <c r="A180">
        <v>2022</v>
      </c>
      <c r="B180" t="s">
        <v>16</v>
      </c>
      <c r="C180">
        <v>58</v>
      </c>
      <c r="D180">
        <v>7</v>
      </c>
      <c r="E180">
        <v>5</v>
      </c>
    </row>
    <row r="181" spans="1:5">
      <c r="A181">
        <v>2022</v>
      </c>
      <c r="B181" t="s">
        <v>43</v>
      </c>
      <c r="C181">
        <v>60</v>
      </c>
      <c r="D181">
        <v>6</v>
      </c>
      <c r="E181">
        <v>1</v>
      </c>
    </row>
    <row r="182" spans="1:5">
      <c r="A182">
        <v>2022</v>
      </c>
      <c r="B182" t="s">
        <v>34</v>
      </c>
      <c r="C182">
        <v>15</v>
      </c>
      <c r="D182">
        <v>15</v>
      </c>
      <c r="E182">
        <v>0</v>
      </c>
    </row>
    <row r="183" spans="1:5">
      <c r="A183">
        <v>2022</v>
      </c>
      <c r="B183" t="s">
        <v>44</v>
      </c>
      <c r="C183">
        <v>18</v>
      </c>
      <c r="D183">
        <v>14</v>
      </c>
      <c r="E183">
        <v>0</v>
      </c>
    </row>
    <row r="184" spans="1:5">
      <c r="A184">
        <v>2022</v>
      </c>
      <c r="B184" t="s">
        <v>21</v>
      </c>
      <c r="C184">
        <v>-3</v>
      </c>
      <c r="D184">
        <v>19</v>
      </c>
      <c r="E184">
        <v>0</v>
      </c>
    </row>
    <row r="185" spans="1:5">
      <c r="A185">
        <v>2022</v>
      </c>
      <c r="B185" t="s">
        <v>38</v>
      </c>
      <c r="C185">
        <v>28</v>
      </c>
      <c r="D185">
        <v>13</v>
      </c>
      <c r="E185">
        <v>1</v>
      </c>
    </row>
    <row r="186" spans="1:5">
      <c r="A186">
        <v>2023</v>
      </c>
      <c r="B186" t="s">
        <v>13</v>
      </c>
      <c r="C186">
        <v>-129</v>
      </c>
      <c r="D186">
        <v>32</v>
      </c>
      <c r="E186">
        <v>0</v>
      </c>
    </row>
    <row r="187" spans="1:5">
      <c r="A187">
        <v>2023</v>
      </c>
      <c r="B187" t="s">
        <v>15</v>
      </c>
      <c r="C187">
        <v>-70</v>
      </c>
      <c r="D187">
        <v>27</v>
      </c>
      <c r="E187">
        <v>0</v>
      </c>
    </row>
    <row r="188" spans="1:5">
      <c r="A188">
        <v>2023</v>
      </c>
      <c r="B188" t="s">
        <v>17</v>
      </c>
      <c r="C188">
        <v>127</v>
      </c>
      <c r="D188">
        <v>1</v>
      </c>
      <c r="E188">
        <v>1</v>
      </c>
    </row>
    <row r="189" spans="1:5">
      <c r="A189">
        <v>2023</v>
      </c>
      <c r="B189" t="s">
        <v>18</v>
      </c>
      <c r="C189">
        <v>-4</v>
      </c>
      <c r="D189">
        <v>19</v>
      </c>
      <c r="E189">
        <v>0</v>
      </c>
    </row>
    <row r="190" spans="1:5">
      <c r="A190">
        <v>2023</v>
      </c>
      <c r="B190" t="s">
        <v>24</v>
      </c>
      <c r="C190">
        <v>52</v>
      </c>
      <c r="D190">
        <v>7</v>
      </c>
      <c r="E190">
        <v>2</v>
      </c>
    </row>
    <row r="191" spans="1:5">
      <c r="A191">
        <v>2023</v>
      </c>
      <c r="B191" t="s">
        <v>20</v>
      </c>
      <c r="C191">
        <v>-116</v>
      </c>
      <c r="D191">
        <v>31</v>
      </c>
      <c r="E191">
        <v>0</v>
      </c>
    </row>
    <row r="192" spans="1:5">
      <c r="A192">
        <v>2023</v>
      </c>
      <c r="B192" t="s">
        <v>14</v>
      </c>
      <c r="C192">
        <v>11</v>
      </c>
      <c r="D192">
        <v>17</v>
      </c>
      <c r="E192">
        <v>2</v>
      </c>
    </row>
    <row r="193" spans="1:5">
      <c r="A193">
        <v>2023</v>
      </c>
      <c r="B193" t="s">
        <v>26</v>
      </c>
      <c r="C193">
        <v>-97</v>
      </c>
      <c r="D193">
        <v>30</v>
      </c>
      <c r="E193">
        <v>0</v>
      </c>
    </row>
    <row r="194" spans="1:5">
      <c r="A194">
        <v>2023</v>
      </c>
      <c r="B194" t="s">
        <v>22</v>
      </c>
      <c r="C194">
        <v>51</v>
      </c>
      <c r="D194">
        <v>8</v>
      </c>
      <c r="E194">
        <v>5</v>
      </c>
    </row>
    <row r="195" spans="1:5">
      <c r="A195">
        <v>2023</v>
      </c>
      <c r="B195" t="s">
        <v>28</v>
      </c>
      <c r="C195">
        <v>66</v>
      </c>
      <c r="D195">
        <v>4</v>
      </c>
      <c r="E195">
        <v>1</v>
      </c>
    </row>
    <row r="196" spans="1:5">
      <c r="A196">
        <v>2023</v>
      </c>
      <c r="B196" t="s">
        <v>29</v>
      </c>
      <c r="C196">
        <v>-38</v>
      </c>
      <c r="D196">
        <v>24</v>
      </c>
      <c r="E196">
        <v>0</v>
      </c>
    </row>
    <row r="197" spans="1:5">
      <c r="A197">
        <v>2023</v>
      </c>
      <c r="B197" t="s">
        <v>31</v>
      </c>
      <c r="C197">
        <v>69</v>
      </c>
      <c r="D197">
        <v>2</v>
      </c>
      <c r="E197">
        <v>3</v>
      </c>
    </row>
    <row r="198" spans="1:5">
      <c r="A198">
        <v>2023</v>
      </c>
      <c r="B198" t="s">
        <v>33</v>
      </c>
      <c r="C198">
        <v>16</v>
      </c>
      <c r="D198">
        <v>16</v>
      </c>
      <c r="E198">
        <v>2</v>
      </c>
    </row>
    <row r="199" spans="1:5">
      <c r="A199">
        <v>2023</v>
      </c>
      <c r="B199" t="s">
        <v>35</v>
      </c>
      <c r="C199">
        <v>20</v>
      </c>
      <c r="D199">
        <v>14</v>
      </c>
      <c r="E199">
        <v>1</v>
      </c>
    </row>
    <row r="200" spans="1:5">
      <c r="A200">
        <v>2023</v>
      </c>
      <c r="B200" t="s">
        <v>25</v>
      </c>
      <c r="C200">
        <v>20</v>
      </c>
      <c r="D200">
        <v>14</v>
      </c>
      <c r="E200">
        <v>1</v>
      </c>
    </row>
    <row r="201" spans="1:5">
      <c r="A201">
        <v>2023</v>
      </c>
      <c r="B201" t="s">
        <v>23</v>
      </c>
      <c r="C201">
        <v>-78</v>
      </c>
      <c r="D201">
        <v>28</v>
      </c>
      <c r="E201">
        <v>0</v>
      </c>
    </row>
    <row r="202" spans="1:5">
      <c r="A202">
        <v>2023</v>
      </c>
      <c r="B202" t="s">
        <v>32</v>
      </c>
      <c r="C202">
        <v>67</v>
      </c>
      <c r="D202">
        <v>3</v>
      </c>
      <c r="E202">
        <v>0</v>
      </c>
    </row>
    <row r="203" spans="1:5">
      <c r="A203">
        <v>2023</v>
      </c>
      <c r="B203" t="s">
        <v>39</v>
      </c>
      <c r="C203">
        <v>-13</v>
      </c>
      <c r="D203">
        <v>22</v>
      </c>
      <c r="E203">
        <v>1</v>
      </c>
    </row>
    <row r="204" spans="1:5">
      <c r="A204">
        <v>2023</v>
      </c>
      <c r="B204" t="s">
        <v>27</v>
      </c>
      <c r="C204">
        <v>25</v>
      </c>
      <c r="D204">
        <v>12</v>
      </c>
      <c r="E204">
        <v>0</v>
      </c>
    </row>
    <row r="205" spans="1:5">
      <c r="A205">
        <v>2023</v>
      </c>
      <c r="B205" t="s">
        <v>19</v>
      </c>
      <c r="C205">
        <v>57</v>
      </c>
      <c r="D205">
        <v>6</v>
      </c>
      <c r="E205">
        <v>3</v>
      </c>
    </row>
    <row r="206" spans="1:5">
      <c r="A206">
        <v>2023</v>
      </c>
      <c r="B206" t="s">
        <v>30</v>
      </c>
      <c r="C206">
        <v>-11</v>
      </c>
      <c r="D206">
        <v>21</v>
      </c>
      <c r="E206">
        <v>0</v>
      </c>
    </row>
    <row r="207" spans="1:5">
      <c r="A207">
        <v>2023</v>
      </c>
      <c r="B207" t="s">
        <v>40</v>
      </c>
      <c r="C207">
        <v>-56</v>
      </c>
      <c r="D207">
        <v>26</v>
      </c>
      <c r="E207">
        <v>0</v>
      </c>
    </row>
    <row r="208" spans="1:5">
      <c r="A208">
        <v>2023</v>
      </c>
      <c r="B208" t="s">
        <v>37</v>
      </c>
      <c r="C208">
        <v>-2</v>
      </c>
      <c r="D208">
        <v>18</v>
      </c>
      <c r="E208">
        <v>1</v>
      </c>
    </row>
    <row r="209" spans="1:5">
      <c r="A209">
        <v>2023</v>
      </c>
      <c r="B209" t="s">
        <v>41</v>
      </c>
      <c r="C209">
        <v>-82</v>
      </c>
      <c r="D209">
        <v>29</v>
      </c>
      <c r="E209">
        <v>0</v>
      </c>
    </row>
    <row r="210" spans="1:5">
      <c r="A210">
        <v>2023</v>
      </c>
      <c r="B210" t="s">
        <v>45</v>
      </c>
      <c r="C210">
        <v>37</v>
      </c>
      <c r="D210">
        <v>10</v>
      </c>
      <c r="E210">
        <v>0</v>
      </c>
    </row>
    <row r="211" spans="1:5">
      <c r="A211">
        <v>2023</v>
      </c>
      <c r="B211" t="s">
        <v>36</v>
      </c>
      <c r="C211">
        <v>-38</v>
      </c>
      <c r="D211">
        <v>24</v>
      </c>
      <c r="E211">
        <v>0</v>
      </c>
    </row>
    <row r="212" spans="1:5">
      <c r="A212">
        <v>2023</v>
      </c>
      <c r="B212" t="s">
        <v>16</v>
      </c>
      <c r="C212">
        <v>28</v>
      </c>
      <c r="D212">
        <v>11</v>
      </c>
      <c r="E212">
        <v>5</v>
      </c>
    </row>
    <row r="213" spans="1:5">
      <c r="A213">
        <v>2023</v>
      </c>
      <c r="B213" t="s">
        <v>43</v>
      </c>
      <c r="C213">
        <v>58</v>
      </c>
      <c r="D213">
        <v>5</v>
      </c>
      <c r="E213">
        <v>1</v>
      </c>
    </row>
    <row r="214" spans="1:5">
      <c r="A214">
        <v>2023</v>
      </c>
      <c r="B214" t="s">
        <v>34</v>
      </c>
      <c r="C214">
        <v>-26</v>
      </c>
      <c r="D214">
        <v>23</v>
      </c>
      <c r="E214">
        <v>0</v>
      </c>
    </row>
    <row r="215" spans="1:5">
      <c r="A215">
        <v>2023</v>
      </c>
      <c r="B215" t="s">
        <v>44</v>
      </c>
      <c r="C215">
        <v>42</v>
      </c>
      <c r="D215">
        <v>9</v>
      </c>
      <c r="E215">
        <v>0</v>
      </c>
    </row>
    <row r="216" spans="1:5">
      <c r="A216">
        <v>2023</v>
      </c>
      <c r="B216" t="s">
        <v>21</v>
      </c>
      <c r="C216">
        <v>22</v>
      </c>
      <c r="D216">
        <v>13</v>
      </c>
      <c r="E216">
        <v>0</v>
      </c>
    </row>
    <row r="217" spans="1:5">
      <c r="A217">
        <v>2023</v>
      </c>
      <c r="B217" t="s">
        <v>38</v>
      </c>
      <c r="C217">
        <v>-8</v>
      </c>
      <c r="D217">
        <v>20</v>
      </c>
      <c r="E217">
        <v>1</v>
      </c>
    </row>
    <row r="218" spans="1:5">
      <c r="A218">
        <v>2024</v>
      </c>
      <c r="B218" t="s">
        <v>13</v>
      </c>
      <c r="C218">
        <v>-90</v>
      </c>
      <c r="D218">
        <v>30</v>
      </c>
      <c r="E218">
        <v>0</v>
      </c>
    </row>
    <row r="219" spans="1:5">
      <c r="A219">
        <v>2024</v>
      </c>
      <c r="B219" t="s">
        <v>15</v>
      </c>
      <c r="C219">
        <v>-20</v>
      </c>
      <c r="D219">
        <v>24</v>
      </c>
      <c r="E219">
        <v>0</v>
      </c>
    </row>
    <row r="220" spans="1:5">
      <c r="A220">
        <v>2024</v>
      </c>
      <c r="B220" t="s">
        <v>17</v>
      </c>
      <c r="C220">
        <v>42</v>
      </c>
      <c r="D220">
        <v>10</v>
      </c>
      <c r="E220">
        <v>2</v>
      </c>
    </row>
    <row r="221" spans="1:5">
      <c r="A221">
        <v>2024</v>
      </c>
      <c r="B221" t="s">
        <v>18</v>
      </c>
      <c r="C221">
        <v>1</v>
      </c>
      <c r="D221">
        <v>17</v>
      </c>
      <c r="E221">
        <v>0</v>
      </c>
    </row>
    <row r="222" spans="1:5">
      <c r="A222">
        <v>2024</v>
      </c>
      <c r="B222" t="s">
        <v>24</v>
      </c>
      <c r="C222">
        <v>66</v>
      </c>
      <c r="D222">
        <v>2</v>
      </c>
      <c r="E222">
        <v>2</v>
      </c>
    </row>
    <row r="223" spans="1:5">
      <c r="A223">
        <v>2024</v>
      </c>
      <c r="B223" t="s">
        <v>20</v>
      </c>
      <c r="C223">
        <v>-64</v>
      </c>
      <c r="D223">
        <v>29</v>
      </c>
      <c r="E223">
        <v>0</v>
      </c>
    </row>
    <row r="224" spans="1:5">
      <c r="A224">
        <v>2024</v>
      </c>
      <c r="B224" t="s">
        <v>14</v>
      </c>
      <c r="C224">
        <v>-14</v>
      </c>
      <c r="D224">
        <v>20</v>
      </c>
      <c r="E224">
        <v>0</v>
      </c>
    </row>
    <row r="225" spans="1:5">
      <c r="A225">
        <v>2024</v>
      </c>
      <c r="B225" t="s">
        <v>26</v>
      </c>
      <c r="C225">
        <v>-111</v>
      </c>
      <c r="D225">
        <v>31</v>
      </c>
      <c r="E225">
        <v>0</v>
      </c>
    </row>
    <row r="226" spans="1:5">
      <c r="A226">
        <v>2024</v>
      </c>
      <c r="B226" t="s">
        <v>22</v>
      </c>
      <c r="C226">
        <v>50</v>
      </c>
      <c r="D226">
        <v>8</v>
      </c>
      <c r="E226">
        <v>2</v>
      </c>
    </row>
    <row r="227" spans="1:5">
      <c r="A227">
        <v>2024</v>
      </c>
      <c r="B227" t="s">
        <v>28</v>
      </c>
      <c r="C227">
        <v>62</v>
      </c>
      <c r="D227">
        <v>3</v>
      </c>
      <c r="E227">
        <v>3</v>
      </c>
    </row>
    <row r="228" spans="1:5">
      <c r="A228">
        <v>2024</v>
      </c>
      <c r="B228" t="s">
        <v>29</v>
      </c>
      <c r="C228">
        <v>2</v>
      </c>
      <c r="D228">
        <v>16</v>
      </c>
      <c r="E228">
        <v>0</v>
      </c>
    </row>
    <row r="229" spans="1:5">
      <c r="A229">
        <v>2024</v>
      </c>
      <c r="B229" t="s">
        <v>31</v>
      </c>
      <c r="C229">
        <v>56</v>
      </c>
      <c r="D229">
        <v>6</v>
      </c>
      <c r="E229">
        <v>5</v>
      </c>
    </row>
    <row r="230" spans="1:5">
      <c r="A230">
        <v>2024</v>
      </c>
      <c r="B230" t="s">
        <v>33</v>
      </c>
      <c r="C230">
        <v>67</v>
      </c>
      <c r="D230">
        <v>1</v>
      </c>
      <c r="E230">
        <v>5</v>
      </c>
    </row>
    <row r="231" spans="1:5">
      <c r="A231">
        <v>2024</v>
      </c>
      <c r="B231" t="s">
        <v>35</v>
      </c>
      <c r="C231">
        <v>44</v>
      </c>
      <c r="D231">
        <v>9</v>
      </c>
      <c r="E231">
        <v>1</v>
      </c>
    </row>
    <row r="232" spans="1:5">
      <c r="A232">
        <v>2024</v>
      </c>
      <c r="B232" t="s">
        <v>25</v>
      </c>
      <c r="C232">
        <v>-12</v>
      </c>
      <c r="D232">
        <v>18</v>
      </c>
      <c r="E232">
        <v>0</v>
      </c>
    </row>
    <row r="233" spans="1:5">
      <c r="A233">
        <v>2024</v>
      </c>
      <c r="B233" t="s">
        <v>23</v>
      </c>
      <c r="C233">
        <v>-49</v>
      </c>
      <c r="D233">
        <v>28</v>
      </c>
      <c r="E233">
        <v>0</v>
      </c>
    </row>
    <row r="234" spans="1:5">
      <c r="A234">
        <v>2024</v>
      </c>
      <c r="B234" t="s">
        <v>32</v>
      </c>
      <c r="C234">
        <v>-17</v>
      </c>
      <c r="D234">
        <v>22</v>
      </c>
      <c r="E234">
        <v>0</v>
      </c>
    </row>
    <row r="235" spans="1:5">
      <c r="A235">
        <v>2024</v>
      </c>
      <c r="B235" t="s">
        <v>39</v>
      </c>
      <c r="C235">
        <v>18</v>
      </c>
      <c r="D235">
        <v>14</v>
      </c>
      <c r="E235">
        <v>1</v>
      </c>
    </row>
    <row r="236" spans="1:5">
      <c r="A236">
        <v>2024</v>
      </c>
      <c r="B236" t="s">
        <v>27</v>
      </c>
      <c r="C236">
        <v>-13</v>
      </c>
      <c r="D236">
        <v>19</v>
      </c>
      <c r="E236">
        <v>1</v>
      </c>
    </row>
    <row r="237" spans="1:5">
      <c r="A237">
        <v>2024</v>
      </c>
      <c r="B237" t="s">
        <v>19</v>
      </c>
      <c r="C237">
        <v>52</v>
      </c>
      <c r="D237">
        <v>7</v>
      </c>
      <c r="E237">
        <v>3</v>
      </c>
    </row>
    <row r="238" spans="1:5">
      <c r="A238">
        <v>2024</v>
      </c>
      <c r="B238" t="s">
        <v>30</v>
      </c>
      <c r="C238">
        <v>-31</v>
      </c>
      <c r="D238">
        <v>26</v>
      </c>
      <c r="E238">
        <v>0</v>
      </c>
    </row>
    <row r="239" spans="1:5">
      <c r="A239">
        <v>2024</v>
      </c>
      <c r="B239" t="s">
        <v>40</v>
      </c>
      <c r="C239">
        <v>-27</v>
      </c>
      <c r="D239">
        <v>25</v>
      </c>
      <c r="E239">
        <v>0</v>
      </c>
    </row>
    <row r="240" spans="1:5">
      <c r="A240">
        <v>2024</v>
      </c>
      <c r="B240" t="s">
        <v>37</v>
      </c>
      <c r="C240">
        <v>5</v>
      </c>
      <c r="D240">
        <v>15</v>
      </c>
      <c r="E240">
        <v>0</v>
      </c>
    </row>
    <row r="241" spans="1:5">
      <c r="A241">
        <v>2024</v>
      </c>
      <c r="B241" t="s">
        <v>41</v>
      </c>
      <c r="C241">
        <v>-146</v>
      </c>
      <c r="D241">
        <v>32</v>
      </c>
      <c r="E241">
        <v>0</v>
      </c>
    </row>
    <row r="242" spans="1:5">
      <c r="A242">
        <v>2024</v>
      </c>
      <c r="B242" t="s">
        <v>45</v>
      </c>
      <c r="C242">
        <v>-18</v>
      </c>
      <c r="D242">
        <v>23</v>
      </c>
      <c r="E242">
        <v>0</v>
      </c>
    </row>
    <row r="243" spans="1:5">
      <c r="A243">
        <v>2024</v>
      </c>
      <c r="B243" t="s">
        <v>36</v>
      </c>
      <c r="C243">
        <v>-14</v>
      </c>
      <c r="D243">
        <v>20</v>
      </c>
      <c r="E243">
        <v>0</v>
      </c>
    </row>
    <row r="244" spans="1:5">
      <c r="A244">
        <v>2024</v>
      </c>
      <c r="B244" t="s">
        <v>16</v>
      </c>
      <c r="C244">
        <v>21</v>
      </c>
      <c r="D244">
        <v>12</v>
      </c>
      <c r="E244">
        <v>1</v>
      </c>
    </row>
    <row r="245" spans="1:5">
      <c r="A245">
        <v>2024</v>
      </c>
      <c r="B245" t="s">
        <v>43</v>
      </c>
      <c r="C245">
        <v>37</v>
      </c>
      <c r="D245">
        <v>11</v>
      </c>
      <c r="E245">
        <v>1</v>
      </c>
    </row>
    <row r="246" spans="1:5">
      <c r="A246">
        <v>2024</v>
      </c>
      <c r="B246" t="s">
        <v>34</v>
      </c>
      <c r="C246">
        <v>58</v>
      </c>
      <c r="D246">
        <v>5</v>
      </c>
      <c r="E246">
        <v>2</v>
      </c>
    </row>
    <row r="247" spans="1:5">
      <c r="A247">
        <v>2024</v>
      </c>
      <c r="B247" t="s">
        <v>44</v>
      </c>
      <c r="C247">
        <v>20</v>
      </c>
      <c r="D247">
        <v>13</v>
      </c>
      <c r="E247">
        <v>1</v>
      </c>
    </row>
    <row r="248" spans="1:5">
      <c r="A248">
        <v>2024</v>
      </c>
      <c r="B248" t="s">
        <v>21</v>
      </c>
      <c r="C248">
        <v>61</v>
      </c>
      <c r="D248">
        <v>4</v>
      </c>
      <c r="E248">
        <v>1</v>
      </c>
    </row>
    <row r="249" spans="1:5">
      <c r="A249">
        <v>2024</v>
      </c>
      <c r="B249" t="s">
        <v>38</v>
      </c>
      <c r="C249">
        <v>-36</v>
      </c>
      <c r="D249">
        <v>27</v>
      </c>
      <c r="E249">
        <v>1</v>
      </c>
    </row>
    <row r="250" spans="1:5">
      <c r="A250">
        <v>2025</v>
      </c>
      <c r="B250" t="s">
        <v>13</v>
      </c>
      <c r="C250">
        <v>-44</v>
      </c>
      <c r="D250">
        <v>26</v>
      </c>
      <c r="E250">
        <v>0</v>
      </c>
    </row>
    <row r="251" spans="1:5">
      <c r="A251">
        <v>2025</v>
      </c>
      <c r="B251" t="s">
        <v>17</v>
      </c>
      <c r="C251">
        <v>-49</v>
      </c>
      <c r="D251">
        <v>28</v>
      </c>
      <c r="E251">
        <v>0</v>
      </c>
    </row>
    <row r="252" spans="1:5">
      <c r="A252">
        <v>2025</v>
      </c>
      <c r="B252" t="s">
        <v>18</v>
      </c>
      <c r="C252">
        <v>-22</v>
      </c>
      <c r="D252">
        <v>23</v>
      </c>
      <c r="E252">
        <v>0</v>
      </c>
    </row>
    <row r="253" spans="1:5">
      <c r="A253">
        <v>2025</v>
      </c>
      <c r="B253" t="s">
        <v>24</v>
      </c>
      <c r="C253">
        <v>36</v>
      </c>
      <c r="D253">
        <v>9</v>
      </c>
      <c r="E253">
        <v>3</v>
      </c>
    </row>
    <row r="254" spans="1:5">
      <c r="A254">
        <v>2025</v>
      </c>
      <c r="B254" t="s">
        <v>20</v>
      </c>
      <c r="C254">
        <v>0</v>
      </c>
      <c r="D254">
        <v>15</v>
      </c>
      <c r="E254">
        <v>0</v>
      </c>
    </row>
    <row r="255" spans="1:5">
      <c r="A255">
        <v>2025</v>
      </c>
      <c r="B255" t="s">
        <v>14</v>
      </c>
      <c r="C255">
        <v>-16</v>
      </c>
      <c r="D255">
        <v>19</v>
      </c>
      <c r="E255">
        <v>0</v>
      </c>
    </row>
    <row r="256" spans="1:5">
      <c r="A256">
        <v>2025</v>
      </c>
      <c r="B256" t="s">
        <v>26</v>
      </c>
      <c r="C256">
        <v>-68</v>
      </c>
      <c r="D256">
        <v>31</v>
      </c>
      <c r="E256">
        <v>0</v>
      </c>
    </row>
    <row r="257" spans="1:5">
      <c r="A257">
        <v>2025</v>
      </c>
      <c r="B257" t="s">
        <v>22</v>
      </c>
      <c r="C257">
        <v>42</v>
      </c>
      <c r="D257">
        <v>7</v>
      </c>
      <c r="E257">
        <v>1</v>
      </c>
    </row>
    <row r="258" spans="1:5">
      <c r="A258">
        <v>2025</v>
      </c>
      <c r="B258" t="s">
        <v>28</v>
      </c>
      <c r="C258">
        <v>53</v>
      </c>
      <c r="D258">
        <v>5</v>
      </c>
      <c r="E258">
        <v>3</v>
      </c>
    </row>
    <row r="259" spans="1:5">
      <c r="A259">
        <v>2025</v>
      </c>
      <c r="B259" t="s">
        <v>29</v>
      </c>
      <c r="C259">
        <v>-24</v>
      </c>
      <c r="D259">
        <v>24</v>
      </c>
      <c r="E259">
        <v>0</v>
      </c>
    </row>
    <row r="260" spans="1:5">
      <c r="A260">
        <v>2025</v>
      </c>
      <c r="B260" t="s">
        <v>31</v>
      </c>
      <c r="C260">
        <v>24</v>
      </c>
      <c r="D260">
        <v>10</v>
      </c>
      <c r="E260">
        <v>5</v>
      </c>
    </row>
    <row r="261" spans="1:5">
      <c r="A261">
        <v>2025</v>
      </c>
      <c r="B261" t="s">
        <v>33</v>
      </c>
      <c r="C261">
        <v>23</v>
      </c>
      <c r="D261">
        <v>11</v>
      </c>
      <c r="E261">
        <v>5</v>
      </c>
    </row>
    <row r="262" spans="1:5">
      <c r="A262">
        <v>2025</v>
      </c>
      <c r="B262" t="s">
        <v>35</v>
      </c>
      <c r="C262">
        <v>46</v>
      </c>
      <c r="D262">
        <v>6</v>
      </c>
      <c r="E262">
        <v>1</v>
      </c>
    </row>
    <row r="263" spans="1:5">
      <c r="A263">
        <v>2025</v>
      </c>
      <c r="B263" t="s">
        <v>25</v>
      </c>
      <c r="C263">
        <v>-11</v>
      </c>
      <c r="D263">
        <v>18</v>
      </c>
      <c r="E263">
        <v>1</v>
      </c>
    </row>
    <row r="264" spans="1:5">
      <c r="A264">
        <v>2025</v>
      </c>
      <c r="B264" t="s">
        <v>23</v>
      </c>
      <c r="C264">
        <v>-18</v>
      </c>
      <c r="D264">
        <v>21</v>
      </c>
      <c r="E264">
        <v>1</v>
      </c>
    </row>
    <row r="265" spans="1:5">
      <c r="A265">
        <v>2025</v>
      </c>
      <c r="B265" t="s">
        <v>32</v>
      </c>
      <c r="C265">
        <v>20</v>
      </c>
      <c r="D265">
        <v>12</v>
      </c>
      <c r="E265">
        <v>1</v>
      </c>
    </row>
    <row r="266" spans="1:5">
      <c r="A266">
        <v>2025</v>
      </c>
      <c r="B266" t="s">
        <v>39</v>
      </c>
      <c r="C266">
        <v>-62</v>
      </c>
      <c r="D266">
        <v>30</v>
      </c>
      <c r="E266">
        <v>0</v>
      </c>
    </row>
    <row r="267" spans="1:5">
      <c r="A267">
        <v>2025</v>
      </c>
      <c r="B267" t="s">
        <v>27</v>
      </c>
      <c r="C267">
        <v>-35</v>
      </c>
      <c r="D267">
        <v>25</v>
      </c>
      <c r="E267">
        <v>0</v>
      </c>
    </row>
    <row r="268" spans="1:5">
      <c r="A268">
        <v>2025</v>
      </c>
      <c r="B268" t="s">
        <v>19</v>
      </c>
      <c r="C268">
        <v>0</v>
      </c>
      <c r="D268">
        <v>15</v>
      </c>
      <c r="E268">
        <v>0</v>
      </c>
    </row>
    <row r="269" spans="1:5">
      <c r="A269">
        <v>2025</v>
      </c>
      <c r="B269" t="s">
        <v>30</v>
      </c>
      <c r="C269">
        <v>10</v>
      </c>
      <c r="D269">
        <v>14</v>
      </c>
      <c r="E269">
        <v>1</v>
      </c>
    </row>
    <row r="270" spans="1:5">
      <c r="A270">
        <v>2025</v>
      </c>
      <c r="B270" t="s">
        <v>40</v>
      </c>
      <c r="C270">
        <v>-51</v>
      </c>
      <c r="D270">
        <v>29</v>
      </c>
      <c r="E270">
        <v>0</v>
      </c>
    </row>
    <row r="271" spans="1:5">
      <c r="A271">
        <v>2025</v>
      </c>
      <c r="B271" t="s">
        <v>37</v>
      </c>
      <c r="C271">
        <v>-45</v>
      </c>
      <c r="D271">
        <v>27</v>
      </c>
      <c r="E271">
        <v>0</v>
      </c>
    </row>
    <row r="272" spans="1:5">
      <c r="A272">
        <v>2025</v>
      </c>
      <c r="B272" t="s">
        <v>41</v>
      </c>
      <c r="C272">
        <v>-102</v>
      </c>
      <c r="D272">
        <v>32</v>
      </c>
      <c r="E272">
        <v>0</v>
      </c>
    </row>
    <row r="273" spans="1:5">
      <c r="A273">
        <v>2025</v>
      </c>
      <c r="B273" t="s">
        <v>45</v>
      </c>
      <c r="C273">
        <v>-17</v>
      </c>
      <c r="D273">
        <v>20</v>
      </c>
      <c r="E273">
        <v>0</v>
      </c>
    </row>
    <row r="274" spans="1:5">
      <c r="A274">
        <v>2025</v>
      </c>
      <c r="B274" t="s">
        <v>36</v>
      </c>
      <c r="C274">
        <v>19</v>
      </c>
      <c r="D274">
        <v>13</v>
      </c>
      <c r="E274">
        <v>0</v>
      </c>
    </row>
    <row r="275" spans="1:5">
      <c r="A275">
        <v>2025</v>
      </c>
      <c r="B275" t="s">
        <v>16</v>
      </c>
      <c r="C275">
        <v>76</v>
      </c>
      <c r="D275">
        <v>2</v>
      </c>
      <c r="E275">
        <v>1</v>
      </c>
    </row>
    <row r="276" spans="1:5">
      <c r="A276">
        <v>2025</v>
      </c>
      <c r="B276" t="s">
        <v>43</v>
      </c>
      <c r="C276">
        <v>38</v>
      </c>
      <c r="D276">
        <v>8</v>
      </c>
      <c r="E276">
        <v>2</v>
      </c>
    </row>
    <row r="277" spans="1:5">
      <c r="A277">
        <v>2025</v>
      </c>
      <c r="B277" t="s">
        <v>46</v>
      </c>
      <c r="C277">
        <v>-7</v>
      </c>
      <c r="D277">
        <v>17</v>
      </c>
      <c r="E277">
        <v>0</v>
      </c>
    </row>
    <row r="278" spans="1:5">
      <c r="A278">
        <v>2025</v>
      </c>
      <c r="B278" t="s">
        <v>34</v>
      </c>
      <c r="C278">
        <v>-18</v>
      </c>
      <c r="D278">
        <v>21</v>
      </c>
      <c r="E278">
        <v>0</v>
      </c>
    </row>
    <row r="279" spans="1:5">
      <c r="A279">
        <v>2025</v>
      </c>
      <c r="B279" t="s">
        <v>44</v>
      </c>
      <c r="C279">
        <v>60</v>
      </c>
      <c r="D279">
        <v>3</v>
      </c>
      <c r="E279">
        <v>2</v>
      </c>
    </row>
    <row r="280" spans="1:5">
      <c r="A280">
        <v>2025</v>
      </c>
      <c r="B280" t="s">
        <v>21</v>
      </c>
      <c r="C280">
        <v>85</v>
      </c>
      <c r="D280">
        <v>1</v>
      </c>
      <c r="E280">
        <v>2</v>
      </c>
    </row>
    <row r="281" spans="1:5">
      <c r="A281">
        <v>2025</v>
      </c>
      <c r="B281" t="s">
        <v>38</v>
      </c>
      <c r="C281">
        <v>57</v>
      </c>
      <c r="D281">
        <v>4</v>
      </c>
      <c r="E281">
        <v>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88F7-FA8B-4B7E-A7CE-6FF66922DA97}">
  <dimension ref="A1:Q281"/>
  <sheetViews>
    <sheetView tabSelected="1" workbookViewId="0">
      <selection activeCell="O1" sqref="O1:Q6"/>
    </sheetView>
  </sheetViews>
  <sheetFormatPr defaultRowHeight="15"/>
  <cols>
    <col min="2" max="2" width="21.140625" bestFit="1" customWidth="1"/>
    <col min="4" max="4" width="14.42578125" customWidth="1"/>
    <col min="9" max="9" width="31.140625" customWidth="1"/>
  </cols>
  <sheetData>
    <row r="1" spans="1:17">
      <c r="A1" t="s">
        <v>47</v>
      </c>
      <c r="B1" t="s">
        <v>0</v>
      </c>
      <c r="C1" t="s">
        <v>11</v>
      </c>
      <c r="D1" t="s">
        <v>10</v>
      </c>
      <c r="G1" t="s">
        <v>48</v>
      </c>
      <c r="H1" t="s">
        <v>49</v>
      </c>
      <c r="I1" t="s">
        <v>56</v>
      </c>
      <c r="K1" t="s">
        <v>57</v>
      </c>
      <c r="M1" t="s">
        <v>58</v>
      </c>
      <c r="O1" t="s">
        <v>48</v>
      </c>
      <c r="P1" t="s">
        <v>49</v>
      </c>
      <c r="Q1" t="s">
        <v>59</v>
      </c>
    </row>
    <row r="2" spans="1:17">
      <c r="A2">
        <v>2015</v>
      </c>
      <c r="B2" t="s">
        <v>13</v>
      </c>
      <c r="C2">
        <v>3</v>
      </c>
      <c r="D2">
        <v>3</v>
      </c>
      <c r="G2" t="s">
        <v>51</v>
      </c>
      <c r="H2">
        <v>5</v>
      </c>
      <c r="I2" s="1">
        <f>AVERAGEIF($D$2:$D$281,H2,$C$2:$C$281)</f>
        <v>7.0588235294117645</v>
      </c>
      <c r="K2">
        <v>1</v>
      </c>
      <c r="L2">
        <f>AVERAGEIF(C2:C281,K2,D2:D281)</f>
        <v>2</v>
      </c>
      <c r="M2" t="s">
        <v>60</v>
      </c>
      <c r="O2" t="s">
        <v>51</v>
      </c>
      <c r="P2">
        <v>5</v>
      </c>
      <c r="Q2">
        <f>COUNTIFS($C$2:$C$281,$K$2,$D$2:$D$281,P2)</f>
        <v>0</v>
      </c>
    </row>
    <row r="3" spans="1:17">
      <c r="A3">
        <v>2015</v>
      </c>
      <c r="B3" t="s">
        <v>15</v>
      </c>
      <c r="C3">
        <v>29</v>
      </c>
      <c r="D3">
        <v>0</v>
      </c>
      <c r="G3" t="s">
        <v>52</v>
      </c>
      <c r="H3">
        <v>3</v>
      </c>
      <c r="I3" s="1">
        <f t="shared" ref="I3:I6" si="0">AVERAGEIF($D$2:$D$281,H3,$C$2:$C$281)</f>
        <v>6.2352941176470589</v>
      </c>
      <c r="O3" t="s">
        <v>52</v>
      </c>
      <c r="P3">
        <v>3</v>
      </c>
      <c r="Q3">
        <f>COUNTIFS($C$2:$C$281,$K$2,$D$2:$D$281,P3)</f>
        <v>2</v>
      </c>
    </row>
    <row r="4" spans="1:17">
      <c r="A4">
        <v>2015</v>
      </c>
      <c r="B4" t="s">
        <v>17</v>
      </c>
      <c r="C4">
        <v>17</v>
      </c>
      <c r="D4">
        <v>0</v>
      </c>
      <c r="G4" t="s">
        <v>53</v>
      </c>
      <c r="H4">
        <v>2</v>
      </c>
      <c r="I4" s="1">
        <f t="shared" si="0"/>
        <v>7.0303030303030303</v>
      </c>
      <c r="O4" t="s">
        <v>53</v>
      </c>
      <c r="P4">
        <v>2</v>
      </c>
      <c r="Q4">
        <f>COUNTIFS($C$2:$C$281,$K$2,$D$2:$D$281,P4)</f>
        <v>5</v>
      </c>
    </row>
    <row r="5" spans="1:17">
      <c r="A5">
        <v>2015</v>
      </c>
      <c r="B5" t="s">
        <v>18</v>
      </c>
      <c r="C5">
        <v>30</v>
      </c>
      <c r="D5">
        <v>0</v>
      </c>
      <c r="G5" t="s">
        <v>54</v>
      </c>
      <c r="H5">
        <v>1</v>
      </c>
      <c r="I5" s="1">
        <f t="shared" si="0"/>
        <v>10.257142857142858</v>
      </c>
      <c r="O5" t="s">
        <v>54</v>
      </c>
      <c r="P5">
        <v>1</v>
      </c>
      <c r="Q5">
        <f>COUNTIFS($C$2:$C$281,$K$2,$D$2:$D$281,P5)</f>
        <v>2</v>
      </c>
    </row>
    <row r="6" spans="1:17">
      <c r="A6">
        <v>2015</v>
      </c>
      <c r="B6" t="s">
        <v>24</v>
      </c>
      <c r="C6">
        <v>26</v>
      </c>
      <c r="D6">
        <v>0</v>
      </c>
      <c r="G6" t="s">
        <v>55</v>
      </c>
      <c r="H6">
        <v>0</v>
      </c>
      <c r="I6" s="1">
        <f t="shared" si="0"/>
        <v>22.776223776223777</v>
      </c>
      <c r="O6" t="s">
        <v>55</v>
      </c>
      <c r="P6">
        <v>0</v>
      </c>
      <c r="Q6">
        <f>COUNTIFS($C$2:$C$281,$K$2,$D$2:$D$281,P6)</f>
        <v>0</v>
      </c>
    </row>
    <row r="7" spans="1:17">
      <c r="A7">
        <v>2015</v>
      </c>
      <c r="B7" t="s">
        <v>20</v>
      </c>
      <c r="C7">
        <v>22</v>
      </c>
      <c r="D7">
        <v>0</v>
      </c>
    </row>
    <row r="8" spans="1:17">
      <c r="A8">
        <v>2015</v>
      </c>
      <c r="B8" t="s">
        <v>14</v>
      </c>
      <c r="C8">
        <v>16</v>
      </c>
      <c r="D8">
        <v>2</v>
      </c>
    </row>
    <row r="9" spans="1:17">
      <c r="A9">
        <v>2015</v>
      </c>
      <c r="B9" t="s">
        <v>26</v>
      </c>
      <c r="C9">
        <v>7</v>
      </c>
      <c r="D9">
        <v>5</v>
      </c>
    </row>
    <row r="10" spans="1:17">
      <c r="A10">
        <v>2015</v>
      </c>
      <c r="B10" t="s">
        <v>22</v>
      </c>
      <c r="C10">
        <v>21</v>
      </c>
      <c r="D10">
        <v>0</v>
      </c>
    </row>
    <row r="11" spans="1:17">
      <c r="A11">
        <v>2015</v>
      </c>
      <c r="B11" t="s">
        <v>28</v>
      </c>
      <c r="C11">
        <v>19</v>
      </c>
      <c r="D11">
        <v>0</v>
      </c>
    </row>
    <row r="12" spans="1:17">
      <c r="A12">
        <v>2015</v>
      </c>
      <c r="B12" t="s">
        <v>29</v>
      </c>
      <c r="C12">
        <v>11</v>
      </c>
      <c r="D12">
        <v>1</v>
      </c>
    </row>
    <row r="13" spans="1:17">
      <c r="A13">
        <v>2015</v>
      </c>
      <c r="B13" t="s">
        <v>31</v>
      </c>
      <c r="C13">
        <v>28</v>
      </c>
      <c r="D13">
        <v>0</v>
      </c>
    </row>
    <row r="14" spans="1:17">
      <c r="A14">
        <v>2015</v>
      </c>
      <c r="B14" t="s">
        <v>33</v>
      </c>
      <c r="C14">
        <v>20</v>
      </c>
      <c r="D14">
        <v>0</v>
      </c>
    </row>
    <row r="15" spans="1:17">
      <c r="A15">
        <v>2015</v>
      </c>
      <c r="B15" t="s">
        <v>35</v>
      </c>
      <c r="C15">
        <v>18</v>
      </c>
      <c r="D15">
        <v>0</v>
      </c>
    </row>
    <row r="16" spans="1:17">
      <c r="A16">
        <v>2015</v>
      </c>
      <c r="B16" t="s">
        <v>25</v>
      </c>
      <c r="C16">
        <v>11</v>
      </c>
      <c r="D16">
        <v>2</v>
      </c>
    </row>
    <row r="17" spans="1:4">
      <c r="A17">
        <v>2015</v>
      </c>
      <c r="B17" t="s">
        <v>23</v>
      </c>
      <c r="C17">
        <v>2</v>
      </c>
      <c r="D17">
        <v>2</v>
      </c>
    </row>
    <row r="18" spans="1:4">
      <c r="A18">
        <v>2015</v>
      </c>
      <c r="B18" t="s">
        <v>32</v>
      </c>
      <c r="C18">
        <v>25</v>
      </c>
      <c r="D18">
        <v>0</v>
      </c>
    </row>
    <row r="19" spans="1:4">
      <c r="A19">
        <v>2015</v>
      </c>
      <c r="B19" t="s">
        <v>39</v>
      </c>
      <c r="C19">
        <v>6</v>
      </c>
      <c r="D19">
        <v>1</v>
      </c>
    </row>
    <row r="20" spans="1:4">
      <c r="A20">
        <v>2015</v>
      </c>
      <c r="B20" t="s">
        <v>27</v>
      </c>
      <c r="C20">
        <v>8</v>
      </c>
      <c r="D20">
        <v>1</v>
      </c>
    </row>
    <row r="21" spans="1:4">
      <c r="A21">
        <v>2015</v>
      </c>
      <c r="B21" t="s">
        <v>19</v>
      </c>
      <c r="C21">
        <v>1</v>
      </c>
      <c r="D21">
        <v>3</v>
      </c>
    </row>
    <row r="22" spans="1:4">
      <c r="A22">
        <v>2015</v>
      </c>
      <c r="B22" t="s">
        <v>30</v>
      </c>
      <c r="C22">
        <v>13</v>
      </c>
      <c r="D22">
        <v>1</v>
      </c>
    </row>
    <row r="23" spans="1:4">
      <c r="A23">
        <v>2015</v>
      </c>
      <c r="B23" t="s">
        <v>40</v>
      </c>
      <c r="C23">
        <v>24</v>
      </c>
      <c r="D23">
        <v>0</v>
      </c>
    </row>
    <row r="24" spans="1:4">
      <c r="A24">
        <v>2015</v>
      </c>
      <c r="B24" t="s">
        <v>37</v>
      </c>
      <c r="C24">
        <v>15</v>
      </c>
      <c r="D24">
        <v>1</v>
      </c>
    </row>
    <row r="25" spans="1:4">
      <c r="A25">
        <v>2015</v>
      </c>
      <c r="B25" t="s">
        <v>41</v>
      </c>
      <c r="C25">
        <v>22</v>
      </c>
      <c r="D25">
        <v>0</v>
      </c>
    </row>
    <row r="26" spans="1:4">
      <c r="A26">
        <v>2015</v>
      </c>
      <c r="B26" t="s">
        <v>36</v>
      </c>
      <c r="C26">
        <v>3</v>
      </c>
      <c r="D26">
        <v>0</v>
      </c>
    </row>
    <row r="27" spans="1:4">
      <c r="A27">
        <v>2015</v>
      </c>
      <c r="B27" t="s">
        <v>16</v>
      </c>
      <c r="C27">
        <v>5</v>
      </c>
      <c r="D27">
        <v>5</v>
      </c>
    </row>
    <row r="28" spans="1:4">
      <c r="A28">
        <v>2015</v>
      </c>
      <c r="B28" t="s">
        <v>43</v>
      </c>
      <c r="C28">
        <v>27</v>
      </c>
      <c r="D28">
        <v>0</v>
      </c>
    </row>
    <row r="29" spans="1:4">
      <c r="A29">
        <v>2015</v>
      </c>
      <c r="B29" t="s">
        <v>34</v>
      </c>
      <c r="C29">
        <v>8</v>
      </c>
      <c r="D29">
        <v>1</v>
      </c>
    </row>
    <row r="30" spans="1:4">
      <c r="A30">
        <v>2015</v>
      </c>
      <c r="B30" t="s">
        <v>21</v>
      </c>
      <c r="C30">
        <v>13</v>
      </c>
      <c r="D30">
        <v>1</v>
      </c>
    </row>
    <row r="31" spans="1:4">
      <c r="A31">
        <v>2015</v>
      </c>
      <c r="B31" t="s">
        <v>38</v>
      </c>
      <c r="C31">
        <v>8</v>
      </c>
      <c r="D31">
        <v>2</v>
      </c>
    </row>
    <row r="32" spans="1:4">
      <c r="A32">
        <v>2016</v>
      </c>
      <c r="B32" t="s">
        <v>13</v>
      </c>
      <c r="C32">
        <v>5</v>
      </c>
      <c r="D32">
        <v>1</v>
      </c>
    </row>
    <row r="33" spans="1:4">
      <c r="A33">
        <v>2016</v>
      </c>
      <c r="B33" t="s">
        <v>15</v>
      </c>
      <c r="C33">
        <v>24</v>
      </c>
      <c r="D33">
        <v>0</v>
      </c>
    </row>
    <row r="34" spans="1:4">
      <c r="A34">
        <v>2016</v>
      </c>
      <c r="B34" t="s">
        <v>17</v>
      </c>
      <c r="C34">
        <v>15</v>
      </c>
      <c r="D34">
        <v>0</v>
      </c>
    </row>
    <row r="35" spans="1:4">
      <c r="A35">
        <v>2016</v>
      </c>
      <c r="B35" t="s">
        <v>18</v>
      </c>
      <c r="C35">
        <v>23</v>
      </c>
      <c r="D35">
        <v>0</v>
      </c>
    </row>
    <row r="36" spans="1:4">
      <c r="A36">
        <v>2016</v>
      </c>
      <c r="B36" t="s">
        <v>24</v>
      </c>
      <c r="C36">
        <v>18</v>
      </c>
      <c r="D36">
        <v>0</v>
      </c>
    </row>
    <row r="37" spans="1:4">
      <c r="A37">
        <v>2016</v>
      </c>
      <c r="B37" t="s">
        <v>20</v>
      </c>
      <c r="C37">
        <v>27</v>
      </c>
      <c r="D37">
        <v>0</v>
      </c>
    </row>
    <row r="38" spans="1:4">
      <c r="A38">
        <v>2016</v>
      </c>
      <c r="B38" t="s">
        <v>14</v>
      </c>
      <c r="C38">
        <v>26</v>
      </c>
      <c r="D38">
        <v>0</v>
      </c>
    </row>
    <row r="39" spans="1:4">
      <c r="A39">
        <v>2016</v>
      </c>
      <c r="B39" t="s">
        <v>26</v>
      </c>
      <c r="C39">
        <v>5</v>
      </c>
      <c r="D39">
        <v>1</v>
      </c>
    </row>
    <row r="40" spans="1:4">
      <c r="A40">
        <v>2016</v>
      </c>
      <c r="B40" t="s">
        <v>22</v>
      </c>
      <c r="C40">
        <v>21</v>
      </c>
      <c r="D40">
        <v>0</v>
      </c>
    </row>
    <row r="41" spans="1:4">
      <c r="A41">
        <v>2016</v>
      </c>
      <c r="B41" t="s">
        <v>28</v>
      </c>
      <c r="C41">
        <v>2</v>
      </c>
      <c r="D41">
        <v>2</v>
      </c>
    </row>
    <row r="42" spans="1:4">
      <c r="A42">
        <v>2016</v>
      </c>
      <c r="B42" t="s">
        <v>29</v>
      </c>
      <c r="C42">
        <v>15</v>
      </c>
      <c r="D42">
        <v>1</v>
      </c>
    </row>
    <row r="43" spans="1:4">
      <c r="A43">
        <v>2016</v>
      </c>
      <c r="B43" t="s">
        <v>31</v>
      </c>
      <c r="C43">
        <v>29</v>
      </c>
      <c r="D43">
        <v>0</v>
      </c>
    </row>
    <row r="44" spans="1:4">
      <c r="A44">
        <v>2016</v>
      </c>
      <c r="B44" t="s">
        <v>33</v>
      </c>
      <c r="C44">
        <v>5</v>
      </c>
      <c r="D44">
        <v>1</v>
      </c>
    </row>
    <row r="45" spans="1:4">
      <c r="A45">
        <v>2016</v>
      </c>
      <c r="B45" t="s">
        <v>35</v>
      </c>
      <c r="C45">
        <v>8</v>
      </c>
      <c r="D45">
        <v>1</v>
      </c>
    </row>
    <row r="46" spans="1:4">
      <c r="A46">
        <v>2016</v>
      </c>
      <c r="B46" t="s">
        <v>25</v>
      </c>
      <c r="C46">
        <v>17</v>
      </c>
      <c r="D46">
        <v>1</v>
      </c>
    </row>
    <row r="47" spans="1:4">
      <c r="A47">
        <v>2016</v>
      </c>
      <c r="B47" t="s">
        <v>23</v>
      </c>
      <c r="C47">
        <v>21</v>
      </c>
      <c r="D47">
        <v>0</v>
      </c>
    </row>
    <row r="48" spans="1:4">
      <c r="A48">
        <v>2016</v>
      </c>
      <c r="B48" t="s">
        <v>32</v>
      </c>
      <c r="C48">
        <v>20</v>
      </c>
      <c r="D48">
        <v>0</v>
      </c>
    </row>
    <row r="49" spans="1:4">
      <c r="A49">
        <v>2016</v>
      </c>
      <c r="B49" t="s">
        <v>39</v>
      </c>
      <c r="C49">
        <v>13</v>
      </c>
      <c r="D49">
        <v>2</v>
      </c>
    </row>
    <row r="50" spans="1:4">
      <c r="A50">
        <v>2016</v>
      </c>
      <c r="B50" t="s">
        <v>27</v>
      </c>
      <c r="C50">
        <v>10</v>
      </c>
      <c r="D50">
        <v>2</v>
      </c>
    </row>
    <row r="51" spans="1:4">
      <c r="A51">
        <v>2016</v>
      </c>
      <c r="B51" t="s">
        <v>19</v>
      </c>
      <c r="C51">
        <v>9</v>
      </c>
      <c r="D51">
        <v>1</v>
      </c>
    </row>
    <row r="52" spans="1:4">
      <c r="A52">
        <v>2016</v>
      </c>
      <c r="B52" t="s">
        <v>30</v>
      </c>
      <c r="C52">
        <v>19</v>
      </c>
      <c r="D52">
        <v>0</v>
      </c>
    </row>
    <row r="53" spans="1:4">
      <c r="A53">
        <v>2016</v>
      </c>
      <c r="B53" t="s">
        <v>40</v>
      </c>
      <c r="C53">
        <v>13</v>
      </c>
      <c r="D53">
        <v>1</v>
      </c>
    </row>
    <row r="54" spans="1:4">
      <c r="A54">
        <v>2016</v>
      </c>
      <c r="B54" t="s">
        <v>37</v>
      </c>
      <c r="C54">
        <v>4</v>
      </c>
      <c r="D54">
        <v>5</v>
      </c>
    </row>
    <row r="55" spans="1:4">
      <c r="A55">
        <v>2016</v>
      </c>
      <c r="B55" t="s">
        <v>41</v>
      </c>
      <c r="C55">
        <v>11</v>
      </c>
      <c r="D55">
        <v>5</v>
      </c>
    </row>
    <row r="56" spans="1:4">
      <c r="A56">
        <v>2016</v>
      </c>
      <c r="B56" t="s">
        <v>36</v>
      </c>
      <c r="C56">
        <v>3</v>
      </c>
      <c r="D56">
        <v>0</v>
      </c>
    </row>
    <row r="57" spans="1:4">
      <c r="A57">
        <v>2016</v>
      </c>
      <c r="B57" t="s">
        <v>16</v>
      </c>
      <c r="C57">
        <v>12</v>
      </c>
      <c r="D57">
        <v>3</v>
      </c>
    </row>
    <row r="58" spans="1:4">
      <c r="A58">
        <v>2016</v>
      </c>
      <c r="B58" t="s">
        <v>43</v>
      </c>
      <c r="C58">
        <v>30</v>
      </c>
      <c r="D58">
        <v>0</v>
      </c>
    </row>
    <row r="59" spans="1:4">
      <c r="A59">
        <v>2016</v>
      </c>
      <c r="B59" t="s">
        <v>34</v>
      </c>
      <c r="C59">
        <v>28</v>
      </c>
      <c r="D59">
        <v>0</v>
      </c>
    </row>
    <row r="60" spans="1:4">
      <c r="A60">
        <v>2016</v>
      </c>
      <c r="B60" t="s">
        <v>21</v>
      </c>
      <c r="C60">
        <v>24</v>
      </c>
      <c r="D60">
        <v>0</v>
      </c>
    </row>
    <row r="61" spans="1:4">
      <c r="A61">
        <v>2016</v>
      </c>
      <c r="B61" t="s">
        <v>38</v>
      </c>
      <c r="C61">
        <v>1</v>
      </c>
      <c r="D61">
        <v>2</v>
      </c>
    </row>
    <row r="62" spans="1:4">
      <c r="A62">
        <v>2017</v>
      </c>
      <c r="B62" t="s">
        <v>13</v>
      </c>
      <c r="C62">
        <v>6</v>
      </c>
      <c r="D62">
        <v>3</v>
      </c>
    </row>
    <row r="63" spans="1:4">
      <c r="A63">
        <v>2017</v>
      </c>
      <c r="B63" t="s">
        <v>15</v>
      </c>
      <c r="C63">
        <v>27</v>
      </c>
      <c r="D63">
        <v>0</v>
      </c>
    </row>
    <row r="64" spans="1:4">
      <c r="A64">
        <v>2017</v>
      </c>
      <c r="B64" t="s">
        <v>17</v>
      </c>
      <c r="C64">
        <v>13</v>
      </c>
      <c r="D64">
        <v>1</v>
      </c>
    </row>
    <row r="65" spans="1:4">
      <c r="A65">
        <v>2017</v>
      </c>
      <c r="B65" t="s">
        <v>18</v>
      </c>
      <c r="C65">
        <v>26</v>
      </c>
      <c r="D65">
        <v>0</v>
      </c>
    </row>
    <row r="66" spans="1:4">
      <c r="A66">
        <v>2017</v>
      </c>
      <c r="B66" t="s">
        <v>24</v>
      </c>
      <c r="C66">
        <v>20</v>
      </c>
      <c r="D66">
        <v>0</v>
      </c>
    </row>
    <row r="67" spans="1:4">
      <c r="A67">
        <v>2017</v>
      </c>
      <c r="B67" t="s">
        <v>20</v>
      </c>
      <c r="C67">
        <v>4</v>
      </c>
      <c r="D67">
        <v>1</v>
      </c>
    </row>
    <row r="68" spans="1:4">
      <c r="A68">
        <v>2017</v>
      </c>
      <c r="B68" t="s">
        <v>14</v>
      </c>
      <c r="C68">
        <v>15</v>
      </c>
      <c r="D68">
        <v>1</v>
      </c>
    </row>
    <row r="69" spans="1:4">
      <c r="A69">
        <v>2017</v>
      </c>
      <c r="B69" t="s">
        <v>26</v>
      </c>
      <c r="C69">
        <v>3</v>
      </c>
      <c r="D69">
        <v>1</v>
      </c>
    </row>
    <row r="70" spans="1:4">
      <c r="A70">
        <v>2017</v>
      </c>
      <c r="B70" t="s">
        <v>22</v>
      </c>
      <c r="C70">
        <v>30</v>
      </c>
      <c r="D70">
        <v>0</v>
      </c>
    </row>
    <row r="71" spans="1:4">
      <c r="A71">
        <v>2017</v>
      </c>
      <c r="B71" t="s">
        <v>28</v>
      </c>
      <c r="C71">
        <v>24</v>
      </c>
      <c r="D71">
        <v>0</v>
      </c>
    </row>
    <row r="72" spans="1:4">
      <c r="A72">
        <v>2017</v>
      </c>
      <c r="B72" t="s">
        <v>29</v>
      </c>
      <c r="C72">
        <v>24</v>
      </c>
      <c r="D72">
        <v>0</v>
      </c>
    </row>
    <row r="73" spans="1:4">
      <c r="A73">
        <v>2017</v>
      </c>
      <c r="B73" t="s">
        <v>31</v>
      </c>
      <c r="C73">
        <v>7</v>
      </c>
      <c r="D73">
        <v>2</v>
      </c>
    </row>
    <row r="74" spans="1:4">
      <c r="A74">
        <v>2017</v>
      </c>
      <c r="B74" t="s">
        <v>33</v>
      </c>
      <c r="C74">
        <v>23</v>
      </c>
      <c r="D74">
        <v>0</v>
      </c>
    </row>
    <row r="75" spans="1:4">
      <c r="A75">
        <v>2017</v>
      </c>
      <c r="B75" t="s">
        <v>35</v>
      </c>
      <c r="C75">
        <v>22</v>
      </c>
      <c r="D75">
        <v>0</v>
      </c>
    </row>
    <row r="76" spans="1:4">
      <c r="A76">
        <v>2017</v>
      </c>
      <c r="B76" t="s">
        <v>25</v>
      </c>
      <c r="C76">
        <v>5</v>
      </c>
      <c r="D76">
        <v>1</v>
      </c>
    </row>
    <row r="77" spans="1:4">
      <c r="A77">
        <v>2017</v>
      </c>
      <c r="B77" t="s">
        <v>23</v>
      </c>
      <c r="C77">
        <v>7</v>
      </c>
      <c r="D77">
        <v>1</v>
      </c>
    </row>
    <row r="78" spans="1:4">
      <c r="A78">
        <v>2017</v>
      </c>
      <c r="B78" t="s">
        <v>32</v>
      </c>
      <c r="C78">
        <v>27</v>
      </c>
      <c r="D78">
        <v>0</v>
      </c>
    </row>
    <row r="79" spans="1:4">
      <c r="A79">
        <v>2017</v>
      </c>
      <c r="B79" t="s">
        <v>39</v>
      </c>
      <c r="C79">
        <v>15</v>
      </c>
      <c r="D79">
        <v>5</v>
      </c>
    </row>
    <row r="80" spans="1:4">
      <c r="A80">
        <v>2017</v>
      </c>
      <c r="B80" t="s">
        <v>27</v>
      </c>
      <c r="C80">
        <v>15</v>
      </c>
      <c r="D80">
        <v>0</v>
      </c>
    </row>
    <row r="81" spans="1:4">
      <c r="A81">
        <v>2017</v>
      </c>
      <c r="B81" t="s">
        <v>19</v>
      </c>
      <c r="C81">
        <v>9</v>
      </c>
      <c r="D81">
        <v>2</v>
      </c>
    </row>
    <row r="82" spans="1:4">
      <c r="A82">
        <v>2017</v>
      </c>
      <c r="B82" t="s">
        <v>30</v>
      </c>
      <c r="C82">
        <v>12</v>
      </c>
      <c r="D82">
        <v>3</v>
      </c>
    </row>
    <row r="83" spans="1:4">
      <c r="A83">
        <v>2017</v>
      </c>
      <c r="B83" t="s">
        <v>40</v>
      </c>
      <c r="C83">
        <v>19</v>
      </c>
      <c r="D83">
        <v>0</v>
      </c>
    </row>
    <row r="84" spans="1:4">
      <c r="A84">
        <v>2017</v>
      </c>
      <c r="B84" t="s">
        <v>37</v>
      </c>
      <c r="C84">
        <v>2</v>
      </c>
      <c r="D84">
        <v>5</v>
      </c>
    </row>
    <row r="85" spans="1:4">
      <c r="A85">
        <v>2017</v>
      </c>
      <c r="B85" t="s">
        <v>41</v>
      </c>
      <c r="C85">
        <v>10</v>
      </c>
      <c r="D85">
        <v>1</v>
      </c>
    </row>
    <row r="86" spans="1:4">
      <c r="A86">
        <v>2017</v>
      </c>
      <c r="B86" t="s">
        <v>36</v>
      </c>
      <c r="C86">
        <v>10</v>
      </c>
      <c r="D86">
        <v>0</v>
      </c>
    </row>
    <row r="87" spans="1:4">
      <c r="A87">
        <v>2017</v>
      </c>
      <c r="B87" t="s">
        <v>16</v>
      </c>
      <c r="C87">
        <v>15</v>
      </c>
      <c r="D87">
        <v>0</v>
      </c>
    </row>
    <row r="88" spans="1:4">
      <c r="A88">
        <v>2017</v>
      </c>
      <c r="B88" t="s">
        <v>43</v>
      </c>
      <c r="C88">
        <v>13</v>
      </c>
      <c r="D88">
        <v>1</v>
      </c>
    </row>
    <row r="89" spans="1:4">
      <c r="A89">
        <v>2017</v>
      </c>
      <c r="B89" t="s">
        <v>34</v>
      </c>
      <c r="C89">
        <v>29</v>
      </c>
      <c r="D89">
        <v>0</v>
      </c>
    </row>
    <row r="90" spans="1:4">
      <c r="A90">
        <v>2017</v>
      </c>
      <c r="B90" t="s">
        <v>21</v>
      </c>
      <c r="C90">
        <v>20</v>
      </c>
      <c r="D90">
        <v>0</v>
      </c>
    </row>
    <row r="91" spans="1:4">
      <c r="A91">
        <v>2017</v>
      </c>
      <c r="B91" t="s">
        <v>38</v>
      </c>
      <c r="C91">
        <v>1</v>
      </c>
      <c r="D91">
        <v>2</v>
      </c>
    </row>
    <row r="92" spans="1:4">
      <c r="A92">
        <v>2018</v>
      </c>
      <c r="B92" t="s">
        <v>13</v>
      </c>
      <c r="C92">
        <v>8</v>
      </c>
      <c r="D92">
        <v>1</v>
      </c>
    </row>
    <row r="93" spans="1:4">
      <c r="A93">
        <v>2018</v>
      </c>
      <c r="B93" t="s">
        <v>15</v>
      </c>
      <c r="C93">
        <v>29</v>
      </c>
      <c r="D93">
        <v>0</v>
      </c>
    </row>
    <row r="94" spans="1:4">
      <c r="A94">
        <v>2018</v>
      </c>
      <c r="B94" t="s">
        <v>17</v>
      </c>
      <c r="C94">
        <v>4</v>
      </c>
      <c r="D94">
        <v>2</v>
      </c>
    </row>
    <row r="95" spans="1:4">
      <c r="A95">
        <v>2018</v>
      </c>
      <c r="B95" t="s">
        <v>18</v>
      </c>
      <c r="C95">
        <v>31</v>
      </c>
      <c r="D95">
        <v>0</v>
      </c>
    </row>
    <row r="96" spans="1:4">
      <c r="A96">
        <v>2018</v>
      </c>
      <c r="B96" t="s">
        <v>24</v>
      </c>
      <c r="C96">
        <v>21</v>
      </c>
      <c r="D96">
        <v>0</v>
      </c>
    </row>
    <row r="97" spans="1:4">
      <c r="A97">
        <v>2018</v>
      </c>
      <c r="B97" t="s">
        <v>20</v>
      </c>
      <c r="C97">
        <v>14</v>
      </c>
      <c r="D97">
        <v>1</v>
      </c>
    </row>
    <row r="98" spans="1:4">
      <c r="A98">
        <v>2018</v>
      </c>
      <c r="B98" t="s">
        <v>14</v>
      </c>
      <c r="C98">
        <v>20</v>
      </c>
      <c r="D98">
        <v>0</v>
      </c>
    </row>
    <row r="99" spans="1:4">
      <c r="A99">
        <v>2018</v>
      </c>
      <c r="B99" t="s">
        <v>26</v>
      </c>
      <c r="C99">
        <v>25</v>
      </c>
      <c r="D99">
        <v>0</v>
      </c>
    </row>
    <row r="100" spans="1:4">
      <c r="A100">
        <v>2018</v>
      </c>
      <c r="B100" t="s">
        <v>22</v>
      </c>
      <c r="C100">
        <v>17</v>
      </c>
      <c r="D100">
        <v>1</v>
      </c>
    </row>
    <row r="101" spans="1:4">
      <c r="A101">
        <v>2018</v>
      </c>
      <c r="B101" t="s">
        <v>28</v>
      </c>
      <c r="C101">
        <v>19</v>
      </c>
      <c r="D101">
        <v>0</v>
      </c>
    </row>
    <row r="102" spans="1:4">
      <c r="A102">
        <v>2018</v>
      </c>
      <c r="B102" t="s">
        <v>29</v>
      </c>
      <c r="C102">
        <v>26</v>
      </c>
      <c r="D102">
        <v>0</v>
      </c>
    </row>
    <row r="103" spans="1:4">
      <c r="A103">
        <v>2018</v>
      </c>
      <c r="B103" t="s">
        <v>31</v>
      </c>
      <c r="C103">
        <v>23</v>
      </c>
      <c r="D103">
        <v>0</v>
      </c>
    </row>
    <row r="104" spans="1:4">
      <c r="A104">
        <v>2018</v>
      </c>
      <c r="B104" t="s">
        <v>33</v>
      </c>
      <c r="C104">
        <v>16</v>
      </c>
      <c r="D104">
        <v>0</v>
      </c>
    </row>
    <row r="105" spans="1:4">
      <c r="A105">
        <v>2018</v>
      </c>
      <c r="B105" t="s">
        <v>35</v>
      </c>
      <c r="C105">
        <v>12</v>
      </c>
      <c r="D105">
        <v>1</v>
      </c>
    </row>
    <row r="106" spans="1:4">
      <c r="A106">
        <v>2018</v>
      </c>
      <c r="B106" t="s">
        <v>25</v>
      </c>
      <c r="C106">
        <v>8</v>
      </c>
      <c r="D106">
        <v>1</v>
      </c>
    </row>
    <row r="107" spans="1:4">
      <c r="A107">
        <v>2018</v>
      </c>
      <c r="B107" t="s">
        <v>23</v>
      </c>
      <c r="C107">
        <v>28</v>
      </c>
      <c r="D107">
        <v>0</v>
      </c>
    </row>
    <row r="108" spans="1:4">
      <c r="A108">
        <v>2018</v>
      </c>
      <c r="B108" t="s">
        <v>32</v>
      </c>
      <c r="C108">
        <v>14</v>
      </c>
      <c r="D108">
        <v>1</v>
      </c>
    </row>
    <row r="109" spans="1:4">
      <c r="A109">
        <v>2018</v>
      </c>
      <c r="B109" t="s">
        <v>39</v>
      </c>
      <c r="C109">
        <v>1</v>
      </c>
      <c r="D109">
        <v>2</v>
      </c>
    </row>
    <row r="110" spans="1:4">
      <c r="A110">
        <v>2018</v>
      </c>
      <c r="B110" t="s">
        <v>27</v>
      </c>
      <c r="C110">
        <v>22</v>
      </c>
      <c r="D110">
        <v>0</v>
      </c>
    </row>
    <row r="111" spans="1:4">
      <c r="A111">
        <v>2018</v>
      </c>
      <c r="B111" t="s">
        <v>19</v>
      </c>
      <c r="C111">
        <v>24</v>
      </c>
      <c r="D111">
        <v>0</v>
      </c>
    </row>
    <row r="112" spans="1:4">
      <c r="A112">
        <v>2018</v>
      </c>
      <c r="B112" t="s">
        <v>30</v>
      </c>
      <c r="C112">
        <v>30</v>
      </c>
      <c r="D112">
        <v>0</v>
      </c>
    </row>
    <row r="113" spans="1:4">
      <c r="A113">
        <v>2018</v>
      </c>
      <c r="B113" t="s">
        <v>40</v>
      </c>
      <c r="C113">
        <v>12</v>
      </c>
      <c r="D113">
        <v>1</v>
      </c>
    </row>
    <row r="114" spans="1:4">
      <c r="A114">
        <v>2018</v>
      </c>
      <c r="B114" t="s">
        <v>37</v>
      </c>
      <c r="C114">
        <v>10</v>
      </c>
      <c r="D114">
        <v>2</v>
      </c>
    </row>
    <row r="115" spans="1:4">
      <c r="A115">
        <v>2018</v>
      </c>
      <c r="B115" t="s">
        <v>41</v>
      </c>
      <c r="C115">
        <v>10</v>
      </c>
      <c r="D115">
        <v>2</v>
      </c>
    </row>
    <row r="116" spans="1:4">
      <c r="A116">
        <v>2018</v>
      </c>
      <c r="B116" t="s">
        <v>36</v>
      </c>
      <c r="C116">
        <v>18</v>
      </c>
      <c r="D116">
        <v>0</v>
      </c>
    </row>
    <row r="117" spans="1:4">
      <c r="A117">
        <v>2018</v>
      </c>
      <c r="B117" t="s">
        <v>16</v>
      </c>
      <c r="C117">
        <v>3</v>
      </c>
      <c r="D117">
        <v>3</v>
      </c>
    </row>
    <row r="118" spans="1:4">
      <c r="A118">
        <v>2018</v>
      </c>
      <c r="B118" t="s">
        <v>43</v>
      </c>
      <c r="C118">
        <v>6</v>
      </c>
      <c r="D118">
        <v>1</v>
      </c>
    </row>
    <row r="119" spans="1:4">
      <c r="A119">
        <v>2018</v>
      </c>
      <c r="B119" t="s">
        <v>34</v>
      </c>
      <c r="C119">
        <v>26</v>
      </c>
      <c r="D119">
        <v>0</v>
      </c>
    </row>
    <row r="120" spans="1:4">
      <c r="A120">
        <v>2018</v>
      </c>
      <c r="B120" t="s">
        <v>44</v>
      </c>
      <c r="C120">
        <v>5</v>
      </c>
      <c r="D120">
        <v>5</v>
      </c>
    </row>
    <row r="121" spans="1:4">
      <c r="A121">
        <v>2018</v>
      </c>
      <c r="B121" t="s">
        <v>21</v>
      </c>
      <c r="C121">
        <v>2</v>
      </c>
      <c r="D121">
        <v>3</v>
      </c>
    </row>
    <row r="122" spans="1:4">
      <c r="A122">
        <v>2018</v>
      </c>
      <c r="B122" t="s">
        <v>38</v>
      </c>
      <c r="C122">
        <v>6</v>
      </c>
      <c r="D122">
        <v>5</v>
      </c>
    </row>
    <row r="123" spans="1:4">
      <c r="A123">
        <v>2019</v>
      </c>
      <c r="B123" t="s">
        <v>13</v>
      </c>
      <c r="C123">
        <v>24</v>
      </c>
      <c r="D123">
        <v>0</v>
      </c>
    </row>
    <row r="124" spans="1:4">
      <c r="A124">
        <v>2019</v>
      </c>
      <c r="B124" t="s">
        <v>15</v>
      </c>
      <c r="C124">
        <v>18</v>
      </c>
      <c r="D124">
        <v>0</v>
      </c>
    </row>
    <row r="125" spans="1:4">
      <c r="A125">
        <v>2019</v>
      </c>
      <c r="B125" t="s">
        <v>17</v>
      </c>
      <c r="C125">
        <v>2</v>
      </c>
      <c r="D125">
        <v>5</v>
      </c>
    </row>
    <row r="126" spans="1:4">
      <c r="A126">
        <v>2019</v>
      </c>
      <c r="B126" t="s">
        <v>18</v>
      </c>
      <c r="C126">
        <v>27</v>
      </c>
      <c r="D126">
        <v>0</v>
      </c>
    </row>
    <row r="127" spans="1:4">
      <c r="A127">
        <v>2019</v>
      </c>
      <c r="B127" t="s">
        <v>24</v>
      </c>
      <c r="C127">
        <v>10</v>
      </c>
      <c r="D127">
        <v>3</v>
      </c>
    </row>
    <row r="128" spans="1:4">
      <c r="A128">
        <v>2019</v>
      </c>
      <c r="B128" t="s">
        <v>20</v>
      </c>
      <c r="C128">
        <v>13</v>
      </c>
      <c r="D128">
        <v>2</v>
      </c>
    </row>
    <row r="129" spans="1:4">
      <c r="A129">
        <v>2019</v>
      </c>
      <c r="B129" t="s">
        <v>14</v>
      </c>
      <c r="C129">
        <v>2</v>
      </c>
      <c r="D129">
        <v>1</v>
      </c>
    </row>
    <row r="130" spans="1:4">
      <c r="A130">
        <v>2019</v>
      </c>
      <c r="B130" t="s">
        <v>26</v>
      </c>
      <c r="C130">
        <v>20</v>
      </c>
      <c r="D130">
        <v>0</v>
      </c>
    </row>
    <row r="131" spans="1:4">
      <c r="A131">
        <v>2019</v>
      </c>
      <c r="B131" t="s">
        <v>22</v>
      </c>
      <c r="C131">
        <v>17</v>
      </c>
      <c r="D131">
        <v>2</v>
      </c>
    </row>
    <row r="132" spans="1:4">
      <c r="A132">
        <v>2019</v>
      </c>
      <c r="B132" t="s">
        <v>28</v>
      </c>
      <c r="C132">
        <v>15</v>
      </c>
      <c r="D132">
        <v>2</v>
      </c>
    </row>
    <row r="133" spans="1:4">
      <c r="A133">
        <v>2019</v>
      </c>
      <c r="B133" t="s">
        <v>29</v>
      </c>
      <c r="C133">
        <v>28</v>
      </c>
      <c r="D133">
        <v>0</v>
      </c>
    </row>
    <row r="134" spans="1:4">
      <c r="A134">
        <v>2019</v>
      </c>
      <c r="B134" t="s">
        <v>31</v>
      </c>
      <c r="C134">
        <v>25</v>
      </c>
      <c r="D134">
        <v>0</v>
      </c>
    </row>
    <row r="135" spans="1:4">
      <c r="A135">
        <v>2019</v>
      </c>
      <c r="B135" t="s">
        <v>33</v>
      </c>
      <c r="C135">
        <v>18</v>
      </c>
      <c r="D135">
        <v>0</v>
      </c>
    </row>
    <row r="136" spans="1:4">
      <c r="A136">
        <v>2019</v>
      </c>
      <c r="B136" t="s">
        <v>35</v>
      </c>
      <c r="C136">
        <v>30</v>
      </c>
      <c r="D136">
        <v>0</v>
      </c>
    </row>
    <row r="137" spans="1:4">
      <c r="A137">
        <v>2019</v>
      </c>
      <c r="B137" t="s">
        <v>25</v>
      </c>
      <c r="C137">
        <v>21</v>
      </c>
      <c r="D137">
        <v>0</v>
      </c>
    </row>
    <row r="138" spans="1:4">
      <c r="A138">
        <v>2019</v>
      </c>
      <c r="B138" t="s">
        <v>23</v>
      </c>
      <c r="C138">
        <v>14</v>
      </c>
      <c r="D138">
        <v>0</v>
      </c>
    </row>
    <row r="139" spans="1:4">
      <c r="A139">
        <v>2019</v>
      </c>
      <c r="B139" t="s">
        <v>32</v>
      </c>
      <c r="C139">
        <v>29</v>
      </c>
      <c r="D139">
        <v>0</v>
      </c>
    </row>
    <row r="140" spans="1:4">
      <c r="A140">
        <v>2019</v>
      </c>
      <c r="B140" t="s">
        <v>39</v>
      </c>
      <c r="C140">
        <v>7</v>
      </c>
      <c r="D140">
        <v>1</v>
      </c>
    </row>
    <row r="141" spans="1:4">
      <c r="A141">
        <v>2019</v>
      </c>
      <c r="B141" t="s">
        <v>27</v>
      </c>
      <c r="C141">
        <v>5</v>
      </c>
      <c r="D141">
        <v>2</v>
      </c>
    </row>
    <row r="142" spans="1:4">
      <c r="A142">
        <v>2019</v>
      </c>
      <c r="B142" t="s">
        <v>19</v>
      </c>
      <c r="C142">
        <v>26</v>
      </c>
      <c r="D142">
        <v>0</v>
      </c>
    </row>
    <row r="143" spans="1:4">
      <c r="A143">
        <v>2019</v>
      </c>
      <c r="B143" t="s">
        <v>30</v>
      </c>
      <c r="C143">
        <v>31</v>
      </c>
      <c r="D143">
        <v>0</v>
      </c>
    </row>
    <row r="144" spans="1:4">
      <c r="A144">
        <v>2019</v>
      </c>
      <c r="B144" t="s">
        <v>40</v>
      </c>
      <c r="C144">
        <v>22</v>
      </c>
      <c r="D144">
        <v>0</v>
      </c>
    </row>
    <row r="145" spans="1:4">
      <c r="A145">
        <v>2019</v>
      </c>
      <c r="B145" t="s">
        <v>37</v>
      </c>
      <c r="C145">
        <v>7</v>
      </c>
      <c r="D145">
        <v>1</v>
      </c>
    </row>
    <row r="146" spans="1:4">
      <c r="A146">
        <v>2019</v>
      </c>
      <c r="B146" t="s">
        <v>41</v>
      </c>
      <c r="C146">
        <v>6</v>
      </c>
      <c r="D146">
        <v>3</v>
      </c>
    </row>
    <row r="147" spans="1:4">
      <c r="A147">
        <v>2019</v>
      </c>
      <c r="B147" t="s">
        <v>36</v>
      </c>
      <c r="C147">
        <v>10</v>
      </c>
      <c r="D147">
        <v>0</v>
      </c>
    </row>
    <row r="148" spans="1:4">
      <c r="A148">
        <v>2019</v>
      </c>
      <c r="B148" t="s">
        <v>16</v>
      </c>
      <c r="C148">
        <v>1</v>
      </c>
      <c r="D148">
        <v>1</v>
      </c>
    </row>
    <row r="149" spans="1:4">
      <c r="A149">
        <v>2019</v>
      </c>
      <c r="B149" t="s">
        <v>43</v>
      </c>
      <c r="C149">
        <v>7</v>
      </c>
      <c r="D149">
        <v>1</v>
      </c>
    </row>
    <row r="150" spans="1:4">
      <c r="A150">
        <v>2019</v>
      </c>
      <c r="B150" t="s">
        <v>34</v>
      </c>
      <c r="C150">
        <v>23</v>
      </c>
      <c r="D150">
        <v>0</v>
      </c>
    </row>
    <row r="151" spans="1:4">
      <c r="A151">
        <v>2019</v>
      </c>
      <c r="B151" t="s">
        <v>44</v>
      </c>
      <c r="C151">
        <v>15</v>
      </c>
      <c r="D151">
        <v>1</v>
      </c>
    </row>
    <row r="152" spans="1:4">
      <c r="A152">
        <v>2019</v>
      </c>
      <c r="B152" t="s">
        <v>21</v>
      </c>
      <c r="C152">
        <v>10</v>
      </c>
      <c r="D152">
        <v>1</v>
      </c>
    </row>
    <row r="153" spans="1:4">
      <c r="A153">
        <v>2019</v>
      </c>
      <c r="B153" t="s">
        <v>38</v>
      </c>
      <c r="C153">
        <v>4</v>
      </c>
      <c r="D153">
        <v>1</v>
      </c>
    </row>
    <row r="154" spans="1:4">
      <c r="A154">
        <v>2022</v>
      </c>
      <c r="B154" t="s">
        <v>13</v>
      </c>
      <c r="C154">
        <v>23</v>
      </c>
      <c r="D154">
        <v>0</v>
      </c>
    </row>
    <row r="155" spans="1:4">
      <c r="A155">
        <v>2022</v>
      </c>
      <c r="B155" t="s">
        <v>15</v>
      </c>
      <c r="C155">
        <v>31</v>
      </c>
      <c r="D155">
        <v>0</v>
      </c>
    </row>
    <row r="156" spans="1:4">
      <c r="A156">
        <v>2022</v>
      </c>
      <c r="B156" t="s">
        <v>17</v>
      </c>
      <c r="C156">
        <v>10</v>
      </c>
      <c r="D156">
        <v>1</v>
      </c>
    </row>
    <row r="157" spans="1:4">
      <c r="A157">
        <v>2022</v>
      </c>
      <c r="B157" t="s">
        <v>18</v>
      </c>
      <c r="C157">
        <v>24</v>
      </c>
      <c r="D157">
        <v>0</v>
      </c>
    </row>
    <row r="158" spans="1:4">
      <c r="A158">
        <v>2022</v>
      </c>
      <c r="B158" t="s">
        <v>24</v>
      </c>
      <c r="C158">
        <v>3</v>
      </c>
      <c r="D158">
        <v>2</v>
      </c>
    </row>
    <row r="159" spans="1:4">
      <c r="A159">
        <v>2022</v>
      </c>
      <c r="B159" t="s">
        <v>20</v>
      </c>
      <c r="C159">
        <v>21</v>
      </c>
      <c r="D159">
        <v>0</v>
      </c>
    </row>
    <row r="160" spans="1:4">
      <c r="A160">
        <v>2022</v>
      </c>
      <c r="B160" t="s">
        <v>14</v>
      </c>
      <c r="C160">
        <v>6</v>
      </c>
      <c r="D160">
        <v>2</v>
      </c>
    </row>
    <row r="161" spans="1:4">
      <c r="A161">
        <v>2022</v>
      </c>
      <c r="B161" t="s">
        <v>26</v>
      </c>
      <c r="C161">
        <v>27</v>
      </c>
      <c r="D161">
        <v>0</v>
      </c>
    </row>
    <row r="162" spans="1:4">
      <c r="A162">
        <v>2022</v>
      </c>
      <c r="B162" t="s">
        <v>22</v>
      </c>
      <c r="C162">
        <v>2</v>
      </c>
      <c r="D162">
        <v>5</v>
      </c>
    </row>
    <row r="163" spans="1:4">
      <c r="A163">
        <v>2022</v>
      </c>
      <c r="B163" t="s">
        <v>28</v>
      </c>
      <c r="C163">
        <v>15</v>
      </c>
      <c r="D163">
        <v>1</v>
      </c>
    </row>
    <row r="164" spans="1:4">
      <c r="A164">
        <v>2022</v>
      </c>
      <c r="B164" t="s">
        <v>29</v>
      </c>
      <c r="C164">
        <v>25</v>
      </c>
      <c r="D164">
        <v>0</v>
      </c>
    </row>
    <row r="165" spans="1:4">
      <c r="A165">
        <v>2022</v>
      </c>
      <c r="B165" t="s">
        <v>31</v>
      </c>
      <c r="C165">
        <v>11</v>
      </c>
      <c r="D165">
        <v>3</v>
      </c>
    </row>
    <row r="166" spans="1:4">
      <c r="A166">
        <v>2022</v>
      </c>
      <c r="B166" t="s">
        <v>33</v>
      </c>
      <c r="C166">
        <v>1</v>
      </c>
      <c r="D166">
        <v>2</v>
      </c>
    </row>
    <row r="167" spans="1:4">
      <c r="A167">
        <v>2022</v>
      </c>
      <c r="B167" t="s">
        <v>35</v>
      </c>
      <c r="C167">
        <v>14</v>
      </c>
      <c r="D167">
        <v>1</v>
      </c>
    </row>
    <row r="168" spans="1:4">
      <c r="A168">
        <v>2022</v>
      </c>
      <c r="B168" t="s">
        <v>25</v>
      </c>
      <c r="C168">
        <v>5</v>
      </c>
      <c r="D168">
        <v>1</v>
      </c>
    </row>
    <row r="169" spans="1:4">
      <c r="A169">
        <v>2022</v>
      </c>
      <c r="B169" t="s">
        <v>23</v>
      </c>
      <c r="C169">
        <v>32</v>
      </c>
      <c r="D169">
        <v>0</v>
      </c>
    </row>
    <row r="170" spans="1:4">
      <c r="A170">
        <v>2022</v>
      </c>
      <c r="B170" t="s">
        <v>32</v>
      </c>
      <c r="C170">
        <v>28</v>
      </c>
      <c r="D170">
        <v>0</v>
      </c>
    </row>
    <row r="171" spans="1:4">
      <c r="A171">
        <v>2022</v>
      </c>
      <c r="B171" t="s">
        <v>39</v>
      </c>
      <c r="C171">
        <v>16</v>
      </c>
      <c r="D171">
        <v>1</v>
      </c>
    </row>
    <row r="172" spans="1:4">
      <c r="A172">
        <v>2022</v>
      </c>
      <c r="B172" t="s">
        <v>27</v>
      </c>
      <c r="C172">
        <v>20</v>
      </c>
      <c r="D172">
        <v>0</v>
      </c>
    </row>
    <row r="173" spans="1:4">
      <c r="A173">
        <v>2022</v>
      </c>
      <c r="B173" t="s">
        <v>19</v>
      </c>
      <c r="C173">
        <v>7</v>
      </c>
      <c r="D173">
        <v>3</v>
      </c>
    </row>
    <row r="174" spans="1:4">
      <c r="A174">
        <v>2022</v>
      </c>
      <c r="B174" t="s">
        <v>30</v>
      </c>
      <c r="C174">
        <v>26</v>
      </c>
      <c r="D174">
        <v>0</v>
      </c>
    </row>
    <row r="175" spans="1:4">
      <c r="A175">
        <v>2022</v>
      </c>
      <c r="B175" t="s">
        <v>40</v>
      </c>
      <c r="C175">
        <v>29</v>
      </c>
      <c r="D175">
        <v>0</v>
      </c>
    </row>
    <row r="176" spans="1:4">
      <c r="A176">
        <v>2022</v>
      </c>
      <c r="B176" t="s">
        <v>37</v>
      </c>
      <c r="C176">
        <v>12</v>
      </c>
      <c r="D176">
        <v>1</v>
      </c>
    </row>
    <row r="177" spans="1:4">
      <c r="A177">
        <v>2022</v>
      </c>
      <c r="B177" t="s">
        <v>41</v>
      </c>
      <c r="C177">
        <v>22</v>
      </c>
      <c r="D177">
        <v>0</v>
      </c>
    </row>
    <row r="178" spans="1:4">
      <c r="A178">
        <v>2022</v>
      </c>
      <c r="B178" t="s">
        <v>45</v>
      </c>
      <c r="C178">
        <v>30</v>
      </c>
      <c r="D178">
        <v>0</v>
      </c>
    </row>
    <row r="179" spans="1:4">
      <c r="A179">
        <v>2022</v>
      </c>
      <c r="B179" t="s">
        <v>36</v>
      </c>
      <c r="C179">
        <v>8</v>
      </c>
      <c r="D179">
        <v>0</v>
      </c>
    </row>
    <row r="180" spans="1:4">
      <c r="A180">
        <v>2022</v>
      </c>
      <c r="B180" t="s">
        <v>16</v>
      </c>
      <c r="C180">
        <v>9</v>
      </c>
      <c r="D180">
        <v>5</v>
      </c>
    </row>
    <row r="181" spans="1:4">
      <c r="A181">
        <v>2022</v>
      </c>
      <c r="B181" t="s">
        <v>43</v>
      </c>
      <c r="C181">
        <v>4</v>
      </c>
      <c r="D181">
        <v>1</v>
      </c>
    </row>
    <row r="182" spans="1:4">
      <c r="A182">
        <v>2022</v>
      </c>
      <c r="B182" t="s">
        <v>34</v>
      </c>
      <c r="C182">
        <v>18</v>
      </c>
      <c r="D182">
        <v>0</v>
      </c>
    </row>
    <row r="183" spans="1:4">
      <c r="A183">
        <v>2022</v>
      </c>
      <c r="B183" t="s">
        <v>44</v>
      </c>
      <c r="C183">
        <v>17</v>
      </c>
      <c r="D183">
        <v>0</v>
      </c>
    </row>
    <row r="184" spans="1:4">
      <c r="A184">
        <v>2022</v>
      </c>
      <c r="B184" t="s">
        <v>21</v>
      </c>
      <c r="C184">
        <v>19</v>
      </c>
      <c r="D184">
        <v>0</v>
      </c>
    </row>
    <row r="185" spans="1:4">
      <c r="A185">
        <v>2022</v>
      </c>
      <c r="B185" t="s">
        <v>38</v>
      </c>
      <c r="C185">
        <v>13</v>
      </c>
      <c r="D185">
        <v>1</v>
      </c>
    </row>
    <row r="186" spans="1:4">
      <c r="A186">
        <v>2023</v>
      </c>
      <c r="B186" t="s">
        <v>13</v>
      </c>
      <c r="C186">
        <v>32</v>
      </c>
      <c r="D186">
        <v>0</v>
      </c>
    </row>
    <row r="187" spans="1:4">
      <c r="A187">
        <v>2023</v>
      </c>
      <c r="B187" t="s">
        <v>15</v>
      </c>
      <c r="C187">
        <v>27</v>
      </c>
      <c r="D187">
        <v>0</v>
      </c>
    </row>
    <row r="188" spans="1:4">
      <c r="A188">
        <v>2023</v>
      </c>
      <c r="B188" t="s">
        <v>17</v>
      </c>
      <c r="C188">
        <v>1</v>
      </c>
      <c r="D188">
        <v>1</v>
      </c>
    </row>
    <row r="189" spans="1:4">
      <c r="A189">
        <v>2023</v>
      </c>
      <c r="B189" t="s">
        <v>18</v>
      </c>
      <c r="C189">
        <v>19</v>
      </c>
      <c r="D189">
        <v>0</v>
      </c>
    </row>
    <row r="190" spans="1:4">
      <c r="A190">
        <v>2023</v>
      </c>
      <c r="B190" t="s">
        <v>24</v>
      </c>
      <c r="C190">
        <v>2</v>
      </c>
      <c r="D190">
        <v>2</v>
      </c>
    </row>
    <row r="191" spans="1:4">
      <c r="A191">
        <v>2023</v>
      </c>
      <c r="B191" t="s">
        <v>20</v>
      </c>
      <c r="C191">
        <v>30</v>
      </c>
      <c r="D191">
        <v>0</v>
      </c>
    </row>
    <row r="192" spans="1:4">
      <c r="A192">
        <v>2023</v>
      </c>
      <c r="B192" t="s">
        <v>14</v>
      </c>
      <c r="C192">
        <v>15</v>
      </c>
      <c r="D192">
        <v>2</v>
      </c>
    </row>
    <row r="193" spans="1:4">
      <c r="A193">
        <v>2023</v>
      </c>
      <c r="B193" t="s">
        <v>26</v>
      </c>
      <c r="C193">
        <v>30</v>
      </c>
      <c r="D193">
        <v>0</v>
      </c>
    </row>
    <row r="194" spans="1:4">
      <c r="A194">
        <v>2023</v>
      </c>
      <c r="B194" t="s">
        <v>22</v>
      </c>
      <c r="C194">
        <v>6</v>
      </c>
      <c r="D194">
        <v>5</v>
      </c>
    </row>
    <row r="195" spans="1:4">
      <c r="A195">
        <v>2023</v>
      </c>
      <c r="B195" t="s">
        <v>28</v>
      </c>
      <c r="C195">
        <v>8</v>
      </c>
      <c r="D195">
        <v>1</v>
      </c>
    </row>
    <row r="196" spans="1:4">
      <c r="A196">
        <v>2023</v>
      </c>
      <c r="B196" t="s">
        <v>29</v>
      </c>
      <c r="C196">
        <v>24</v>
      </c>
      <c r="D196">
        <v>0</v>
      </c>
    </row>
    <row r="197" spans="1:4">
      <c r="A197">
        <v>2023</v>
      </c>
      <c r="B197" t="s">
        <v>31</v>
      </c>
      <c r="C197">
        <v>6</v>
      </c>
      <c r="D197">
        <v>3</v>
      </c>
    </row>
    <row r="198" spans="1:4">
      <c r="A198">
        <v>2023</v>
      </c>
      <c r="B198" t="s">
        <v>33</v>
      </c>
      <c r="C198">
        <v>17</v>
      </c>
      <c r="D198">
        <v>2</v>
      </c>
    </row>
    <row r="199" spans="1:4">
      <c r="A199">
        <v>2023</v>
      </c>
      <c r="B199" t="s">
        <v>35</v>
      </c>
      <c r="C199">
        <v>10</v>
      </c>
      <c r="D199">
        <v>1</v>
      </c>
    </row>
    <row r="200" spans="1:4">
      <c r="A200">
        <v>2023</v>
      </c>
      <c r="B200" t="s">
        <v>25</v>
      </c>
      <c r="C200">
        <v>11</v>
      </c>
      <c r="D200">
        <v>1</v>
      </c>
    </row>
    <row r="201" spans="1:4">
      <c r="A201">
        <v>2023</v>
      </c>
      <c r="B201" t="s">
        <v>23</v>
      </c>
      <c r="C201">
        <v>28</v>
      </c>
      <c r="D201">
        <v>0</v>
      </c>
    </row>
    <row r="202" spans="1:4">
      <c r="A202">
        <v>2023</v>
      </c>
      <c r="B202" t="s">
        <v>32</v>
      </c>
      <c r="C202">
        <v>3</v>
      </c>
      <c r="D202">
        <v>0</v>
      </c>
    </row>
    <row r="203" spans="1:4">
      <c r="A203">
        <v>2023</v>
      </c>
      <c r="B203" t="s">
        <v>39</v>
      </c>
      <c r="C203">
        <v>17</v>
      </c>
      <c r="D203">
        <v>1</v>
      </c>
    </row>
    <row r="204" spans="1:4">
      <c r="A204">
        <v>2023</v>
      </c>
      <c r="B204" t="s">
        <v>27</v>
      </c>
      <c r="C204">
        <v>15</v>
      </c>
      <c r="D204">
        <v>0</v>
      </c>
    </row>
    <row r="205" spans="1:4">
      <c r="A205">
        <v>2023</v>
      </c>
      <c r="B205" t="s">
        <v>19</v>
      </c>
      <c r="C205">
        <v>9</v>
      </c>
      <c r="D205">
        <v>3</v>
      </c>
    </row>
    <row r="206" spans="1:4">
      <c r="A206">
        <v>2023</v>
      </c>
      <c r="B206" t="s">
        <v>30</v>
      </c>
      <c r="C206">
        <v>21</v>
      </c>
      <c r="D206">
        <v>0</v>
      </c>
    </row>
    <row r="207" spans="1:4">
      <c r="A207">
        <v>2023</v>
      </c>
      <c r="B207" t="s">
        <v>40</v>
      </c>
      <c r="C207">
        <v>26</v>
      </c>
      <c r="D207">
        <v>0</v>
      </c>
    </row>
    <row r="208" spans="1:4">
      <c r="A208">
        <v>2023</v>
      </c>
      <c r="B208" t="s">
        <v>37</v>
      </c>
      <c r="C208">
        <v>19</v>
      </c>
      <c r="D208">
        <v>1</v>
      </c>
    </row>
    <row r="209" spans="1:4">
      <c r="A209">
        <v>2023</v>
      </c>
      <c r="B209" t="s">
        <v>41</v>
      </c>
      <c r="C209">
        <v>29</v>
      </c>
      <c r="D209">
        <v>0</v>
      </c>
    </row>
    <row r="210" spans="1:4">
      <c r="A210">
        <v>2023</v>
      </c>
      <c r="B210" t="s">
        <v>45</v>
      </c>
      <c r="C210">
        <v>12</v>
      </c>
      <c r="D210">
        <v>0</v>
      </c>
    </row>
    <row r="211" spans="1:4">
      <c r="A211">
        <v>2023</v>
      </c>
      <c r="B211" t="s">
        <v>36</v>
      </c>
      <c r="C211">
        <v>23</v>
      </c>
      <c r="D211">
        <v>0</v>
      </c>
    </row>
    <row r="212" spans="1:4">
      <c r="A212">
        <v>2023</v>
      </c>
      <c r="B212" t="s">
        <v>16</v>
      </c>
      <c r="C212">
        <v>13</v>
      </c>
      <c r="D212">
        <v>5</v>
      </c>
    </row>
    <row r="213" spans="1:4">
      <c r="A213">
        <v>2023</v>
      </c>
      <c r="B213" t="s">
        <v>43</v>
      </c>
      <c r="C213">
        <v>4</v>
      </c>
      <c r="D213">
        <v>1</v>
      </c>
    </row>
    <row r="214" spans="1:4">
      <c r="A214">
        <v>2023</v>
      </c>
      <c r="B214" t="s">
        <v>34</v>
      </c>
      <c r="C214">
        <v>22</v>
      </c>
      <c r="D214">
        <v>0</v>
      </c>
    </row>
    <row r="215" spans="1:4">
      <c r="A215">
        <v>2023</v>
      </c>
      <c r="B215" t="s">
        <v>44</v>
      </c>
      <c r="C215">
        <v>4</v>
      </c>
      <c r="D215">
        <v>0</v>
      </c>
    </row>
    <row r="216" spans="1:4">
      <c r="A216">
        <v>2023</v>
      </c>
      <c r="B216" t="s">
        <v>21</v>
      </c>
      <c r="C216">
        <v>14</v>
      </c>
      <c r="D216">
        <v>0</v>
      </c>
    </row>
    <row r="217" spans="1:4">
      <c r="A217">
        <v>2023</v>
      </c>
      <c r="B217" t="s">
        <v>38</v>
      </c>
      <c r="C217">
        <v>24</v>
      </c>
      <c r="D217">
        <v>1</v>
      </c>
    </row>
    <row r="218" spans="1:4">
      <c r="A218">
        <v>2024</v>
      </c>
      <c r="B218" t="s">
        <v>13</v>
      </c>
      <c r="C218">
        <v>30</v>
      </c>
      <c r="D218">
        <v>0</v>
      </c>
    </row>
    <row r="219" spans="1:4">
      <c r="A219">
        <v>2024</v>
      </c>
      <c r="B219" t="s">
        <v>15</v>
      </c>
      <c r="C219">
        <v>27</v>
      </c>
      <c r="D219">
        <v>0</v>
      </c>
    </row>
    <row r="220" spans="1:4">
      <c r="A220">
        <v>2024</v>
      </c>
      <c r="B220" t="s">
        <v>17</v>
      </c>
      <c r="C220">
        <v>6</v>
      </c>
      <c r="D220">
        <v>2</v>
      </c>
    </row>
    <row r="221" spans="1:4">
      <c r="A221">
        <v>2024</v>
      </c>
      <c r="B221" t="s">
        <v>18</v>
      </c>
      <c r="C221">
        <v>22</v>
      </c>
      <c r="D221">
        <v>0</v>
      </c>
    </row>
    <row r="222" spans="1:4">
      <c r="A222">
        <v>2024</v>
      </c>
      <c r="B222" t="s">
        <v>24</v>
      </c>
      <c r="C222">
        <v>3</v>
      </c>
      <c r="D222">
        <v>2</v>
      </c>
    </row>
    <row r="223" spans="1:4">
      <c r="A223">
        <v>2024</v>
      </c>
      <c r="B223" t="s">
        <v>20</v>
      </c>
      <c r="C223">
        <v>29</v>
      </c>
      <c r="D223">
        <v>0</v>
      </c>
    </row>
    <row r="224" spans="1:4">
      <c r="A224">
        <v>2024</v>
      </c>
      <c r="B224" t="s">
        <v>14</v>
      </c>
      <c r="C224">
        <v>23</v>
      </c>
      <c r="D224">
        <v>0</v>
      </c>
    </row>
    <row r="225" spans="1:4">
      <c r="A225">
        <v>2024</v>
      </c>
      <c r="B225" t="s">
        <v>26</v>
      </c>
      <c r="C225">
        <v>31</v>
      </c>
      <c r="D225">
        <v>0</v>
      </c>
    </row>
    <row r="226" spans="1:4">
      <c r="A226">
        <v>2024</v>
      </c>
      <c r="B226" t="s">
        <v>22</v>
      </c>
      <c r="C226">
        <v>8</v>
      </c>
      <c r="D226">
        <v>2</v>
      </c>
    </row>
    <row r="227" spans="1:4">
      <c r="A227">
        <v>2024</v>
      </c>
      <c r="B227" t="s">
        <v>28</v>
      </c>
      <c r="C227">
        <v>2</v>
      </c>
      <c r="D227">
        <v>3</v>
      </c>
    </row>
    <row r="228" spans="1:4">
      <c r="A228">
        <v>2024</v>
      </c>
      <c r="B228" t="s">
        <v>29</v>
      </c>
      <c r="C228">
        <v>17</v>
      </c>
      <c r="D228">
        <v>0</v>
      </c>
    </row>
    <row r="229" spans="1:4">
      <c r="A229">
        <v>2024</v>
      </c>
      <c r="B229" t="s">
        <v>31</v>
      </c>
      <c r="C229">
        <v>9</v>
      </c>
      <c r="D229">
        <v>5</v>
      </c>
    </row>
    <row r="230" spans="1:4">
      <c r="A230">
        <v>2024</v>
      </c>
      <c r="B230" t="s">
        <v>33</v>
      </c>
      <c r="C230">
        <v>4</v>
      </c>
      <c r="D230">
        <v>5</v>
      </c>
    </row>
    <row r="231" spans="1:4">
      <c r="A231">
        <v>2024</v>
      </c>
      <c r="B231" t="s">
        <v>35</v>
      </c>
      <c r="C231">
        <v>11</v>
      </c>
      <c r="D231">
        <v>1</v>
      </c>
    </row>
    <row r="232" spans="1:4">
      <c r="A232">
        <v>2024</v>
      </c>
      <c r="B232" t="s">
        <v>25</v>
      </c>
      <c r="C232">
        <v>19</v>
      </c>
      <c r="D232">
        <v>0</v>
      </c>
    </row>
    <row r="233" spans="1:4">
      <c r="A233">
        <v>2024</v>
      </c>
      <c r="B233" t="s">
        <v>23</v>
      </c>
      <c r="C233">
        <v>28</v>
      </c>
      <c r="D233">
        <v>0</v>
      </c>
    </row>
    <row r="234" spans="1:4">
      <c r="A234">
        <v>2024</v>
      </c>
      <c r="B234" t="s">
        <v>32</v>
      </c>
      <c r="C234">
        <v>23</v>
      </c>
      <c r="D234">
        <v>0</v>
      </c>
    </row>
    <row r="235" spans="1:4">
      <c r="A235">
        <v>2024</v>
      </c>
      <c r="B235" t="s">
        <v>39</v>
      </c>
      <c r="C235">
        <v>11</v>
      </c>
      <c r="D235">
        <v>1</v>
      </c>
    </row>
    <row r="236" spans="1:4">
      <c r="A236">
        <v>2024</v>
      </c>
      <c r="B236" t="s">
        <v>27</v>
      </c>
      <c r="C236">
        <v>15</v>
      </c>
      <c r="D236">
        <v>1</v>
      </c>
    </row>
    <row r="237" spans="1:4">
      <c r="A237">
        <v>2024</v>
      </c>
      <c r="B237" t="s">
        <v>19</v>
      </c>
      <c r="C237">
        <v>1</v>
      </c>
      <c r="D237">
        <v>3</v>
      </c>
    </row>
    <row r="238" spans="1:4">
      <c r="A238">
        <v>2024</v>
      </c>
      <c r="B238" t="s">
        <v>30</v>
      </c>
      <c r="C238">
        <v>26</v>
      </c>
      <c r="D238">
        <v>0</v>
      </c>
    </row>
    <row r="239" spans="1:4">
      <c r="A239">
        <v>2024</v>
      </c>
      <c r="B239" t="s">
        <v>40</v>
      </c>
      <c r="C239">
        <v>21</v>
      </c>
      <c r="D239">
        <v>0</v>
      </c>
    </row>
    <row r="240" spans="1:4">
      <c r="A240">
        <v>2024</v>
      </c>
      <c r="B240" t="s">
        <v>37</v>
      </c>
      <c r="C240">
        <v>19</v>
      </c>
      <c r="D240">
        <v>0</v>
      </c>
    </row>
    <row r="241" spans="1:4">
      <c r="A241">
        <v>2024</v>
      </c>
      <c r="B241" t="s">
        <v>41</v>
      </c>
      <c r="C241">
        <v>32</v>
      </c>
      <c r="D241">
        <v>0</v>
      </c>
    </row>
    <row r="242" spans="1:4">
      <c r="A242">
        <v>2024</v>
      </c>
      <c r="B242" t="s">
        <v>45</v>
      </c>
      <c r="C242">
        <v>23</v>
      </c>
      <c r="D242">
        <v>0</v>
      </c>
    </row>
    <row r="243" spans="1:4">
      <c r="A243">
        <v>2024</v>
      </c>
      <c r="B243" t="s">
        <v>36</v>
      </c>
      <c r="C243">
        <v>16</v>
      </c>
      <c r="D243">
        <v>0</v>
      </c>
    </row>
    <row r="244" spans="1:4">
      <c r="A244">
        <v>2024</v>
      </c>
      <c r="B244" t="s">
        <v>16</v>
      </c>
      <c r="C244">
        <v>13</v>
      </c>
      <c r="D244">
        <v>1</v>
      </c>
    </row>
    <row r="245" spans="1:4">
      <c r="A245">
        <v>2024</v>
      </c>
      <c r="B245" t="s">
        <v>43</v>
      </c>
      <c r="C245">
        <v>10</v>
      </c>
      <c r="D245">
        <v>1</v>
      </c>
    </row>
    <row r="246" spans="1:4">
      <c r="A246">
        <v>2024</v>
      </c>
      <c r="B246" t="s">
        <v>34</v>
      </c>
      <c r="C246">
        <v>6</v>
      </c>
      <c r="D246">
        <v>2</v>
      </c>
    </row>
    <row r="247" spans="1:4">
      <c r="A247">
        <v>2024</v>
      </c>
      <c r="B247" t="s">
        <v>44</v>
      </c>
      <c r="C247">
        <v>13</v>
      </c>
      <c r="D247">
        <v>1</v>
      </c>
    </row>
    <row r="248" spans="1:4">
      <c r="A248">
        <v>2024</v>
      </c>
      <c r="B248" t="s">
        <v>21</v>
      </c>
      <c r="C248">
        <v>4</v>
      </c>
      <c r="D248">
        <v>1</v>
      </c>
    </row>
    <row r="249" spans="1:4">
      <c r="A249">
        <v>2024</v>
      </c>
      <c r="B249" t="s">
        <v>38</v>
      </c>
      <c r="C249">
        <v>17</v>
      </c>
      <c r="D249">
        <v>1</v>
      </c>
    </row>
    <row r="250" spans="1:4">
      <c r="A250">
        <v>2025</v>
      </c>
      <c r="B250" t="s">
        <v>13</v>
      </c>
      <c r="C250">
        <v>24</v>
      </c>
      <c r="D250">
        <v>0</v>
      </c>
    </row>
    <row r="251" spans="1:4">
      <c r="A251">
        <v>2025</v>
      </c>
      <c r="B251" t="s">
        <v>17</v>
      </c>
      <c r="C251">
        <v>27</v>
      </c>
      <c r="D251">
        <v>0</v>
      </c>
    </row>
    <row r="252" spans="1:4">
      <c r="A252">
        <v>2025</v>
      </c>
      <c r="B252" t="s">
        <v>18</v>
      </c>
      <c r="C252">
        <v>26</v>
      </c>
      <c r="D252">
        <v>0</v>
      </c>
    </row>
    <row r="253" spans="1:4">
      <c r="A253">
        <v>2025</v>
      </c>
      <c r="B253" t="s">
        <v>24</v>
      </c>
      <c r="C253">
        <v>10</v>
      </c>
      <c r="D253">
        <v>3</v>
      </c>
    </row>
    <row r="254" spans="1:4">
      <c r="A254">
        <v>2025</v>
      </c>
      <c r="B254" t="s">
        <v>20</v>
      </c>
      <c r="C254">
        <v>19</v>
      </c>
      <c r="D254">
        <v>0</v>
      </c>
    </row>
    <row r="255" spans="1:4">
      <c r="A255">
        <v>2025</v>
      </c>
      <c r="B255" t="s">
        <v>14</v>
      </c>
      <c r="C255">
        <v>14</v>
      </c>
      <c r="D255">
        <v>0</v>
      </c>
    </row>
    <row r="256" spans="1:4">
      <c r="A256">
        <v>2025</v>
      </c>
      <c r="B256" t="s">
        <v>26</v>
      </c>
      <c r="C256">
        <v>31</v>
      </c>
      <c r="D256">
        <v>0</v>
      </c>
    </row>
    <row r="257" spans="1:4">
      <c r="A257">
        <v>2025</v>
      </c>
      <c r="B257" t="s">
        <v>22</v>
      </c>
      <c r="C257">
        <v>7</v>
      </c>
      <c r="D257">
        <v>1</v>
      </c>
    </row>
    <row r="258" spans="1:4">
      <c r="A258">
        <v>2025</v>
      </c>
      <c r="B258" t="s">
        <v>28</v>
      </c>
      <c r="C258">
        <v>5</v>
      </c>
      <c r="D258">
        <v>3</v>
      </c>
    </row>
    <row r="259" spans="1:4">
      <c r="A259">
        <v>2025</v>
      </c>
      <c r="B259" t="s">
        <v>29</v>
      </c>
      <c r="C259">
        <v>21</v>
      </c>
      <c r="D259">
        <v>0</v>
      </c>
    </row>
    <row r="260" spans="1:4">
      <c r="A260">
        <v>2025</v>
      </c>
      <c r="B260" t="s">
        <v>31</v>
      </c>
      <c r="C260">
        <v>9</v>
      </c>
      <c r="D260">
        <v>5</v>
      </c>
    </row>
    <row r="261" spans="1:4">
      <c r="A261">
        <v>2025</v>
      </c>
      <c r="B261" t="s">
        <v>33</v>
      </c>
      <c r="C261">
        <v>11</v>
      </c>
      <c r="D261">
        <v>5</v>
      </c>
    </row>
    <row r="262" spans="1:4">
      <c r="A262">
        <v>2025</v>
      </c>
      <c r="B262" t="s">
        <v>35</v>
      </c>
      <c r="C262">
        <v>6</v>
      </c>
      <c r="D262">
        <v>1</v>
      </c>
    </row>
    <row r="263" spans="1:4">
      <c r="A263">
        <v>2025</v>
      </c>
      <c r="B263" t="s">
        <v>25</v>
      </c>
      <c r="C263">
        <v>12</v>
      </c>
      <c r="D263">
        <v>1</v>
      </c>
    </row>
    <row r="264" spans="1:4">
      <c r="A264">
        <v>2025</v>
      </c>
      <c r="B264" t="s">
        <v>23</v>
      </c>
      <c r="C264">
        <v>16</v>
      </c>
      <c r="D264">
        <v>1</v>
      </c>
    </row>
    <row r="265" spans="1:4">
      <c r="A265">
        <v>2025</v>
      </c>
      <c r="B265" t="s">
        <v>32</v>
      </c>
      <c r="C265">
        <v>16</v>
      </c>
      <c r="D265">
        <v>1</v>
      </c>
    </row>
    <row r="266" spans="1:4">
      <c r="A266">
        <v>2025</v>
      </c>
      <c r="B266" t="s">
        <v>39</v>
      </c>
      <c r="C266">
        <v>30</v>
      </c>
      <c r="D266">
        <v>0</v>
      </c>
    </row>
    <row r="267" spans="1:4">
      <c r="A267">
        <v>2025</v>
      </c>
      <c r="B267" t="s">
        <v>27</v>
      </c>
      <c r="C267">
        <v>23</v>
      </c>
      <c r="D267">
        <v>0</v>
      </c>
    </row>
    <row r="268" spans="1:4">
      <c r="A268">
        <v>2025</v>
      </c>
      <c r="B268" t="s">
        <v>19</v>
      </c>
      <c r="C268">
        <v>22</v>
      </c>
      <c r="D268">
        <v>0</v>
      </c>
    </row>
    <row r="269" spans="1:4">
      <c r="A269">
        <v>2025</v>
      </c>
      <c r="B269" t="s">
        <v>30</v>
      </c>
      <c r="C269">
        <v>12</v>
      </c>
      <c r="D269">
        <v>1</v>
      </c>
    </row>
    <row r="270" spans="1:4">
      <c r="A270">
        <v>2025</v>
      </c>
      <c r="B270" t="s">
        <v>40</v>
      </c>
      <c r="C270">
        <v>27</v>
      </c>
      <c r="D270">
        <v>0</v>
      </c>
    </row>
    <row r="271" spans="1:4">
      <c r="A271">
        <v>2025</v>
      </c>
      <c r="B271" t="s">
        <v>37</v>
      </c>
      <c r="C271">
        <v>24</v>
      </c>
      <c r="D271">
        <v>0</v>
      </c>
    </row>
    <row r="272" spans="1:4">
      <c r="A272">
        <v>2025</v>
      </c>
      <c r="B272" t="s">
        <v>41</v>
      </c>
      <c r="C272">
        <v>32</v>
      </c>
      <c r="D272">
        <v>0</v>
      </c>
    </row>
    <row r="273" spans="1:4">
      <c r="A273">
        <v>2025</v>
      </c>
      <c r="B273" t="s">
        <v>45</v>
      </c>
      <c r="C273">
        <v>27</v>
      </c>
      <c r="D273">
        <v>0</v>
      </c>
    </row>
    <row r="274" spans="1:4">
      <c r="A274">
        <v>2025</v>
      </c>
      <c r="B274" t="s">
        <v>36</v>
      </c>
      <c r="C274">
        <v>14</v>
      </c>
      <c r="D274">
        <v>0</v>
      </c>
    </row>
    <row r="275" spans="1:4">
      <c r="A275">
        <v>2025</v>
      </c>
      <c r="B275" t="s">
        <v>16</v>
      </c>
      <c r="C275">
        <v>7</v>
      </c>
      <c r="D275">
        <v>1</v>
      </c>
    </row>
    <row r="276" spans="1:4">
      <c r="A276">
        <v>2025</v>
      </c>
      <c r="B276" t="s">
        <v>43</v>
      </c>
      <c r="C276">
        <v>4</v>
      </c>
      <c r="D276">
        <v>2</v>
      </c>
    </row>
    <row r="277" spans="1:4">
      <c r="A277">
        <v>2025</v>
      </c>
      <c r="B277" t="s">
        <v>46</v>
      </c>
      <c r="C277">
        <v>19</v>
      </c>
      <c r="D277">
        <v>0</v>
      </c>
    </row>
    <row r="278" spans="1:4">
      <c r="A278">
        <v>2025</v>
      </c>
      <c r="B278" t="s">
        <v>34</v>
      </c>
      <c r="C278">
        <v>18</v>
      </c>
      <c r="D278">
        <v>0</v>
      </c>
    </row>
    <row r="279" spans="1:4">
      <c r="A279">
        <v>2025</v>
      </c>
      <c r="B279" t="s">
        <v>44</v>
      </c>
      <c r="C279">
        <v>3</v>
      </c>
      <c r="D279">
        <v>2</v>
      </c>
    </row>
    <row r="280" spans="1:4">
      <c r="A280">
        <v>2025</v>
      </c>
      <c r="B280" t="s">
        <v>21</v>
      </c>
      <c r="C280">
        <v>1</v>
      </c>
      <c r="D280">
        <v>2</v>
      </c>
    </row>
    <row r="281" spans="1:4">
      <c r="A281">
        <v>2025</v>
      </c>
      <c r="B281" t="s">
        <v>38</v>
      </c>
      <c r="C281">
        <v>2</v>
      </c>
      <c r="D28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9DBA-6616-4424-A780-64FBDD13ED99}">
  <dimension ref="A1:P31"/>
  <sheetViews>
    <sheetView topLeftCell="M1" workbookViewId="0">
      <selection activeCell="O1" sqref="O1:P17"/>
    </sheetView>
  </sheetViews>
  <sheetFormatPr defaultRowHeight="15"/>
  <cols>
    <col min="12" max="12" width="15.1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  <c r="P1" t="s">
        <v>0</v>
      </c>
    </row>
    <row r="2" spans="1:16">
      <c r="A2">
        <v>1</v>
      </c>
      <c r="B2" t="s">
        <v>13</v>
      </c>
      <c r="C2">
        <v>46</v>
      </c>
      <c r="D2">
        <v>25</v>
      </c>
      <c r="E2">
        <v>11</v>
      </c>
      <c r="F2">
        <v>103</v>
      </c>
      <c r="G2">
        <v>215</v>
      </c>
      <c r="H2">
        <v>188</v>
      </c>
      <c r="I2">
        <f>G2-H2</f>
        <v>27</v>
      </c>
      <c r="J2">
        <f>RANK(I2,$I$2:$I$31,0)</f>
        <v>7</v>
      </c>
      <c r="K2">
        <f>_xlfn.XLOOKUP(B2,$P$2:$P$17,$O$2:$O$17,"Miss")</f>
        <v>10</v>
      </c>
      <c r="L2">
        <f>IF(K2&lt;=2,5,IF(K2&lt;=4,3,IF(K2&lt;=8,2,IF(K2&lt;=16,1,0))))</f>
        <v>1</v>
      </c>
      <c r="M2">
        <f>RANK(F2,$F$2:$F$31,0)</f>
        <v>5</v>
      </c>
      <c r="O2">
        <v>1</v>
      </c>
      <c r="P2" t="s">
        <v>37</v>
      </c>
    </row>
    <row r="3" spans="1:16">
      <c r="A3">
        <v>2</v>
      </c>
      <c r="B3" t="s">
        <v>15</v>
      </c>
      <c r="C3">
        <v>35</v>
      </c>
      <c r="D3">
        <v>39</v>
      </c>
      <c r="E3">
        <v>8</v>
      </c>
      <c r="F3">
        <v>78</v>
      </c>
      <c r="G3">
        <v>208</v>
      </c>
      <c r="H3">
        <v>244</v>
      </c>
      <c r="I3">
        <f t="shared" ref="I3:I31" si="0">G3-H3</f>
        <v>-36</v>
      </c>
      <c r="J3">
        <f t="shared" ref="J3:J31" si="1">RANK(I3,$I$2:$I$31,0)</f>
        <v>27</v>
      </c>
      <c r="K3" t="str">
        <f t="shared" ref="K3:K31" si="2">_xlfn.XLOOKUP(B3,$P$2:$P$17,$O$2:$O$17,"Miss")</f>
        <v>Miss</v>
      </c>
      <c r="L3">
        <f t="shared" ref="L3:L31" si="3">IF(K3&lt;=2,5,IF(K3&lt;=4,3,IF(K3&lt;=8,2,IF(K3&lt;=16,1,0))))</f>
        <v>0</v>
      </c>
      <c r="M3">
        <f t="shared" ref="M3:M31" si="4">RANK(F3,$F$2:$F$31,0)</f>
        <v>24</v>
      </c>
      <c r="O3">
        <v>2</v>
      </c>
      <c r="P3" t="s">
        <v>41</v>
      </c>
    </row>
    <row r="4" spans="1:16">
      <c r="A4">
        <v>3</v>
      </c>
      <c r="B4" t="s">
        <v>17</v>
      </c>
      <c r="C4">
        <v>42</v>
      </c>
      <c r="D4">
        <v>31</v>
      </c>
      <c r="E4">
        <v>9</v>
      </c>
      <c r="F4">
        <v>93</v>
      </c>
      <c r="G4">
        <v>236</v>
      </c>
      <c r="H4">
        <v>228</v>
      </c>
      <c r="I4">
        <f t="shared" si="0"/>
        <v>8</v>
      </c>
      <c r="J4">
        <f t="shared" si="1"/>
        <v>15</v>
      </c>
      <c r="K4" t="str">
        <f t="shared" si="2"/>
        <v>Miss</v>
      </c>
      <c r="L4">
        <f t="shared" si="3"/>
        <v>0</v>
      </c>
      <c r="M4">
        <f t="shared" si="4"/>
        <v>15</v>
      </c>
      <c r="O4">
        <v>3</v>
      </c>
      <c r="P4" t="s">
        <v>16</v>
      </c>
    </row>
    <row r="5" spans="1:16">
      <c r="A5">
        <v>4</v>
      </c>
      <c r="B5" t="s">
        <v>18</v>
      </c>
      <c r="C5">
        <v>35</v>
      </c>
      <c r="D5">
        <v>36</v>
      </c>
      <c r="E5">
        <v>11</v>
      </c>
      <c r="F5">
        <v>81</v>
      </c>
      <c r="G5">
        <v>199</v>
      </c>
      <c r="H5">
        <v>215</v>
      </c>
      <c r="I5">
        <f t="shared" si="0"/>
        <v>-16</v>
      </c>
      <c r="J5">
        <f t="shared" si="1"/>
        <v>19</v>
      </c>
      <c r="K5" t="str">
        <f t="shared" si="2"/>
        <v>Miss</v>
      </c>
      <c r="L5">
        <f t="shared" si="3"/>
        <v>0</v>
      </c>
      <c r="M5">
        <f t="shared" si="4"/>
        <v>23</v>
      </c>
      <c r="O5">
        <v>4</v>
      </c>
      <c r="P5" t="s">
        <v>36</v>
      </c>
    </row>
    <row r="6" spans="1:16">
      <c r="A6">
        <v>5</v>
      </c>
      <c r="B6" t="s">
        <v>20</v>
      </c>
      <c r="C6">
        <v>35</v>
      </c>
      <c r="D6">
        <v>31</v>
      </c>
      <c r="E6">
        <v>16</v>
      </c>
      <c r="F6">
        <v>86</v>
      </c>
      <c r="G6">
        <v>196</v>
      </c>
      <c r="H6">
        <v>221</v>
      </c>
      <c r="I6">
        <f t="shared" si="0"/>
        <v>-25</v>
      </c>
      <c r="J6">
        <f t="shared" si="1"/>
        <v>23</v>
      </c>
      <c r="K6" t="str">
        <f t="shared" si="2"/>
        <v>Miss</v>
      </c>
      <c r="L6">
        <f t="shared" si="3"/>
        <v>0</v>
      </c>
      <c r="M6">
        <f t="shared" si="4"/>
        <v>18</v>
      </c>
      <c r="O6">
        <v>5</v>
      </c>
      <c r="P6" t="s">
        <v>28</v>
      </c>
    </row>
    <row r="7" spans="1:16">
      <c r="A7">
        <v>6</v>
      </c>
      <c r="B7" t="s">
        <v>22</v>
      </c>
      <c r="C7">
        <v>34</v>
      </c>
      <c r="D7">
        <v>40</v>
      </c>
      <c r="E7">
        <v>8</v>
      </c>
      <c r="F7">
        <v>76</v>
      </c>
      <c r="G7">
        <v>213</v>
      </c>
      <c r="H7">
        <v>248</v>
      </c>
      <c r="I7">
        <f t="shared" si="0"/>
        <v>-35</v>
      </c>
      <c r="J7">
        <f t="shared" si="1"/>
        <v>26</v>
      </c>
      <c r="K7" t="str">
        <f t="shared" si="2"/>
        <v>Miss</v>
      </c>
      <c r="L7">
        <f t="shared" si="3"/>
        <v>0</v>
      </c>
      <c r="M7">
        <f t="shared" si="4"/>
        <v>27</v>
      </c>
      <c r="O7">
        <v>6</v>
      </c>
      <c r="P7" t="s">
        <v>32</v>
      </c>
    </row>
    <row r="8" spans="1:16">
      <c r="A8">
        <v>7</v>
      </c>
      <c r="B8" t="s">
        <v>24</v>
      </c>
      <c r="C8">
        <v>35</v>
      </c>
      <c r="D8">
        <v>40</v>
      </c>
      <c r="E8">
        <v>7</v>
      </c>
      <c r="F8">
        <v>77</v>
      </c>
      <c r="G8">
        <v>229</v>
      </c>
      <c r="H8">
        <v>257</v>
      </c>
      <c r="I8">
        <f t="shared" si="0"/>
        <v>-28</v>
      </c>
      <c r="J8">
        <f t="shared" si="1"/>
        <v>24</v>
      </c>
      <c r="K8" t="str">
        <f t="shared" si="2"/>
        <v>Miss</v>
      </c>
      <c r="L8">
        <f t="shared" si="3"/>
        <v>0</v>
      </c>
      <c r="M8">
        <f t="shared" si="4"/>
        <v>26</v>
      </c>
      <c r="O8">
        <v>7</v>
      </c>
      <c r="P8" t="s">
        <v>21</v>
      </c>
    </row>
    <row r="9" spans="1:16">
      <c r="A9">
        <v>8</v>
      </c>
      <c r="B9" t="s">
        <v>14</v>
      </c>
      <c r="C9">
        <v>47</v>
      </c>
      <c r="D9">
        <v>26</v>
      </c>
      <c r="E9">
        <v>9</v>
      </c>
      <c r="F9">
        <v>103</v>
      </c>
      <c r="G9">
        <v>234</v>
      </c>
      <c r="H9">
        <v>207</v>
      </c>
      <c r="I9">
        <f t="shared" si="0"/>
        <v>27</v>
      </c>
      <c r="J9">
        <f t="shared" si="1"/>
        <v>7</v>
      </c>
      <c r="K9">
        <f t="shared" si="2"/>
        <v>9</v>
      </c>
      <c r="L9">
        <f t="shared" si="3"/>
        <v>1</v>
      </c>
      <c r="M9">
        <f t="shared" si="4"/>
        <v>5</v>
      </c>
      <c r="O9">
        <v>8</v>
      </c>
      <c r="P9" t="s">
        <v>27</v>
      </c>
    </row>
    <row r="10" spans="1:16">
      <c r="A10">
        <v>9</v>
      </c>
      <c r="B10" t="s">
        <v>26</v>
      </c>
      <c r="C10">
        <v>39</v>
      </c>
      <c r="D10">
        <v>39</v>
      </c>
      <c r="E10">
        <v>4</v>
      </c>
      <c r="F10">
        <v>82</v>
      </c>
      <c r="G10">
        <v>212</v>
      </c>
      <c r="H10">
        <v>240</v>
      </c>
      <c r="I10">
        <f t="shared" si="0"/>
        <v>-28</v>
      </c>
      <c r="J10">
        <f t="shared" si="1"/>
        <v>24</v>
      </c>
      <c r="K10" t="str">
        <f t="shared" si="2"/>
        <v>Miss</v>
      </c>
      <c r="L10">
        <f t="shared" si="3"/>
        <v>0</v>
      </c>
      <c r="M10">
        <f t="shared" si="4"/>
        <v>21</v>
      </c>
      <c r="O10">
        <v>9</v>
      </c>
      <c r="P10" t="s">
        <v>14</v>
      </c>
    </row>
    <row r="11" spans="1:16">
      <c r="A11">
        <v>10</v>
      </c>
      <c r="B11" t="s">
        <v>28</v>
      </c>
      <c r="C11">
        <v>50</v>
      </c>
      <c r="D11">
        <v>23</v>
      </c>
      <c r="E11">
        <v>9</v>
      </c>
      <c r="F11">
        <v>109</v>
      </c>
      <c r="G11">
        <v>265</v>
      </c>
      <c r="H11">
        <v>228</v>
      </c>
      <c r="I11">
        <f t="shared" si="0"/>
        <v>37</v>
      </c>
      <c r="J11">
        <f t="shared" si="1"/>
        <v>3</v>
      </c>
      <c r="K11">
        <f t="shared" si="2"/>
        <v>5</v>
      </c>
      <c r="L11">
        <f t="shared" si="3"/>
        <v>2</v>
      </c>
      <c r="M11">
        <f t="shared" si="4"/>
        <v>2</v>
      </c>
      <c r="O11">
        <v>10</v>
      </c>
      <c r="P11" t="s">
        <v>13</v>
      </c>
    </row>
    <row r="12" spans="1:16">
      <c r="A12">
        <v>11</v>
      </c>
      <c r="B12" t="s">
        <v>29</v>
      </c>
      <c r="C12">
        <v>41</v>
      </c>
      <c r="D12">
        <v>30</v>
      </c>
      <c r="E12">
        <v>11</v>
      </c>
      <c r="F12">
        <v>93</v>
      </c>
      <c r="G12">
        <v>209</v>
      </c>
      <c r="H12">
        <v>219</v>
      </c>
      <c r="I12">
        <f t="shared" si="0"/>
        <v>-10</v>
      </c>
      <c r="J12">
        <f t="shared" si="1"/>
        <v>17</v>
      </c>
      <c r="K12">
        <f t="shared" si="2"/>
        <v>15</v>
      </c>
      <c r="L12">
        <f t="shared" si="3"/>
        <v>1</v>
      </c>
      <c r="M12">
        <f t="shared" si="4"/>
        <v>15</v>
      </c>
      <c r="O12">
        <v>11</v>
      </c>
      <c r="P12" t="s">
        <v>25</v>
      </c>
    </row>
    <row r="13" spans="1:16">
      <c r="A13">
        <v>12</v>
      </c>
      <c r="B13" t="s">
        <v>31</v>
      </c>
      <c r="C13">
        <v>31</v>
      </c>
      <c r="D13">
        <v>43</v>
      </c>
      <c r="E13">
        <v>8</v>
      </c>
      <c r="F13">
        <v>70</v>
      </c>
      <c r="G13">
        <v>199</v>
      </c>
      <c r="H13">
        <v>242</v>
      </c>
      <c r="I13">
        <f t="shared" si="0"/>
        <v>-43</v>
      </c>
      <c r="J13">
        <f t="shared" si="1"/>
        <v>28</v>
      </c>
      <c r="K13" t="str">
        <f t="shared" si="2"/>
        <v>Miss</v>
      </c>
      <c r="L13">
        <f t="shared" si="3"/>
        <v>0</v>
      </c>
      <c r="M13">
        <f t="shared" si="4"/>
        <v>29</v>
      </c>
      <c r="O13">
        <v>12</v>
      </c>
      <c r="P13" t="s">
        <v>33</v>
      </c>
    </row>
    <row r="14" spans="1:16">
      <c r="A14">
        <v>13</v>
      </c>
      <c r="B14" t="s">
        <v>33</v>
      </c>
      <c r="C14">
        <v>47</v>
      </c>
      <c r="D14">
        <v>26</v>
      </c>
      <c r="E14">
        <v>9</v>
      </c>
      <c r="F14">
        <v>103</v>
      </c>
      <c r="G14">
        <v>232</v>
      </c>
      <c r="H14">
        <v>200</v>
      </c>
      <c r="I14">
        <f t="shared" si="0"/>
        <v>32</v>
      </c>
      <c r="J14">
        <f t="shared" si="1"/>
        <v>4</v>
      </c>
      <c r="K14">
        <f t="shared" si="2"/>
        <v>12</v>
      </c>
      <c r="L14">
        <f t="shared" si="3"/>
        <v>1</v>
      </c>
      <c r="M14">
        <f t="shared" si="4"/>
        <v>5</v>
      </c>
      <c r="O14">
        <v>13</v>
      </c>
      <c r="P14" t="s">
        <v>40</v>
      </c>
    </row>
    <row r="15" spans="1:16">
      <c r="A15">
        <v>14</v>
      </c>
      <c r="B15" t="s">
        <v>35</v>
      </c>
      <c r="C15">
        <v>48</v>
      </c>
      <c r="D15">
        <v>28</v>
      </c>
      <c r="E15">
        <v>6</v>
      </c>
      <c r="F15">
        <v>102</v>
      </c>
      <c r="G15">
        <v>223</v>
      </c>
      <c r="H15">
        <v>192</v>
      </c>
      <c r="I15">
        <f t="shared" si="0"/>
        <v>31</v>
      </c>
      <c r="J15">
        <f t="shared" si="1"/>
        <v>5</v>
      </c>
      <c r="K15">
        <f t="shared" si="2"/>
        <v>16</v>
      </c>
      <c r="L15">
        <f t="shared" si="3"/>
        <v>1</v>
      </c>
      <c r="M15">
        <f t="shared" si="4"/>
        <v>8</v>
      </c>
      <c r="O15">
        <v>14</v>
      </c>
      <c r="P15" t="s">
        <v>19</v>
      </c>
    </row>
    <row r="16" spans="1:16">
      <c r="A16">
        <v>15</v>
      </c>
      <c r="B16" t="s">
        <v>25</v>
      </c>
      <c r="C16">
        <v>38</v>
      </c>
      <c r="D16">
        <v>33</v>
      </c>
      <c r="E16">
        <v>11</v>
      </c>
      <c r="F16">
        <v>87</v>
      </c>
      <c r="G16">
        <v>213</v>
      </c>
      <c r="H16">
        <v>204</v>
      </c>
      <c r="I16">
        <f t="shared" si="0"/>
        <v>9</v>
      </c>
      <c r="J16">
        <f t="shared" si="1"/>
        <v>14</v>
      </c>
      <c r="K16">
        <f t="shared" si="2"/>
        <v>11</v>
      </c>
      <c r="L16">
        <f t="shared" si="3"/>
        <v>1</v>
      </c>
      <c r="M16">
        <f t="shared" si="4"/>
        <v>17</v>
      </c>
      <c r="O16">
        <v>15</v>
      </c>
      <c r="P16" t="s">
        <v>29</v>
      </c>
    </row>
    <row r="17" spans="1:16">
      <c r="A17">
        <v>16</v>
      </c>
      <c r="B17" t="s">
        <v>23</v>
      </c>
      <c r="C17">
        <v>38</v>
      </c>
      <c r="D17">
        <v>38</v>
      </c>
      <c r="E17">
        <v>6</v>
      </c>
      <c r="F17">
        <v>82</v>
      </c>
      <c r="G17">
        <v>216</v>
      </c>
      <c r="H17">
        <v>233</v>
      </c>
      <c r="I17">
        <f t="shared" si="0"/>
        <v>-17</v>
      </c>
      <c r="J17">
        <f t="shared" si="1"/>
        <v>20</v>
      </c>
      <c r="K17" t="str">
        <f t="shared" si="2"/>
        <v>Miss</v>
      </c>
      <c r="L17">
        <f t="shared" si="3"/>
        <v>0</v>
      </c>
      <c r="M17">
        <f t="shared" si="4"/>
        <v>21</v>
      </c>
      <c r="O17">
        <v>16</v>
      </c>
      <c r="P17" t="s">
        <v>35</v>
      </c>
    </row>
    <row r="18" spans="1:16">
      <c r="A18">
        <v>17</v>
      </c>
      <c r="B18" t="s">
        <v>39</v>
      </c>
      <c r="C18">
        <v>38</v>
      </c>
      <c r="D18">
        <v>36</v>
      </c>
      <c r="E18">
        <v>8</v>
      </c>
      <c r="F18">
        <v>84</v>
      </c>
      <c r="G18">
        <v>182</v>
      </c>
      <c r="H18">
        <v>202</v>
      </c>
      <c r="I18">
        <f t="shared" si="0"/>
        <v>-20</v>
      </c>
      <c r="J18">
        <f t="shared" si="1"/>
        <v>21</v>
      </c>
      <c r="K18" t="str">
        <f t="shared" si="2"/>
        <v>Miss</v>
      </c>
      <c r="L18">
        <f t="shared" si="3"/>
        <v>0</v>
      </c>
      <c r="M18">
        <f t="shared" si="4"/>
        <v>20</v>
      </c>
    </row>
    <row r="19" spans="1:16">
      <c r="A19">
        <v>18</v>
      </c>
      <c r="B19" t="s">
        <v>32</v>
      </c>
      <c r="C19">
        <v>41</v>
      </c>
      <c r="D19">
        <v>27</v>
      </c>
      <c r="E19">
        <v>14</v>
      </c>
      <c r="F19">
        <v>96</v>
      </c>
      <c r="G19">
        <v>224</v>
      </c>
      <c r="H19">
        <v>213</v>
      </c>
      <c r="I19">
        <f t="shared" si="0"/>
        <v>11</v>
      </c>
      <c r="J19">
        <f t="shared" si="1"/>
        <v>13</v>
      </c>
      <c r="K19">
        <f t="shared" si="2"/>
        <v>6</v>
      </c>
      <c r="L19">
        <f t="shared" si="3"/>
        <v>2</v>
      </c>
      <c r="M19">
        <f t="shared" si="4"/>
        <v>13</v>
      </c>
    </row>
    <row r="20" spans="1:16">
      <c r="A20">
        <v>19</v>
      </c>
      <c r="B20" t="s">
        <v>27</v>
      </c>
      <c r="C20">
        <v>45</v>
      </c>
      <c r="D20">
        <v>27</v>
      </c>
      <c r="E20">
        <v>10</v>
      </c>
      <c r="F20">
        <v>100</v>
      </c>
      <c r="G20">
        <v>227</v>
      </c>
      <c r="H20">
        <v>211</v>
      </c>
      <c r="I20">
        <f t="shared" si="0"/>
        <v>16</v>
      </c>
      <c r="J20">
        <f t="shared" si="1"/>
        <v>12</v>
      </c>
      <c r="K20">
        <f t="shared" si="2"/>
        <v>8</v>
      </c>
      <c r="L20">
        <f t="shared" si="3"/>
        <v>2</v>
      </c>
      <c r="M20">
        <f t="shared" si="4"/>
        <v>10</v>
      </c>
    </row>
    <row r="21" spans="1:16">
      <c r="A21">
        <v>20</v>
      </c>
      <c r="B21" t="s">
        <v>19</v>
      </c>
      <c r="C21">
        <v>46</v>
      </c>
      <c r="D21">
        <v>27</v>
      </c>
      <c r="E21">
        <v>9</v>
      </c>
      <c r="F21">
        <v>101</v>
      </c>
      <c r="G21">
        <v>233</v>
      </c>
      <c r="H21">
        <v>215</v>
      </c>
      <c r="I21">
        <f t="shared" si="0"/>
        <v>18</v>
      </c>
      <c r="J21">
        <f t="shared" si="1"/>
        <v>11</v>
      </c>
      <c r="K21">
        <f t="shared" si="2"/>
        <v>14</v>
      </c>
      <c r="L21">
        <f t="shared" si="3"/>
        <v>1</v>
      </c>
      <c r="M21">
        <f t="shared" si="4"/>
        <v>9</v>
      </c>
    </row>
    <row r="22" spans="1:16">
      <c r="A22">
        <v>21</v>
      </c>
      <c r="B22" t="s">
        <v>30</v>
      </c>
      <c r="C22">
        <v>38</v>
      </c>
      <c r="D22">
        <v>35</v>
      </c>
      <c r="E22">
        <v>9</v>
      </c>
      <c r="F22">
        <v>85</v>
      </c>
      <c r="G22">
        <v>230</v>
      </c>
      <c r="H22">
        <v>241</v>
      </c>
      <c r="I22">
        <f t="shared" si="0"/>
        <v>-11</v>
      </c>
      <c r="J22">
        <f t="shared" si="1"/>
        <v>18</v>
      </c>
      <c r="K22" t="str">
        <f t="shared" si="2"/>
        <v>Miss</v>
      </c>
      <c r="L22">
        <f t="shared" si="3"/>
        <v>0</v>
      </c>
      <c r="M22">
        <f t="shared" si="4"/>
        <v>19</v>
      </c>
    </row>
    <row r="23" spans="1:16">
      <c r="A23">
        <v>22</v>
      </c>
      <c r="B23" t="s">
        <v>40</v>
      </c>
      <c r="C23">
        <v>41</v>
      </c>
      <c r="D23">
        <v>27</v>
      </c>
      <c r="E23">
        <v>14</v>
      </c>
      <c r="F23">
        <v>96</v>
      </c>
      <c r="G23">
        <v>211</v>
      </c>
      <c r="H23">
        <v>210</v>
      </c>
      <c r="I23">
        <f t="shared" si="0"/>
        <v>1</v>
      </c>
      <c r="J23">
        <f t="shared" si="1"/>
        <v>16</v>
      </c>
      <c r="K23">
        <f t="shared" si="2"/>
        <v>13</v>
      </c>
      <c r="L23">
        <f t="shared" si="3"/>
        <v>1</v>
      </c>
      <c r="M23">
        <f t="shared" si="4"/>
        <v>13</v>
      </c>
    </row>
    <row r="24" spans="1:16">
      <c r="A24">
        <v>23</v>
      </c>
      <c r="B24" t="s">
        <v>37</v>
      </c>
      <c r="C24">
        <v>48</v>
      </c>
      <c r="D24">
        <v>26</v>
      </c>
      <c r="E24">
        <v>8</v>
      </c>
      <c r="F24">
        <v>104</v>
      </c>
      <c r="G24">
        <v>241</v>
      </c>
      <c r="H24">
        <v>199</v>
      </c>
      <c r="I24">
        <f t="shared" si="0"/>
        <v>42</v>
      </c>
      <c r="J24">
        <f t="shared" si="1"/>
        <v>2</v>
      </c>
      <c r="K24">
        <f t="shared" si="2"/>
        <v>1</v>
      </c>
      <c r="L24">
        <f t="shared" si="3"/>
        <v>5</v>
      </c>
      <c r="M24">
        <f t="shared" si="4"/>
        <v>4</v>
      </c>
    </row>
    <row r="25" spans="1:16">
      <c r="A25">
        <v>24</v>
      </c>
      <c r="B25" t="s">
        <v>41</v>
      </c>
      <c r="C25">
        <v>46</v>
      </c>
      <c r="D25">
        <v>30</v>
      </c>
      <c r="E25">
        <v>6</v>
      </c>
      <c r="F25">
        <v>98</v>
      </c>
      <c r="G25">
        <v>237</v>
      </c>
      <c r="H25">
        <v>207</v>
      </c>
      <c r="I25">
        <f t="shared" si="0"/>
        <v>30</v>
      </c>
      <c r="J25">
        <f t="shared" si="1"/>
        <v>6</v>
      </c>
      <c r="K25">
        <f t="shared" si="2"/>
        <v>2</v>
      </c>
      <c r="L25">
        <f t="shared" si="3"/>
        <v>5</v>
      </c>
      <c r="M25">
        <f t="shared" si="4"/>
        <v>11</v>
      </c>
    </row>
    <row r="26" spans="1:16">
      <c r="A26">
        <v>25</v>
      </c>
      <c r="B26" t="s">
        <v>42</v>
      </c>
      <c r="C26">
        <v>49</v>
      </c>
      <c r="D26">
        <v>24</v>
      </c>
      <c r="E26">
        <v>9</v>
      </c>
      <c r="F26">
        <v>107</v>
      </c>
      <c r="G26">
        <v>219</v>
      </c>
      <c r="H26">
        <v>197</v>
      </c>
      <c r="I26">
        <f t="shared" si="0"/>
        <v>22</v>
      </c>
      <c r="J26">
        <f t="shared" si="1"/>
        <v>10</v>
      </c>
      <c r="K26" t="str">
        <f t="shared" si="2"/>
        <v>Miss</v>
      </c>
      <c r="L26">
        <f t="shared" si="3"/>
        <v>0</v>
      </c>
      <c r="M26">
        <f t="shared" si="4"/>
        <v>3</v>
      </c>
    </row>
    <row r="27" spans="1:16">
      <c r="A27">
        <v>26</v>
      </c>
      <c r="B27" t="s">
        <v>16</v>
      </c>
      <c r="C27">
        <v>46</v>
      </c>
      <c r="D27">
        <v>31</v>
      </c>
      <c r="E27">
        <v>5</v>
      </c>
      <c r="F27">
        <v>97</v>
      </c>
      <c r="G27">
        <v>224</v>
      </c>
      <c r="H27">
        <v>198</v>
      </c>
      <c r="I27">
        <f t="shared" si="0"/>
        <v>26</v>
      </c>
      <c r="J27">
        <f t="shared" si="1"/>
        <v>9</v>
      </c>
      <c r="K27">
        <f t="shared" si="2"/>
        <v>3</v>
      </c>
      <c r="L27">
        <f t="shared" si="3"/>
        <v>3</v>
      </c>
      <c r="M27">
        <f t="shared" si="4"/>
        <v>12</v>
      </c>
    </row>
    <row r="28" spans="1:16">
      <c r="A28">
        <v>27</v>
      </c>
      <c r="B28" t="s">
        <v>43</v>
      </c>
      <c r="C28">
        <v>29</v>
      </c>
      <c r="D28">
        <v>42</v>
      </c>
      <c r="E28">
        <v>11</v>
      </c>
      <c r="F28">
        <v>69</v>
      </c>
      <c r="G28">
        <v>192</v>
      </c>
      <c r="H28">
        <v>240</v>
      </c>
      <c r="I28">
        <f t="shared" si="0"/>
        <v>-48</v>
      </c>
      <c r="J28">
        <f t="shared" si="1"/>
        <v>29</v>
      </c>
      <c r="K28" t="str">
        <f t="shared" si="2"/>
        <v>Miss</v>
      </c>
      <c r="L28">
        <f t="shared" si="3"/>
        <v>0</v>
      </c>
      <c r="M28">
        <f t="shared" si="4"/>
        <v>30</v>
      </c>
    </row>
    <row r="29" spans="1:16">
      <c r="A29">
        <v>28</v>
      </c>
      <c r="B29" t="s">
        <v>34</v>
      </c>
      <c r="C29">
        <v>31</v>
      </c>
      <c r="D29">
        <v>38</v>
      </c>
      <c r="E29">
        <v>13</v>
      </c>
      <c r="F29">
        <v>75</v>
      </c>
      <c r="G29">
        <v>186</v>
      </c>
      <c r="H29">
        <v>239</v>
      </c>
      <c r="I29">
        <f t="shared" si="0"/>
        <v>-53</v>
      </c>
      <c r="J29">
        <f t="shared" si="1"/>
        <v>30</v>
      </c>
      <c r="K29" t="str">
        <f t="shared" si="2"/>
        <v>Miss</v>
      </c>
      <c r="L29">
        <f t="shared" si="3"/>
        <v>0</v>
      </c>
      <c r="M29">
        <f t="shared" si="4"/>
        <v>28</v>
      </c>
    </row>
    <row r="30" spans="1:16">
      <c r="A30">
        <v>29</v>
      </c>
      <c r="B30" t="s">
        <v>38</v>
      </c>
      <c r="C30">
        <v>35</v>
      </c>
      <c r="D30">
        <v>39</v>
      </c>
      <c r="E30">
        <v>8</v>
      </c>
      <c r="F30">
        <v>78</v>
      </c>
      <c r="G30">
        <v>212</v>
      </c>
      <c r="H30">
        <v>236</v>
      </c>
      <c r="I30">
        <f t="shared" si="0"/>
        <v>-24</v>
      </c>
      <c r="J30">
        <f t="shared" si="1"/>
        <v>22</v>
      </c>
      <c r="K30" t="str">
        <f t="shared" si="2"/>
        <v>Miss</v>
      </c>
      <c r="L30">
        <f t="shared" si="3"/>
        <v>0</v>
      </c>
      <c r="M30">
        <f t="shared" si="4"/>
        <v>24</v>
      </c>
    </row>
    <row r="31" spans="1:16">
      <c r="A31">
        <v>30</v>
      </c>
      <c r="B31" t="s">
        <v>21</v>
      </c>
      <c r="C31">
        <v>56</v>
      </c>
      <c r="D31">
        <v>18</v>
      </c>
      <c r="E31">
        <v>8</v>
      </c>
      <c r="F31">
        <v>120</v>
      </c>
      <c r="G31">
        <v>248</v>
      </c>
      <c r="H31">
        <v>191</v>
      </c>
      <c r="I31">
        <f t="shared" si="0"/>
        <v>57</v>
      </c>
      <c r="J31">
        <f t="shared" si="1"/>
        <v>1</v>
      </c>
      <c r="K31">
        <f t="shared" si="2"/>
        <v>7</v>
      </c>
      <c r="L31">
        <f t="shared" si="3"/>
        <v>2</v>
      </c>
      <c r="M31">
        <f t="shared" si="4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397B6-D39B-4C8F-B6E0-4BE8AA42B4CA}">
  <dimension ref="A1:P31"/>
  <sheetViews>
    <sheetView topLeftCell="B1" workbookViewId="0">
      <selection activeCell="M2" sqref="M2:M31"/>
    </sheetView>
  </sheetViews>
  <sheetFormatPr defaultRowHeight="15"/>
  <cols>
    <col min="12" max="12" width="15.1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  <c r="P1" t="s">
        <v>0</v>
      </c>
    </row>
    <row r="2" spans="1:16">
      <c r="A2">
        <v>1</v>
      </c>
      <c r="B2" t="s">
        <v>13</v>
      </c>
      <c r="C2">
        <v>46</v>
      </c>
      <c r="D2">
        <v>23</v>
      </c>
      <c r="E2">
        <v>13</v>
      </c>
      <c r="F2">
        <v>105</v>
      </c>
      <c r="G2">
        <v>220</v>
      </c>
      <c r="H2">
        <v>197</v>
      </c>
      <c r="I2">
        <f>G2-H2</f>
        <v>23</v>
      </c>
      <c r="J2">
        <f>RANK(I2,$I$2:$I$31,0)</f>
        <v>9</v>
      </c>
      <c r="K2">
        <f>_xlfn.XLOOKUP(B2,$P$2:$P$17,$O$2:$O$17,"Miss")</f>
        <v>4</v>
      </c>
      <c r="L2">
        <f>IF(K2&lt;=2,5,IF(K2&lt;=4,3,IF(K2&lt;=8,2,IF(K2&lt;=16,1,0))))</f>
        <v>3</v>
      </c>
      <c r="M2">
        <f>RANK(F2,$F$2:$F$31,0)</f>
        <v>6</v>
      </c>
      <c r="O2">
        <v>1</v>
      </c>
      <c r="P2" t="s">
        <v>37</v>
      </c>
    </row>
    <row r="3" spans="1:16">
      <c r="A3">
        <v>2</v>
      </c>
      <c r="B3" t="s">
        <v>15</v>
      </c>
      <c r="C3">
        <v>30</v>
      </c>
      <c r="D3">
        <v>42</v>
      </c>
      <c r="E3">
        <v>10</v>
      </c>
      <c r="F3">
        <v>70</v>
      </c>
      <c r="G3">
        <v>191</v>
      </c>
      <c r="H3">
        <v>258</v>
      </c>
      <c r="I3">
        <f t="shared" ref="I3:I31" si="0">G3-H3</f>
        <v>-67</v>
      </c>
      <c r="J3">
        <f t="shared" ref="J3:J31" si="1">RANK(I3,$I$2:$I$31,0)</f>
        <v>29</v>
      </c>
      <c r="K3" t="str">
        <f t="shared" ref="K3:K31" si="2">_xlfn.XLOOKUP(B3,$P$2:$P$17,$O$2:$O$17,"Miss")</f>
        <v>Miss</v>
      </c>
      <c r="L3">
        <f t="shared" ref="L3:L31" si="3">IF(K3&lt;=2,5,IF(K3&lt;=4,3,IF(K3&lt;=8,2,IF(K3&lt;=16,1,0))))</f>
        <v>0</v>
      </c>
      <c r="M3">
        <f t="shared" ref="M3:M31" si="4">RANK(F3,$F$2:$F$31,0)</f>
        <v>27</v>
      </c>
      <c r="O3">
        <v>2</v>
      </c>
      <c r="P3" t="s">
        <v>32</v>
      </c>
    </row>
    <row r="4" spans="1:16">
      <c r="A4">
        <v>3</v>
      </c>
      <c r="B4" t="s">
        <v>17</v>
      </c>
      <c r="C4">
        <v>44</v>
      </c>
      <c r="D4">
        <v>31</v>
      </c>
      <c r="E4">
        <v>7</v>
      </c>
      <c r="F4">
        <v>95</v>
      </c>
      <c r="G4">
        <v>232</v>
      </c>
      <c r="H4">
        <v>209</v>
      </c>
      <c r="I4">
        <f t="shared" si="0"/>
        <v>23</v>
      </c>
      <c r="J4">
        <f t="shared" si="1"/>
        <v>9</v>
      </c>
      <c r="K4">
        <f t="shared" si="2"/>
        <v>11</v>
      </c>
      <c r="L4">
        <f t="shared" si="3"/>
        <v>1</v>
      </c>
      <c r="M4">
        <f t="shared" si="4"/>
        <v>13</v>
      </c>
      <c r="O4">
        <v>3</v>
      </c>
      <c r="P4" t="s">
        <v>30</v>
      </c>
    </row>
    <row r="5" spans="1:16">
      <c r="A5">
        <v>4</v>
      </c>
      <c r="B5" t="s">
        <v>18</v>
      </c>
      <c r="C5">
        <v>33</v>
      </c>
      <c r="D5">
        <v>37</v>
      </c>
      <c r="E5">
        <v>12</v>
      </c>
      <c r="F5">
        <v>78</v>
      </c>
      <c r="G5">
        <v>199</v>
      </c>
      <c r="H5">
        <v>231</v>
      </c>
      <c r="I5">
        <f t="shared" si="0"/>
        <v>-32</v>
      </c>
      <c r="J5">
        <f t="shared" si="1"/>
        <v>24</v>
      </c>
      <c r="K5" t="str">
        <f t="shared" si="2"/>
        <v>Miss</v>
      </c>
      <c r="L5">
        <f t="shared" si="3"/>
        <v>0</v>
      </c>
      <c r="M5">
        <f t="shared" si="4"/>
        <v>26</v>
      </c>
      <c r="O5">
        <v>4</v>
      </c>
      <c r="P5" t="s">
        <v>13</v>
      </c>
    </row>
    <row r="6" spans="1:16">
      <c r="A6">
        <v>5</v>
      </c>
      <c r="B6" t="s">
        <v>20</v>
      </c>
      <c r="C6">
        <v>36</v>
      </c>
      <c r="D6">
        <v>31</v>
      </c>
      <c r="E6">
        <v>15</v>
      </c>
      <c r="F6">
        <v>87</v>
      </c>
      <c r="G6">
        <v>212</v>
      </c>
      <c r="H6">
        <v>230</v>
      </c>
      <c r="I6">
        <f t="shared" si="0"/>
        <v>-18</v>
      </c>
      <c r="J6">
        <f t="shared" si="1"/>
        <v>21</v>
      </c>
      <c r="K6" t="str">
        <f t="shared" si="2"/>
        <v>Miss</v>
      </c>
      <c r="L6">
        <f t="shared" si="3"/>
        <v>0</v>
      </c>
      <c r="M6">
        <f t="shared" si="4"/>
        <v>20</v>
      </c>
      <c r="O6">
        <v>5</v>
      </c>
      <c r="P6" t="s">
        <v>31</v>
      </c>
    </row>
    <row r="7" spans="1:16">
      <c r="A7">
        <v>6</v>
      </c>
      <c r="B7" t="s">
        <v>22</v>
      </c>
      <c r="C7">
        <v>50</v>
      </c>
      <c r="D7">
        <v>24</v>
      </c>
      <c r="E7">
        <v>8</v>
      </c>
      <c r="F7">
        <v>108</v>
      </c>
      <c r="G7">
        <v>247</v>
      </c>
      <c r="H7">
        <v>193</v>
      </c>
      <c r="I7">
        <f t="shared" si="0"/>
        <v>54</v>
      </c>
      <c r="J7">
        <f t="shared" si="1"/>
        <v>3</v>
      </c>
      <c r="K7">
        <f t="shared" si="2"/>
        <v>14</v>
      </c>
      <c r="L7">
        <f t="shared" si="3"/>
        <v>1</v>
      </c>
      <c r="M7">
        <f t="shared" si="4"/>
        <v>4</v>
      </c>
      <c r="O7">
        <v>6</v>
      </c>
      <c r="P7" t="s">
        <v>21</v>
      </c>
    </row>
    <row r="8" spans="1:16">
      <c r="A8">
        <v>7</v>
      </c>
      <c r="B8" t="s">
        <v>24</v>
      </c>
      <c r="C8">
        <v>45</v>
      </c>
      <c r="D8">
        <v>33</v>
      </c>
      <c r="E8">
        <v>4</v>
      </c>
      <c r="F8">
        <v>94</v>
      </c>
      <c r="G8">
        <v>222</v>
      </c>
      <c r="H8">
        <v>219</v>
      </c>
      <c r="I8">
        <f t="shared" si="0"/>
        <v>3</v>
      </c>
      <c r="J8">
        <f t="shared" si="1"/>
        <v>16</v>
      </c>
      <c r="K8">
        <f t="shared" si="2"/>
        <v>15</v>
      </c>
      <c r="L8">
        <f t="shared" si="3"/>
        <v>1</v>
      </c>
      <c r="M8">
        <f t="shared" si="4"/>
        <v>15</v>
      </c>
      <c r="O8">
        <v>7</v>
      </c>
      <c r="P8" t="s">
        <v>36</v>
      </c>
    </row>
    <row r="9" spans="1:16">
      <c r="A9">
        <v>8</v>
      </c>
      <c r="B9" t="s">
        <v>14</v>
      </c>
      <c r="C9">
        <v>50</v>
      </c>
      <c r="D9">
        <v>23</v>
      </c>
      <c r="E9">
        <v>9</v>
      </c>
      <c r="F9">
        <v>109</v>
      </c>
      <c r="G9">
        <v>240</v>
      </c>
      <c r="H9">
        <v>212</v>
      </c>
      <c r="I9">
        <f t="shared" si="0"/>
        <v>28</v>
      </c>
      <c r="J9">
        <f t="shared" si="1"/>
        <v>7</v>
      </c>
      <c r="K9">
        <f t="shared" si="2"/>
        <v>16</v>
      </c>
      <c r="L9">
        <f t="shared" si="3"/>
        <v>1</v>
      </c>
      <c r="M9">
        <f t="shared" si="4"/>
        <v>3</v>
      </c>
      <c r="O9">
        <v>8</v>
      </c>
      <c r="P9" t="s">
        <v>19</v>
      </c>
    </row>
    <row r="10" spans="1:16">
      <c r="A10">
        <v>9</v>
      </c>
      <c r="B10" t="s">
        <v>26</v>
      </c>
      <c r="C10">
        <v>22</v>
      </c>
      <c r="D10">
        <v>56</v>
      </c>
      <c r="E10">
        <v>4</v>
      </c>
      <c r="F10">
        <v>48</v>
      </c>
      <c r="G10">
        <v>165</v>
      </c>
      <c r="H10">
        <v>276</v>
      </c>
      <c r="I10">
        <f t="shared" si="0"/>
        <v>-111</v>
      </c>
      <c r="J10">
        <f t="shared" si="1"/>
        <v>30</v>
      </c>
      <c r="K10" t="str">
        <f t="shared" si="2"/>
        <v>Miss</v>
      </c>
      <c r="L10">
        <f t="shared" si="3"/>
        <v>0</v>
      </c>
      <c r="M10">
        <f t="shared" si="4"/>
        <v>30</v>
      </c>
      <c r="O10">
        <v>9</v>
      </c>
      <c r="P10" t="s">
        <v>41</v>
      </c>
    </row>
    <row r="11" spans="1:16">
      <c r="A11">
        <v>10</v>
      </c>
      <c r="B11" t="s">
        <v>28</v>
      </c>
      <c r="C11">
        <v>34</v>
      </c>
      <c r="D11">
        <v>37</v>
      </c>
      <c r="E11">
        <v>11</v>
      </c>
      <c r="F11">
        <v>79</v>
      </c>
      <c r="G11">
        <v>222</v>
      </c>
      <c r="H11">
        <v>260</v>
      </c>
      <c r="I11">
        <f t="shared" si="0"/>
        <v>-38</v>
      </c>
      <c r="J11">
        <f t="shared" si="1"/>
        <v>25</v>
      </c>
      <c r="K11" t="str">
        <f t="shared" si="2"/>
        <v>Miss</v>
      </c>
      <c r="L11">
        <f t="shared" si="3"/>
        <v>0</v>
      </c>
      <c r="M11">
        <f t="shared" si="4"/>
        <v>24</v>
      </c>
      <c r="O11">
        <v>10</v>
      </c>
      <c r="P11" t="s">
        <v>23</v>
      </c>
    </row>
    <row r="12" spans="1:16">
      <c r="A12">
        <v>11</v>
      </c>
      <c r="B12" t="s">
        <v>29</v>
      </c>
      <c r="C12">
        <v>33</v>
      </c>
      <c r="D12">
        <v>36</v>
      </c>
      <c r="E12">
        <v>13</v>
      </c>
      <c r="F12">
        <v>79</v>
      </c>
      <c r="G12">
        <v>198</v>
      </c>
      <c r="H12">
        <v>244</v>
      </c>
      <c r="I12">
        <f t="shared" si="0"/>
        <v>-46</v>
      </c>
      <c r="J12">
        <f t="shared" si="1"/>
        <v>26</v>
      </c>
      <c r="K12" t="str">
        <f t="shared" si="2"/>
        <v>Miss</v>
      </c>
      <c r="L12">
        <f t="shared" si="3"/>
        <v>0</v>
      </c>
      <c r="M12">
        <f t="shared" si="4"/>
        <v>24</v>
      </c>
      <c r="O12">
        <v>11</v>
      </c>
      <c r="P12" t="s">
        <v>17</v>
      </c>
    </row>
    <row r="13" spans="1:16">
      <c r="A13">
        <v>12</v>
      </c>
      <c r="B13" t="s">
        <v>31</v>
      </c>
      <c r="C13">
        <v>47</v>
      </c>
      <c r="D13">
        <v>26</v>
      </c>
      <c r="E13">
        <v>9</v>
      </c>
      <c r="F13">
        <v>103</v>
      </c>
      <c r="G13">
        <v>243</v>
      </c>
      <c r="H13">
        <v>207</v>
      </c>
      <c r="I13">
        <f t="shared" si="0"/>
        <v>36</v>
      </c>
      <c r="J13">
        <f t="shared" si="1"/>
        <v>6</v>
      </c>
      <c r="K13">
        <f t="shared" si="2"/>
        <v>5</v>
      </c>
      <c r="L13">
        <f t="shared" si="3"/>
        <v>2</v>
      </c>
      <c r="M13">
        <f t="shared" si="4"/>
        <v>7</v>
      </c>
      <c r="O13">
        <v>12</v>
      </c>
      <c r="P13" t="s">
        <v>43</v>
      </c>
    </row>
    <row r="14" spans="1:16">
      <c r="A14">
        <v>13</v>
      </c>
      <c r="B14" t="s">
        <v>33</v>
      </c>
      <c r="C14">
        <v>35</v>
      </c>
      <c r="D14">
        <v>36</v>
      </c>
      <c r="E14">
        <v>11</v>
      </c>
      <c r="F14">
        <v>81</v>
      </c>
      <c r="G14">
        <v>205</v>
      </c>
      <c r="H14">
        <v>231</v>
      </c>
      <c r="I14">
        <f t="shared" si="0"/>
        <v>-26</v>
      </c>
      <c r="J14">
        <f t="shared" si="1"/>
        <v>23</v>
      </c>
      <c r="K14" t="str">
        <f t="shared" si="2"/>
        <v>Miss</v>
      </c>
      <c r="L14">
        <f t="shared" si="3"/>
        <v>0</v>
      </c>
      <c r="M14">
        <f t="shared" si="4"/>
        <v>23</v>
      </c>
      <c r="O14">
        <v>13</v>
      </c>
      <c r="P14" t="s">
        <v>25</v>
      </c>
    </row>
    <row r="15" spans="1:16">
      <c r="A15">
        <v>14</v>
      </c>
      <c r="B15" t="s">
        <v>35</v>
      </c>
      <c r="C15">
        <v>39</v>
      </c>
      <c r="D15">
        <v>35</v>
      </c>
      <c r="E15">
        <v>8</v>
      </c>
      <c r="F15">
        <v>86</v>
      </c>
      <c r="G15">
        <v>199</v>
      </c>
      <c r="H15">
        <v>201</v>
      </c>
      <c r="I15">
        <f t="shared" si="0"/>
        <v>-2</v>
      </c>
      <c r="J15">
        <f t="shared" si="1"/>
        <v>18</v>
      </c>
      <c r="K15" t="str">
        <f t="shared" si="2"/>
        <v>Miss</v>
      </c>
      <c r="L15">
        <f t="shared" si="3"/>
        <v>0</v>
      </c>
      <c r="M15">
        <f t="shared" si="4"/>
        <v>22</v>
      </c>
      <c r="O15">
        <v>14</v>
      </c>
      <c r="P15" t="s">
        <v>22</v>
      </c>
    </row>
    <row r="16" spans="1:16">
      <c r="A16">
        <v>15</v>
      </c>
      <c r="B16" t="s">
        <v>25</v>
      </c>
      <c r="C16">
        <v>49</v>
      </c>
      <c r="D16">
        <v>25</v>
      </c>
      <c r="E16">
        <v>8</v>
      </c>
      <c r="F16">
        <v>106</v>
      </c>
      <c r="G16">
        <v>263</v>
      </c>
      <c r="H16">
        <v>206</v>
      </c>
      <c r="I16">
        <f t="shared" si="0"/>
        <v>57</v>
      </c>
      <c r="J16">
        <f t="shared" si="1"/>
        <v>2</v>
      </c>
      <c r="K16">
        <f t="shared" si="2"/>
        <v>13</v>
      </c>
      <c r="L16">
        <f t="shared" si="3"/>
        <v>1</v>
      </c>
      <c r="M16">
        <f t="shared" si="4"/>
        <v>5</v>
      </c>
      <c r="O16">
        <v>15</v>
      </c>
      <c r="P16" t="s">
        <v>24</v>
      </c>
    </row>
    <row r="17" spans="1:16">
      <c r="A17">
        <v>16</v>
      </c>
      <c r="B17" t="s">
        <v>23</v>
      </c>
      <c r="C17">
        <v>47</v>
      </c>
      <c r="D17">
        <v>26</v>
      </c>
      <c r="E17">
        <v>9</v>
      </c>
      <c r="F17">
        <v>103</v>
      </c>
      <c r="G17">
        <v>223</v>
      </c>
      <c r="H17">
        <v>198</v>
      </c>
      <c r="I17">
        <f t="shared" si="0"/>
        <v>25</v>
      </c>
      <c r="J17">
        <f t="shared" si="1"/>
        <v>8</v>
      </c>
      <c r="K17">
        <f t="shared" si="2"/>
        <v>10</v>
      </c>
      <c r="L17">
        <f t="shared" si="3"/>
        <v>1</v>
      </c>
      <c r="M17">
        <f t="shared" si="4"/>
        <v>7</v>
      </c>
      <c r="O17">
        <v>16</v>
      </c>
      <c r="P17" t="s">
        <v>14</v>
      </c>
    </row>
    <row r="18" spans="1:16">
      <c r="A18">
        <v>17</v>
      </c>
      <c r="B18" t="s">
        <v>39</v>
      </c>
      <c r="C18">
        <v>28</v>
      </c>
      <c r="D18">
        <v>40</v>
      </c>
      <c r="E18">
        <v>14</v>
      </c>
      <c r="F18">
        <v>70</v>
      </c>
      <c r="G18">
        <v>180</v>
      </c>
      <c r="H18">
        <v>241</v>
      </c>
      <c r="I18">
        <f t="shared" si="0"/>
        <v>-61</v>
      </c>
      <c r="J18">
        <f t="shared" si="1"/>
        <v>27</v>
      </c>
      <c r="K18" t="str">
        <f t="shared" si="2"/>
        <v>Miss</v>
      </c>
      <c r="L18">
        <f t="shared" si="3"/>
        <v>0</v>
      </c>
      <c r="M18">
        <f t="shared" si="4"/>
        <v>27</v>
      </c>
    </row>
    <row r="19" spans="1:16">
      <c r="A19">
        <v>18</v>
      </c>
      <c r="B19" t="s">
        <v>32</v>
      </c>
      <c r="C19">
        <v>41</v>
      </c>
      <c r="D19">
        <v>29</v>
      </c>
      <c r="E19">
        <v>12</v>
      </c>
      <c r="F19">
        <v>94</v>
      </c>
      <c r="G19">
        <v>238</v>
      </c>
      <c r="H19">
        <v>220</v>
      </c>
      <c r="I19">
        <f t="shared" si="0"/>
        <v>18</v>
      </c>
      <c r="J19">
        <f t="shared" si="1"/>
        <v>12</v>
      </c>
      <c r="K19">
        <f t="shared" si="2"/>
        <v>2</v>
      </c>
      <c r="L19">
        <f t="shared" si="3"/>
        <v>5</v>
      </c>
      <c r="M19">
        <f t="shared" si="4"/>
        <v>15</v>
      </c>
    </row>
    <row r="20" spans="1:16">
      <c r="A20">
        <v>19</v>
      </c>
      <c r="B20" t="s">
        <v>27</v>
      </c>
      <c r="C20">
        <v>41</v>
      </c>
      <c r="D20">
        <v>29</v>
      </c>
      <c r="E20">
        <v>12</v>
      </c>
      <c r="F20">
        <v>94</v>
      </c>
      <c r="G20">
        <v>239</v>
      </c>
      <c r="H20">
        <v>238</v>
      </c>
      <c r="I20">
        <f t="shared" si="0"/>
        <v>1</v>
      </c>
      <c r="J20">
        <f t="shared" si="1"/>
        <v>17</v>
      </c>
      <c r="K20" t="str">
        <f t="shared" si="2"/>
        <v>Miss</v>
      </c>
      <c r="L20">
        <f t="shared" si="3"/>
        <v>0</v>
      </c>
      <c r="M20">
        <f t="shared" si="4"/>
        <v>15</v>
      </c>
    </row>
    <row r="21" spans="1:16">
      <c r="A21">
        <v>20</v>
      </c>
      <c r="B21" t="s">
        <v>19</v>
      </c>
      <c r="C21">
        <v>48</v>
      </c>
      <c r="D21">
        <v>28</v>
      </c>
      <c r="E21">
        <v>6</v>
      </c>
      <c r="F21">
        <v>102</v>
      </c>
      <c r="G21">
        <v>253</v>
      </c>
      <c r="H21">
        <v>216</v>
      </c>
      <c r="I21">
        <f t="shared" si="0"/>
        <v>37</v>
      </c>
      <c r="J21">
        <f t="shared" si="1"/>
        <v>5</v>
      </c>
      <c r="K21">
        <f t="shared" si="2"/>
        <v>8</v>
      </c>
      <c r="L21">
        <f t="shared" si="3"/>
        <v>2</v>
      </c>
      <c r="M21">
        <f t="shared" si="4"/>
        <v>9</v>
      </c>
    </row>
    <row r="22" spans="1:16">
      <c r="A22">
        <v>21</v>
      </c>
      <c r="B22" t="s">
        <v>30</v>
      </c>
      <c r="C22">
        <v>44</v>
      </c>
      <c r="D22">
        <v>28</v>
      </c>
      <c r="E22">
        <v>10</v>
      </c>
      <c r="F22">
        <v>98</v>
      </c>
      <c r="G22">
        <v>206</v>
      </c>
      <c r="H22">
        <v>210</v>
      </c>
      <c r="I22">
        <f t="shared" si="0"/>
        <v>-4</v>
      </c>
      <c r="J22">
        <f t="shared" si="1"/>
        <v>19</v>
      </c>
      <c r="K22">
        <f t="shared" si="2"/>
        <v>3</v>
      </c>
      <c r="L22">
        <f t="shared" si="3"/>
        <v>3</v>
      </c>
      <c r="M22">
        <f t="shared" si="4"/>
        <v>12</v>
      </c>
    </row>
    <row r="23" spans="1:16">
      <c r="A23">
        <v>22</v>
      </c>
      <c r="B23" t="s">
        <v>40</v>
      </c>
      <c r="C23">
        <v>39</v>
      </c>
      <c r="D23">
        <v>33</v>
      </c>
      <c r="E23">
        <v>10</v>
      </c>
      <c r="F23">
        <v>88</v>
      </c>
      <c r="G23">
        <v>212</v>
      </c>
      <c r="H23">
        <v>231</v>
      </c>
      <c r="I23">
        <f t="shared" si="0"/>
        <v>-19</v>
      </c>
      <c r="J23">
        <f t="shared" si="1"/>
        <v>22</v>
      </c>
      <c r="K23" t="str">
        <f t="shared" si="2"/>
        <v>Miss</v>
      </c>
      <c r="L23">
        <f t="shared" si="3"/>
        <v>0</v>
      </c>
      <c r="M23">
        <f t="shared" si="4"/>
        <v>19</v>
      </c>
    </row>
    <row r="24" spans="1:16">
      <c r="A24">
        <v>23</v>
      </c>
      <c r="B24" t="s">
        <v>37</v>
      </c>
      <c r="C24">
        <v>50</v>
      </c>
      <c r="D24">
        <v>21</v>
      </c>
      <c r="E24">
        <v>11</v>
      </c>
      <c r="F24">
        <v>111</v>
      </c>
      <c r="G24">
        <v>278</v>
      </c>
      <c r="H24">
        <v>229</v>
      </c>
      <c r="I24">
        <f t="shared" si="0"/>
        <v>49</v>
      </c>
      <c r="J24">
        <f t="shared" si="1"/>
        <v>4</v>
      </c>
      <c r="K24">
        <f t="shared" si="2"/>
        <v>1</v>
      </c>
      <c r="L24">
        <f t="shared" si="3"/>
        <v>5</v>
      </c>
      <c r="M24">
        <f t="shared" si="4"/>
        <v>2</v>
      </c>
    </row>
    <row r="25" spans="1:16">
      <c r="A25">
        <v>24</v>
      </c>
      <c r="B25" t="s">
        <v>41</v>
      </c>
      <c r="C25">
        <v>46</v>
      </c>
      <c r="D25">
        <v>29</v>
      </c>
      <c r="E25">
        <v>7</v>
      </c>
      <c r="F25">
        <v>99</v>
      </c>
      <c r="G25">
        <v>219</v>
      </c>
      <c r="H25">
        <v>200</v>
      </c>
      <c r="I25">
        <f t="shared" si="0"/>
        <v>19</v>
      </c>
      <c r="J25">
        <f t="shared" si="1"/>
        <v>11</v>
      </c>
      <c r="K25">
        <f t="shared" si="2"/>
        <v>9</v>
      </c>
      <c r="L25">
        <f t="shared" si="3"/>
        <v>1</v>
      </c>
      <c r="M25">
        <f t="shared" si="4"/>
        <v>10</v>
      </c>
    </row>
    <row r="26" spans="1:16">
      <c r="A26">
        <v>25</v>
      </c>
      <c r="B26" t="s">
        <v>42</v>
      </c>
      <c r="C26">
        <v>46</v>
      </c>
      <c r="D26">
        <v>29</v>
      </c>
      <c r="E26">
        <v>7</v>
      </c>
      <c r="F26">
        <v>99</v>
      </c>
      <c r="G26">
        <v>233</v>
      </c>
      <c r="H26">
        <v>216</v>
      </c>
      <c r="I26">
        <f t="shared" si="0"/>
        <v>17</v>
      </c>
      <c r="J26">
        <f t="shared" si="1"/>
        <v>13</v>
      </c>
      <c r="K26" t="str">
        <f t="shared" si="2"/>
        <v>Miss</v>
      </c>
      <c r="L26">
        <f t="shared" si="3"/>
        <v>0</v>
      </c>
      <c r="M26">
        <f t="shared" si="4"/>
        <v>10</v>
      </c>
    </row>
    <row r="27" spans="1:16">
      <c r="A27">
        <v>26</v>
      </c>
      <c r="B27" t="s">
        <v>16</v>
      </c>
      <c r="C27">
        <v>42</v>
      </c>
      <c r="D27">
        <v>30</v>
      </c>
      <c r="E27">
        <v>10</v>
      </c>
      <c r="F27">
        <v>94</v>
      </c>
      <c r="G27">
        <v>230</v>
      </c>
      <c r="H27">
        <v>224</v>
      </c>
      <c r="I27">
        <f t="shared" si="0"/>
        <v>6</v>
      </c>
      <c r="J27">
        <f t="shared" si="1"/>
        <v>15</v>
      </c>
      <c r="K27" t="str">
        <f t="shared" si="2"/>
        <v>Miss</v>
      </c>
      <c r="L27">
        <f t="shared" si="3"/>
        <v>0</v>
      </c>
      <c r="M27">
        <f t="shared" si="4"/>
        <v>15</v>
      </c>
    </row>
    <row r="28" spans="1:16">
      <c r="A28">
        <v>27</v>
      </c>
      <c r="B28" t="s">
        <v>43</v>
      </c>
      <c r="C28">
        <v>40</v>
      </c>
      <c r="D28">
        <v>27</v>
      </c>
      <c r="E28">
        <v>15</v>
      </c>
      <c r="F28">
        <v>95</v>
      </c>
      <c r="G28">
        <v>250</v>
      </c>
      <c r="H28">
        <v>234</v>
      </c>
      <c r="I28">
        <f t="shared" si="0"/>
        <v>16</v>
      </c>
      <c r="J28">
        <f t="shared" si="1"/>
        <v>14</v>
      </c>
      <c r="K28">
        <f t="shared" si="2"/>
        <v>12</v>
      </c>
      <c r="L28">
        <f t="shared" si="3"/>
        <v>1</v>
      </c>
      <c r="M28">
        <f t="shared" si="4"/>
        <v>13</v>
      </c>
    </row>
    <row r="29" spans="1:16">
      <c r="A29">
        <v>28</v>
      </c>
      <c r="B29" t="s">
        <v>34</v>
      </c>
      <c r="C29">
        <v>30</v>
      </c>
      <c r="D29">
        <v>43</v>
      </c>
      <c r="E29">
        <v>9</v>
      </c>
      <c r="F29">
        <v>69</v>
      </c>
      <c r="G29">
        <v>178</v>
      </c>
      <c r="H29">
        <v>241</v>
      </c>
      <c r="I29">
        <f t="shared" si="0"/>
        <v>-63</v>
      </c>
      <c r="J29">
        <f t="shared" si="1"/>
        <v>28</v>
      </c>
      <c r="K29" t="str">
        <f t="shared" si="2"/>
        <v>Miss</v>
      </c>
      <c r="L29">
        <f t="shared" si="3"/>
        <v>0</v>
      </c>
      <c r="M29">
        <f t="shared" si="4"/>
        <v>29</v>
      </c>
    </row>
    <row r="30" spans="1:16">
      <c r="A30">
        <v>29</v>
      </c>
      <c r="B30" t="s">
        <v>38</v>
      </c>
      <c r="C30">
        <v>40</v>
      </c>
      <c r="D30">
        <v>35</v>
      </c>
      <c r="E30">
        <v>7</v>
      </c>
      <c r="F30">
        <v>87</v>
      </c>
      <c r="G30">
        <v>246</v>
      </c>
      <c r="H30">
        <v>255</v>
      </c>
      <c r="I30">
        <f t="shared" si="0"/>
        <v>-9</v>
      </c>
      <c r="J30">
        <f t="shared" si="1"/>
        <v>20</v>
      </c>
      <c r="K30" t="str">
        <f t="shared" si="2"/>
        <v>Miss</v>
      </c>
      <c r="L30">
        <f t="shared" si="3"/>
        <v>0</v>
      </c>
      <c r="M30">
        <f t="shared" si="4"/>
        <v>20</v>
      </c>
    </row>
    <row r="31" spans="1:16">
      <c r="A31">
        <v>30</v>
      </c>
      <c r="B31" t="s">
        <v>21</v>
      </c>
      <c r="C31">
        <v>55</v>
      </c>
      <c r="D31">
        <v>19</v>
      </c>
      <c r="E31">
        <v>8</v>
      </c>
      <c r="F31">
        <v>118</v>
      </c>
      <c r="G31">
        <v>261</v>
      </c>
      <c r="H31">
        <v>177</v>
      </c>
      <c r="I31">
        <f t="shared" si="0"/>
        <v>84</v>
      </c>
      <c r="J31">
        <f t="shared" si="1"/>
        <v>1</v>
      </c>
      <c r="K31">
        <f t="shared" si="2"/>
        <v>6</v>
      </c>
      <c r="L31">
        <f t="shared" si="3"/>
        <v>2</v>
      </c>
      <c r="M31">
        <f t="shared" si="4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B4A8-45A0-44B6-8467-CB77FCFA14D8}">
  <dimension ref="A1:P32"/>
  <sheetViews>
    <sheetView topLeftCell="M1" workbookViewId="0">
      <selection activeCell="M2" sqref="M2:M32"/>
    </sheetView>
  </sheetViews>
  <sheetFormatPr defaultRowHeight="15"/>
  <cols>
    <col min="12" max="12" width="15.1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  <c r="P1" t="s">
        <v>0</v>
      </c>
    </row>
    <row r="2" spans="1:16">
      <c r="A2">
        <v>1</v>
      </c>
      <c r="B2" t="s">
        <v>13</v>
      </c>
      <c r="C2">
        <v>44</v>
      </c>
      <c r="D2">
        <v>25</v>
      </c>
      <c r="E2">
        <v>13</v>
      </c>
      <c r="F2">
        <v>101</v>
      </c>
      <c r="G2">
        <v>231</v>
      </c>
      <c r="H2">
        <v>209</v>
      </c>
      <c r="I2">
        <f>G2-H2</f>
        <v>22</v>
      </c>
      <c r="J2">
        <f>RANK(I2,$I$2:$I$32,0)</f>
        <v>8</v>
      </c>
      <c r="K2">
        <f>_xlfn.XLOOKUP(B2,$P$2:$P$17,$O$2:$O$17,"Miss")</f>
        <v>16</v>
      </c>
      <c r="L2">
        <f>IF(K2&lt;=2,5,IF(K2&lt;=4,3,IF(K2&lt;=8,2,IF(K2&lt;=16,1,0))))</f>
        <v>1</v>
      </c>
      <c r="M2">
        <f>RANK(F2,$F$2:$F$32,0)</f>
        <v>8</v>
      </c>
      <c r="O2">
        <v>1</v>
      </c>
      <c r="P2" t="s">
        <v>21</v>
      </c>
    </row>
    <row r="3" spans="1:16">
      <c r="A3">
        <v>2</v>
      </c>
      <c r="B3" t="s">
        <v>15</v>
      </c>
      <c r="C3">
        <v>29</v>
      </c>
      <c r="D3">
        <v>41</v>
      </c>
      <c r="E3">
        <v>12</v>
      </c>
      <c r="F3">
        <v>70</v>
      </c>
      <c r="G3">
        <v>206</v>
      </c>
      <c r="H3">
        <v>251</v>
      </c>
      <c r="I3">
        <f t="shared" ref="I3:I32" si="0">G3-H3</f>
        <v>-45</v>
      </c>
      <c r="J3">
        <f t="shared" ref="J3:J32" si="1">RANK(I3,$I$2:$I$32,0)</f>
        <v>28</v>
      </c>
      <c r="K3" t="str">
        <f t="shared" ref="K3:K32" si="2">_xlfn.XLOOKUP(B3,$P$2:$P$17,$O$2:$O$17,"Miss")</f>
        <v>Miss</v>
      </c>
      <c r="L3">
        <f t="shared" ref="L3:L32" si="3">IF(K3&lt;=2,5,IF(K3&lt;=4,3,IF(K3&lt;=8,2,IF(K3&lt;=16,1,0))))</f>
        <v>0</v>
      </c>
      <c r="M3">
        <f t="shared" ref="M3:M32" si="4">RANK(F3,$F$2:$F$32,0)</f>
        <v>29</v>
      </c>
      <c r="O3">
        <v>2</v>
      </c>
      <c r="P3" t="s">
        <v>44</v>
      </c>
    </row>
    <row r="4" spans="1:16">
      <c r="A4">
        <v>3</v>
      </c>
      <c r="B4" t="s">
        <v>17</v>
      </c>
      <c r="C4">
        <v>50</v>
      </c>
      <c r="D4">
        <v>20</v>
      </c>
      <c r="E4">
        <v>12</v>
      </c>
      <c r="F4">
        <v>112</v>
      </c>
      <c r="G4">
        <v>267</v>
      </c>
      <c r="H4">
        <v>211</v>
      </c>
      <c r="I4">
        <f t="shared" si="0"/>
        <v>56</v>
      </c>
      <c r="J4">
        <f t="shared" si="1"/>
        <v>3</v>
      </c>
      <c r="K4">
        <f t="shared" si="2"/>
        <v>8</v>
      </c>
      <c r="L4">
        <f t="shared" si="3"/>
        <v>2</v>
      </c>
      <c r="M4">
        <f t="shared" si="4"/>
        <v>4</v>
      </c>
      <c r="O4">
        <v>3</v>
      </c>
      <c r="P4" t="s">
        <v>16</v>
      </c>
    </row>
    <row r="5" spans="1:16">
      <c r="A5">
        <v>4</v>
      </c>
      <c r="B5" t="s">
        <v>18</v>
      </c>
      <c r="C5">
        <v>25</v>
      </c>
      <c r="D5">
        <v>45</v>
      </c>
      <c r="E5">
        <v>12</v>
      </c>
      <c r="F5">
        <v>62</v>
      </c>
      <c r="G5">
        <v>198</v>
      </c>
      <c r="H5">
        <v>278</v>
      </c>
      <c r="I5">
        <f t="shared" si="0"/>
        <v>-80</v>
      </c>
      <c r="J5">
        <f t="shared" si="1"/>
        <v>31</v>
      </c>
      <c r="K5" t="str">
        <f t="shared" si="2"/>
        <v>Miss</v>
      </c>
      <c r="L5">
        <f t="shared" si="3"/>
        <v>0</v>
      </c>
      <c r="M5">
        <f t="shared" si="4"/>
        <v>31</v>
      </c>
      <c r="O5">
        <v>4</v>
      </c>
      <c r="P5" t="s">
        <v>38</v>
      </c>
    </row>
    <row r="6" spans="1:16">
      <c r="A6">
        <v>5</v>
      </c>
      <c r="B6" t="s">
        <v>20</v>
      </c>
      <c r="C6">
        <v>36</v>
      </c>
      <c r="D6">
        <v>35</v>
      </c>
      <c r="E6">
        <v>11</v>
      </c>
      <c r="F6">
        <v>83</v>
      </c>
      <c r="G6">
        <v>225</v>
      </c>
      <c r="H6">
        <v>253</v>
      </c>
      <c r="I6">
        <f t="shared" si="0"/>
        <v>-28</v>
      </c>
      <c r="J6">
        <f t="shared" si="1"/>
        <v>22</v>
      </c>
      <c r="K6" t="str">
        <f t="shared" si="2"/>
        <v>Miss</v>
      </c>
      <c r="L6">
        <f t="shared" si="3"/>
        <v>0</v>
      </c>
      <c r="M6">
        <f t="shared" si="4"/>
        <v>21</v>
      </c>
      <c r="O6">
        <v>5</v>
      </c>
      <c r="P6" t="s">
        <v>32</v>
      </c>
    </row>
    <row r="7" spans="1:16">
      <c r="A7">
        <v>6</v>
      </c>
      <c r="B7" t="s">
        <v>22</v>
      </c>
      <c r="C7">
        <v>45</v>
      </c>
      <c r="D7">
        <v>30</v>
      </c>
      <c r="E7">
        <v>7</v>
      </c>
      <c r="F7">
        <v>97</v>
      </c>
      <c r="G7">
        <v>236</v>
      </c>
      <c r="H7">
        <v>226</v>
      </c>
      <c r="I7">
        <f t="shared" si="0"/>
        <v>10</v>
      </c>
      <c r="J7">
        <f t="shared" si="1"/>
        <v>15</v>
      </c>
      <c r="K7">
        <f t="shared" si="2"/>
        <v>12</v>
      </c>
      <c r="L7">
        <f t="shared" si="3"/>
        <v>1</v>
      </c>
      <c r="M7">
        <f t="shared" si="4"/>
        <v>14</v>
      </c>
      <c r="O7">
        <v>6</v>
      </c>
      <c r="P7" t="s">
        <v>41</v>
      </c>
    </row>
    <row r="8" spans="1:16">
      <c r="A8">
        <v>7</v>
      </c>
      <c r="B8" t="s">
        <v>24</v>
      </c>
      <c r="C8">
        <v>37</v>
      </c>
      <c r="D8">
        <v>35</v>
      </c>
      <c r="E8">
        <v>10</v>
      </c>
      <c r="F8">
        <v>84</v>
      </c>
      <c r="G8">
        <v>216</v>
      </c>
      <c r="H8">
        <v>243</v>
      </c>
      <c r="I8">
        <f t="shared" si="0"/>
        <v>-27</v>
      </c>
      <c r="J8">
        <f t="shared" si="1"/>
        <v>21</v>
      </c>
      <c r="K8" t="str">
        <f t="shared" si="2"/>
        <v>Miss</v>
      </c>
      <c r="L8">
        <f t="shared" si="3"/>
        <v>0</v>
      </c>
      <c r="M8">
        <f t="shared" si="4"/>
        <v>20</v>
      </c>
      <c r="O8">
        <v>7</v>
      </c>
      <c r="P8" t="s">
        <v>37</v>
      </c>
    </row>
    <row r="9" spans="1:16">
      <c r="A9">
        <v>8</v>
      </c>
      <c r="B9" t="s">
        <v>14</v>
      </c>
      <c r="C9">
        <v>33</v>
      </c>
      <c r="D9">
        <v>39</v>
      </c>
      <c r="E9">
        <v>10</v>
      </c>
      <c r="F9">
        <v>76</v>
      </c>
      <c r="G9">
        <v>228</v>
      </c>
      <c r="H9">
        <v>254</v>
      </c>
      <c r="I9">
        <f t="shared" si="0"/>
        <v>-26</v>
      </c>
      <c r="J9">
        <f t="shared" si="1"/>
        <v>20</v>
      </c>
      <c r="K9" t="str">
        <f t="shared" si="2"/>
        <v>Miss</v>
      </c>
      <c r="L9">
        <f t="shared" si="3"/>
        <v>0</v>
      </c>
      <c r="M9">
        <f t="shared" si="4"/>
        <v>25</v>
      </c>
      <c r="O9">
        <v>8</v>
      </c>
      <c r="P9" t="s">
        <v>17</v>
      </c>
    </row>
    <row r="10" spans="1:16">
      <c r="A10">
        <v>9</v>
      </c>
      <c r="B10" t="s">
        <v>26</v>
      </c>
      <c r="C10">
        <v>43</v>
      </c>
      <c r="D10">
        <v>30</v>
      </c>
      <c r="E10">
        <v>9</v>
      </c>
      <c r="F10">
        <v>95</v>
      </c>
      <c r="G10">
        <v>255</v>
      </c>
      <c r="H10">
        <v>236</v>
      </c>
      <c r="I10">
        <f t="shared" si="0"/>
        <v>19</v>
      </c>
      <c r="J10">
        <f t="shared" si="1"/>
        <v>12</v>
      </c>
      <c r="K10">
        <f t="shared" si="2"/>
        <v>11</v>
      </c>
      <c r="L10">
        <f t="shared" si="3"/>
        <v>1</v>
      </c>
      <c r="M10">
        <f t="shared" si="4"/>
        <v>17</v>
      </c>
      <c r="O10">
        <v>9</v>
      </c>
      <c r="P10" t="s">
        <v>43</v>
      </c>
    </row>
    <row r="11" spans="1:16">
      <c r="A11">
        <v>10</v>
      </c>
      <c r="B11" t="s">
        <v>28</v>
      </c>
      <c r="C11">
        <v>42</v>
      </c>
      <c r="D11">
        <v>32</v>
      </c>
      <c r="E11">
        <v>8</v>
      </c>
      <c r="F11">
        <v>92</v>
      </c>
      <c r="G11">
        <v>231</v>
      </c>
      <c r="H11">
        <v>222</v>
      </c>
      <c r="I11">
        <f t="shared" si="0"/>
        <v>9</v>
      </c>
      <c r="J11">
        <f t="shared" si="1"/>
        <v>16</v>
      </c>
      <c r="K11" t="str">
        <f t="shared" si="2"/>
        <v>Miss</v>
      </c>
      <c r="L11">
        <f t="shared" si="3"/>
        <v>0</v>
      </c>
      <c r="M11">
        <f t="shared" si="4"/>
        <v>19</v>
      </c>
      <c r="O11">
        <v>10</v>
      </c>
      <c r="P11" t="s">
        <v>40</v>
      </c>
    </row>
    <row r="12" spans="1:16">
      <c r="A12">
        <v>11</v>
      </c>
      <c r="B12" t="s">
        <v>29</v>
      </c>
      <c r="C12">
        <v>30</v>
      </c>
      <c r="D12">
        <v>39</v>
      </c>
      <c r="E12">
        <v>13</v>
      </c>
      <c r="F12">
        <v>73</v>
      </c>
      <c r="G12">
        <v>212</v>
      </c>
      <c r="H12">
        <v>254</v>
      </c>
      <c r="I12">
        <f t="shared" si="0"/>
        <v>-42</v>
      </c>
      <c r="J12">
        <f t="shared" si="1"/>
        <v>27</v>
      </c>
      <c r="K12" t="str">
        <f t="shared" si="2"/>
        <v>Miss</v>
      </c>
      <c r="L12">
        <f t="shared" si="3"/>
        <v>0</v>
      </c>
      <c r="M12">
        <f t="shared" si="4"/>
        <v>26</v>
      </c>
      <c r="O12">
        <v>11</v>
      </c>
      <c r="P12" t="s">
        <v>26</v>
      </c>
    </row>
    <row r="13" spans="1:16">
      <c r="A13">
        <v>12</v>
      </c>
      <c r="B13" t="s">
        <v>31</v>
      </c>
      <c r="C13">
        <v>36</v>
      </c>
      <c r="D13">
        <v>40</v>
      </c>
      <c r="E13">
        <v>6</v>
      </c>
      <c r="F13">
        <v>78</v>
      </c>
      <c r="G13">
        <v>229</v>
      </c>
      <c r="H13">
        <v>262</v>
      </c>
      <c r="I13">
        <f t="shared" si="0"/>
        <v>-33</v>
      </c>
      <c r="J13">
        <f t="shared" si="1"/>
        <v>24</v>
      </c>
      <c r="K13" t="str">
        <f t="shared" si="2"/>
        <v>Miss</v>
      </c>
      <c r="L13">
        <f t="shared" si="3"/>
        <v>0</v>
      </c>
      <c r="M13">
        <f t="shared" si="4"/>
        <v>23</v>
      </c>
      <c r="O13">
        <v>12</v>
      </c>
      <c r="P13" t="s">
        <v>22</v>
      </c>
    </row>
    <row r="14" spans="1:16">
      <c r="A14">
        <v>13</v>
      </c>
      <c r="B14" t="s">
        <v>33</v>
      </c>
      <c r="C14">
        <v>44</v>
      </c>
      <c r="D14">
        <v>30</v>
      </c>
      <c r="E14">
        <v>8</v>
      </c>
      <c r="F14">
        <v>96</v>
      </c>
      <c r="G14">
        <v>245</v>
      </c>
      <c r="H14">
        <v>243</v>
      </c>
      <c r="I14">
        <f t="shared" si="0"/>
        <v>2</v>
      </c>
      <c r="J14">
        <f t="shared" si="1"/>
        <v>18</v>
      </c>
      <c r="K14" t="str">
        <f t="shared" si="2"/>
        <v>Miss</v>
      </c>
      <c r="L14">
        <f t="shared" si="3"/>
        <v>0</v>
      </c>
      <c r="M14">
        <f t="shared" si="4"/>
        <v>16</v>
      </c>
      <c r="O14">
        <v>13</v>
      </c>
      <c r="P14" t="s">
        <v>25</v>
      </c>
    </row>
    <row r="15" spans="1:16">
      <c r="A15">
        <v>14</v>
      </c>
      <c r="B15" t="s">
        <v>35</v>
      </c>
      <c r="C15">
        <v>45</v>
      </c>
      <c r="D15">
        <v>29</v>
      </c>
      <c r="E15">
        <v>8</v>
      </c>
      <c r="F15">
        <v>98</v>
      </c>
      <c r="G15">
        <v>237</v>
      </c>
      <c r="H15">
        <v>202</v>
      </c>
      <c r="I15">
        <f t="shared" si="0"/>
        <v>35</v>
      </c>
      <c r="J15">
        <f t="shared" si="1"/>
        <v>7</v>
      </c>
      <c r="K15">
        <f t="shared" si="2"/>
        <v>15</v>
      </c>
      <c r="L15">
        <f t="shared" si="3"/>
        <v>1</v>
      </c>
      <c r="M15">
        <f t="shared" si="4"/>
        <v>12</v>
      </c>
      <c r="O15">
        <v>14</v>
      </c>
      <c r="P15" t="s">
        <v>39</v>
      </c>
    </row>
    <row r="16" spans="1:16">
      <c r="A16">
        <v>15</v>
      </c>
      <c r="B16" t="s">
        <v>25</v>
      </c>
      <c r="C16">
        <v>45</v>
      </c>
      <c r="D16">
        <v>26</v>
      </c>
      <c r="E16">
        <v>11</v>
      </c>
      <c r="F16">
        <v>101</v>
      </c>
      <c r="G16">
        <v>250</v>
      </c>
      <c r="H16">
        <v>229</v>
      </c>
      <c r="I16">
        <f t="shared" si="0"/>
        <v>21</v>
      </c>
      <c r="J16">
        <f t="shared" si="1"/>
        <v>10</v>
      </c>
      <c r="K16">
        <f t="shared" si="2"/>
        <v>13</v>
      </c>
      <c r="L16">
        <f t="shared" si="3"/>
        <v>1</v>
      </c>
      <c r="M16">
        <f t="shared" si="4"/>
        <v>8</v>
      </c>
      <c r="O16">
        <v>15</v>
      </c>
      <c r="P16" t="s">
        <v>35</v>
      </c>
    </row>
    <row r="17" spans="1:16">
      <c r="A17">
        <v>16</v>
      </c>
      <c r="B17" t="s">
        <v>23</v>
      </c>
      <c r="C17">
        <v>29</v>
      </c>
      <c r="D17">
        <v>40</v>
      </c>
      <c r="E17">
        <v>13</v>
      </c>
      <c r="F17">
        <v>71</v>
      </c>
      <c r="G17">
        <v>207</v>
      </c>
      <c r="H17">
        <v>258</v>
      </c>
      <c r="I17">
        <f t="shared" si="0"/>
        <v>-51</v>
      </c>
      <c r="J17">
        <f t="shared" si="1"/>
        <v>29</v>
      </c>
      <c r="K17" t="str">
        <f t="shared" si="2"/>
        <v>Miss</v>
      </c>
      <c r="L17">
        <f t="shared" si="3"/>
        <v>0</v>
      </c>
      <c r="M17">
        <f t="shared" si="4"/>
        <v>28</v>
      </c>
      <c r="O17">
        <v>16</v>
      </c>
      <c r="P17" t="s">
        <v>13</v>
      </c>
    </row>
    <row r="18" spans="1:16">
      <c r="A18">
        <v>17</v>
      </c>
      <c r="B18" t="s">
        <v>39</v>
      </c>
      <c r="C18">
        <v>44</v>
      </c>
      <c r="D18">
        <v>29</v>
      </c>
      <c r="E18">
        <v>9</v>
      </c>
      <c r="F18">
        <v>97</v>
      </c>
      <c r="G18">
        <v>243</v>
      </c>
      <c r="H18">
        <v>240</v>
      </c>
      <c r="I18">
        <f t="shared" si="0"/>
        <v>3</v>
      </c>
      <c r="J18">
        <f t="shared" si="1"/>
        <v>17</v>
      </c>
      <c r="K18">
        <f t="shared" si="2"/>
        <v>14</v>
      </c>
      <c r="L18">
        <f t="shared" si="3"/>
        <v>1</v>
      </c>
      <c r="M18">
        <f t="shared" si="4"/>
        <v>14</v>
      </c>
    </row>
    <row r="19" spans="1:16">
      <c r="A19">
        <v>18</v>
      </c>
      <c r="B19" t="s">
        <v>32</v>
      </c>
      <c r="C19">
        <v>53</v>
      </c>
      <c r="D19">
        <v>18</v>
      </c>
      <c r="E19">
        <v>11</v>
      </c>
      <c r="F19">
        <v>117</v>
      </c>
      <c r="G19">
        <v>261</v>
      </c>
      <c r="H19">
        <v>204</v>
      </c>
      <c r="I19">
        <f t="shared" si="0"/>
        <v>57</v>
      </c>
      <c r="J19">
        <f t="shared" si="1"/>
        <v>1</v>
      </c>
      <c r="K19">
        <f t="shared" si="2"/>
        <v>5</v>
      </c>
      <c r="L19">
        <f t="shared" si="3"/>
        <v>2</v>
      </c>
      <c r="M19">
        <f t="shared" si="4"/>
        <v>1</v>
      </c>
    </row>
    <row r="20" spans="1:16">
      <c r="A20">
        <v>19</v>
      </c>
      <c r="B20" t="s">
        <v>27</v>
      </c>
      <c r="C20">
        <v>35</v>
      </c>
      <c r="D20">
        <v>37</v>
      </c>
      <c r="E20">
        <v>10</v>
      </c>
      <c r="F20">
        <v>80</v>
      </c>
      <c r="G20">
        <v>261</v>
      </c>
      <c r="H20">
        <v>293</v>
      </c>
      <c r="I20">
        <f t="shared" si="0"/>
        <v>-32</v>
      </c>
      <c r="J20">
        <f t="shared" si="1"/>
        <v>23</v>
      </c>
      <c r="K20" t="str">
        <f t="shared" si="2"/>
        <v>Miss</v>
      </c>
      <c r="L20">
        <f t="shared" si="3"/>
        <v>0</v>
      </c>
      <c r="M20">
        <f t="shared" si="4"/>
        <v>22</v>
      </c>
    </row>
    <row r="21" spans="1:16">
      <c r="A21">
        <v>20</v>
      </c>
      <c r="B21" t="s">
        <v>19</v>
      </c>
      <c r="C21">
        <v>34</v>
      </c>
      <c r="D21">
        <v>39</v>
      </c>
      <c r="E21">
        <v>9</v>
      </c>
      <c r="F21">
        <v>77</v>
      </c>
      <c r="G21">
        <v>228</v>
      </c>
      <c r="H21">
        <v>263</v>
      </c>
      <c r="I21">
        <f t="shared" si="0"/>
        <v>-35</v>
      </c>
      <c r="J21">
        <f t="shared" si="1"/>
        <v>25</v>
      </c>
      <c r="K21" t="str">
        <f t="shared" si="2"/>
        <v>Miss</v>
      </c>
      <c r="L21">
        <f t="shared" si="3"/>
        <v>0</v>
      </c>
      <c r="M21">
        <f t="shared" si="4"/>
        <v>24</v>
      </c>
    </row>
    <row r="22" spans="1:16">
      <c r="A22">
        <v>21</v>
      </c>
      <c r="B22" t="s">
        <v>30</v>
      </c>
      <c r="C22">
        <v>28</v>
      </c>
      <c r="D22">
        <v>43</v>
      </c>
      <c r="E22">
        <v>11</v>
      </c>
      <c r="F22">
        <v>67</v>
      </c>
      <c r="G22">
        <v>219</v>
      </c>
      <c r="H22">
        <v>284</v>
      </c>
      <c r="I22">
        <f t="shared" si="0"/>
        <v>-65</v>
      </c>
      <c r="J22">
        <f t="shared" si="1"/>
        <v>30</v>
      </c>
      <c r="K22" t="str">
        <f t="shared" si="2"/>
        <v>Miss</v>
      </c>
      <c r="L22">
        <f t="shared" si="3"/>
        <v>0</v>
      </c>
      <c r="M22">
        <f t="shared" si="4"/>
        <v>30</v>
      </c>
    </row>
    <row r="23" spans="1:16">
      <c r="A23">
        <v>22</v>
      </c>
      <c r="B23" t="s">
        <v>40</v>
      </c>
      <c r="C23">
        <v>42</v>
      </c>
      <c r="D23">
        <v>26</v>
      </c>
      <c r="E23">
        <v>14</v>
      </c>
      <c r="F23">
        <v>98</v>
      </c>
      <c r="G23">
        <v>249</v>
      </c>
      <c r="H23">
        <v>236</v>
      </c>
      <c r="I23">
        <f t="shared" si="0"/>
        <v>13</v>
      </c>
      <c r="J23">
        <f t="shared" si="1"/>
        <v>14</v>
      </c>
      <c r="K23">
        <f t="shared" si="2"/>
        <v>10</v>
      </c>
      <c r="L23">
        <f t="shared" si="3"/>
        <v>1</v>
      </c>
      <c r="M23">
        <f t="shared" si="4"/>
        <v>12</v>
      </c>
    </row>
    <row r="24" spans="1:16">
      <c r="A24">
        <v>23</v>
      </c>
      <c r="B24" t="s">
        <v>37</v>
      </c>
      <c r="C24">
        <v>47</v>
      </c>
      <c r="D24">
        <v>29</v>
      </c>
      <c r="E24">
        <v>6</v>
      </c>
      <c r="F24">
        <v>100</v>
      </c>
      <c r="G24">
        <v>270</v>
      </c>
      <c r="H24">
        <v>248</v>
      </c>
      <c r="I24">
        <f t="shared" si="0"/>
        <v>22</v>
      </c>
      <c r="J24">
        <f t="shared" si="1"/>
        <v>8</v>
      </c>
      <c r="K24">
        <f t="shared" si="2"/>
        <v>7</v>
      </c>
      <c r="L24">
        <f t="shared" si="3"/>
        <v>2</v>
      </c>
      <c r="M24">
        <f t="shared" si="4"/>
        <v>10</v>
      </c>
    </row>
    <row r="25" spans="1:16">
      <c r="A25">
        <v>24</v>
      </c>
      <c r="B25" t="s">
        <v>41</v>
      </c>
      <c r="C25">
        <v>45</v>
      </c>
      <c r="D25">
        <v>27</v>
      </c>
      <c r="E25">
        <v>10</v>
      </c>
      <c r="F25">
        <v>100</v>
      </c>
      <c r="G25">
        <v>247</v>
      </c>
      <c r="H25">
        <v>226</v>
      </c>
      <c r="I25">
        <f t="shared" si="0"/>
        <v>21</v>
      </c>
      <c r="J25">
        <f t="shared" si="1"/>
        <v>10</v>
      </c>
      <c r="K25">
        <f t="shared" si="2"/>
        <v>6</v>
      </c>
      <c r="L25">
        <f t="shared" si="3"/>
        <v>2</v>
      </c>
      <c r="M25">
        <f t="shared" si="4"/>
        <v>10</v>
      </c>
    </row>
    <row r="26" spans="1:16">
      <c r="A26">
        <v>25</v>
      </c>
      <c r="B26" t="s">
        <v>42</v>
      </c>
      <c r="C26">
        <v>44</v>
      </c>
      <c r="D26">
        <v>32</v>
      </c>
      <c r="E26">
        <v>6</v>
      </c>
      <c r="F26">
        <v>94</v>
      </c>
      <c r="G26">
        <v>223</v>
      </c>
      <c r="H26">
        <v>222</v>
      </c>
      <c r="I26">
        <f t="shared" si="0"/>
        <v>1</v>
      </c>
      <c r="J26">
        <f t="shared" si="1"/>
        <v>19</v>
      </c>
      <c r="K26" t="str">
        <f t="shared" si="2"/>
        <v>Miss</v>
      </c>
      <c r="L26">
        <f t="shared" si="3"/>
        <v>0</v>
      </c>
      <c r="M26">
        <f t="shared" si="4"/>
        <v>18</v>
      </c>
    </row>
    <row r="27" spans="1:16">
      <c r="A27">
        <v>26</v>
      </c>
      <c r="B27" t="s">
        <v>16</v>
      </c>
      <c r="C27">
        <v>54</v>
      </c>
      <c r="D27">
        <v>23</v>
      </c>
      <c r="E27">
        <v>5</v>
      </c>
      <c r="F27">
        <v>113</v>
      </c>
      <c r="G27">
        <v>290</v>
      </c>
      <c r="H27">
        <v>234</v>
      </c>
      <c r="I27">
        <f t="shared" si="0"/>
        <v>56</v>
      </c>
      <c r="J27">
        <f t="shared" si="1"/>
        <v>3</v>
      </c>
      <c r="K27">
        <f t="shared" si="2"/>
        <v>3</v>
      </c>
      <c r="L27">
        <f t="shared" si="3"/>
        <v>3</v>
      </c>
      <c r="M27">
        <f t="shared" si="4"/>
        <v>3</v>
      </c>
    </row>
    <row r="28" spans="1:16">
      <c r="A28">
        <v>27</v>
      </c>
      <c r="B28" t="s">
        <v>43</v>
      </c>
      <c r="C28">
        <v>49</v>
      </c>
      <c r="D28">
        <v>26</v>
      </c>
      <c r="E28">
        <v>7</v>
      </c>
      <c r="F28">
        <v>105</v>
      </c>
      <c r="G28">
        <v>270</v>
      </c>
      <c r="H28">
        <v>230</v>
      </c>
      <c r="I28">
        <f t="shared" si="0"/>
        <v>40</v>
      </c>
      <c r="J28">
        <f t="shared" si="1"/>
        <v>6</v>
      </c>
      <c r="K28">
        <f t="shared" si="2"/>
        <v>9</v>
      </c>
      <c r="L28">
        <f t="shared" si="3"/>
        <v>1</v>
      </c>
      <c r="M28">
        <f t="shared" si="4"/>
        <v>6</v>
      </c>
    </row>
    <row r="29" spans="1:16">
      <c r="A29">
        <v>28</v>
      </c>
      <c r="B29" t="s">
        <v>34</v>
      </c>
      <c r="C29">
        <v>31</v>
      </c>
      <c r="D29">
        <v>40</v>
      </c>
      <c r="E29">
        <v>11</v>
      </c>
      <c r="F29">
        <v>73</v>
      </c>
      <c r="G29">
        <v>218</v>
      </c>
      <c r="H29">
        <v>259</v>
      </c>
      <c r="I29">
        <f t="shared" si="0"/>
        <v>-41</v>
      </c>
      <c r="J29">
        <f t="shared" si="1"/>
        <v>26</v>
      </c>
      <c r="K29" t="str">
        <f t="shared" si="2"/>
        <v>Miss</v>
      </c>
      <c r="L29">
        <f t="shared" si="3"/>
        <v>0</v>
      </c>
      <c r="M29">
        <f t="shared" si="4"/>
        <v>26</v>
      </c>
    </row>
    <row r="30" spans="1:16">
      <c r="A30">
        <v>29</v>
      </c>
      <c r="B30" t="s">
        <v>44</v>
      </c>
      <c r="C30">
        <v>51</v>
      </c>
      <c r="D30">
        <v>24</v>
      </c>
      <c r="E30">
        <v>7</v>
      </c>
      <c r="F30">
        <v>109</v>
      </c>
      <c r="G30">
        <v>268</v>
      </c>
      <c r="H30">
        <v>225</v>
      </c>
      <c r="I30">
        <f t="shared" si="0"/>
        <v>43</v>
      </c>
      <c r="J30">
        <f t="shared" si="1"/>
        <v>5</v>
      </c>
      <c r="K30">
        <f t="shared" si="2"/>
        <v>2</v>
      </c>
      <c r="L30">
        <f t="shared" si="3"/>
        <v>5</v>
      </c>
      <c r="M30">
        <f t="shared" si="4"/>
        <v>5</v>
      </c>
    </row>
    <row r="31" spans="1:16">
      <c r="A31">
        <v>30</v>
      </c>
      <c r="B31" t="s">
        <v>38</v>
      </c>
      <c r="C31">
        <v>52</v>
      </c>
      <c r="D31">
        <v>20</v>
      </c>
      <c r="E31">
        <v>10</v>
      </c>
      <c r="F31">
        <v>114</v>
      </c>
      <c r="G31">
        <v>273</v>
      </c>
      <c r="H31">
        <v>216</v>
      </c>
      <c r="I31">
        <f t="shared" si="0"/>
        <v>57</v>
      </c>
      <c r="J31">
        <f t="shared" si="1"/>
        <v>1</v>
      </c>
      <c r="K31">
        <f t="shared" si="2"/>
        <v>4</v>
      </c>
      <c r="L31">
        <f t="shared" si="3"/>
        <v>3</v>
      </c>
      <c r="M31">
        <f t="shared" si="4"/>
        <v>2</v>
      </c>
    </row>
    <row r="32" spans="1:16">
      <c r="A32">
        <v>31</v>
      </c>
      <c r="B32" t="s">
        <v>21</v>
      </c>
      <c r="C32">
        <v>49</v>
      </c>
      <c r="D32">
        <v>26</v>
      </c>
      <c r="E32">
        <v>7</v>
      </c>
      <c r="F32">
        <v>105</v>
      </c>
      <c r="G32">
        <v>256</v>
      </c>
      <c r="H32">
        <v>238</v>
      </c>
      <c r="I32">
        <f t="shared" si="0"/>
        <v>18</v>
      </c>
      <c r="J32">
        <f t="shared" si="1"/>
        <v>13</v>
      </c>
      <c r="K32">
        <f t="shared" si="2"/>
        <v>1</v>
      </c>
      <c r="L32">
        <f t="shared" si="3"/>
        <v>5</v>
      </c>
      <c r="M32">
        <f t="shared" si="4"/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2C0B8-C19A-47B7-933A-5D2426A6B283}">
  <dimension ref="A1:P32"/>
  <sheetViews>
    <sheetView topLeftCell="M1" workbookViewId="0">
      <selection activeCell="M2" sqref="M2:M32"/>
    </sheetView>
  </sheetViews>
  <sheetFormatPr defaultRowHeight="15"/>
  <cols>
    <col min="12" max="12" width="15.1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  <c r="P1" t="s">
        <v>0</v>
      </c>
    </row>
    <row r="2" spans="1:16">
      <c r="A2">
        <v>1</v>
      </c>
      <c r="B2" t="s">
        <v>13</v>
      </c>
      <c r="C2">
        <v>35</v>
      </c>
      <c r="D2">
        <v>37</v>
      </c>
      <c r="E2">
        <v>10</v>
      </c>
      <c r="F2">
        <v>80</v>
      </c>
      <c r="G2">
        <v>196</v>
      </c>
      <c r="H2">
        <v>248</v>
      </c>
      <c r="I2">
        <f>G2-H2</f>
        <v>-52</v>
      </c>
      <c r="J2">
        <f>RANK(I2,$I$2:$I$32,0)</f>
        <v>28</v>
      </c>
      <c r="K2" t="str">
        <f>_xlfn.XLOOKUP(B2,$P$2:$P$17,$O$2:$O$17,"Miss")</f>
        <v>Miss</v>
      </c>
      <c r="L2">
        <f>IF(K2&lt;=2,5,IF(K2&lt;=4,3,IF(K2&lt;=8,2,IF(K2&lt;=16,1,0))))</f>
        <v>0</v>
      </c>
      <c r="M2">
        <f>RANK(F2,$F$2:$F$32,0)</f>
        <v>24</v>
      </c>
      <c r="O2">
        <v>1</v>
      </c>
      <c r="P2" t="s">
        <v>36</v>
      </c>
    </row>
    <row r="3" spans="1:16">
      <c r="A3">
        <v>2</v>
      </c>
      <c r="B3" t="s">
        <v>15</v>
      </c>
      <c r="C3">
        <v>39</v>
      </c>
      <c r="D3">
        <v>35</v>
      </c>
      <c r="E3">
        <v>8</v>
      </c>
      <c r="F3">
        <v>86</v>
      </c>
      <c r="G3">
        <v>209</v>
      </c>
      <c r="H3">
        <v>220</v>
      </c>
      <c r="I3">
        <f t="shared" ref="I3:I32" si="0">G3-H3</f>
        <v>-11</v>
      </c>
      <c r="J3">
        <f t="shared" ref="J3:J32" si="1">RANK(I3,$I$2:$I$32,0)</f>
        <v>19</v>
      </c>
      <c r="K3" t="str">
        <f t="shared" ref="K3:K32" si="2">_xlfn.XLOOKUP(B3,$P$2:$P$17,$O$2:$O$17,"Miss")</f>
        <v>Miss</v>
      </c>
      <c r="L3">
        <f t="shared" ref="L3:L32" si="3">IF(K3&lt;=2,5,IF(K3&lt;=4,3,IF(K3&lt;=8,2,IF(K3&lt;=16,1,0))))</f>
        <v>0</v>
      </c>
      <c r="M3">
        <f t="shared" ref="M3:M32" si="4">RANK(F3,$F$2:$F$32,0)</f>
        <v>18</v>
      </c>
      <c r="O3">
        <v>2</v>
      </c>
      <c r="P3" t="s">
        <v>17</v>
      </c>
    </row>
    <row r="4" spans="1:16">
      <c r="A4">
        <v>3</v>
      </c>
      <c r="B4" t="s">
        <v>17</v>
      </c>
      <c r="C4">
        <v>49</v>
      </c>
      <c r="D4">
        <v>24</v>
      </c>
      <c r="E4">
        <v>9</v>
      </c>
      <c r="F4">
        <v>107</v>
      </c>
      <c r="G4">
        <v>257</v>
      </c>
      <c r="H4">
        <v>212</v>
      </c>
      <c r="I4">
        <f t="shared" si="0"/>
        <v>45</v>
      </c>
      <c r="J4">
        <f t="shared" si="1"/>
        <v>3</v>
      </c>
      <c r="K4">
        <f t="shared" si="2"/>
        <v>2</v>
      </c>
      <c r="L4">
        <f t="shared" si="3"/>
        <v>5</v>
      </c>
      <c r="M4">
        <f t="shared" si="4"/>
        <v>2</v>
      </c>
      <c r="O4">
        <v>3</v>
      </c>
      <c r="P4" t="s">
        <v>41</v>
      </c>
    </row>
    <row r="5" spans="1:16">
      <c r="A5">
        <v>4</v>
      </c>
      <c r="B5" t="s">
        <v>18</v>
      </c>
      <c r="C5">
        <v>33</v>
      </c>
      <c r="D5">
        <v>39</v>
      </c>
      <c r="E5">
        <v>10</v>
      </c>
      <c r="F5">
        <v>76</v>
      </c>
      <c r="G5">
        <v>221</v>
      </c>
      <c r="H5">
        <v>268</v>
      </c>
      <c r="I5">
        <f t="shared" si="0"/>
        <v>-47</v>
      </c>
      <c r="J5">
        <f t="shared" si="1"/>
        <v>26</v>
      </c>
      <c r="K5" t="str">
        <f t="shared" si="2"/>
        <v>Miss</v>
      </c>
      <c r="L5">
        <f t="shared" si="3"/>
        <v>0</v>
      </c>
      <c r="M5">
        <f t="shared" si="4"/>
        <v>27</v>
      </c>
      <c r="O5">
        <v>4</v>
      </c>
      <c r="P5" t="s">
        <v>20</v>
      </c>
    </row>
    <row r="6" spans="1:16">
      <c r="A6">
        <v>5</v>
      </c>
      <c r="B6" t="s">
        <v>20</v>
      </c>
      <c r="C6">
        <v>46</v>
      </c>
      <c r="D6">
        <v>29</v>
      </c>
      <c r="E6">
        <v>7</v>
      </c>
      <c r="F6">
        <v>99</v>
      </c>
      <c r="G6">
        <v>243</v>
      </c>
      <c r="H6">
        <v>221</v>
      </c>
      <c r="I6">
        <f t="shared" si="0"/>
        <v>22</v>
      </c>
      <c r="J6">
        <f t="shared" si="1"/>
        <v>13</v>
      </c>
      <c r="K6">
        <f t="shared" si="2"/>
        <v>4</v>
      </c>
      <c r="L6">
        <f t="shared" si="3"/>
        <v>3</v>
      </c>
      <c r="M6">
        <f t="shared" si="4"/>
        <v>10</v>
      </c>
      <c r="O6">
        <v>5</v>
      </c>
      <c r="P6" t="s">
        <v>26</v>
      </c>
    </row>
    <row r="7" spans="1:16">
      <c r="A7">
        <v>6</v>
      </c>
      <c r="B7" t="s">
        <v>22</v>
      </c>
      <c r="C7">
        <v>47</v>
      </c>
      <c r="D7">
        <v>31</v>
      </c>
      <c r="E7">
        <v>4</v>
      </c>
      <c r="F7">
        <v>98</v>
      </c>
      <c r="G7">
        <v>256</v>
      </c>
      <c r="H7">
        <v>231</v>
      </c>
      <c r="I7">
        <f t="shared" si="0"/>
        <v>25</v>
      </c>
      <c r="J7">
        <f t="shared" si="1"/>
        <v>10</v>
      </c>
      <c r="K7">
        <f t="shared" si="2"/>
        <v>7</v>
      </c>
      <c r="L7">
        <f t="shared" si="3"/>
        <v>2</v>
      </c>
      <c r="M7">
        <f t="shared" si="4"/>
        <v>13</v>
      </c>
      <c r="O7">
        <v>6</v>
      </c>
      <c r="P7" t="s">
        <v>28</v>
      </c>
    </row>
    <row r="8" spans="1:16">
      <c r="A8">
        <v>7</v>
      </c>
      <c r="B8" t="s">
        <v>24</v>
      </c>
      <c r="C8">
        <v>50</v>
      </c>
      <c r="D8">
        <v>25</v>
      </c>
      <c r="E8">
        <v>7</v>
      </c>
      <c r="F8">
        <v>107</v>
      </c>
      <c r="G8">
        <v>289</v>
      </c>
      <c r="H8">
        <v>223</v>
      </c>
      <c r="I8">
        <f t="shared" si="0"/>
        <v>66</v>
      </c>
      <c r="J8">
        <f t="shared" si="1"/>
        <v>2</v>
      </c>
      <c r="K8">
        <f t="shared" si="2"/>
        <v>14</v>
      </c>
      <c r="L8">
        <f t="shared" si="3"/>
        <v>1</v>
      </c>
      <c r="M8">
        <f t="shared" si="4"/>
        <v>2</v>
      </c>
      <c r="O8">
        <v>7</v>
      </c>
      <c r="P8" t="s">
        <v>22</v>
      </c>
    </row>
    <row r="9" spans="1:16">
      <c r="A9">
        <v>8</v>
      </c>
      <c r="B9" t="s">
        <v>14</v>
      </c>
      <c r="C9">
        <v>36</v>
      </c>
      <c r="D9">
        <v>34</v>
      </c>
      <c r="E9">
        <v>12</v>
      </c>
      <c r="F9">
        <v>84</v>
      </c>
      <c r="G9">
        <v>267</v>
      </c>
      <c r="H9">
        <v>291</v>
      </c>
      <c r="I9">
        <f t="shared" si="0"/>
        <v>-24</v>
      </c>
      <c r="J9">
        <f t="shared" si="1"/>
        <v>21</v>
      </c>
      <c r="K9" t="str">
        <f t="shared" si="2"/>
        <v>Miss</v>
      </c>
      <c r="L9">
        <f t="shared" si="3"/>
        <v>0</v>
      </c>
      <c r="M9">
        <f t="shared" si="4"/>
        <v>20</v>
      </c>
      <c r="O9">
        <v>8</v>
      </c>
      <c r="P9" t="s">
        <v>27</v>
      </c>
    </row>
    <row r="10" spans="1:16">
      <c r="A10">
        <v>9</v>
      </c>
      <c r="B10" t="s">
        <v>26</v>
      </c>
      <c r="C10">
        <v>38</v>
      </c>
      <c r="D10">
        <v>30</v>
      </c>
      <c r="E10">
        <v>14</v>
      </c>
      <c r="F10">
        <v>90</v>
      </c>
      <c r="G10">
        <v>258</v>
      </c>
      <c r="H10">
        <v>244</v>
      </c>
      <c r="I10">
        <f t="shared" si="0"/>
        <v>14</v>
      </c>
      <c r="J10">
        <f t="shared" si="1"/>
        <v>15</v>
      </c>
      <c r="K10">
        <f t="shared" si="2"/>
        <v>5</v>
      </c>
      <c r="L10">
        <f t="shared" si="3"/>
        <v>2</v>
      </c>
      <c r="M10">
        <f t="shared" si="4"/>
        <v>17</v>
      </c>
      <c r="O10">
        <v>9</v>
      </c>
      <c r="P10" t="s">
        <v>44</v>
      </c>
    </row>
    <row r="11" spans="1:16">
      <c r="A11">
        <v>10</v>
      </c>
      <c r="B11" t="s">
        <v>28</v>
      </c>
      <c r="C11">
        <v>43</v>
      </c>
      <c r="D11">
        <v>32</v>
      </c>
      <c r="E11">
        <v>7</v>
      </c>
      <c r="F11">
        <v>93</v>
      </c>
      <c r="G11">
        <v>209</v>
      </c>
      <c r="H11">
        <v>200</v>
      </c>
      <c r="I11">
        <f t="shared" si="0"/>
        <v>9</v>
      </c>
      <c r="J11">
        <f t="shared" si="1"/>
        <v>17</v>
      </c>
      <c r="K11">
        <f t="shared" si="2"/>
        <v>6</v>
      </c>
      <c r="L11">
        <f t="shared" si="3"/>
        <v>2</v>
      </c>
      <c r="M11">
        <f t="shared" si="4"/>
        <v>15</v>
      </c>
      <c r="O11">
        <v>10</v>
      </c>
      <c r="P11" t="s">
        <v>43</v>
      </c>
    </row>
    <row r="12" spans="1:16">
      <c r="A12">
        <v>11</v>
      </c>
      <c r="B12" t="s">
        <v>29</v>
      </c>
      <c r="C12">
        <v>32</v>
      </c>
      <c r="D12">
        <v>40</v>
      </c>
      <c r="E12">
        <v>10</v>
      </c>
      <c r="F12">
        <v>74</v>
      </c>
      <c r="G12">
        <v>224</v>
      </c>
      <c r="H12">
        <v>272</v>
      </c>
      <c r="I12">
        <f t="shared" si="0"/>
        <v>-48</v>
      </c>
      <c r="J12">
        <f t="shared" si="1"/>
        <v>27</v>
      </c>
      <c r="K12" t="str">
        <f t="shared" si="2"/>
        <v>Miss</v>
      </c>
      <c r="L12">
        <f t="shared" si="3"/>
        <v>0</v>
      </c>
      <c r="M12">
        <f t="shared" si="4"/>
        <v>28</v>
      </c>
      <c r="O12">
        <v>11</v>
      </c>
      <c r="P12" t="s">
        <v>21</v>
      </c>
    </row>
    <row r="13" spans="1:16">
      <c r="A13">
        <v>12</v>
      </c>
      <c r="B13" t="s">
        <v>31</v>
      </c>
      <c r="C13">
        <v>35</v>
      </c>
      <c r="D13">
        <v>38</v>
      </c>
      <c r="E13">
        <v>9</v>
      </c>
      <c r="F13">
        <v>79</v>
      </c>
      <c r="G13">
        <v>229</v>
      </c>
      <c r="H13">
        <v>271</v>
      </c>
      <c r="I13">
        <f t="shared" si="0"/>
        <v>-42</v>
      </c>
      <c r="J13">
        <f t="shared" si="1"/>
        <v>24</v>
      </c>
      <c r="K13" t="str">
        <f t="shared" si="2"/>
        <v>Miss</v>
      </c>
      <c r="L13">
        <f t="shared" si="3"/>
        <v>0</v>
      </c>
      <c r="M13">
        <f t="shared" si="4"/>
        <v>25</v>
      </c>
      <c r="O13">
        <v>12</v>
      </c>
      <c r="P13" t="s">
        <v>32</v>
      </c>
    </row>
    <row r="14" spans="1:16">
      <c r="A14">
        <v>13</v>
      </c>
      <c r="B14" t="s">
        <v>33</v>
      </c>
      <c r="C14">
        <v>36</v>
      </c>
      <c r="D14">
        <v>32</v>
      </c>
      <c r="E14">
        <v>14</v>
      </c>
      <c r="F14">
        <v>86</v>
      </c>
      <c r="G14">
        <v>264</v>
      </c>
      <c r="H14">
        <v>273</v>
      </c>
      <c r="I14">
        <f t="shared" si="0"/>
        <v>-9</v>
      </c>
      <c r="J14">
        <f t="shared" si="1"/>
        <v>18</v>
      </c>
      <c r="K14" t="str">
        <f t="shared" si="2"/>
        <v>Miss</v>
      </c>
      <c r="L14">
        <f t="shared" si="3"/>
        <v>0</v>
      </c>
      <c r="M14">
        <f t="shared" si="4"/>
        <v>18</v>
      </c>
      <c r="O14">
        <v>13</v>
      </c>
      <c r="P14" t="s">
        <v>38</v>
      </c>
    </row>
    <row r="15" spans="1:16">
      <c r="A15">
        <v>14</v>
      </c>
      <c r="B15" t="s">
        <v>35</v>
      </c>
      <c r="C15">
        <v>31</v>
      </c>
      <c r="D15">
        <v>42</v>
      </c>
      <c r="E15">
        <v>9</v>
      </c>
      <c r="F15">
        <v>71</v>
      </c>
      <c r="G15">
        <v>199</v>
      </c>
      <c r="H15">
        <v>259</v>
      </c>
      <c r="I15">
        <f t="shared" si="0"/>
        <v>-60</v>
      </c>
      <c r="J15">
        <f t="shared" si="1"/>
        <v>31</v>
      </c>
      <c r="K15" t="str">
        <f t="shared" si="2"/>
        <v>Miss</v>
      </c>
      <c r="L15">
        <f t="shared" si="3"/>
        <v>0</v>
      </c>
      <c r="M15">
        <f t="shared" si="4"/>
        <v>30</v>
      </c>
      <c r="O15">
        <v>14</v>
      </c>
      <c r="P15" t="s">
        <v>24</v>
      </c>
    </row>
    <row r="16" spans="1:16">
      <c r="A16">
        <v>15</v>
      </c>
      <c r="B16" t="s">
        <v>25</v>
      </c>
      <c r="C16">
        <v>37</v>
      </c>
      <c r="D16">
        <v>36</v>
      </c>
      <c r="E16">
        <v>9</v>
      </c>
      <c r="F16">
        <v>83</v>
      </c>
      <c r="G16">
        <v>210</v>
      </c>
      <c r="H16">
        <v>233</v>
      </c>
      <c r="I16">
        <f t="shared" si="0"/>
        <v>-23</v>
      </c>
      <c r="J16">
        <f t="shared" si="1"/>
        <v>20</v>
      </c>
      <c r="K16" t="str">
        <f t="shared" si="2"/>
        <v>Miss</v>
      </c>
      <c r="L16">
        <f t="shared" si="3"/>
        <v>0</v>
      </c>
      <c r="M16">
        <f t="shared" si="4"/>
        <v>21</v>
      </c>
      <c r="O16">
        <v>15</v>
      </c>
      <c r="P16" t="s">
        <v>37</v>
      </c>
    </row>
    <row r="17" spans="1:16">
      <c r="A17">
        <v>16</v>
      </c>
      <c r="B17" t="s">
        <v>23</v>
      </c>
      <c r="C17">
        <v>44</v>
      </c>
      <c r="D17">
        <v>30</v>
      </c>
      <c r="E17">
        <v>8</v>
      </c>
      <c r="F17">
        <v>96</v>
      </c>
      <c r="G17">
        <v>246</v>
      </c>
      <c r="H17">
        <v>236</v>
      </c>
      <c r="I17">
        <f t="shared" si="0"/>
        <v>10</v>
      </c>
      <c r="J17">
        <f t="shared" si="1"/>
        <v>16</v>
      </c>
      <c r="K17" t="str">
        <f t="shared" si="2"/>
        <v>Miss</v>
      </c>
      <c r="L17">
        <f t="shared" si="3"/>
        <v>0</v>
      </c>
      <c r="M17">
        <f t="shared" si="4"/>
        <v>14</v>
      </c>
      <c r="O17">
        <v>16</v>
      </c>
      <c r="P17" t="s">
        <v>16</v>
      </c>
    </row>
    <row r="18" spans="1:16">
      <c r="A18">
        <v>17</v>
      </c>
      <c r="B18" t="s">
        <v>39</v>
      </c>
      <c r="C18">
        <v>31</v>
      </c>
      <c r="D18">
        <v>41</v>
      </c>
      <c r="E18">
        <v>10</v>
      </c>
      <c r="F18">
        <v>72</v>
      </c>
      <c r="G18">
        <v>219</v>
      </c>
      <c r="H18">
        <v>271</v>
      </c>
      <c r="I18">
        <f t="shared" si="0"/>
        <v>-52</v>
      </c>
      <c r="J18">
        <f t="shared" si="1"/>
        <v>28</v>
      </c>
      <c r="K18" t="str">
        <f t="shared" si="2"/>
        <v>Miss</v>
      </c>
      <c r="L18">
        <f t="shared" si="3"/>
        <v>0</v>
      </c>
      <c r="M18">
        <f t="shared" si="4"/>
        <v>29</v>
      </c>
    </row>
    <row r="19" spans="1:16">
      <c r="A19">
        <v>18</v>
      </c>
      <c r="B19" t="s">
        <v>32</v>
      </c>
      <c r="C19">
        <v>47</v>
      </c>
      <c r="D19">
        <v>29</v>
      </c>
      <c r="E19">
        <v>6</v>
      </c>
      <c r="F19">
        <v>100</v>
      </c>
      <c r="G19">
        <v>236</v>
      </c>
      <c r="H19">
        <v>212</v>
      </c>
      <c r="I19">
        <f t="shared" si="0"/>
        <v>24</v>
      </c>
      <c r="J19">
        <f t="shared" si="1"/>
        <v>11</v>
      </c>
      <c r="K19">
        <f t="shared" si="2"/>
        <v>12</v>
      </c>
      <c r="L19">
        <f t="shared" si="3"/>
        <v>1</v>
      </c>
      <c r="M19">
        <f t="shared" si="4"/>
        <v>7</v>
      </c>
    </row>
    <row r="20" spans="1:16">
      <c r="A20">
        <v>19</v>
      </c>
      <c r="B20" t="s">
        <v>27</v>
      </c>
      <c r="C20">
        <v>48</v>
      </c>
      <c r="D20">
        <v>27</v>
      </c>
      <c r="E20">
        <v>7</v>
      </c>
      <c r="F20">
        <v>103</v>
      </c>
      <c r="G20">
        <v>223</v>
      </c>
      <c r="H20">
        <v>191</v>
      </c>
      <c r="I20">
        <f t="shared" si="0"/>
        <v>32</v>
      </c>
      <c r="J20">
        <f t="shared" si="1"/>
        <v>6</v>
      </c>
      <c r="K20">
        <f t="shared" si="2"/>
        <v>8</v>
      </c>
      <c r="L20">
        <f t="shared" si="3"/>
        <v>2</v>
      </c>
      <c r="M20">
        <f t="shared" si="4"/>
        <v>5</v>
      </c>
    </row>
    <row r="21" spans="1:16">
      <c r="A21">
        <v>20</v>
      </c>
      <c r="B21" t="s">
        <v>19</v>
      </c>
      <c r="C21">
        <v>32</v>
      </c>
      <c r="D21">
        <v>36</v>
      </c>
      <c r="E21">
        <v>14</v>
      </c>
      <c r="F21">
        <v>78</v>
      </c>
      <c r="G21">
        <v>221</v>
      </c>
      <c r="H21">
        <v>267</v>
      </c>
      <c r="I21">
        <f t="shared" si="0"/>
        <v>-46</v>
      </c>
      <c r="J21">
        <f t="shared" si="1"/>
        <v>25</v>
      </c>
      <c r="K21" t="str">
        <f t="shared" si="2"/>
        <v>Miss</v>
      </c>
      <c r="L21">
        <f t="shared" si="3"/>
        <v>0</v>
      </c>
      <c r="M21">
        <f t="shared" si="4"/>
        <v>26</v>
      </c>
    </row>
    <row r="22" spans="1:16">
      <c r="A22">
        <v>21</v>
      </c>
      <c r="B22" t="s">
        <v>30</v>
      </c>
      <c r="C22">
        <v>29</v>
      </c>
      <c r="D22">
        <v>47</v>
      </c>
      <c r="E22">
        <v>6</v>
      </c>
      <c r="F22">
        <v>64</v>
      </c>
      <c r="G22">
        <v>242</v>
      </c>
      <c r="H22">
        <v>301</v>
      </c>
      <c r="I22">
        <f t="shared" si="0"/>
        <v>-59</v>
      </c>
      <c r="J22">
        <f t="shared" si="1"/>
        <v>30</v>
      </c>
      <c r="K22" t="str">
        <f t="shared" si="2"/>
        <v>Miss</v>
      </c>
      <c r="L22">
        <f t="shared" si="3"/>
        <v>0</v>
      </c>
      <c r="M22">
        <f t="shared" si="4"/>
        <v>31</v>
      </c>
    </row>
    <row r="23" spans="1:16">
      <c r="A23">
        <v>22</v>
      </c>
      <c r="B23" t="s">
        <v>40</v>
      </c>
      <c r="C23">
        <v>37</v>
      </c>
      <c r="D23">
        <v>37</v>
      </c>
      <c r="E23">
        <v>8</v>
      </c>
      <c r="F23">
        <v>82</v>
      </c>
      <c r="G23">
        <v>241</v>
      </c>
      <c r="H23">
        <v>280</v>
      </c>
      <c r="I23">
        <f t="shared" si="0"/>
        <v>-39</v>
      </c>
      <c r="J23">
        <f t="shared" si="1"/>
        <v>23</v>
      </c>
      <c r="K23" t="str">
        <f t="shared" si="2"/>
        <v>Miss</v>
      </c>
      <c r="L23">
        <f t="shared" si="3"/>
        <v>0</v>
      </c>
      <c r="M23">
        <f t="shared" si="4"/>
        <v>22</v>
      </c>
    </row>
    <row r="24" spans="1:16">
      <c r="A24">
        <v>23</v>
      </c>
      <c r="B24" t="s">
        <v>37</v>
      </c>
      <c r="C24">
        <v>44</v>
      </c>
      <c r="D24">
        <v>26</v>
      </c>
      <c r="E24">
        <v>12</v>
      </c>
      <c r="F24">
        <v>100</v>
      </c>
      <c r="G24">
        <v>271</v>
      </c>
      <c r="H24">
        <v>238</v>
      </c>
      <c r="I24">
        <f t="shared" si="0"/>
        <v>33</v>
      </c>
      <c r="J24">
        <f t="shared" si="1"/>
        <v>5</v>
      </c>
      <c r="K24">
        <f t="shared" si="2"/>
        <v>15</v>
      </c>
      <c r="L24">
        <f t="shared" si="3"/>
        <v>1</v>
      </c>
      <c r="M24">
        <f t="shared" si="4"/>
        <v>7</v>
      </c>
    </row>
    <row r="25" spans="1:16">
      <c r="A25">
        <v>24</v>
      </c>
      <c r="B25" t="s">
        <v>41</v>
      </c>
      <c r="C25">
        <v>46</v>
      </c>
      <c r="D25">
        <v>27</v>
      </c>
      <c r="E25">
        <v>9</v>
      </c>
      <c r="F25">
        <v>101</v>
      </c>
      <c r="G25">
        <v>289</v>
      </c>
      <c r="H25">
        <v>258</v>
      </c>
      <c r="I25">
        <f t="shared" si="0"/>
        <v>31</v>
      </c>
      <c r="J25">
        <f t="shared" si="1"/>
        <v>7</v>
      </c>
      <c r="K25">
        <f t="shared" si="2"/>
        <v>3</v>
      </c>
      <c r="L25">
        <f t="shared" si="3"/>
        <v>3</v>
      </c>
      <c r="M25">
        <f t="shared" si="4"/>
        <v>6</v>
      </c>
    </row>
    <row r="26" spans="1:16">
      <c r="A26">
        <v>25</v>
      </c>
      <c r="B26" t="s">
        <v>42</v>
      </c>
      <c r="C26">
        <v>45</v>
      </c>
      <c r="D26">
        <v>28</v>
      </c>
      <c r="E26">
        <v>9</v>
      </c>
      <c r="F26">
        <v>99</v>
      </c>
      <c r="G26">
        <v>244</v>
      </c>
      <c r="H26">
        <v>220</v>
      </c>
      <c r="I26">
        <f t="shared" si="0"/>
        <v>24</v>
      </c>
      <c r="J26">
        <f t="shared" si="1"/>
        <v>11</v>
      </c>
      <c r="K26" t="str">
        <f t="shared" si="2"/>
        <v>Miss</v>
      </c>
      <c r="L26">
        <f t="shared" si="3"/>
        <v>0</v>
      </c>
      <c r="M26">
        <f t="shared" si="4"/>
        <v>10</v>
      </c>
    </row>
    <row r="27" spans="1:16">
      <c r="A27">
        <v>26</v>
      </c>
      <c r="B27" t="s">
        <v>16</v>
      </c>
      <c r="C27">
        <v>62</v>
      </c>
      <c r="D27">
        <v>16</v>
      </c>
      <c r="E27">
        <v>4</v>
      </c>
      <c r="F27">
        <v>128</v>
      </c>
      <c r="G27">
        <v>319</v>
      </c>
      <c r="H27">
        <v>221</v>
      </c>
      <c r="I27">
        <f t="shared" si="0"/>
        <v>98</v>
      </c>
      <c r="J27">
        <f t="shared" si="1"/>
        <v>1</v>
      </c>
      <c r="K27">
        <f t="shared" si="2"/>
        <v>16</v>
      </c>
      <c r="L27">
        <f t="shared" si="3"/>
        <v>1</v>
      </c>
      <c r="M27">
        <f t="shared" si="4"/>
        <v>1</v>
      </c>
    </row>
    <row r="28" spans="1:16">
      <c r="A28">
        <v>27</v>
      </c>
      <c r="B28" t="s">
        <v>43</v>
      </c>
      <c r="C28">
        <v>46</v>
      </c>
      <c r="D28">
        <v>28</v>
      </c>
      <c r="E28">
        <v>8</v>
      </c>
      <c r="F28">
        <v>100</v>
      </c>
      <c r="G28">
        <v>286</v>
      </c>
      <c r="H28">
        <v>249</v>
      </c>
      <c r="I28">
        <f t="shared" si="0"/>
        <v>37</v>
      </c>
      <c r="J28">
        <f t="shared" si="1"/>
        <v>4</v>
      </c>
      <c r="K28">
        <f t="shared" si="2"/>
        <v>10</v>
      </c>
      <c r="L28">
        <f t="shared" si="3"/>
        <v>1</v>
      </c>
      <c r="M28">
        <f t="shared" si="4"/>
        <v>7</v>
      </c>
    </row>
    <row r="29" spans="1:16">
      <c r="A29">
        <v>28</v>
      </c>
      <c r="B29" t="s">
        <v>34</v>
      </c>
      <c r="C29">
        <v>35</v>
      </c>
      <c r="D29">
        <v>36</v>
      </c>
      <c r="E29">
        <v>11</v>
      </c>
      <c r="F29">
        <v>81</v>
      </c>
      <c r="G29">
        <v>219</v>
      </c>
      <c r="H29">
        <v>248</v>
      </c>
      <c r="I29">
        <f t="shared" si="0"/>
        <v>-29</v>
      </c>
      <c r="J29">
        <f t="shared" si="1"/>
        <v>22</v>
      </c>
      <c r="K29" t="str">
        <f t="shared" si="2"/>
        <v>Miss</v>
      </c>
      <c r="L29">
        <f t="shared" si="3"/>
        <v>0</v>
      </c>
      <c r="M29">
        <f t="shared" si="4"/>
        <v>23</v>
      </c>
    </row>
    <row r="30" spans="1:16">
      <c r="A30">
        <v>29</v>
      </c>
      <c r="B30" t="s">
        <v>44</v>
      </c>
      <c r="C30">
        <v>43</v>
      </c>
      <c r="D30">
        <v>32</v>
      </c>
      <c r="E30">
        <v>7</v>
      </c>
      <c r="F30">
        <v>93</v>
      </c>
      <c r="G30">
        <v>246</v>
      </c>
      <c r="H30">
        <v>228</v>
      </c>
      <c r="I30">
        <f t="shared" si="0"/>
        <v>18</v>
      </c>
      <c r="J30">
        <f t="shared" si="1"/>
        <v>14</v>
      </c>
      <c r="K30">
        <f t="shared" si="2"/>
        <v>9</v>
      </c>
      <c r="L30">
        <f t="shared" si="3"/>
        <v>1</v>
      </c>
      <c r="M30">
        <f t="shared" si="4"/>
        <v>15</v>
      </c>
    </row>
    <row r="31" spans="1:16">
      <c r="A31">
        <v>30</v>
      </c>
      <c r="B31" t="s">
        <v>38</v>
      </c>
      <c r="C31">
        <v>47</v>
      </c>
      <c r="D31">
        <v>30</v>
      </c>
      <c r="E31">
        <v>5</v>
      </c>
      <c r="F31">
        <v>99</v>
      </c>
      <c r="G31">
        <v>270</v>
      </c>
      <c r="H31">
        <v>243</v>
      </c>
      <c r="I31">
        <f t="shared" si="0"/>
        <v>27</v>
      </c>
      <c r="J31">
        <f t="shared" si="1"/>
        <v>8</v>
      </c>
      <c r="K31">
        <f t="shared" si="2"/>
        <v>13</v>
      </c>
      <c r="L31">
        <f t="shared" si="3"/>
        <v>1</v>
      </c>
      <c r="M31">
        <f t="shared" si="4"/>
        <v>10</v>
      </c>
    </row>
    <row r="32" spans="1:16">
      <c r="A32">
        <v>31</v>
      </c>
      <c r="B32" t="s">
        <v>21</v>
      </c>
      <c r="C32">
        <v>48</v>
      </c>
      <c r="D32">
        <v>26</v>
      </c>
      <c r="E32">
        <v>8</v>
      </c>
      <c r="F32">
        <v>104</v>
      </c>
      <c r="G32">
        <v>274</v>
      </c>
      <c r="H32">
        <v>248</v>
      </c>
      <c r="I32">
        <f t="shared" si="0"/>
        <v>26</v>
      </c>
      <c r="J32">
        <f t="shared" si="1"/>
        <v>9</v>
      </c>
      <c r="K32">
        <f t="shared" si="2"/>
        <v>11</v>
      </c>
      <c r="L32">
        <f t="shared" si="3"/>
        <v>1</v>
      </c>
      <c r="M32">
        <f t="shared" si="4"/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4CBAB-E5C9-487F-8AFC-89C44AF491FF}">
  <dimension ref="A1:P33"/>
  <sheetViews>
    <sheetView topLeftCell="M1" workbookViewId="0">
      <selection activeCell="M2" sqref="M2:M33"/>
    </sheetView>
  </sheetViews>
  <sheetFormatPr defaultRowHeight="15"/>
  <cols>
    <col min="12" max="12" width="15.1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  <c r="P1" t="s">
        <v>0</v>
      </c>
    </row>
    <row r="2" spans="1:16">
      <c r="A2">
        <v>1</v>
      </c>
      <c r="B2" t="s">
        <v>13</v>
      </c>
      <c r="C2">
        <v>31</v>
      </c>
      <c r="D2">
        <v>37</v>
      </c>
      <c r="E2">
        <v>14</v>
      </c>
      <c r="F2">
        <v>76</v>
      </c>
      <c r="G2">
        <v>228</v>
      </c>
      <c r="H2">
        <v>266</v>
      </c>
      <c r="I2">
        <f>G2-H2</f>
        <v>-38</v>
      </c>
      <c r="J2">
        <f>RANK(I2,$I$2:$I$33,0)</f>
        <v>21</v>
      </c>
      <c r="K2" t="str">
        <f>_xlfn.XLOOKUP(B2,$P$2:$P$17,$O$2:$O$17,"Miss")</f>
        <v>Miss</v>
      </c>
      <c r="L2">
        <f>IF(K2&lt;=2,5,IF(K2&lt;=4,3,IF(K2&lt;=8,2,IF(K2&lt;=16,1,0))))</f>
        <v>0</v>
      </c>
      <c r="M2">
        <f>RANK(F2,$F$2:$F$33,0)</f>
        <v>23</v>
      </c>
      <c r="O2">
        <v>1</v>
      </c>
      <c r="P2" t="s">
        <v>26</v>
      </c>
    </row>
    <row r="3" spans="1:16">
      <c r="A3">
        <v>2</v>
      </c>
      <c r="B3" t="s">
        <v>15</v>
      </c>
      <c r="C3">
        <v>25</v>
      </c>
      <c r="D3">
        <v>50</v>
      </c>
      <c r="E3">
        <v>7</v>
      </c>
      <c r="F3">
        <v>57</v>
      </c>
      <c r="G3">
        <v>206</v>
      </c>
      <c r="H3">
        <v>308</v>
      </c>
      <c r="I3">
        <f t="shared" ref="I3:I33" si="0">G3-H3</f>
        <v>-102</v>
      </c>
      <c r="J3">
        <f t="shared" ref="J3:J33" si="1">RANK(I3,$I$2:$I$33,0)</f>
        <v>32</v>
      </c>
      <c r="K3" t="str">
        <f t="shared" ref="K3:K33" si="2">_xlfn.XLOOKUP(B3,$P$2:$P$17,$O$2:$O$17,"Miss")</f>
        <v>Miss</v>
      </c>
      <c r="L3">
        <f t="shared" ref="L3:L33" si="3">IF(K3&lt;=2,5,IF(K3&lt;=4,3,IF(K3&lt;=8,2,IF(K3&lt;=16,1,0))))</f>
        <v>0</v>
      </c>
      <c r="M3">
        <f t="shared" ref="M3:M33" si="4">RANK(F3,$F$2:$F$33,0)</f>
        <v>31</v>
      </c>
      <c r="O3">
        <v>2</v>
      </c>
      <c r="P3" t="s">
        <v>16</v>
      </c>
    </row>
    <row r="4" spans="1:16">
      <c r="A4">
        <v>3</v>
      </c>
      <c r="B4" t="s">
        <v>17</v>
      </c>
      <c r="C4">
        <v>51</v>
      </c>
      <c r="D4">
        <v>26</v>
      </c>
      <c r="E4">
        <v>5</v>
      </c>
      <c r="F4">
        <v>107</v>
      </c>
      <c r="G4">
        <v>253</v>
      </c>
      <c r="H4">
        <v>218</v>
      </c>
      <c r="I4">
        <f t="shared" si="0"/>
        <v>35</v>
      </c>
      <c r="J4">
        <f t="shared" si="1"/>
        <v>11</v>
      </c>
      <c r="K4">
        <f t="shared" si="2"/>
        <v>9</v>
      </c>
      <c r="L4">
        <f t="shared" si="3"/>
        <v>1</v>
      </c>
      <c r="M4">
        <f t="shared" si="4"/>
        <v>10</v>
      </c>
      <c r="O4">
        <v>3</v>
      </c>
      <c r="P4" t="s">
        <v>19</v>
      </c>
    </row>
    <row r="5" spans="1:16">
      <c r="A5">
        <v>4</v>
      </c>
      <c r="B5" t="s">
        <v>18</v>
      </c>
      <c r="C5">
        <v>32</v>
      </c>
      <c r="D5">
        <v>39</v>
      </c>
      <c r="E5">
        <v>11</v>
      </c>
      <c r="F5">
        <v>75</v>
      </c>
      <c r="G5">
        <v>229</v>
      </c>
      <c r="H5">
        <v>287</v>
      </c>
      <c r="I5">
        <f t="shared" si="0"/>
        <v>-58</v>
      </c>
      <c r="J5">
        <f t="shared" si="1"/>
        <v>26</v>
      </c>
      <c r="K5" t="str">
        <f t="shared" si="2"/>
        <v>Miss</v>
      </c>
      <c r="L5">
        <f t="shared" si="3"/>
        <v>0</v>
      </c>
      <c r="M5">
        <f t="shared" si="4"/>
        <v>24</v>
      </c>
      <c r="O5">
        <v>4</v>
      </c>
      <c r="P5" t="s">
        <v>31</v>
      </c>
    </row>
    <row r="6" spans="1:16">
      <c r="A6">
        <v>5</v>
      </c>
      <c r="B6" t="s">
        <v>20</v>
      </c>
      <c r="C6">
        <v>54</v>
      </c>
      <c r="D6">
        <v>20</v>
      </c>
      <c r="E6">
        <v>8</v>
      </c>
      <c r="F6">
        <v>116</v>
      </c>
      <c r="G6">
        <v>277</v>
      </c>
      <c r="H6">
        <v>200</v>
      </c>
      <c r="I6">
        <f t="shared" si="0"/>
        <v>77</v>
      </c>
      <c r="J6">
        <f t="shared" si="1"/>
        <v>3</v>
      </c>
      <c r="K6">
        <f t="shared" si="2"/>
        <v>5</v>
      </c>
      <c r="L6">
        <f t="shared" si="3"/>
        <v>2</v>
      </c>
      <c r="M6">
        <f t="shared" si="4"/>
        <v>3</v>
      </c>
      <c r="O6">
        <v>5</v>
      </c>
      <c r="P6" t="s">
        <v>20</v>
      </c>
    </row>
    <row r="7" spans="1:16">
      <c r="A7">
        <v>6</v>
      </c>
      <c r="B7" t="s">
        <v>22</v>
      </c>
      <c r="C7">
        <v>37</v>
      </c>
      <c r="D7">
        <v>38</v>
      </c>
      <c r="E7">
        <v>7</v>
      </c>
      <c r="F7">
        <v>81</v>
      </c>
      <c r="G7">
        <v>258</v>
      </c>
      <c r="H7">
        <v>297</v>
      </c>
      <c r="I7">
        <f t="shared" si="0"/>
        <v>-39</v>
      </c>
      <c r="J7">
        <f t="shared" si="1"/>
        <v>22</v>
      </c>
      <c r="K7" t="str">
        <f t="shared" si="2"/>
        <v>Miss</v>
      </c>
      <c r="L7">
        <f t="shared" si="3"/>
        <v>0</v>
      </c>
      <c r="M7">
        <f t="shared" si="4"/>
        <v>21</v>
      </c>
      <c r="O7">
        <v>6</v>
      </c>
      <c r="P7" t="s">
        <v>36</v>
      </c>
    </row>
    <row r="8" spans="1:16">
      <c r="A8">
        <v>7</v>
      </c>
      <c r="B8" t="s">
        <v>24</v>
      </c>
      <c r="C8">
        <v>50</v>
      </c>
      <c r="D8">
        <v>21</v>
      </c>
      <c r="E8">
        <v>11</v>
      </c>
      <c r="F8">
        <v>111</v>
      </c>
      <c r="G8">
        <v>291</v>
      </c>
      <c r="H8">
        <v>206</v>
      </c>
      <c r="I8">
        <f t="shared" si="0"/>
        <v>85</v>
      </c>
      <c r="J8">
        <f t="shared" si="1"/>
        <v>2</v>
      </c>
      <c r="K8">
        <f t="shared" si="2"/>
        <v>7</v>
      </c>
      <c r="L8">
        <f t="shared" si="3"/>
        <v>2</v>
      </c>
      <c r="M8">
        <f t="shared" si="4"/>
        <v>6</v>
      </c>
      <c r="O8">
        <v>7</v>
      </c>
      <c r="P8" t="s">
        <v>24</v>
      </c>
    </row>
    <row r="9" spans="1:16">
      <c r="A9">
        <v>8</v>
      </c>
      <c r="B9" t="s">
        <v>14</v>
      </c>
      <c r="C9">
        <v>28</v>
      </c>
      <c r="D9">
        <v>42</v>
      </c>
      <c r="E9">
        <v>12</v>
      </c>
      <c r="F9">
        <v>68</v>
      </c>
      <c r="G9">
        <v>213</v>
      </c>
      <c r="H9">
        <v>289</v>
      </c>
      <c r="I9">
        <f t="shared" si="0"/>
        <v>-76</v>
      </c>
      <c r="J9">
        <f t="shared" si="1"/>
        <v>28</v>
      </c>
      <c r="K9" t="str">
        <f t="shared" si="2"/>
        <v>Miss</v>
      </c>
      <c r="L9">
        <f t="shared" si="3"/>
        <v>0</v>
      </c>
      <c r="M9">
        <f t="shared" si="4"/>
        <v>27</v>
      </c>
      <c r="O9">
        <v>8</v>
      </c>
      <c r="P9" t="s">
        <v>33</v>
      </c>
    </row>
    <row r="10" spans="1:16">
      <c r="A10">
        <v>9</v>
      </c>
      <c r="B10" t="s">
        <v>26</v>
      </c>
      <c r="C10">
        <v>56</v>
      </c>
      <c r="D10">
        <v>19</v>
      </c>
      <c r="E10">
        <v>7</v>
      </c>
      <c r="F10">
        <v>119</v>
      </c>
      <c r="G10">
        <v>308</v>
      </c>
      <c r="H10">
        <v>232</v>
      </c>
      <c r="I10">
        <f t="shared" si="0"/>
        <v>76</v>
      </c>
      <c r="J10">
        <f t="shared" si="1"/>
        <v>4</v>
      </c>
      <c r="K10">
        <f t="shared" si="2"/>
        <v>1</v>
      </c>
      <c r="L10">
        <f t="shared" si="3"/>
        <v>5</v>
      </c>
      <c r="M10">
        <f t="shared" si="4"/>
        <v>2</v>
      </c>
      <c r="O10">
        <v>9</v>
      </c>
      <c r="P10" t="s">
        <v>17</v>
      </c>
    </row>
    <row r="11" spans="1:16">
      <c r="A11">
        <v>10</v>
      </c>
      <c r="B11" t="s">
        <v>28</v>
      </c>
      <c r="C11">
        <v>46</v>
      </c>
      <c r="D11">
        <v>30</v>
      </c>
      <c r="E11">
        <v>6</v>
      </c>
      <c r="F11">
        <v>98</v>
      </c>
      <c r="G11">
        <v>233</v>
      </c>
      <c r="H11">
        <v>244</v>
      </c>
      <c r="I11">
        <f t="shared" si="0"/>
        <v>-11</v>
      </c>
      <c r="J11">
        <f t="shared" si="1"/>
        <v>20</v>
      </c>
      <c r="K11">
        <f t="shared" si="2"/>
        <v>12</v>
      </c>
      <c r="L11">
        <f t="shared" si="3"/>
        <v>1</v>
      </c>
      <c r="M11">
        <f t="shared" si="4"/>
        <v>15</v>
      </c>
      <c r="O11">
        <v>10</v>
      </c>
      <c r="P11" t="s">
        <v>35</v>
      </c>
    </row>
    <row r="12" spans="1:16">
      <c r="A12">
        <v>11</v>
      </c>
      <c r="B12" t="s">
        <v>29</v>
      </c>
      <c r="C12">
        <v>32</v>
      </c>
      <c r="D12">
        <v>40</v>
      </c>
      <c r="E12">
        <v>10</v>
      </c>
      <c r="F12">
        <v>74</v>
      </c>
      <c r="G12">
        <v>227</v>
      </c>
      <c r="H12">
        <v>310</v>
      </c>
      <c r="I12">
        <f t="shared" si="0"/>
        <v>-83</v>
      </c>
      <c r="J12">
        <f t="shared" si="1"/>
        <v>29</v>
      </c>
      <c r="K12" t="str">
        <f t="shared" si="2"/>
        <v>Miss</v>
      </c>
      <c r="L12">
        <f t="shared" si="3"/>
        <v>0</v>
      </c>
      <c r="M12">
        <f t="shared" si="4"/>
        <v>25</v>
      </c>
      <c r="O12">
        <v>11</v>
      </c>
      <c r="P12" t="s">
        <v>43</v>
      </c>
    </row>
    <row r="13" spans="1:16">
      <c r="A13">
        <v>12</v>
      </c>
      <c r="B13" t="s">
        <v>31</v>
      </c>
      <c r="C13">
        <v>49</v>
      </c>
      <c r="D13">
        <v>27</v>
      </c>
      <c r="E13">
        <v>6</v>
      </c>
      <c r="F13">
        <v>104</v>
      </c>
      <c r="G13">
        <v>285</v>
      </c>
      <c r="H13">
        <v>251</v>
      </c>
      <c r="I13">
        <f t="shared" si="0"/>
        <v>34</v>
      </c>
      <c r="J13">
        <f t="shared" si="1"/>
        <v>12</v>
      </c>
      <c r="K13">
        <f t="shared" si="2"/>
        <v>4</v>
      </c>
      <c r="L13">
        <f t="shared" si="3"/>
        <v>3</v>
      </c>
      <c r="M13">
        <f t="shared" si="4"/>
        <v>11</v>
      </c>
      <c r="O13">
        <v>12</v>
      </c>
      <c r="P13" t="s">
        <v>28</v>
      </c>
    </row>
    <row r="14" spans="1:16">
      <c r="A14">
        <v>13</v>
      </c>
      <c r="B14" t="s">
        <v>33</v>
      </c>
      <c r="C14">
        <v>58</v>
      </c>
      <c r="D14">
        <v>18</v>
      </c>
      <c r="E14">
        <v>6</v>
      </c>
      <c r="F14">
        <v>122</v>
      </c>
      <c r="G14">
        <v>337</v>
      </c>
      <c r="H14">
        <v>242</v>
      </c>
      <c r="I14">
        <f t="shared" si="0"/>
        <v>95</v>
      </c>
      <c r="J14">
        <f t="shared" si="1"/>
        <v>1</v>
      </c>
      <c r="K14">
        <f t="shared" si="2"/>
        <v>8</v>
      </c>
      <c r="L14">
        <f t="shared" si="3"/>
        <v>2</v>
      </c>
      <c r="M14">
        <f t="shared" si="4"/>
        <v>1</v>
      </c>
      <c r="O14">
        <v>13</v>
      </c>
      <c r="P14" t="s">
        <v>37</v>
      </c>
    </row>
    <row r="15" spans="1:16">
      <c r="A15">
        <v>14</v>
      </c>
      <c r="B15" t="s">
        <v>35</v>
      </c>
      <c r="C15">
        <v>44</v>
      </c>
      <c r="D15">
        <v>27</v>
      </c>
      <c r="E15">
        <v>11</v>
      </c>
      <c r="F15">
        <v>99</v>
      </c>
      <c r="G15">
        <v>235</v>
      </c>
      <c r="H15">
        <v>232</v>
      </c>
      <c r="I15">
        <f t="shared" si="0"/>
        <v>3</v>
      </c>
      <c r="J15">
        <f t="shared" si="1"/>
        <v>17</v>
      </c>
      <c r="K15">
        <f t="shared" si="2"/>
        <v>10</v>
      </c>
      <c r="L15">
        <f t="shared" si="3"/>
        <v>1</v>
      </c>
      <c r="M15">
        <f t="shared" si="4"/>
        <v>14</v>
      </c>
      <c r="O15">
        <v>14</v>
      </c>
      <c r="P15" t="s">
        <v>25</v>
      </c>
    </row>
    <row r="16" spans="1:16">
      <c r="A16">
        <v>15</v>
      </c>
      <c r="B16" t="s">
        <v>25</v>
      </c>
      <c r="C16">
        <v>53</v>
      </c>
      <c r="D16">
        <v>22</v>
      </c>
      <c r="E16">
        <v>7</v>
      </c>
      <c r="F16">
        <v>113</v>
      </c>
      <c r="G16">
        <v>305</v>
      </c>
      <c r="H16">
        <v>249</v>
      </c>
      <c r="I16">
        <f t="shared" si="0"/>
        <v>56</v>
      </c>
      <c r="J16">
        <f t="shared" si="1"/>
        <v>8</v>
      </c>
      <c r="K16">
        <f t="shared" si="2"/>
        <v>14</v>
      </c>
      <c r="L16">
        <f t="shared" si="3"/>
        <v>1</v>
      </c>
      <c r="M16">
        <f t="shared" si="4"/>
        <v>5</v>
      </c>
      <c r="O16">
        <v>15</v>
      </c>
      <c r="P16" t="s">
        <v>21</v>
      </c>
    </row>
    <row r="17" spans="1:16">
      <c r="A17">
        <v>16</v>
      </c>
      <c r="B17" t="s">
        <v>23</v>
      </c>
      <c r="C17">
        <v>22</v>
      </c>
      <c r="D17">
        <v>49</v>
      </c>
      <c r="E17">
        <v>11</v>
      </c>
      <c r="F17">
        <v>55</v>
      </c>
      <c r="G17">
        <v>218</v>
      </c>
      <c r="H17">
        <v>317</v>
      </c>
      <c r="I17">
        <f t="shared" si="0"/>
        <v>-99</v>
      </c>
      <c r="J17">
        <f t="shared" si="1"/>
        <v>31</v>
      </c>
      <c r="K17" t="str">
        <f t="shared" si="2"/>
        <v>Miss</v>
      </c>
      <c r="L17">
        <f t="shared" si="3"/>
        <v>0</v>
      </c>
      <c r="M17">
        <f t="shared" si="4"/>
        <v>32</v>
      </c>
      <c r="O17">
        <v>16</v>
      </c>
      <c r="P17" t="s">
        <v>32</v>
      </c>
    </row>
    <row r="18" spans="1:16">
      <c r="A18">
        <v>17</v>
      </c>
      <c r="B18" t="s">
        <v>39</v>
      </c>
      <c r="C18">
        <v>27</v>
      </c>
      <c r="D18">
        <v>46</v>
      </c>
      <c r="E18">
        <v>9</v>
      </c>
      <c r="F18">
        <v>63</v>
      </c>
      <c r="G18">
        <v>245</v>
      </c>
      <c r="H18">
        <v>302</v>
      </c>
      <c r="I18">
        <f t="shared" si="0"/>
        <v>-57</v>
      </c>
      <c r="J18">
        <f t="shared" si="1"/>
        <v>25</v>
      </c>
      <c r="K18" t="str">
        <f t="shared" si="2"/>
        <v>Miss</v>
      </c>
      <c r="L18">
        <f t="shared" si="3"/>
        <v>0</v>
      </c>
      <c r="M18">
        <f t="shared" si="4"/>
        <v>28</v>
      </c>
    </row>
    <row r="19" spans="1:16">
      <c r="A19">
        <v>18</v>
      </c>
      <c r="B19" t="s">
        <v>32</v>
      </c>
      <c r="C19">
        <v>45</v>
      </c>
      <c r="D19">
        <v>30</v>
      </c>
      <c r="E19">
        <v>7</v>
      </c>
      <c r="F19">
        <v>97</v>
      </c>
      <c r="G19">
        <v>262</v>
      </c>
      <c r="H19">
        <v>250</v>
      </c>
      <c r="I19">
        <f t="shared" si="0"/>
        <v>12</v>
      </c>
      <c r="J19">
        <f t="shared" si="1"/>
        <v>16</v>
      </c>
      <c r="K19">
        <f t="shared" si="2"/>
        <v>16</v>
      </c>
      <c r="L19">
        <f t="shared" si="3"/>
        <v>1</v>
      </c>
      <c r="M19">
        <f t="shared" si="4"/>
        <v>16</v>
      </c>
    </row>
    <row r="20" spans="1:16">
      <c r="A20">
        <v>19</v>
      </c>
      <c r="B20" t="s">
        <v>27</v>
      </c>
      <c r="C20">
        <v>37</v>
      </c>
      <c r="D20">
        <v>35</v>
      </c>
      <c r="E20">
        <v>10</v>
      </c>
      <c r="F20">
        <v>84</v>
      </c>
      <c r="G20">
        <v>229</v>
      </c>
      <c r="H20">
        <v>231</v>
      </c>
      <c r="I20">
        <f t="shared" si="0"/>
        <v>-2</v>
      </c>
      <c r="J20">
        <f t="shared" si="1"/>
        <v>18</v>
      </c>
      <c r="K20" t="str">
        <f t="shared" si="2"/>
        <v>Miss</v>
      </c>
      <c r="L20">
        <f t="shared" si="3"/>
        <v>0</v>
      </c>
      <c r="M20">
        <f t="shared" si="4"/>
        <v>20</v>
      </c>
    </row>
    <row r="21" spans="1:16">
      <c r="A21">
        <v>20</v>
      </c>
      <c r="B21" t="s">
        <v>19</v>
      </c>
      <c r="C21">
        <v>52</v>
      </c>
      <c r="D21">
        <v>24</v>
      </c>
      <c r="E21">
        <v>6</v>
      </c>
      <c r="F21">
        <v>110</v>
      </c>
      <c r="G21">
        <v>250</v>
      </c>
      <c r="H21">
        <v>204</v>
      </c>
      <c r="I21">
        <f t="shared" si="0"/>
        <v>46</v>
      </c>
      <c r="J21">
        <f t="shared" si="1"/>
        <v>10</v>
      </c>
      <c r="K21">
        <f t="shared" si="2"/>
        <v>3</v>
      </c>
      <c r="L21">
        <f t="shared" si="3"/>
        <v>3</v>
      </c>
      <c r="M21">
        <f t="shared" si="4"/>
        <v>7</v>
      </c>
    </row>
    <row r="22" spans="1:16">
      <c r="A22">
        <v>21</v>
      </c>
      <c r="B22" t="s">
        <v>30</v>
      </c>
      <c r="C22">
        <v>33</v>
      </c>
      <c r="D22">
        <v>42</v>
      </c>
      <c r="E22">
        <v>7</v>
      </c>
      <c r="F22">
        <v>73</v>
      </c>
      <c r="G22">
        <v>224</v>
      </c>
      <c r="H22">
        <v>264</v>
      </c>
      <c r="I22">
        <f t="shared" si="0"/>
        <v>-40</v>
      </c>
      <c r="J22">
        <f t="shared" si="1"/>
        <v>23</v>
      </c>
      <c r="K22" t="str">
        <f t="shared" si="2"/>
        <v>Miss</v>
      </c>
      <c r="L22">
        <f t="shared" si="3"/>
        <v>0</v>
      </c>
      <c r="M22">
        <f t="shared" si="4"/>
        <v>26</v>
      </c>
    </row>
    <row r="23" spans="1:16">
      <c r="A23">
        <v>22</v>
      </c>
      <c r="B23" t="s">
        <v>40</v>
      </c>
      <c r="C23">
        <v>25</v>
      </c>
      <c r="D23">
        <v>46</v>
      </c>
      <c r="E23">
        <v>11</v>
      </c>
      <c r="F23">
        <v>61</v>
      </c>
      <c r="G23">
        <v>210</v>
      </c>
      <c r="H23">
        <v>294</v>
      </c>
      <c r="I23">
        <f t="shared" si="0"/>
        <v>-84</v>
      </c>
      <c r="J23">
        <f t="shared" si="1"/>
        <v>30</v>
      </c>
      <c r="K23" t="str">
        <f t="shared" si="2"/>
        <v>Miss</v>
      </c>
      <c r="L23">
        <f t="shared" si="3"/>
        <v>0</v>
      </c>
      <c r="M23">
        <f t="shared" si="4"/>
        <v>29</v>
      </c>
    </row>
    <row r="24" spans="1:16">
      <c r="A24">
        <v>23</v>
      </c>
      <c r="B24" t="s">
        <v>37</v>
      </c>
      <c r="C24">
        <v>46</v>
      </c>
      <c r="D24">
        <v>25</v>
      </c>
      <c r="E24">
        <v>11</v>
      </c>
      <c r="F24">
        <v>103</v>
      </c>
      <c r="G24">
        <v>269</v>
      </c>
      <c r="H24">
        <v>222</v>
      </c>
      <c r="I24">
        <f t="shared" si="0"/>
        <v>47</v>
      </c>
      <c r="J24">
        <f t="shared" si="1"/>
        <v>9</v>
      </c>
      <c r="K24">
        <f t="shared" si="2"/>
        <v>13</v>
      </c>
      <c r="L24">
        <f t="shared" si="3"/>
        <v>1</v>
      </c>
      <c r="M24">
        <f t="shared" si="4"/>
        <v>12</v>
      </c>
    </row>
    <row r="25" spans="1:16">
      <c r="A25">
        <v>24</v>
      </c>
      <c r="B25" t="s">
        <v>41</v>
      </c>
      <c r="C25">
        <v>32</v>
      </c>
      <c r="D25">
        <v>37</v>
      </c>
      <c r="E25">
        <v>13</v>
      </c>
      <c r="F25">
        <v>77</v>
      </c>
      <c r="G25">
        <v>211</v>
      </c>
      <c r="H25">
        <v>261</v>
      </c>
      <c r="I25">
        <f t="shared" si="0"/>
        <v>-50</v>
      </c>
      <c r="J25">
        <f t="shared" si="1"/>
        <v>24</v>
      </c>
      <c r="K25" t="str">
        <f t="shared" si="2"/>
        <v>Miss</v>
      </c>
      <c r="L25">
        <f t="shared" si="3"/>
        <v>0</v>
      </c>
      <c r="M25">
        <f t="shared" si="4"/>
        <v>22</v>
      </c>
    </row>
    <row r="26" spans="1:16">
      <c r="A26">
        <v>25</v>
      </c>
      <c r="B26" t="s">
        <v>45</v>
      </c>
      <c r="C26">
        <v>27</v>
      </c>
      <c r="D26">
        <v>49</v>
      </c>
      <c r="E26">
        <v>6</v>
      </c>
      <c r="F26">
        <v>60</v>
      </c>
      <c r="G26">
        <v>213</v>
      </c>
      <c r="H26">
        <v>284</v>
      </c>
      <c r="I26">
        <f t="shared" si="0"/>
        <v>-71</v>
      </c>
      <c r="J26">
        <f t="shared" si="1"/>
        <v>27</v>
      </c>
      <c r="K26" t="str">
        <f t="shared" si="2"/>
        <v>Miss</v>
      </c>
      <c r="L26">
        <f t="shared" si="3"/>
        <v>0</v>
      </c>
      <c r="M26">
        <f t="shared" si="4"/>
        <v>30</v>
      </c>
    </row>
    <row r="27" spans="1:16">
      <c r="A27">
        <v>26</v>
      </c>
      <c r="B27" t="s">
        <v>42</v>
      </c>
      <c r="C27">
        <v>49</v>
      </c>
      <c r="D27">
        <v>22</v>
      </c>
      <c r="E27">
        <v>11</v>
      </c>
      <c r="F27">
        <v>109</v>
      </c>
      <c r="G27">
        <v>309</v>
      </c>
      <c r="H27">
        <v>239</v>
      </c>
      <c r="I27">
        <f t="shared" si="0"/>
        <v>70</v>
      </c>
      <c r="J27">
        <f t="shared" si="1"/>
        <v>5</v>
      </c>
      <c r="K27" t="str">
        <f t="shared" si="2"/>
        <v>Miss</v>
      </c>
      <c r="L27">
        <f t="shared" si="3"/>
        <v>0</v>
      </c>
      <c r="M27">
        <f t="shared" si="4"/>
        <v>8</v>
      </c>
    </row>
    <row r="28" spans="1:16">
      <c r="A28">
        <v>27</v>
      </c>
      <c r="B28" t="s">
        <v>16</v>
      </c>
      <c r="C28">
        <v>50</v>
      </c>
      <c r="D28">
        <v>23</v>
      </c>
      <c r="E28">
        <v>8</v>
      </c>
      <c r="F28">
        <v>108</v>
      </c>
      <c r="G28">
        <v>285</v>
      </c>
      <c r="H28">
        <v>227</v>
      </c>
      <c r="I28">
        <f t="shared" si="0"/>
        <v>58</v>
      </c>
      <c r="J28">
        <f t="shared" si="1"/>
        <v>7</v>
      </c>
      <c r="K28">
        <f t="shared" si="2"/>
        <v>2</v>
      </c>
      <c r="L28">
        <f t="shared" si="3"/>
        <v>5</v>
      </c>
      <c r="M28">
        <f t="shared" si="4"/>
        <v>9</v>
      </c>
    </row>
    <row r="29" spans="1:16">
      <c r="A29">
        <v>28</v>
      </c>
      <c r="B29" t="s">
        <v>43</v>
      </c>
      <c r="C29">
        <v>54</v>
      </c>
      <c r="D29">
        <v>20</v>
      </c>
      <c r="E29">
        <v>7</v>
      </c>
      <c r="F29">
        <v>115</v>
      </c>
      <c r="G29">
        <v>312</v>
      </c>
      <c r="H29">
        <v>252</v>
      </c>
      <c r="I29">
        <f t="shared" si="0"/>
        <v>60</v>
      </c>
      <c r="J29">
        <f t="shared" si="1"/>
        <v>6</v>
      </c>
      <c r="K29">
        <f t="shared" si="2"/>
        <v>11</v>
      </c>
      <c r="L29">
        <f t="shared" si="3"/>
        <v>1</v>
      </c>
      <c r="M29">
        <f t="shared" si="4"/>
        <v>4</v>
      </c>
    </row>
    <row r="30" spans="1:16">
      <c r="A30">
        <v>29</v>
      </c>
      <c r="B30" t="s">
        <v>34</v>
      </c>
      <c r="C30">
        <v>40</v>
      </c>
      <c r="D30">
        <v>30</v>
      </c>
      <c r="E30">
        <v>12</v>
      </c>
      <c r="F30">
        <v>92</v>
      </c>
      <c r="G30">
        <v>246</v>
      </c>
      <c r="H30">
        <v>231</v>
      </c>
      <c r="I30">
        <f t="shared" si="0"/>
        <v>15</v>
      </c>
      <c r="J30">
        <f t="shared" si="1"/>
        <v>15</v>
      </c>
      <c r="K30" t="str">
        <f t="shared" si="2"/>
        <v>Miss</v>
      </c>
      <c r="L30">
        <f t="shared" si="3"/>
        <v>0</v>
      </c>
      <c r="M30">
        <f t="shared" si="4"/>
        <v>18</v>
      </c>
    </row>
    <row r="31" spans="1:16">
      <c r="A31">
        <v>30</v>
      </c>
      <c r="B31" t="s">
        <v>44</v>
      </c>
      <c r="C31">
        <v>43</v>
      </c>
      <c r="D31">
        <v>31</v>
      </c>
      <c r="E31">
        <v>8</v>
      </c>
      <c r="F31">
        <v>94</v>
      </c>
      <c r="G31">
        <v>262</v>
      </c>
      <c r="H31">
        <v>244</v>
      </c>
      <c r="I31">
        <f t="shared" si="0"/>
        <v>18</v>
      </c>
      <c r="J31">
        <f t="shared" si="1"/>
        <v>14</v>
      </c>
      <c r="K31" t="str">
        <f t="shared" si="2"/>
        <v>Miss</v>
      </c>
      <c r="L31">
        <f t="shared" si="3"/>
        <v>0</v>
      </c>
      <c r="M31">
        <f t="shared" si="4"/>
        <v>17</v>
      </c>
    </row>
    <row r="32" spans="1:16">
      <c r="A32">
        <v>31</v>
      </c>
      <c r="B32" t="s">
        <v>38</v>
      </c>
      <c r="C32">
        <v>39</v>
      </c>
      <c r="D32">
        <v>32</v>
      </c>
      <c r="E32">
        <v>11</v>
      </c>
      <c r="F32">
        <v>89</v>
      </c>
      <c r="G32">
        <v>250</v>
      </c>
      <c r="H32">
        <v>253</v>
      </c>
      <c r="I32">
        <f t="shared" si="0"/>
        <v>-3</v>
      </c>
      <c r="J32">
        <f t="shared" si="1"/>
        <v>19</v>
      </c>
      <c r="K32" t="str">
        <f t="shared" si="2"/>
        <v>Miss</v>
      </c>
      <c r="L32">
        <f t="shared" si="3"/>
        <v>0</v>
      </c>
      <c r="M32">
        <f t="shared" si="4"/>
        <v>19</v>
      </c>
    </row>
    <row r="33" spans="1:13">
      <c r="A33">
        <v>32</v>
      </c>
      <c r="B33" t="s">
        <v>21</v>
      </c>
      <c r="C33">
        <v>44</v>
      </c>
      <c r="D33">
        <v>26</v>
      </c>
      <c r="E33">
        <v>12</v>
      </c>
      <c r="F33">
        <v>100</v>
      </c>
      <c r="G33">
        <v>270</v>
      </c>
      <c r="H33">
        <v>242</v>
      </c>
      <c r="I33">
        <f t="shared" si="0"/>
        <v>28</v>
      </c>
      <c r="J33">
        <f t="shared" si="1"/>
        <v>13</v>
      </c>
      <c r="K33">
        <f t="shared" si="2"/>
        <v>15</v>
      </c>
      <c r="L33">
        <f t="shared" si="3"/>
        <v>1</v>
      </c>
      <c r="M33">
        <f t="shared" si="4"/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553F9-E3BE-4403-8C52-985C726F0148}">
  <dimension ref="A1:P33"/>
  <sheetViews>
    <sheetView topLeftCell="M1" workbookViewId="0">
      <selection activeCell="M2" sqref="M2:M33"/>
    </sheetView>
  </sheetViews>
  <sheetFormatPr defaultRowHeight="15"/>
  <cols>
    <col min="12" max="12" width="15.1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  <c r="P1" t="s">
        <v>0</v>
      </c>
    </row>
    <row r="2" spans="1:16">
      <c r="A2">
        <v>1</v>
      </c>
      <c r="B2" t="s">
        <v>13</v>
      </c>
      <c r="C2">
        <v>23</v>
      </c>
      <c r="D2">
        <v>47</v>
      </c>
      <c r="E2">
        <v>12</v>
      </c>
      <c r="F2">
        <v>58</v>
      </c>
      <c r="G2">
        <v>206</v>
      </c>
      <c r="H2">
        <v>335</v>
      </c>
      <c r="I2">
        <f>G2-H2</f>
        <v>-129</v>
      </c>
      <c r="J2">
        <f>RANK(I2,$I$2:$I$33,0)</f>
        <v>32</v>
      </c>
      <c r="K2" t="str">
        <f>_xlfn.XLOOKUP(B2,$P$2:$P$17,$O$2:$O$17,"Miss")</f>
        <v>Miss</v>
      </c>
      <c r="L2">
        <f>IF(K2&lt;=2,5,IF(K2&lt;=4,3,IF(K2&lt;=8,2,IF(K2&lt;=16,1,0))))</f>
        <v>0</v>
      </c>
      <c r="M2">
        <f>RANK(F2,$F$2:$F$33,0)</f>
        <v>32</v>
      </c>
      <c r="O2">
        <v>1</v>
      </c>
      <c r="P2" t="s">
        <v>26</v>
      </c>
    </row>
    <row r="3" spans="1:16">
      <c r="A3">
        <v>2</v>
      </c>
      <c r="B3" t="s">
        <v>15</v>
      </c>
      <c r="C3">
        <v>28</v>
      </c>
      <c r="D3">
        <v>40</v>
      </c>
      <c r="E3">
        <v>14</v>
      </c>
      <c r="F3">
        <v>70</v>
      </c>
      <c r="G3">
        <v>225</v>
      </c>
      <c r="H3">
        <v>295</v>
      </c>
      <c r="I3">
        <f t="shared" ref="I3:I33" si="0">G3-H3</f>
        <v>-70</v>
      </c>
      <c r="J3">
        <f t="shared" ref="J3:J33" si="1">RANK(I3,$I$2:$I$33,0)</f>
        <v>27</v>
      </c>
      <c r="K3" t="str">
        <f t="shared" ref="K3:K33" si="2">_xlfn.XLOOKUP(B3,$P$2:$P$17,$O$2:$O$17,"Miss")</f>
        <v>Miss</v>
      </c>
      <c r="L3">
        <f t="shared" ref="L3:L33" si="3">IF(K3&lt;=2,5,IF(K3&lt;=4,3,IF(K3&lt;=8,2,IF(K3&lt;=16,1,0))))</f>
        <v>0</v>
      </c>
      <c r="M3">
        <f t="shared" ref="M3:M33" si="4">RANK(F3,$F$2:$F$33,0)</f>
        <v>27</v>
      </c>
      <c r="O3">
        <v>2</v>
      </c>
      <c r="P3" t="s">
        <v>16</v>
      </c>
    </row>
    <row r="4" spans="1:16">
      <c r="A4">
        <v>3</v>
      </c>
      <c r="B4" t="s">
        <v>17</v>
      </c>
      <c r="C4">
        <v>65</v>
      </c>
      <c r="D4">
        <v>12</v>
      </c>
      <c r="E4">
        <v>5</v>
      </c>
      <c r="F4">
        <v>135</v>
      </c>
      <c r="G4">
        <v>301</v>
      </c>
      <c r="H4">
        <v>174</v>
      </c>
      <c r="I4">
        <f t="shared" si="0"/>
        <v>127</v>
      </c>
      <c r="J4">
        <f t="shared" si="1"/>
        <v>1</v>
      </c>
      <c r="K4">
        <f t="shared" si="2"/>
        <v>9</v>
      </c>
      <c r="L4">
        <f t="shared" si="3"/>
        <v>1</v>
      </c>
      <c r="M4">
        <f t="shared" si="4"/>
        <v>1</v>
      </c>
      <c r="O4">
        <v>3</v>
      </c>
      <c r="P4" t="s">
        <v>19</v>
      </c>
    </row>
    <row r="5" spans="1:16">
      <c r="A5">
        <v>4</v>
      </c>
      <c r="B5" t="s">
        <v>18</v>
      </c>
      <c r="C5">
        <v>42</v>
      </c>
      <c r="D5">
        <v>33</v>
      </c>
      <c r="E5">
        <v>7</v>
      </c>
      <c r="F5">
        <v>91</v>
      </c>
      <c r="G5">
        <v>293</v>
      </c>
      <c r="H5">
        <v>297</v>
      </c>
      <c r="I5">
        <f t="shared" si="0"/>
        <v>-4</v>
      </c>
      <c r="J5">
        <f t="shared" si="1"/>
        <v>19</v>
      </c>
      <c r="K5" t="str">
        <f t="shared" si="2"/>
        <v>Miss</v>
      </c>
      <c r="L5">
        <f t="shared" si="3"/>
        <v>0</v>
      </c>
      <c r="M5">
        <f t="shared" si="4"/>
        <v>19</v>
      </c>
      <c r="O5">
        <v>4</v>
      </c>
      <c r="P5" t="s">
        <v>31</v>
      </c>
    </row>
    <row r="6" spans="1:16">
      <c r="A6">
        <v>5</v>
      </c>
      <c r="B6" t="s">
        <v>20</v>
      </c>
      <c r="C6">
        <v>52</v>
      </c>
      <c r="D6">
        <v>21</v>
      </c>
      <c r="E6">
        <v>9</v>
      </c>
      <c r="F6">
        <v>113</v>
      </c>
      <c r="G6">
        <v>262</v>
      </c>
      <c r="H6">
        <v>210</v>
      </c>
      <c r="I6">
        <f t="shared" si="0"/>
        <v>52</v>
      </c>
      <c r="J6">
        <f t="shared" si="1"/>
        <v>7</v>
      </c>
      <c r="K6">
        <f t="shared" si="2"/>
        <v>5</v>
      </c>
      <c r="L6">
        <f t="shared" si="3"/>
        <v>2</v>
      </c>
      <c r="M6">
        <f t="shared" si="4"/>
        <v>2</v>
      </c>
      <c r="O6">
        <v>5</v>
      </c>
      <c r="P6" t="s">
        <v>20</v>
      </c>
    </row>
    <row r="7" spans="1:16">
      <c r="A7">
        <v>6</v>
      </c>
      <c r="B7" t="s">
        <v>22</v>
      </c>
      <c r="C7">
        <v>25</v>
      </c>
      <c r="D7">
        <v>48</v>
      </c>
      <c r="E7">
        <v>9</v>
      </c>
      <c r="F7">
        <v>59</v>
      </c>
      <c r="G7">
        <v>213</v>
      </c>
      <c r="H7">
        <v>329</v>
      </c>
      <c r="I7">
        <f t="shared" si="0"/>
        <v>-116</v>
      </c>
      <c r="J7">
        <f t="shared" si="1"/>
        <v>31</v>
      </c>
      <c r="K7" t="str">
        <f t="shared" si="2"/>
        <v>Miss</v>
      </c>
      <c r="L7">
        <f t="shared" si="3"/>
        <v>0</v>
      </c>
      <c r="M7">
        <f t="shared" si="4"/>
        <v>30</v>
      </c>
      <c r="O7">
        <v>6</v>
      </c>
      <c r="P7" t="s">
        <v>36</v>
      </c>
    </row>
    <row r="8" spans="1:16">
      <c r="A8">
        <v>7</v>
      </c>
      <c r="B8" t="s">
        <v>24</v>
      </c>
      <c r="C8">
        <v>38</v>
      </c>
      <c r="D8">
        <v>27</v>
      </c>
      <c r="E8">
        <v>17</v>
      </c>
      <c r="F8">
        <v>93</v>
      </c>
      <c r="G8">
        <v>258</v>
      </c>
      <c r="H8">
        <v>247</v>
      </c>
      <c r="I8">
        <f t="shared" si="0"/>
        <v>11</v>
      </c>
      <c r="J8">
        <f t="shared" si="1"/>
        <v>17</v>
      </c>
      <c r="K8">
        <f t="shared" si="2"/>
        <v>7</v>
      </c>
      <c r="L8">
        <f t="shared" si="3"/>
        <v>2</v>
      </c>
      <c r="M8">
        <f t="shared" si="4"/>
        <v>15</v>
      </c>
      <c r="O8">
        <v>7</v>
      </c>
      <c r="P8" t="s">
        <v>24</v>
      </c>
    </row>
    <row r="9" spans="1:16">
      <c r="A9">
        <v>8</v>
      </c>
      <c r="B9" t="s">
        <v>14</v>
      </c>
      <c r="C9">
        <v>26</v>
      </c>
      <c r="D9">
        <v>49</v>
      </c>
      <c r="E9">
        <v>7</v>
      </c>
      <c r="F9">
        <v>59</v>
      </c>
      <c r="G9">
        <v>202</v>
      </c>
      <c r="H9">
        <v>299</v>
      </c>
      <c r="I9">
        <f t="shared" si="0"/>
        <v>-97</v>
      </c>
      <c r="J9">
        <f t="shared" si="1"/>
        <v>30</v>
      </c>
      <c r="K9" t="str">
        <f t="shared" si="2"/>
        <v>Miss</v>
      </c>
      <c r="L9">
        <f t="shared" si="3"/>
        <v>0</v>
      </c>
      <c r="M9">
        <f t="shared" si="4"/>
        <v>30</v>
      </c>
      <c r="O9">
        <v>8</v>
      </c>
      <c r="P9" t="s">
        <v>33</v>
      </c>
    </row>
    <row r="10" spans="1:16">
      <c r="A10">
        <v>9</v>
      </c>
      <c r="B10" t="s">
        <v>26</v>
      </c>
      <c r="C10">
        <v>51</v>
      </c>
      <c r="D10">
        <v>24</v>
      </c>
      <c r="E10">
        <v>7</v>
      </c>
      <c r="F10">
        <v>109</v>
      </c>
      <c r="G10">
        <v>274</v>
      </c>
      <c r="H10">
        <v>223</v>
      </c>
      <c r="I10">
        <f t="shared" si="0"/>
        <v>51</v>
      </c>
      <c r="J10">
        <f t="shared" si="1"/>
        <v>8</v>
      </c>
      <c r="K10">
        <f t="shared" si="2"/>
        <v>1</v>
      </c>
      <c r="L10">
        <f t="shared" si="3"/>
        <v>5</v>
      </c>
      <c r="M10">
        <f t="shared" si="4"/>
        <v>6</v>
      </c>
      <c r="O10">
        <v>9</v>
      </c>
      <c r="P10" t="s">
        <v>17</v>
      </c>
    </row>
    <row r="11" spans="1:16">
      <c r="A11">
        <v>10</v>
      </c>
      <c r="B11" t="s">
        <v>28</v>
      </c>
      <c r="C11">
        <v>47</v>
      </c>
      <c r="D11">
        <v>21</v>
      </c>
      <c r="E11">
        <v>14</v>
      </c>
      <c r="F11">
        <v>108</v>
      </c>
      <c r="G11">
        <v>281</v>
      </c>
      <c r="H11">
        <v>215</v>
      </c>
      <c r="I11">
        <f t="shared" si="0"/>
        <v>66</v>
      </c>
      <c r="J11">
        <f t="shared" si="1"/>
        <v>4</v>
      </c>
      <c r="K11">
        <f t="shared" si="2"/>
        <v>12</v>
      </c>
      <c r="L11">
        <f t="shared" si="3"/>
        <v>1</v>
      </c>
      <c r="M11">
        <f t="shared" si="4"/>
        <v>8</v>
      </c>
      <c r="O11">
        <v>10</v>
      </c>
      <c r="P11" t="s">
        <v>35</v>
      </c>
    </row>
    <row r="12" spans="1:16">
      <c r="A12">
        <v>11</v>
      </c>
      <c r="B12" t="s">
        <v>29</v>
      </c>
      <c r="C12">
        <v>35</v>
      </c>
      <c r="D12">
        <v>37</v>
      </c>
      <c r="E12">
        <v>10</v>
      </c>
      <c r="F12">
        <v>80</v>
      </c>
      <c r="G12">
        <v>237</v>
      </c>
      <c r="H12">
        <v>275</v>
      </c>
      <c r="I12">
        <f t="shared" si="0"/>
        <v>-38</v>
      </c>
      <c r="J12">
        <f t="shared" si="1"/>
        <v>24</v>
      </c>
      <c r="K12" t="str">
        <f t="shared" si="2"/>
        <v>Miss</v>
      </c>
      <c r="L12">
        <f t="shared" si="3"/>
        <v>0</v>
      </c>
      <c r="M12">
        <f t="shared" si="4"/>
        <v>24</v>
      </c>
      <c r="O12">
        <v>11</v>
      </c>
      <c r="P12" t="s">
        <v>43</v>
      </c>
    </row>
    <row r="13" spans="1:16">
      <c r="A13">
        <v>12</v>
      </c>
      <c r="B13" t="s">
        <v>31</v>
      </c>
      <c r="C13">
        <v>50</v>
      </c>
      <c r="D13">
        <v>23</v>
      </c>
      <c r="E13">
        <v>9</v>
      </c>
      <c r="F13">
        <v>109</v>
      </c>
      <c r="G13">
        <v>325</v>
      </c>
      <c r="H13">
        <v>256</v>
      </c>
      <c r="I13">
        <f t="shared" si="0"/>
        <v>69</v>
      </c>
      <c r="J13">
        <f t="shared" si="1"/>
        <v>2</v>
      </c>
      <c r="K13">
        <f t="shared" si="2"/>
        <v>4</v>
      </c>
      <c r="L13">
        <f t="shared" si="3"/>
        <v>3</v>
      </c>
      <c r="M13">
        <f t="shared" si="4"/>
        <v>6</v>
      </c>
      <c r="O13">
        <v>12</v>
      </c>
      <c r="P13" t="s">
        <v>28</v>
      </c>
    </row>
    <row r="14" spans="1:16">
      <c r="A14">
        <v>13</v>
      </c>
      <c r="B14" t="s">
        <v>33</v>
      </c>
      <c r="C14">
        <v>42</v>
      </c>
      <c r="D14">
        <v>32</v>
      </c>
      <c r="E14">
        <v>8</v>
      </c>
      <c r="F14">
        <v>92</v>
      </c>
      <c r="G14">
        <v>288</v>
      </c>
      <c r="H14">
        <v>272</v>
      </c>
      <c r="I14">
        <f t="shared" si="0"/>
        <v>16</v>
      </c>
      <c r="J14">
        <f t="shared" si="1"/>
        <v>16</v>
      </c>
      <c r="K14">
        <f t="shared" si="2"/>
        <v>8</v>
      </c>
      <c r="L14">
        <f t="shared" si="3"/>
        <v>2</v>
      </c>
      <c r="M14">
        <f t="shared" si="4"/>
        <v>17</v>
      </c>
      <c r="O14">
        <v>13</v>
      </c>
      <c r="P14" t="s">
        <v>37</v>
      </c>
    </row>
    <row r="15" spans="1:16">
      <c r="A15">
        <v>14</v>
      </c>
      <c r="B15" t="s">
        <v>35</v>
      </c>
      <c r="C15">
        <v>47</v>
      </c>
      <c r="D15">
        <v>25</v>
      </c>
      <c r="E15">
        <v>10</v>
      </c>
      <c r="F15">
        <v>104</v>
      </c>
      <c r="G15">
        <v>274</v>
      </c>
      <c r="H15">
        <v>254</v>
      </c>
      <c r="I15">
        <f t="shared" si="0"/>
        <v>20</v>
      </c>
      <c r="J15">
        <f t="shared" si="1"/>
        <v>14</v>
      </c>
      <c r="K15">
        <f t="shared" si="2"/>
        <v>10</v>
      </c>
      <c r="L15">
        <f t="shared" si="3"/>
        <v>1</v>
      </c>
      <c r="M15">
        <f t="shared" si="4"/>
        <v>10</v>
      </c>
      <c r="O15">
        <v>14</v>
      </c>
      <c r="P15" t="s">
        <v>25</v>
      </c>
    </row>
    <row r="16" spans="1:16">
      <c r="A16">
        <v>15</v>
      </c>
      <c r="B16" t="s">
        <v>25</v>
      </c>
      <c r="C16">
        <v>46</v>
      </c>
      <c r="D16">
        <v>25</v>
      </c>
      <c r="E16">
        <v>11</v>
      </c>
      <c r="F16">
        <v>103</v>
      </c>
      <c r="G16">
        <v>239</v>
      </c>
      <c r="H16">
        <v>219</v>
      </c>
      <c r="I16">
        <f t="shared" si="0"/>
        <v>20</v>
      </c>
      <c r="J16">
        <f t="shared" si="1"/>
        <v>14</v>
      </c>
      <c r="K16">
        <f t="shared" si="2"/>
        <v>14</v>
      </c>
      <c r="L16">
        <f t="shared" si="3"/>
        <v>1</v>
      </c>
      <c r="M16">
        <f t="shared" si="4"/>
        <v>11</v>
      </c>
      <c r="O16">
        <v>15</v>
      </c>
      <c r="P16" t="s">
        <v>21</v>
      </c>
    </row>
    <row r="17" spans="1:16">
      <c r="A17">
        <v>16</v>
      </c>
      <c r="B17" t="s">
        <v>23</v>
      </c>
      <c r="C17">
        <v>31</v>
      </c>
      <c r="D17">
        <v>45</v>
      </c>
      <c r="E17">
        <v>6</v>
      </c>
      <c r="F17">
        <v>68</v>
      </c>
      <c r="G17">
        <v>227</v>
      </c>
      <c r="H17">
        <v>305</v>
      </c>
      <c r="I17">
        <f t="shared" si="0"/>
        <v>-78</v>
      </c>
      <c r="J17">
        <f t="shared" si="1"/>
        <v>28</v>
      </c>
      <c r="K17" t="str">
        <f t="shared" si="2"/>
        <v>Miss</v>
      </c>
      <c r="L17">
        <f t="shared" si="3"/>
        <v>0</v>
      </c>
      <c r="M17">
        <f t="shared" si="4"/>
        <v>28</v>
      </c>
      <c r="O17">
        <v>16</v>
      </c>
      <c r="P17" t="s">
        <v>32</v>
      </c>
    </row>
    <row r="18" spans="1:16">
      <c r="A18">
        <v>17</v>
      </c>
      <c r="B18" t="s">
        <v>39</v>
      </c>
      <c r="C18">
        <v>52</v>
      </c>
      <c r="D18">
        <v>22</v>
      </c>
      <c r="E18">
        <v>8</v>
      </c>
      <c r="F18">
        <v>112</v>
      </c>
      <c r="G18">
        <v>289</v>
      </c>
      <c r="H18">
        <v>222</v>
      </c>
      <c r="I18">
        <f t="shared" si="0"/>
        <v>67</v>
      </c>
      <c r="J18">
        <f t="shared" si="1"/>
        <v>3</v>
      </c>
      <c r="K18" t="str">
        <f t="shared" si="2"/>
        <v>Miss</v>
      </c>
      <c r="L18">
        <f t="shared" si="3"/>
        <v>0</v>
      </c>
      <c r="M18">
        <f t="shared" si="4"/>
        <v>3</v>
      </c>
    </row>
    <row r="19" spans="1:16">
      <c r="A19">
        <v>18</v>
      </c>
      <c r="B19" t="s">
        <v>32</v>
      </c>
      <c r="C19">
        <v>42</v>
      </c>
      <c r="D19">
        <v>32</v>
      </c>
      <c r="E19">
        <v>8</v>
      </c>
      <c r="F19">
        <v>92</v>
      </c>
      <c r="G19">
        <v>223</v>
      </c>
      <c r="H19">
        <v>236</v>
      </c>
      <c r="I19">
        <f t="shared" si="0"/>
        <v>-13</v>
      </c>
      <c r="J19">
        <f t="shared" si="1"/>
        <v>22</v>
      </c>
      <c r="K19">
        <f t="shared" si="2"/>
        <v>16</v>
      </c>
      <c r="L19">
        <f t="shared" si="3"/>
        <v>1</v>
      </c>
      <c r="M19">
        <f t="shared" si="4"/>
        <v>17</v>
      </c>
    </row>
    <row r="20" spans="1:16">
      <c r="A20">
        <v>19</v>
      </c>
      <c r="B20" t="s">
        <v>27</v>
      </c>
      <c r="C20">
        <v>42</v>
      </c>
      <c r="D20">
        <v>31</v>
      </c>
      <c r="E20">
        <v>9</v>
      </c>
      <c r="F20">
        <v>93</v>
      </c>
      <c r="G20">
        <v>242</v>
      </c>
      <c r="H20">
        <v>217</v>
      </c>
      <c r="I20">
        <f t="shared" si="0"/>
        <v>25</v>
      </c>
      <c r="J20">
        <f t="shared" si="1"/>
        <v>12</v>
      </c>
      <c r="K20" t="str">
        <f t="shared" si="2"/>
        <v>Miss</v>
      </c>
      <c r="L20">
        <f t="shared" si="3"/>
        <v>0</v>
      </c>
      <c r="M20">
        <f t="shared" si="4"/>
        <v>15</v>
      </c>
    </row>
    <row r="21" spans="1:16">
      <c r="A21">
        <v>20</v>
      </c>
      <c r="B21" t="s">
        <v>19</v>
      </c>
      <c r="C21">
        <v>47</v>
      </c>
      <c r="D21">
        <v>22</v>
      </c>
      <c r="E21">
        <v>13</v>
      </c>
      <c r="F21">
        <v>107</v>
      </c>
      <c r="G21">
        <v>273</v>
      </c>
      <c r="H21">
        <v>216</v>
      </c>
      <c r="I21">
        <f t="shared" si="0"/>
        <v>57</v>
      </c>
      <c r="J21">
        <f t="shared" si="1"/>
        <v>6</v>
      </c>
      <c r="K21">
        <f t="shared" si="2"/>
        <v>3</v>
      </c>
      <c r="L21">
        <f t="shared" si="3"/>
        <v>3</v>
      </c>
      <c r="M21">
        <f t="shared" si="4"/>
        <v>9</v>
      </c>
    </row>
    <row r="22" spans="1:16">
      <c r="A22">
        <v>21</v>
      </c>
      <c r="B22" t="s">
        <v>30</v>
      </c>
      <c r="C22">
        <v>39</v>
      </c>
      <c r="D22">
        <v>35</v>
      </c>
      <c r="E22">
        <v>8</v>
      </c>
      <c r="F22">
        <v>86</v>
      </c>
      <c r="G22">
        <v>259</v>
      </c>
      <c r="H22">
        <v>270</v>
      </c>
      <c r="I22">
        <f t="shared" si="0"/>
        <v>-11</v>
      </c>
      <c r="J22">
        <f t="shared" si="1"/>
        <v>21</v>
      </c>
      <c r="K22" t="str">
        <f t="shared" si="2"/>
        <v>Miss</v>
      </c>
      <c r="L22">
        <f t="shared" si="3"/>
        <v>0</v>
      </c>
      <c r="M22">
        <f t="shared" si="4"/>
        <v>21</v>
      </c>
    </row>
    <row r="23" spans="1:16">
      <c r="A23">
        <v>22</v>
      </c>
      <c r="B23" t="s">
        <v>40</v>
      </c>
      <c r="C23">
        <v>31</v>
      </c>
      <c r="D23">
        <v>38</v>
      </c>
      <c r="E23">
        <v>13</v>
      </c>
      <c r="F23">
        <v>75</v>
      </c>
      <c r="G23">
        <v>220</v>
      </c>
      <c r="H23">
        <v>276</v>
      </c>
      <c r="I23">
        <f t="shared" si="0"/>
        <v>-56</v>
      </c>
      <c r="J23">
        <f t="shared" si="1"/>
        <v>26</v>
      </c>
      <c r="K23" t="str">
        <f t="shared" si="2"/>
        <v>Miss</v>
      </c>
      <c r="L23">
        <f t="shared" si="3"/>
        <v>0</v>
      </c>
      <c r="M23">
        <f t="shared" si="4"/>
        <v>26</v>
      </c>
    </row>
    <row r="24" spans="1:16">
      <c r="A24">
        <v>23</v>
      </c>
      <c r="B24" t="s">
        <v>37</v>
      </c>
      <c r="C24">
        <v>40</v>
      </c>
      <c r="D24">
        <v>31</v>
      </c>
      <c r="E24">
        <v>11</v>
      </c>
      <c r="F24">
        <v>91</v>
      </c>
      <c r="G24">
        <v>261</v>
      </c>
      <c r="H24">
        <v>263</v>
      </c>
      <c r="I24">
        <f t="shared" si="0"/>
        <v>-2</v>
      </c>
      <c r="J24">
        <f t="shared" si="1"/>
        <v>18</v>
      </c>
      <c r="K24">
        <f t="shared" si="2"/>
        <v>13</v>
      </c>
      <c r="L24">
        <f t="shared" si="3"/>
        <v>1</v>
      </c>
      <c r="M24">
        <f t="shared" si="4"/>
        <v>19</v>
      </c>
    </row>
    <row r="25" spans="1:16">
      <c r="A25">
        <v>24</v>
      </c>
      <c r="B25" t="s">
        <v>41</v>
      </c>
      <c r="C25">
        <v>22</v>
      </c>
      <c r="D25">
        <v>44</v>
      </c>
      <c r="E25">
        <v>16</v>
      </c>
      <c r="F25">
        <v>60</v>
      </c>
      <c r="G25">
        <v>233</v>
      </c>
      <c r="H25">
        <v>315</v>
      </c>
      <c r="I25">
        <f t="shared" si="0"/>
        <v>-82</v>
      </c>
      <c r="J25">
        <f t="shared" si="1"/>
        <v>29</v>
      </c>
      <c r="K25" t="str">
        <f t="shared" si="2"/>
        <v>Miss</v>
      </c>
      <c r="L25">
        <f t="shared" si="3"/>
        <v>0</v>
      </c>
      <c r="M25">
        <f t="shared" si="4"/>
        <v>29</v>
      </c>
    </row>
    <row r="26" spans="1:16">
      <c r="A26">
        <v>25</v>
      </c>
      <c r="B26" t="s">
        <v>45</v>
      </c>
      <c r="C26">
        <v>46</v>
      </c>
      <c r="D26">
        <v>28</v>
      </c>
      <c r="E26">
        <v>8</v>
      </c>
      <c r="F26">
        <v>100</v>
      </c>
      <c r="G26">
        <v>289</v>
      </c>
      <c r="H26">
        <v>252</v>
      </c>
      <c r="I26">
        <f t="shared" si="0"/>
        <v>37</v>
      </c>
      <c r="J26">
        <f t="shared" si="1"/>
        <v>10</v>
      </c>
      <c r="K26" t="str">
        <f t="shared" si="2"/>
        <v>Miss</v>
      </c>
      <c r="L26">
        <f t="shared" si="3"/>
        <v>0</v>
      </c>
      <c r="M26">
        <f t="shared" si="4"/>
        <v>12</v>
      </c>
    </row>
    <row r="27" spans="1:16">
      <c r="A27">
        <v>26</v>
      </c>
      <c r="B27" t="s">
        <v>42</v>
      </c>
      <c r="C27">
        <v>37</v>
      </c>
      <c r="D27">
        <v>38</v>
      </c>
      <c r="E27">
        <v>7</v>
      </c>
      <c r="F27">
        <v>81</v>
      </c>
      <c r="G27">
        <v>260</v>
      </c>
      <c r="H27">
        <v>298</v>
      </c>
      <c r="I27">
        <f t="shared" si="0"/>
        <v>-38</v>
      </c>
      <c r="J27">
        <f t="shared" si="1"/>
        <v>24</v>
      </c>
      <c r="K27" t="str">
        <f t="shared" si="2"/>
        <v>Miss</v>
      </c>
      <c r="L27">
        <f t="shared" si="3"/>
        <v>0</v>
      </c>
      <c r="M27">
        <f t="shared" si="4"/>
        <v>23</v>
      </c>
    </row>
    <row r="28" spans="1:16">
      <c r="A28">
        <v>27</v>
      </c>
      <c r="B28" t="s">
        <v>16</v>
      </c>
      <c r="C28">
        <v>46</v>
      </c>
      <c r="D28">
        <v>30</v>
      </c>
      <c r="E28">
        <v>6</v>
      </c>
      <c r="F28">
        <v>98</v>
      </c>
      <c r="G28">
        <v>280</v>
      </c>
      <c r="H28">
        <v>252</v>
      </c>
      <c r="I28">
        <f t="shared" si="0"/>
        <v>28</v>
      </c>
      <c r="J28">
        <f t="shared" si="1"/>
        <v>11</v>
      </c>
      <c r="K28">
        <f t="shared" si="2"/>
        <v>2</v>
      </c>
      <c r="L28">
        <f t="shared" si="3"/>
        <v>5</v>
      </c>
      <c r="M28">
        <f t="shared" si="4"/>
        <v>13</v>
      </c>
    </row>
    <row r="29" spans="1:16">
      <c r="A29">
        <v>28</v>
      </c>
      <c r="B29" t="s">
        <v>43</v>
      </c>
      <c r="C29">
        <v>50</v>
      </c>
      <c r="D29">
        <v>21</v>
      </c>
      <c r="E29">
        <v>11</v>
      </c>
      <c r="F29">
        <v>111</v>
      </c>
      <c r="G29">
        <v>278</v>
      </c>
      <c r="H29">
        <v>220</v>
      </c>
      <c r="I29">
        <f t="shared" si="0"/>
        <v>58</v>
      </c>
      <c r="J29">
        <f t="shared" si="1"/>
        <v>5</v>
      </c>
      <c r="K29">
        <f t="shared" si="2"/>
        <v>11</v>
      </c>
      <c r="L29">
        <f t="shared" si="3"/>
        <v>1</v>
      </c>
      <c r="M29">
        <f t="shared" si="4"/>
        <v>4</v>
      </c>
    </row>
    <row r="30" spans="1:16">
      <c r="A30">
        <v>29</v>
      </c>
      <c r="B30" t="s">
        <v>34</v>
      </c>
      <c r="C30">
        <v>38</v>
      </c>
      <c r="D30">
        <v>37</v>
      </c>
      <c r="E30">
        <v>7</v>
      </c>
      <c r="F30">
        <v>83</v>
      </c>
      <c r="G30">
        <v>270</v>
      </c>
      <c r="H30">
        <v>296</v>
      </c>
      <c r="I30">
        <f t="shared" si="0"/>
        <v>-26</v>
      </c>
      <c r="J30">
        <f t="shared" si="1"/>
        <v>23</v>
      </c>
      <c r="K30" t="str">
        <f t="shared" si="2"/>
        <v>Miss</v>
      </c>
      <c r="L30">
        <f t="shared" si="3"/>
        <v>0</v>
      </c>
      <c r="M30">
        <f t="shared" si="4"/>
        <v>22</v>
      </c>
    </row>
    <row r="31" spans="1:16">
      <c r="A31">
        <v>30</v>
      </c>
      <c r="B31" t="s">
        <v>44</v>
      </c>
      <c r="C31">
        <v>51</v>
      </c>
      <c r="D31">
        <v>22</v>
      </c>
      <c r="E31">
        <v>9</v>
      </c>
      <c r="F31">
        <v>111</v>
      </c>
      <c r="G31">
        <v>267</v>
      </c>
      <c r="H31">
        <v>225</v>
      </c>
      <c r="I31">
        <f t="shared" si="0"/>
        <v>42</v>
      </c>
      <c r="J31">
        <f t="shared" si="1"/>
        <v>9</v>
      </c>
      <c r="K31" t="str">
        <f t="shared" si="2"/>
        <v>Miss</v>
      </c>
      <c r="L31">
        <f t="shared" si="3"/>
        <v>0</v>
      </c>
      <c r="M31">
        <f t="shared" si="4"/>
        <v>4</v>
      </c>
    </row>
    <row r="32" spans="1:16">
      <c r="A32">
        <v>31</v>
      </c>
      <c r="B32" t="s">
        <v>38</v>
      </c>
      <c r="C32">
        <v>46</v>
      </c>
      <c r="D32">
        <v>33</v>
      </c>
      <c r="E32">
        <v>3</v>
      </c>
      <c r="F32">
        <v>95</v>
      </c>
      <c r="G32">
        <v>246</v>
      </c>
      <c r="H32">
        <v>224</v>
      </c>
      <c r="I32">
        <f t="shared" si="0"/>
        <v>22</v>
      </c>
      <c r="J32">
        <f t="shared" si="1"/>
        <v>13</v>
      </c>
      <c r="K32" t="str">
        <f t="shared" si="2"/>
        <v>Miss</v>
      </c>
      <c r="L32">
        <f t="shared" si="3"/>
        <v>0</v>
      </c>
      <c r="M32">
        <f t="shared" si="4"/>
        <v>14</v>
      </c>
    </row>
    <row r="33" spans="1:13">
      <c r="A33">
        <v>32</v>
      </c>
      <c r="B33" t="s">
        <v>21</v>
      </c>
      <c r="C33">
        <v>35</v>
      </c>
      <c r="D33">
        <v>37</v>
      </c>
      <c r="E33">
        <v>10</v>
      </c>
      <c r="F33">
        <v>80</v>
      </c>
      <c r="G33">
        <v>253</v>
      </c>
      <c r="H33">
        <v>261</v>
      </c>
      <c r="I33">
        <f t="shared" si="0"/>
        <v>-8</v>
      </c>
      <c r="J33">
        <f t="shared" si="1"/>
        <v>20</v>
      </c>
      <c r="K33">
        <f t="shared" si="2"/>
        <v>15</v>
      </c>
      <c r="L33">
        <f t="shared" si="3"/>
        <v>1</v>
      </c>
      <c r="M33">
        <f t="shared" si="4"/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72DDA-998E-495F-9EE4-FDEC31A9E06B}">
  <dimension ref="A1:P33"/>
  <sheetViews>
    <sheetView topLeftCell="M1" workbookViewId="0">
      <selection activeCell="M2" sqref="M2:M33"/>
    </sheetView>
  </sheetViews>
  <sheetFormatPr defaultRowHeight="15"/>
  <cols>
    <col min="12" max="12" width="15.1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  <c r="P1" t="s">
        <v>0</v>
      </c>
    </row>
    <row r="2" spans="1:16">
      <c r="A2">
        <v>1</v>
      </c>
      <c r="B2" t="s">
        <v>13</v>
      </c>
      <c r="C2">
        <v>27</v>
      </c>
      <c r="D2">
        <v>50</v>
      </c>
      <c r="E2">
        <v>5</v>
      </c>
      <c r="F2">
        <v>59</v>
      </c>
      <c r="G2">
        <v>203</v>
      </c>
      <c r="H2">
        <v>293</v>
      </c>
      <c r="I2">
        <f>G2-H2</f>
        <v>-90</v>
      </c>
      <c r="J2">
        <f>RANK(I2,$I$2:$I$33,0)</f>
        <v>30</v>
      </c>
      <c r="K2" t="str">
        <f>_xlfn.XLOOKUP(B2,$P$2:$P$17,$O$2:$O$17,"Miss")</f>
        <v>Miss</v>
      </c>
      <c r="L2">
        <f>IF(K2&lt;=2,5,IF(K2&lt;=4,3,IF(K2&lt;=8,2,IF(K2&lt;=16,1,0))))</f>
        <v>0</v>
      </c>
      <c r="M2">
        <f>RANK(F2,$F$2:$F$33,0)</f>
        <v>30</v>
      </c>
      <c r="O2">
        <v>1</v>
      </c>
      <c r="P2" t="s">
        <v>33</v>
      </c>
    </row>
    <row r="3" spans="1:16">
      <c r="A3">
        <v>2</v>
      </c>
      <c r="B3" t="s">
        <v>15</v>
      </c>
      <c r="C3">
        <v>36</v>
      </c>
      <c r="D3">
        <v>41</v>
      </c>
      <c r="E3">
        <v>5</v>
      </c>
      <c r="F3">
        <v>77</v>
      </c>
      <c r="G3">
        <v>254</v>
      </c>
      <c r="H3">
        <v>274</v>
      </c>
      <c r="I3">
        <f t="shared" ref="I3:I33" si="0">G3-H3</f>
        <v>-20</v>
      </c>
      <c r="J3">
        <f t="shared" ref="J3:J33" si="1">RANK(I3,$I$2:$I$33,0)</f>
        <v>24</v>
      </c>
      <c r="K3" t="str">
        <f t="shared" ref="K3:K33" si="2">_xlfn.XLOOKUP(B3,$P$2:$P$17,$O$2:$O$17,"Miss")</f>
        <v>Miss</v>
      </c>
      <c r="L3">
        <f t="shared" ref="L3:L33" si="3">IF(K3&lt;=2,5,IF(K3&lt;=4,3,IF(K3&lt;=8,2,IF(K3&lt;=16,1,0))))</f>
        <v>0</v>
      </c>
      <c r="M3">
        <f t="shared" ref="M3:M33" si="4">RANK(F3,$F$2:$F$33,0)</f>
        <v>27</v>
      </c>
      <c r="O3">
        <v>2</v>
      </c>
      <c r="P3" t="s">
        <v>31</v>
      </c>
    </row>
    <row r="4" spans="1:16">
      <c r="A4">
        <v>3</v>
      </c>
      <c r="B4" t="s">
        <v>17</v>
      </c>
      <c r="C4">
        <v>47</v>
      </c>
      <c r="D4">
        <v>20</v>
      </c>
      <c r="E4">
        <v>15</v>
      </c>
      <c r="F4">
        <v>109</v>
      </c>
      <c r="G4">
        <v>263</v>
      </c>
      <c r="H4">
        <v>221</v>
      </c>
      <c r="I4">
        <f t="shared" si="0"/>
        <v>42</v>
      </c>
      <c r="J4">
        <f t="shared" si="1"/>
        <v>10</v>
      </c>
      <c r="K4">
        <f t="shared" si="2"/>
        <v>8</v>
      </c>
      <c r="L4">
        <f t="shared" si="3"/>
        <v>2</v>
      </c>
      <c r="M4">
        <f t="shared" si="4"/>
        <v>6</v>
      </c>
      <c r="O4">
        <v>3</v>
      </c>
      <c r="P4" t="s">
        <v>19</v>
      </c>
    </row>
    <row r="5" spans="1:16">
      <c r="A5">
        <v>4</v>
      </c>
      <c r="B5" t="s">
        <v>18</v>
      </c>
      <c r="C5">
        <v>39</v>
      </c>
      <c r="D5">
        <v>37</v>
      </c>
      <c r="E5">
        <v>6</v>
      </c>
      <c r="F5">
        <v>84</v>
      </c>
      <c r="G5">
        <v>244</v>
      </c>
      <c r="H5">
        <v>243</v>
      </c>
      <c r="I5">
        <f t="shared" si="0"/>
        <v>1</v>
      </c>
      <c r="J5">
        <f t="shared" si="1"/>
        <v>17</v>
      </c>
      <c r="K5" t="str">
        <f t="shared" si="2"/>
        <v>Miss</v>
      </c>
      <c r="L5">
        <f t="shared" si="3"/>
        <v>0</v>
      </c>
      <c r="M5">
        <f t="shared" si="4"/>
        <v>22</v>
      </c>
      <c r="O5">
        <v>4</v>
      </c>
      <c r="P5" t="s">
        <v>28</v>
      </c>
    </row>
    <row r="6" spans="1:16">
      <c r="A6">
        <v>5</v>
      </c>
      <c r="B6" t="s">
        <v>20</v>
      </c>
      <c r="C6">
        <v>52</v>
      </c>
      <c r="D6">
        <v>23</v>
      </c>
      <c r="E6">
        <v>7</v>
      </c>
      <c r="F6">
        <v>111</v>
      </c>
      <c r="G6">
        <v>277</v>
      </c>
      <c r="H6">
        <v>211</v>
      </c>
      <c r="I6">
        <f t="shared" si="0"/>
        <v>66</v>
      </c>
      <c r="J6">
        <f t="shared" si="1"/>
        <v>2</v>
      </c>
      <c r="K6">
        <f t="shared" si="2"/>
        <v>6</v>
      </c>
      <c r="L6">
        <f t="shared" si="3"/>
        <v>2</v>
      </c>
      <c r="M6">
        <f t="shared" si="4"/>
        <v>3</v>
      </c>
      <c r="O6">
        <v>5</v>
      </c>
      <c r="P6" t="s">
        <v>34</v>
      </c>
    </row>
    <row r="7" spans="1:16">
      <c r="A7">
        <v>6</v>
      </c>
      <c r="B7" t="s">
        <v>22</v>
      </c>
      <c r="C7">
        <v>27</v>
      </c>
      <c r="D7">
        <v>43</v>
      </c>
      <c r="E7">
        <v>12</v>
      </c>
      <c r="F7">
        <v>66</v>
      </c>
      <c r="G7">
        <v>234</v>
      </c>
      <c r="H7">
        <v>298</v>
      </c>
      <c r="I7">
        <f t="shared" si="0"/>
        <v>-64</v>
      </c>
      <c r="J7">
        <f t="shared" si="1"/>
        <v>29</v>
      </c>
      <c r="K7" t="str">
        <f t="shared" si="2"/>
        <v>Miss</v>
      </c>
      <c r="L7">
        <f t="shared" si="3"/>
        <v>0</v>
      </c>
      <c r="M7">
        <f t="shared" si="4"/>
        <v>29</v>
      </c>
      <c r="O7">
        <v>6</v>
      </c>
      <c r="P7" t="s">
        <v>20</v>
      </c>
    </row>
    <row r="8" spans="1:16">
      <c r="A8">
        <v>7</v>
      </c>
      <c r="B8" t="s">
        <v>24</v>
      </c>
      <c r="C8">
        <v>38</v>
      </c>
      <c r="D8">
        <v>39</v>
      </c>
      <c r="E8">
        <v>5</v>
      </c>
      <c r="F8">
        <v>81</v>
      </c>
      <c r="G8">
        <v>253</v>
      </c>
      <c r="H8">
        <v>267</v>
      </c>
      <c r="I8">
        <f t="shared" si="0"/>
        <v>-14</v>
      </c>
      <c r="J8">
        <f t="shared" si="1"/>
        <v>20</v>
      </c>
      <c r="K8" t="str">
        <f t="shared" si="2"/>
        <v>Miss</v>
      </c>
      <c r="L8">
        <f t="shared" si="3"/>
        <v>0</v>
      </c>
      <c r="M8">
        <f t="shared" si="4"/>
        <v>23</v>
      </c>
      <c r="O8">
        <v>7</v>
      </c>
      <c r="P8" t="s">
        <v>26</v>
      </c>
    </row>
    <row r="9" spans="1:16">
      <c r="A9">
        <v>8</v>
      </c>
      <c r="B9" t="s">
        <v>14</v>
      </c>
      <c r="C9">
        <v>23</v>
      </c>
      <c r="D9">
        <v>53</v>
      </c>
      <c r="E9">
        <v>6</v>
      </c>
      <c r="F9">
        <v>52</v>
      </c>
      <c r="G9">
        <v>178</v>
      </c>
      <c r="H9">
        <v>289</v>
      </c>
      <c r="I9">
        <f t="shared" si="0"/>
        <v>-111</v>
      </c>
      <c r="J9">
        <f t="shared" si="1"/>
        <v>31</v>
      </c>
      <c r="K9" t="str">
        <f t="shared" si="2"/>
        <v>Miss</v>
      </c>
      <c r="L9">
        <f t="shared" si="3"/>
        <v>0</v>
      </c>
      <c r="M9">
        <f t="shared" si="4"/>
        <v>31</v>
      </c>
      <c r="O9">
        <v>8</v>
      </c>
      <c r="P9" t="s">
        <v>17</v>
      </c>
    </row>
    <row r="10" spans="1:16">
      <c r="A10">
        <v>9</v>
      </c>
      <c r="B10" t="s">
        <v>26</v>
      </c>
      <c r="C10">
        <v>50</v>
      </c>
      <c r="D10">
        <v>25</v>
      </c>
      <c r="E10">
        <v>7</v>
      </c>
      <c r="F10">
        <v>107</v>
      </c>
      <c r="G10">
        <v>302</v>
      </c>
      <c r="H10">
        <v>252</v>
      </c>
      <c r="I10">
        <f t="shared" si="0"/>
        <v>50</v>
      </c>
      <c r="J10">
        <f t="shared" si="1"/>
        <v>8</v>
      </c>
      <c r="K10">
        <f t="shared" si="2"/>
        <v>7</v>
      </c>
      <c r="L10">
        <f t="shared" si="3"/>
        <v>2</v>
      </c>
      <c r="M10">
        <f t="shared" si="4"/>
        <v>8</v>
      </c>
      <c r="O10">
        <v>9</v>
      </c>
      <c r="P10" t="s">
        <v>43</v>
      </c>
    </row>
    <row r="11" spans="1:16">
      <c r="A11">
        <v>10</v>
      </c>
      <c r="B11" t="s">
        <v>28</v>
      </c>
      <c r="C11">
        <v>52</v>
      </c>
      <c r="D11">
        <v>21</v>
      </c>
      <c r="E11">
        <v>9</v>
      </c>
      <c r="F11">
        <v>113</v>
      </c>
      <c r="G11">
        <v>294</v>
      </c>
      <c r="H11">
        <v>232</v>
      </c>
      <c r="I11">
        <f t="shared" si="0"/>
        <v>62</v>
      </c>
      <c r="J11">
        <f t="shared" si="1"/>
        <v>3</v>
      </c>
      <c r="K11">
        <f t="shared" si="2"/>
        <v>4</v>
      </c>
      <c r="L11">
        <f t="shared" si="3"/>
        <v>3</v>
      </c>
      <c r="M11">
        <f t="shared" si="4"/>
        <v>2</v>
      </c>
      <c r="O11">
        <v>10</v>
      </c>
      <c r="P11" t="s">
        <v>44</v>
      </c>
    </row>
    <row r="12" spans="1:16">
      <c r="A12">
        <v>11</v>
      </c>
      <c r="B12" t="s">
        <v>29</v>
      </c>
      <c r="C12">
        <v>41</v>
      </c>
      <c r="D12">
        <v>32</v>
      </c>
      <c r="E12">
        <v>9</v>
      </c>
      <c r="F12">
        <v>91</v>
      </c>
      <c r="G12">
        <v>275</v>
      </c>
      <c r="H12">
        <v>273</v>
      </c>
      <c r="I12">
        <f t="shared" si="0"/>
        <v>2</v>
      </c>
      <c r="J12">
        <f t="shared" si="1"/>
        <v>16</v>
      </c>
      <c r="K12" t="str">
        <f t="shared" si="2"/>
        <v>Miss</v>
      </c>
      <c r="L12">
        <f t="shared" si="3"/>
        <v>0</v>
      </c>
      <c r="M12">
        <f t="shared" si="4"/>
        <v>17</v>
      </c>
      <c r="O12">
        <v>11</v>
      </c>
      <c r="P12" t="s">
        <v>32</v>
      </c>
    </row>
    <row r="13" spans="1:16">
      <c r="A13">
        <v>12</v>
      </c>
      <c r="B13" t="s">
        <v>31</v>
      </c>
      <c r="C13">
        <v>49</v>
      </c>
      <c r="D13">
        <v>27</v>
      </c>
      <c r="E13">
        <v>6</v>
      </c>
      <c r="F13">
        <v>104</v>
      </c>
      <c r="G13">
        <v>292</v>
      </c>
      <c r="H13">
        <v>236</v>
      </c>
      <c r="I13">
        <f t="shared" si="0"/>
        <v>56</v>
      </c>
      <c r="J13">
        <f t="shared" si="1"/>
        <v>6</v>
      </c>
      <c r="K13">
        <f t="shared" si="2"/>
        <v>2</v>
      </c>
      <c r="L13">
        <f t="shared" si="3"/>
        <v>5</v>
      </c>
      <c r="M13">
        <f t="shared" si="4"/>
        <v>9</v>
      </c>
      <c r="O13">
        <v>12</v>
      </c>
      <c r="P13" t="s">
        <v>27</v>
      </c>
    </row>
    <row r="14" spans="1:16">
      <c r="A14">
        <v>13</v>
      </c>
      <c r="B14" t="s">
        <v>33</v>
      </c>
      <c r="C14">
        <v>52</v>
      </c>
      <c r="D14">
        <v>24</v>
      </c>
      <c r="E14">
        <v>6</v>
      </c>
      <c r="F14">
        <v>110</v>
      </c>
      <c r="G14">
        <v>265</v>
      </c>
      <c r="H14">
        <v>198</v>
      </c>
      <c r="I14">
        <f t="shared" si="0"/>
        <v>67</v>
      </c>
      <c r="J14">
        <f t="shared" si="1"/>
        <v>1</v>
      </c>
      <c r="K14">
        <f t="shared" si="2"/>
        <v>1</v>
      </c>
      <c r="L14">
        <f t="shared" si="3"/>
        <v>5</v>
      </c>
      <c r="M14">
        <f t="shared" si="4"/>
        <v>4</v>
      </c>
      <c r="O14">
        <v>13</v>
      </c>
      <c r="P14" t="s">
        <v>16</v>
      </c>
    </row>
    <row r="15" spans="1:16">
      <c r="A15">
        <v>14</v>
      </c>
      <c r="B15" t="s">
        <v>35</v>
      </c>
      <c r="C15">
        <v>44</v>
      </c>
      <c r="D15">
        <v>27</v>
      </c>
      <c r="E15">
        <v>11</v>
      </c>
      <c r="F15">
        <v>99</v>
      </c>
      <c r="G15">
        <v>254</v>
      </c>
      <c r="H15">
        <v>210</v>
      </c>
      <c r="I15">
        <f t="shared" si="0"/>
        <v>44</v>
      </c>
      <c r="J15">
        <f t="shared" si="1"/>
        <v>9</v>
      </c>
      <c r="K15">
        <f t="shared" si="2"/>
        <v>15</v>
      </c>
      <c r="L15">
        <f t="shared" si="3"/>
        <v>1</v>
      </c>
      <c r="M15">
        <f t="shared" si="4"/>
        <v>11</v>
      </c>
      <c r="O15">
        <v>14</v>
      </c>
      <c r="P15" t="s">
        <v>38</v>
      </c>
    </row>
    <row r="16" spans="1:16">
      <c r="A16">
        <v>15</v>
      </c>
      <c r="B16" t="s">
        <v>25</v>
      </c>
      <c r="C16">
        <v>39</v>
      </c>
      <c r="D16">
        <v>33</v>
      </c>
      <c r="E16">
        <v>10</v>
      </c>
      <c r="F16">
        <v>88</v>
      </c>
      <c r="G16">
        <v>248</v>
      </c>
      <c r="H16">
        <v>260</v>
      </c>
      <c r="I16">
        <f t="shared" si="0"/>
        <v>-12</v>
      </c>
      <c r="J16">
        <f t="shared" si="1"/>
        <v>18</v>
      </c>
      <c r="K16" t="str">
        <f t="shared" si="2"/>
        <v>Miss</v>
      </c>
      <c r="L16">
        <f t="shared" si="3"/>
        <v>0</v>
      </c>
      <c r="M16">
        <f t="shared" si="4"/>
        <v>19</v>
      </c>
      <c r="O16">
        <v>15</v>
      </c>
      <c r="P16" t="s">
        <v>35</v>
      </c>
    </row>
    <row r="17" spans="1:16">
      <c r="A17">
        <v>16</v>
      </c>
      <c r="B17" t="s">
        <v>23</v>
      </c>
      <c r="C17">
        <v>30</v>
      </c>
      <c r="D17">
        <v>36</v>
      </c>
      <c r="E17">
        <v>16</v>
      </c>
      <c r="F17">
        <v>76</v>
      </c>
      <c r="G17">
        <v>232</v>
      </c>
      <c r="H17">
        <v>281</v>
      </c>
      <c r="I17">
        <f t="shared" si="0"/>
        <v>-49</v>
      </c>
      <c r="J17">
        <f t="shared" si="1"/>
        <v>28</v>
      </c>
      <c r="K17" t="str">
        <f t="shared" si="2"/>
        <v>Miss</v>
      </c>
      <c r="L17">
        <f t="shared" si="3"/>
        <v>0</v>
      </c>
      <c r="M17">
        <f t="shared" si="4"/>
        <v>28</v>
      </c>
      <c r="O17">
        <v>16</v>
      </c>
      <c r="P17" t="s">
        <v>21</v>
      </c>
    </row>
    <row r="18" spans="1:16">
      <c r="A18">
        <v>17</v>
      </c>
      <c r="B18" t="s">
        <v>39</v>
      </c>
      <c r="C18">
        <v>38</v>
      </c>
      <c r="D18">
        <v>39</v>
      </c>
      <c r="E18">
        <v>5</v>
      </c>
      <c r="F18">
        <v>81</v>
      </c>
      <c r="G18">
        <v>264</v>
      </c>
      <c r="H18">
        <v>281</v>
      </c>
      <c r="I18">
        <f t="shared" si="0"/>
        <v>-17</v>
      </c>
      <c r="J18">
        <f t="shared" si="1"/>
        <v>22</v>
      </c>
      <c r="K18" t="str">
        <f t="shared" si="2"/>
        <v>Miss</v>
      </c>
      <c r="L18">
        <f t="shared" si="3"/>
        <v>0</v>
      </c>
      <c r="M18">
        <f t="shared" si="4"/>
        <v>23</v>
      </c>
    </row>
    <row r="19" spans="1:16">
      <c r="A19">
        <v>18</v>
      </c>
      <c r="B19" t="s">
        <v>32</v>
      </c>
      <c r="C19">
        <v>47</v>
      </c>
      <c r="D19">
        <v>30</v>
      </c>
      <c r="E19">
        <v>5</v>
      </c>
      <c r="F19">
        <v>99</v>
      </c>
      <c r="G19">
        <v>266</v>
      </c>
      <c r="H19">
        <v>248</v>
      </c>
      <c r="I19">
        <f t="shared" si="0"/>
        <v>18</v>
      </c>
      <c r="J19">
        <f t="shared" si="1"/>
        <v>14</v>
      </c>
      <c r="K19">
        <f t="shared" si="2"/>
        <v>11</v>
      </c>
      <c r="L19">
        <f t="shared" si="3"/>
        <v>1</v>
      </c>
      <c r="M19">
        <f t="shared" si="4"/>
        <v>11</v>
      </c>
    </row>
    <row r="20" spans="1:16">
      <c r="A20">
        <v>19</v>
      </c>
      <c r="B20" t="s">
        <v>27</v>
      </c>
      <c r="C20">
        <v>39</v>
      </c>
      <c r="D20">
        <v>27</v>
      </c>
      <c r="E20">
        <v>16</v>
      </c>
      <c r="F20">
        <v>94</v>
      </c>
      <c r="G20">
        <v>245</v>
      </c>
      <c r="H20">
        <v>258</v>
      </c>
      <c r="I20">
        <f t="shared" si="0"/>
        <v>-13</v>
      </c>
      <c r="J20">
        <f t="shared" si="1"/>
        <v>19</v>
      </c>
      <c r="K20">
        <f t="shared" si="2"/>
        <v>12</v>
      </c>
      <c r="L20">
        <f t="shared" si="3"/>
        <v>1</v>
      </c>
      <c r="M20">
        <f t="shared" si="4"/>
        <v>15</v>
      </c>
    </row>
    <row r="21" spans="1:16">
      <c r="A21">
        <v>20</v>
      </c>
      <c r="B21" t="s">
        <v>19</v>
      </c>
      <c r="C21">
        <v>55</v>
      </c>
      <c r="D21">
        <v>23</v>
      </c>
      <c r="E21">
        <v>4</v>
      </c>
      <c r="F21">
        <v>114</v>
      </c>
      <c r="G21">
        <v>278</v>
      </c>
      <c r="H21">
        <v>226</v>
      </c>
      <c r="I21">
        <f t="shared" si="0"/>
        <v>52</v>
      </c>
      <c r="J21">
        <f t="shared" si="1"/>
        <v>7</v>
      </c>
      <c r="K21">
        <f t="shared" si="2"/>
        <v>3</v>
      </c>
      <c r="L21">
        <f t="shared" si="3"/>
        <v>3</v>
      </c>
      <c r="M21">
        <f t="shared" si="4"/>
        <v>1</v>
      </c>
    </row>
    <row r="22" spans="1:16">
      <c r="A22">
        <v>21</v>
      </c>
      <c r="B22" t="s">
        <v>30</v>
      </c>
      <c r="C22">
        <v>37</v>
      </c>
      <c r="D22">
        <v>41</v>
      </c>
      <c r="E22">
        <v>4</v>
      </c>
      <c r="F22">
        <v>78</v>
      </c>
      <c r="G22">
        <v>250</v>
      </c>
      <c r="H22">
        <v>281</v>
      </c>
      <c r="I22">
        <f t="shared" si="0"/>
        <v>-31</v>
      </c>
      <c r="J22">
        <f t="shared" si="1"/>
        <v>26</v>
      </c>
      <c r="K22" t="str">
        <f t="shared" si="2"/>
        <v>Miss</v>
      </c>
      <c r="L22">
        <f t="shared" si="3"/>
        <v>0</v>
      </c>
      <c r="M22">
        <f t="shared" si="4"/>
        <v>26</v>
      </c>
    </row>
    <row r="23" spans="1:16">
      <c r="A23">
        <v>22</v>
      </c>
      <c r="B23" t="s">
        <v>40</v>
      </c>
      <c r="C23">
        <v>38</v>
      </c>
      <c r="D23">
        <v>33</v>
      </c>
      <c r="E23">
        <v>11</v>
      </c>
      <c r="F23">
        <v>87</v>
      </c>
      <c r="G23">
        <v>231</v>
      </c>
      <c r="H23">
        <v>258</v>
      </c>
      <c r="I23">
        <f t="shared" si="0"/>
        <v>-27</v>
      </c>
      <c r="J23">
        <f t="shared" si="1"/>
        <v>25</v>
      </c>
      <c r="K23" t="str">
        <f t="shared" si="2"/>
        <v>Miss</v>
      </c>
      <c r="L23">
        <f t="shared" si="3"/>
        <v>0</v>
      </c>
      <c r="M23">
        <f t="shared" si="4"/>
        <v>21</v>
      </c>
    </row>
    <row r="24" spans="1:16">
      <c r="A24">
        <v>23</v>
      </c>
      <c r="B24" t="s">
        <v>37</v>
      </c>
      <c r="C24">
        <v>38</v>
      </c>
      <c r="D24">
        <v>32</v>
      </c>
      <c r="E24">
        <v>12</v>
      </c>
      <c r="F24">
        <v>88</v>
      </c>
      <c r="G24">
        <v>253</v>
      </c>
      <c r="H24">
        <v>248</v>
      </c>
      <c r="I24">
        <f t="shared" si="0"/>
        <v>5</v>
      </c>
      <c r="J24">
        <f t="shared" si="1"/>
        <v>15</v>
      </c>
      <c r="K24" t="str">
        <f t="shared" si="2"/>
        <v>Miss</v>
      </c>
      <c r="L24">
        <f t="shared" si="3"/>
        <v>0</v>
      </c>
      <c r="M24">
        <f t="shared" si="4"/>
        <v>19</v>
      </c>
    </row>
    <row r="25" spans="1:16">
      <c r="A25">
        <v>24</v>
      </c>
      <c r="B25" t="s">
        <v>41</v>
      </c>
      <c r="C25">
        <v>19</v>
      </c>
      <c r="D25">
        <v>54</v>
      </c>
      <c r="E25">
        <v>9</v>
      </c>
      <c r="F25">
        <v>47</v>
      </c>
      <c r="G25">
        <v>180</v>
      </c>
      <c r="H25">
        <v>326</v>
      </c>
      <c r="I25">
        <f t="shared" si="0"/>
        <v>-146</v>
      </c>
      <c r="J25">
        <f t="shared" si="1"/>
        <v>32</v>
      </c>
      <c r="K25" t="str">
        <f t="shared" si="2"/>
        <v>Miss</v>
      </c>
      <c r="L25">
        <f t="shared" si="3"/>
        <v>0</v>
      </c>
      <c r="M25">
        <f t="shared" si="4"/>
        <v>32</v>
      </c>
    </row>
    <row r="26" spans="1:16">
      <c r="A26">
        <v>25</v>
      </c>
      <c r="B26" t="s">
        <v>45</v>
      </c>
      <c r="C26">
        <v>34</v>
      </c>
      <c r="D26">
        <v>35</v>
      </c>
      <c r="E26">
        <v>13</v>
      </c>
      <c r="F26">
        <v>81</v>
      </c>
      <c r="G26">
        <v>214</v>
      </c>
      <c r="H26">
        <v>232</v>
      </c>
      <c r="I26">
        <f t="shared" si="0"/>
        <v>-18</v>
      </c>
      <c r="J26">
        <f t="shared" si="1"/>
        <v>23</v>
      </c>
      <c r="K26" t="str">
        <f t="shared" si="2"/>
        <v>Miss</v>
      </c>
      <c r="L26">
        <f t="shared" si="3"/>
        <v>0</v>
      </c>
      <c r="M26">
        <f t="shared" si="4"/>
        <v>23</v>
      </c>
    </row>
    <row r="27" spans="1:16">
      <c r="A27">
        <v>26</v>
      </c>
      <c r="B27" t="s">
        <v>42</v>
      </c>
      <c r="C27">
        <v>43</v>
      </c>
      <c r="D27">
        <v>33</v>
      </c>
      <c r="E27">
        <v>6</v>
      </c>
      <c r="F27">
        <v>92</v>
      </c>
      <c r="G27">
        <v>234</v>
      </c>
      <c r="H27">
        <v>248</v>
      </c>
      <c r="I27">
        <f t="shared" si="0"/>
        <v>-14</v>
      </c>
      <c r="J27">
        <f t="shared" si="1"/>
        <v>20</v>
      </c>
      <c r="K27" t="str">
        <f t="shared" si="2"/>
        <v>Miss</v>
      </c>
      <c r="L27">
        <f t="shared" si="3"/>
        <v>0</v>
      </c>
      <c r="M27">
        <f t="shared" si="4"/>
        <v>16</v>
      </c>
    </row>
    <row r="28" spans="1:16">
      <c r="A28">
        <v>27</v>
      </c>
      <c r="B28" t="s">
        <v>16</v>
      </c>
      <c r="C28">
        <v>45</v>
      </c>
      <c r="D28">
        <v>29</v>
      </c>
      <c r="E28">
        <v>8</v>
      </c>
      <c r="F28">
        <v>98</v>
      </c>
      <c r="G28">
        <v>288</v>
      </c>
      <c r="H28">
        <v>267</v>
      </c>
      <c r="I28">
        <f t="shared" si="0"/>
        <v>21</v>
      </c>
      <c r="J28">
        <f t="shared" si="1"/>
        <v>12</v>
      </c>
      <c r="K28">
        <f t="shared" si="2"/>
        <v>13</v>
      </c>
      <c r="L28">
        <f t="shared" si="3"/>
        <v>1</v>
      </c>
      <c r="M28">
        <f t="shared" si="4"/>
        <v>13</v>
      </c>
    </row>
    <row r="29" spans="1:16">
      <c r="A29">
        <v>28</v>
      </c>
      <c r="B29" t="s">
        <v>43</v>
      </c>
      <c r="C29">
        <v>46</v>
      </c>
      <c r="D29">
        <v>26</v>
      </c>
      <c r="E29">
        <v>10</v>
      </c>
      <c r="F29">
        <v>102</v>
      </c>
      <c r="G29">
        <v>298</v>
      </c>
      <c r="H29">
        <v>261</v>
      </c>
      <c r="I29">
        <f t="shared" si="0"/>
        <v>37</v>
      </c>
      <c r="J29">
        <f t="shared" si="1"/>
        <v>11</v>
      </c>
      <c r="K29">
        <f t="shared" si="2"/>
        <v>9</v>
      </c>
      <c r="L29">
        <f t="shared" si="3"/>
        <v>1</v>
      </c>
      <c r="M29">
        <f t="shared" si="4"/>
        <v>10</v>
      </c>
    </row>
    <row r="30" spans="1:16">
      <c r="A30">
        <v>29</v>
      </c>
      <c r="B30" t="s">
        <v>34</v>
      </c>
      <c r="C30">
        <v>50</v>
      </c>
      <c r="D30">
        <v>23</v>
      </c>
      <c r="E30">
        <v>9</v>
      </c>
      <c r="F30">
        <v>109</v>
      </c>
      <c r="G30">
        <v>279</v>
      </c>
      <c r="H30">
        <v>221</v>
      </c>
      <c r="I30">
        <f t="shared" si="0"/>
        <v>58</v>
      </c>
      <c r="J30">
        <f t="shared" si="1"/>
        <v>5</v>
      </c>
      <c r="K30">
        <f t="shared" si="2"/>
        <v>5</v>
      </c>
      <c r="L30">
        <f t="shared" si="3"/>
        <v>2</v>
      </c>
      <c r="M30">
        <f t="shared" si="4"/>
        <v>6</v>
      </c>
    </row>
    <row r="31" spans="1:16">
      <c r="A31">
        <v>30</v>
      </c>
      <c r="B31" t="s">
        <v>44</v>
      </c>
      <c r="C31">
        <v>45</v>
      </c>
      <c r="D31">
        <v>29</v>
      </c>
      <c r="E31">
        <v>8</v>
      </c>
      <c r="F31">
        <v>98</v>
      </c>
      <c r="G31">
        <v>263</v>
      </c>
      <c r="H31">
        <v>243</v>
      </c>
      <c r="I31">
        <f t="shared" si="0"/>
        <v>20</v>
      </c>
      <c r="J31">
        <f t="shared" si="1"/>
        <v>13</v>
      </c>
      <c r="K31">
        <f t="shared" si="2"/>
        <v>10</v>
      </c>
      <c r="L31">
        <f t="shared" si="3"/>
        <v>1</v>
      </c>
      <c r="M31">
        <f t="shared" si="4"/>
        <v>13</v>
      </c>
    </row>
    <row r="32" spans="1:16">
      <c r="A32">
        <v>31</v>
      </c>
      <c r="B32" t="s">
        <v>38</v>
      </c>
      <c r="C32">
        <v>52</v>
      </c>
      <c r="D32">
        <v>24</v>
      </c>
      <c r="E32">
        <v>6</v>
      </c>
      <c r="F32">
        <v>110</v>
      </c>
      <c r="G32">
        <v>259</v>
      </c>
      <c r="H32">
        <v>198</v>
      </c>
      <c r="I32">
        <f t="shared" si="0"/>
        <v>61</v>
      </c>
      <c r="J32">
        <f t="shared" si="1"/>
        <v>4</v>
      </c>
      <c r="K32">
        <f t="shared" si="2"/>
        <v>14</v>
      </c>
      <c r="L32">
        <f t="shared" si="3"/>
        <v>1</v>
      </c>
      <c r="M32">
        <f t="shared" si="4"/>
        <v>4</v>
      </c>
    </row>
    <row r="33" spans="1:13">
      <c r="A33">
        <v>32</v>
      </c>
      <c r="B33" t="s">
        <v>21</v>
      </c>
      <c r="C33">
        <v>40</v>
      </c>
      <c r="D33">
        <v>31</v>
      </c>
      <c r="E33">
        <v>11</v>
      </c>
      <c r="F33">
        <v>91</v>
      </c>
      <c r="G33">
        <v>216</v>
      </c>
      <c r="H33">
        <v>252</v>
      </c>
      <c r="I33">
        <f t="shared" si="0"/>
        <v>-36</v>
      </c>
      <c r="J33">
        <f t="shared" si="1"/>
        <v>27</v>
      </c>
      <c r="K33">
        <f t="shared" si="2"/>
        <v>16</v>
      </c>
      <c r="L33">
        <f t="shared" si="3"/>
        <v>1</v>
      </c>
      <c r="M33">
        <f t="shared" si="4"/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1E9E-DA1B-4086-906F-3B6FCB61173E}">
  <dimension ref="A1:P33"/>
  <sheetViews>
    <sheetView topLeftCell="M1" workbookViewId="0">
      <selection activeCell="O1" sqref="O1:P17"/>
    </sheetView>
  </sheetViews>
  <sheetFormatPr defaultRowHeight="15"/>
  <cols>
    <col min="12" max="12" width="15.14062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  <c r="P1" t="s">
        <v>0</v>
      </c>
    </row>
    <row r="2" spans="1:16">
      <c r="A2">
        <v>1</v>
      </c>
      <c r="B2" t="s">
        <v>13</v>
      </c>
      <c r="C2">
        <v>35</v>
      </c>
      <c r="D2">
        <v>37</v>
      </c>
      <c r="E2">
        <v>10</v>
      </c>
      <c r="F2">
        <v>80</v>
      </c>
      <c r="G2">
        <v>217</v>
      </c>
      <c r="H2">
        <v>261</v>
      </c>
      <c r="I2">
        <f>G2-H2</f>
        <v>-44</v>
      </c>
      <c r="J2">
        <f>RANK(I2,$I$2:$I$33,0)</f>
        <v>26</v>
      </c>
      <c r="K2" t="str">
        <f>_xlfn.XLOOKUP(B2,$P$2:$P$17,$O$2:$O$17,"Miss")</f>
        <v>Miss</v>
      </c>
      <c r="L2">
        <f>IF(K2&lt;=2,5,IF(K2&lt;=4,3,IF(K2&lt;=8,2,IF(K2&lt;=16,1,0))))</f>
        <v>0</v>
      </c>
      <c r="M2">
        <f>RANK(F2,$F$2:$F$33,0)</f>
        <v>24</v>
      </c>
      <c r="O2">
        <v>1</v>
      </c>
      <c r="P2" t="s">
        <v>31</v>
      </c>
    </row>
    <row r="3" spans="1:16">
      <c r="A3">
        <v>2</v>
      </c>
      <c r="B3" t="s">
        <v>17</v>
      </c>
      <c r="C3">
        <v>33</v>
      </c>
      <c r="D3">
        <v>39</v>
      </c>
      <c r="E3">
        <v>10</v>
      </c>
      <c r="F3">
        <v>76</v>
      </c>
      <c r="G3">
        <v>222</v>
      </c>
      <c r="H3">
        <v>271</v>
      </c>
      <c r="I3">
        <f t="shared" ref="I3:I33" si="0">G3-H3</f>
        <v>-49</v>
      </c>
      <c r="J3">
        <f t="shared" ref="J3:J33" si="1">RANK(I3,$I$2:$I$33,0)</f>
        <v>28</v>
      </c>
      <c r="K3" t="str">
        <f t="shared" ref="K3:K33" si="2">_xlfn.XLOOKUP(B3,$P$2:$P$17,$O$2:$O$17,"Miss")</f>
        <v>Miss</v>
      </c>
      <c r="L3">
        <f t="shared" ref="L3:L33" si="3">IF(K3&lt;=2,5,IF(K3&lt;=4,3,IF(K3&lt;=8,2,IF(K3&lt;=16,1,0))))</f>
        <v>0</v>
      </c>
      <c r="M3">
        <f t="shared" ref="M3:M33" si="4">RANK(F3,$F$2:$F$33,0)</f>
        <v>27</v>
      </c>
      <c r="O3">
        <v>2</v>
      </c>
      <c r="P3" t="s">
        <v>33</v>
      </c>
    </row>
    <row r="4" spans="1:16">
      <c r="A4">
        <v>3</v>
      </c>
      <c r="B4" t="s">
        <v>18</v>
      </c>
      <c r="C4">
        <v>36</v>
      </c>
      <c r="D4">
        <v>39</v>
      </c>
      <c r="E4">
        <v>7</v>
      </c>
      <c r="F4">
        <v>79</v>
      </c>
      <c r="G4">
        <v>265</v>
      </c>
      <c r="H4">
        <v>287</v>
      </c>
      <c r="I4">
        <f t="shared" si="0"/>
        <v>-22</v>
      </c>
      <c r="J4">
        <f t="shared" si="1"/>
        <v>23</v>
      </c>
      <c r="K4" t="str">
        <f t="shared" si="2"/>
        <v>Miss</v>
      </c>
      <c r="L4">
        <f t="shared" si="3"/>
        <v>0</v>
      </c>
      <c r="M4">
        <f t="shared" si="4"/>
        <v>26</v>
      </c>
      <c r="O4">
        <v>3</v>
      </c>
      <c r="P4" t="s">
        <v>20</v>
      </c>
    </row>
    <row r="5" spans="1:16">
      <c r="A5">
        <v>4</v>
      </c>
      <c r="B5" t="s">
        <v>20</v>
      </c>
      <c r="C5">
        <v>47</v>
      </c>
      <c r="D5">
        <v>30</v>
      </c>
      <c r="E5">
        <v>5</v>
      </c>
      <c r="F5">
        <v>99</v>
      </c>
      <c r="G5">
        <v>266</v>
      </c>
      <c r="H5">
        <v>230</v>
      </c>
      <c r="I5">
        <f t="shared" si="0"/>
        <v>36</v>
      </c>
      <c r="J5">
        <f t="shared" si="1"/>
        <v>9</v>
      </c>
      <c r="K5">
        <f t="shared" si="2"/>
        <v>3</v>
      </c>
      <c r="L5">
        <f t="shared" si="3"/>
        <v>3</v>
      </c>
      <c r="M5">
        <f t="shared" si="4"/>
        <v>10</v>
      </c>
      <c r="O5">
        <v>4</v>
      </c>
      <c r="P5" t="s">
        <v>28</v>
      </c>
    </row>
    <row r="6" spans="1:16">
      <c r="A6">
        <v>5</v>
      </c>
      <c r="B6" t="s">
        <v>22</v>
      </c>
      <c r="C6">
        <v>40</v>
      </c>
      <c r="D6">
        <v>33</v>
      </c>
      <c r="E6">
        <v>9</v>
      </c>
      <c r="F6">
        <v>89</v>
      </c>
      <c r="G6">
        <v>267</v>
      </c>
      <c r="H6">
        <v>267</v>
      </c>
      <c r="I6">
        <f t="shared" si="0"/>
        <v>0</v>
      </c>
      <c r="J6">
        <f t="shared" si="1"/>
        <v>15</v>
      </c>
      <c r="K6" t="str">
        <f t="shared" si="2"/>
        <v>Miss</v>
      </c>
      <c r="L6">
        <f t="shared" si="3"/>
        <v>0</v>
      </c>
      <c r="M6">
        <f t="shared" si="4"/>
        <v>19</v>
      </c>
      <c r="O6">
        <v>5</v>
      </c>
      <c r="P6" t="s">
        <v>43</v>
      </c>
    </row>
    <row r="7" spans="1:16">
      <c r="A7">
        <v>6</v>
      </c>
      <c r="B7" t="s">
        <v>24</v>
      </c>
      <c r="C7">
        <v>41</v>
      </c>
      <c r="D7">
        <v>27</v>
      </c>
      <c r="E7">
        <v>14</v>
      </c>
      <c r="F7">
        <v>96</v>
      </c>
      <c r="G7">
        <v>220</v>
      </c>
      <c r="H7">
        <v>236</v>
      </c>
      <c r="I7">
        <f t="shared" si="0"/>
        <v>-16</v>
      </c>
      <c r="J7">
        <f t="shared" si="1"/>
        <v>19</v>
      </c>
      <c r="K7" t="str">
        <f t="shared" si="2"/>
        <v>Miss</v>
      </c>
      <c r="L7">
        <f t="shared" si="3"/>
        <v>0</v>
      </c>
      <c r="M7">
        <f t="shared" si="4"/>
        <v>14</v>
      </c>
      <c r="O7">
        <v>6</v>
      </c>
      <c r="P7" t="s">
        <v>38</v>
      </c>
    </row>
    <row r="8" spans="1:16">
      <c r="A8">
        <v>7</v>
      </c>
      <c r="B8" t="s">
        <v>14</v>
      </c>
      <c r="C8">
        <v>25</v>
      </c>
      <c r="D8">
        <v>46</v>
      </c>
      <c r="E8">
        <v>11</v>
      </c>
      <c r="F8">
        <v>61</v>
      </c>
      <c r="G8">
        <v>224</v>
      </c>
      <c r="H8">
        <v>292</v>
      </c>
      <c r="I8">
        <f t="shared" si="0"/>
        <v>-68</v>
      </c>
      <c r="J8">
        <f t="shared" si="1"/>
        <v>31</v>
      </c>
      <c r="K8" t="str">
        <f t="shared" si="2"/>
        <v>Miss</v>
      </c>
      <c r="L8">
        <f t="shared" si="3"/>
        <v>0</v>
      </c>
      <c r="M8">
        <f t="shared" si="4"/>
        <v>31</v>
      </c>
      <c r="O8">
        <v>7</v>
      </c>
      <c r="P8" t="s">
        <v>21</v>
      </c>
    </row>
    <row r="9" spans="1:16">
      <c r="A9">
        <v>8</v>
      </c>
      <c r="B9" t="s">
        <v>26</v>
      </c>
      <c r="C9">
        <v>49</v>
      </c>
      <c r="D9">
        <v>29</v>
      </c>
      <c r="E9">
        <v>4</v>
      </c>
      <c r="F9">
        <v>102</v>
      </c>
      <c r="G9">
        <v>273</v>
      </c>
      <c r="H9">
        <v>231</v>
      </c>
      <c r="I9">
        <f t="shared" si="0"/>
        <v>42</v>
      </c>
      <c r="J9">
        <f t="shared" si="1"/>
        <v>7</v>
      </c>
      <c r="K9">
        <f t="shared" si="2"/>
        <v>9</v>
      </c>
      <c r="L9">
        <f t="shared" si="3"/>
        <v>1</v>
      </c>
      <c r="M9">
        <f t="shared" si="4"/>
        <v>7</v>
      </c>
      <c r="O9">
        <v>8</v>
      </c>
      <c r="P9" t="s">
        <v>44</v>
      </c>
    </row>
    <row r="10" spans="1:16">
      <c r="A10">
        <v>9</v>
      </c>
      <c r="B10" t="s">
        <v>28</v>
      </c>
      <c r="C10">
        <v>50</v>
      </c>
      <c r="D10">
        <v>26</v>
      </c>
      <c r="E10">
        <v>6</v>
      </c>
      <c r="F10">
        <v>106</v>
      </c>
      <c r="G10">
        <v>275</v>
      </c>
      <c r="H10">
        <v>222</v>
      </c>
      <c r="I10">
        <f t="shared" si="0"/>
        <v>53</v>
      </c>
      <c r="J10">
        <f t="shared" si="1"/>
        <v>5</v>
      </c>
      <c r="K10">
        <f t="shared" si="2"/>
        <v>4</v>
      </c>
      <c r="L10">
        <f t="shared" si="3"/>
        <v>3</v>
      </c>
      <c r="M10">
        <f t="shared" si="4"/>
        <v>5</v>
      </c>
      <c r="O10">
        <v>9</v>
      </c>
      <c r="P10" t="s">
        <v>26</v>
      </c>
    </row>
    <row r="11" spans="1:16">
      <c r="A11">
        <v>10</v>
      </c>
      <c r="B11" t="s">
        <v>29</v>
      </c>
      <c r="C11">
        <v>39</v>
      </c>
      <c r="D11">
        <v>35</v>
      </c>
      <c r="E11">
        <v>8</v>
      </c>
      <c r="F11">
        <v>86</v>
      </c>
      <c r="G11">
        <v>235</v>
      </c>
      <c r="H11">
        <v>259</v>
      </c>
      <c r="I11">
        <f t="shared" si="0"/>
        <v>-24</v>
      </c>
      <c r="J11">
        <f t="shared" si="1"/>
        <v>24</v>
      </c>
      <c r="K11" t="str">
        <f t="shared" si="2"/>
        <v>Miss</v>
      </c>
      <c r="L11">
        <f t="shared" si="3"/>
        <v>0</v>
      </c>
      <c r="M11">
        <f t="shared" si="4"/>
        <v>21</v>
      </c>
      <c r="O11">
        <v>10</v>
      </c>
      <c r="P11" t="s">
        <v>36</v>
      </c>
    </row>
    <row r="12" spans="1:16">
      <c r="A12">
        <v>11</v>
      </c>
      <c r="B12" t="s">
        <v>31</v>
      </c>
      <c r="C12">
        <v>48</v>
      </c>
      <c r="D12">
        <v>29</v>
      </c>
      <c r="E12">
        <v>5</v>
      </c>
      <c r="F12">
        <v>101</v>
      </c>
      <c r="G12">
        <v>259</v>
      </c>
      <c r="H12">
        <v>235</v>
      </c>
      <c r="I12">
        <f t="shared" si="0"/>
        <v>24</v>
      </c>
      <c r="J12">
        <f t="shared" si="1"/>
        <v>10</v>
      </c>
      <c r="K12">
        <f t="shared" si="2"/>
        <v>1</v>
      </c>
      <c r="L12">
        <f t="shared" si="3"/>
        <v>5</v>
      </c>
      <c r="M12">
        <f t="shared" si="4"/>
        <v>9</v>
      </c>
      <c r="O12">
        <v>11</v>
      </c>
      <c r="P12" t="s">
        <v>30</v>
      </c>
    </row>
    <row r="13" spans="1:16">
      <c r="A13">
        <v>12</v>
      </c>
      <c r="B13" t="s">
        <v>33</v>
      </c>
      <c r="C13">
        <v>47</v>
      </c>
      <c r="D13">
        <v>31</v>
      </c>
      <c r="E13">
        <v>4</v>
      </c>
      <c r="F13">
        <v>98</v>
      </c>
      <c r="G13">
        <v>246</v>
      </c>
      <c r="H13">
        <v>223</v>
      </c>
      <c r="I13">
        <f t="shared" si="0"/>
        <v>23</v>
      </c>
      <c r="J13">
        <f t="shared" si="1"/>
        <v>11</v>
      </c>
      <c r="K13">
        <f t="shared" si="2"/>
        <v>2</v>
      </c>
      <c r="L13">
        <f t="shared" si="3"/>
        <v>5</v>
      </c>
      <c r="M13">
        <f t="shared" si="4"/>
        <v>11</v>
      </c>
      <c r="O13">
        <v>12</v>
      </c>
      <c r="P13" t="s">
        <v>25</v>
      </c>
    </row>
    <row r="14" spans="1:16">
      <c r="A14">
        <v>13</v>
      </c>
      <c r="B14" t="s">
        <v>35</v>
      </c>
      <c r="C14">
        <v>48</v>
      </c>
      <c r="D14">
        <v>25</v>
      </c>
      <c r="E14">
        <v>9</v>
      </c>
      <c r="F14">
        <v>105</v>
      </c>
      <c r="G14">
        <v>249</v>
      </c>
      <c r="H14">
        <v>203</v>
      </c>
      <c r="I14">
        <f t="shared" si="0"/>
        <v>46</v>
      </c>
      <c r="J14">
        <f t="shared" si="1"/>
        <v>6</v>
      </c>
      <c r="K14">
        <f t="shared" si="2"/>
        <v>13</v>
      </c>
      <c r="L14">
        <f t="shared" si="3"/>
        <v>1</v>
      </c>
      <c r="M14">
        <f t="shared" si="4"/>
        <v>6</v>
      </c>
      <c r="O14">
        <v>13</v>
      </c>
      <c r="P14" t="s">
        <v>35</v>
      </c>
    </row>
    <row r="15" spans="1:16">
      <c r="A15">
        <v>14</v>
      </c>
      <c r="B15" t="s">
        <v>25</v>
      </c>
      <c r="C15">
        <v>45</v>
      </c>
      <c r="D15">
        <v>30</v>
      </c>
      <c r="E15">
        <v>7</v>
      </c>
      <c r="F15">
        <v>97</v>
      </c>
      <c r="G15">
        <v>225</v>
      </c>
      <c r="H15">
        <v>236</v>
      </c>
      <c r="I15">
        <f t="shared" si="0"/>
        <v>-11</v>
      </c>
      <c r="J15">
        <f t="shared" si="1"/>
        <v>18</v>
      </c>
      <c r="K15">
        <f t="shared" si="2"/>
        <v>12</v>
      </c>
      <c r="L15">
        <f t="shared" si="3"/>
        <v>1</v>
      </c>
      <c r="M15">
        <f t="shared" si="4"/>
        <v>12</v>
      </c>
      <c r="O15">
        <v>14</v>
      </c>
      <c r="P15" t="s">
        <v>39</v>
      </c>
    </row>
    <row r="16" spans="1:16">
      <c r="A16">
        <v>15</v>
      </c>
      <c r="B16" t="s">
        <v>23</v>
      </c>
      <c r="C16">
        <v>40</v>
      </c>
      <c r="D16">
        <v>31</v>
      </c>
      <c r="E16">
        <v>11</v>
      </c>
      <c r="F16">
        <v>91</v>
      </c>
      <c r="G16">
        <v>243</v>
      </c>
      <c r="H16">
        <v>261</v>
      </c>
      <c r="I16">
        <f t="shared" si="0"/>
        <v>-18</v>
      </c>
      <c r="J16">
        <f t="shared" si="1"/>
        <v>21</v>
      </c>
      <c r="K16">
        <f t="shared" si="2"/>
        <v>15</v>
      </c>
      <c r="L16">
        <f t="shared" si="3"/>
        <v>1</v>
      </c>
      <c r="M16">
        <f t="shared" si="4"/>
        <v>16</v>
      </c>
      <c r="O16">
        <v>15</v>
      </c>
      <c r="P16" t="s">
        <v>23</v>
      </c>
    </row>
    <row r="17" spans="1:16">
      <c r="A17">
        <v>16</v>
      </c>
      <c r="B17" t="s">
        <v>39</v>
      </c>
      <c r="C17">
        <v>42</v>
      </c>
      <c r="D17">
        <v>33</v>
      </c>
      <c r="E17">
        <v>7</v>
      </c>
      <c r="F17">
        <v>91</v>
      </c>
      <c r="G17">
        <v>240</v>
      </c>
      <c r="H17">
        <v>220</v>
      </c>
      <c r="I17">
        <f t="shared" si="0"/>
        <v>20</v>
      </c>
      <c r="J17">
        <f t="shared" si="1"/>
        <v>12</v>
      </c>
      <c r="K17">
        <f t="shared" si="2"/>
        <v>14</v>
      </c>
      <c r="L17">
        <f t="shared" si="3"/>
        <v>1</v>
      </c>
      <c r="M17">
        <f t="shared" si="4"/>
        <v>16</v>
      </c>
      <c r="O17">
        <v>16</v>
      </c>
      <c r="P17" t="s">
        <v>16</v>
      </c>
    </row>
    <row r="18" spans="1:16">
      <c r="A18">
        <v>17</v>
      </c>
      <c r="B18" t="s">
        <v>32</v>
      </c>
      <c r="C18">
        <v>30</v>
      </c>
      <c r="D18">
        <v>44</v>
      </c>
      <c r="E18">
        <v>8</v>
      </c>
      <c r="F18">
        <v>68</v>
      </c>
      <c r="G18">
        <v>212</v>
      </c>
      <c r="H18">
        <v>274</v>
      </c>
      <c r="I18">
        <f t="shared" si="0"/>
        <v>-62</v>
      </c>
      <c r="J18">
        <f t="shared" si="1"/>
        <v>30</v>
      </c>
      <c r="K18" t="str">
        <f t="shared" si="2"/>
        <v>Miss</v>
      </c>
      <c r="L18">
        <f t="shared" si="3"/>
        <v>0</v>
      </c>
      <c r="M18">
        <f t="shared" si="4"/>
        <v>30</v>
      </c>
    </row>
    <row r="19" spans="1:16">
      <c r="A19">
        <v>18</v>
      </c>
      <c r="B19" t="s">
        <v>27</v>
      </c>
      <c r="C19">
        <v>35</v>
      </c>
      <c r="D19">
        <v>35</v>
      </c>
      <c r="E19">
        <v>12</v>
      </c>
      <c r="F19">
        <v>82</v>
      </c>
      <c r="G19">
        <v>222</v>
      </c>
      <c r="H19">
        <v>257</v>
      </c>
      <c r="I19">
        <f t="shared" si="0"/>
        <v>-35</v>
      </c>
      <c r="J19">
        <f t="shared" si="1"/>
        <v>25</v>
      </c>
      <c r="K19" t="str">
        <f t="shared" si="2"/>
        <v>Miss</v>
      </c>
      <c r="L19">
        <f t="shared" si="3"/>
        <v>0</v>
      </c>
      <c r="M19">
        <f t="shared" si="4"/>
        <v>23</v>
      </c>
    </row>
    <row r="20" spans="1:16">
      <c r="A20">
        <v>19</v>
      </c>
      <c r="B20" t="s">
        <v>19</v>
      </c>
      <c r="C20">
        <v>39</v>
      </c>
      <c r="D20">
        <v>36</v>
      </c>
      <c r="E20">
        <v>7</v>
      </c>
      <c r="F20">
        <v>85</v>
      </c>
      <c r="G20">
        <v>255</v>
      </c>
      <c r="H20">
        <v>255</v>
      </c>
      <c r="I20">
        <f t="shared" si="0"/>
        <v>0</v>
      </c>
      <c r="J20">
        <f t="shared" si="1"/>
        <v>15</v>
      </c>
      <c r="K20" t="str">
        <f t="shared" si="2"/>
        <v>Miss</v>
      </c>
      <c r="L20">
        <f t="shared" si="3"/>
        <v>0</v>
      </c>
      <c r="M20">
        <f t="shared" si="4"/>
        <v>22</v>
      </c>
    </row>
    <row r="21" spans="1:16">
      <c r="A21">
        <v>20</v>
      </c>
      <c r="B21" t="s">
        <v>30</v>
      </c>
      <c r="C21">
        <v>45</v>
      </c>
      <c r="D21">
        <v>30</v>
      </c>
      <c r="E21">
        <v>7</v>
      </c>
      <c r="F21">
        <v>97</v>
      </c>
      <c r="G21">
        <v>242</v>
      </c>
      <c r="H21">
        <v>232</v>
      </c>
      <c r="I21">
        <f t="shared" si="0"/>
        <v>10</v>
      </c>
      <c r="J21">
        <f t="shared" si="1"/>
        <v>14</v>
      </c>
      <c r="K21">
        <f t="shared" si="2"/>
        <v>11</v>
      </c>
      <c r="L21">
        <f t="shared" si="3"/>
        <v>1</v>
      </c>
      <c r="M21">
        <f t="shared" si="4"/>
        <v>12</v>
      </c>
    </row>
    <row r="22" spans="1:16">
      <c r="A22">
        <v>21</v>
      </c>
      <c r="B22" t="s">
        <v>40</v>
      </c>
      <c r="C22">
        <v>33</v>
      </c>
      <c r="D22">
        <v>39</v>
      </c>
      <c r="E22">
        <v>10</v>
      </c>
      <c r="F22">
        <v>76</v>
      </c>
      <c r="G22">
        <v>232</v>
      </c>
      <c r="H22">
        <v>283</v>
      </c>
      <c r="I22">
        <f t="shared" si="0"/>
        <v>-51</v>
      </c>
      <c r="J22">
        <f t="shared" si="1"/>
        <v>29</v>
      </c>
      <c r="K22" t="str">
        <f t="shared" si="2"/>
        <v>Miss</v>
      </c>
      <c r="L22">
        <f t="shared" si="3"/>
        <v>0</v>
      </c>
      <c r="M22">
        <f t="shared" si="4"/>
        <v>27</v>
      </c>
    </row>
    <row r="23" spans="1:16">
      <c r="A23">
        <v>22</v>
      </c>
      <c r="B23" t="s">
        <v>37</v>
      </c>
      <c r="C23">
        <v>34</v>
      </c>
      <c r="D23">
        <v>36</v>
      </c>
      <c r="E23">
        <v>12</v>
      </c>
      <c r="F23">
        <v>80</v>
      </c>
      <c r="G23">
        <v>242</v>
      </c>
      <c r="H23">
        <v>287</v>
      </c>
      <c r="I23">
        <f t="shared" si="0"/>
        <v>-45</v>
      </c>
      <c r="J23">
        <f t="shared" si="1"/>
        <v>27</v>
      </c>
      <c r="K23" t="str">
        <f t="shared" si="2"/>
        <v>Miss</v>
      </c>
      <c r="L23">
        <f t="shared" si="3"/>
        <v>0</v>
      </c>
      <c r="M23">
        <f t="shared" si="4"/>
        <v>24</v>
      </c>
    </row>
    <row r="24" spans="1:16">
      <c r="A24">
        <v>23</v>
      </c>
      <c r="B24" t="s">
        <v>41</v>
      </c>
      <c r="C24">
        <v>20</v>
      </c>
      <c r="D24">
        <v>50</v>
      </c>
      <c r="E24">
        <v>12</v>
      </c>
      <c r="F24">
        <v>52</v>
      </c>
      <c r="G24">
        <v>208</v>
      </c>
      <c r="H24">
        <v>310</v>
      </c>
      <c r="I24">
        <f t="shared" si="0"/>
        <v>-102</v>
      </c>
      <c r="J24">
        <f t="shared" si="1"/>
        <v>32</v>
      </c>
      <c r="K24" t="str">
        <f t="shared" si="2"/>
        <v>Miss</v>
      </c>
      <c r="L24">
        <f t="shared" si="3"/>
        <v>0</v>
      </c>
      <c r="M24">
        <f t="shared" si="4"/>
        <v>32</v>
      </c>
    </row>
    <row r="25" spans="1:16">
      <c r="A25">
        <v>24</v>
      </c>
      <c r="B25" t="s">
        <v>45</v>
      </c>
      <c r="C25">
        <v>35</v>
      </c>
      <c r="D25">
        <v>41</v>
      </c>
      <c r="E25">
        <v>6</v>
      </c>
      <c r="F25">
        <v>76</v>
      </c>
      <c r="G25">
        <v>245</v>
      </c>
      <c r="H25">
        <v>262</v>
      </c>
      <c r="I25">
        <f t="shared" si="0"/>
        <v>-17</v>
      </c>
      <c r="J25">
        <f t="shared" si="1"/>
        <v>20</v>
      </c>
      <c r="K25" t="str">
        <f t="shared" si="2"/>
        <v>Miss</v>
      </c>
      <c r="L25">
        <f t="shared" si="3"/>
        <v>0</v>
      </c>
      <c r="M25">
        <f t="shared" si="4"/>
        <v>27</v>
      </c>
    </row>
    <row r="26" spans="1:16">
      <c r="A26">
        <v>25</v>
      </c>
      <c r="B26" t="s">
        <v>42</v>
      </c>
      <c r="C26">
        <v>44</v>
      </c>
      <c r="D26">
        <v>30</v>
      </c>
      <c r="E26">
        <v>8</v>
      </c>
      <c r="F26">
        <v>96</v>
      </c>
      <c r="G26">
        <v>250</v>
      </c>
      <c r="H26">
        <v>231</v>
      </c>
      <c r="I26">
        <f t="shared" si="0"/>
        <v>19</v>
      </c>
      <c r="J26">
        <f t="shared" si="1"/>
        <v>13</v>
      </c>
      <c r="K26" t="str">
        <f t="shared" si="2"/>
        <v>Miss</v>
      </c>
      <c r="L26">
        <f t="shared" si="3"/>
        <v>0</v>
      </c>
      <c r="M26">
        <f t="shared" si="4"/>
        <v>14</v>
      </c>
    </row>
    <row r="27" spans="1:16">
      <c r="A27">
        <v>26</v>
      </c>
      <c r="B27" t="s">
        <v>16</v>
      </c>
      <c r="C27">
        <v>47</v>
      </c>
      <c r="D27">
        <v>27</v>
      </c>
      <c r="E27">
        <v>8</v>
      </c>
      <c r="F27">
        <v>102</v>
      </c>
      <c r="G27">
        <v>292</v>
      </c>
      <c r="H27">
        <v>216</v>
      </c>
      <c r="I27">
        <f t="shared" si="0"/>
        <v>76</v>
      </c>
      <c r="J27">
        <f t="shared" si="1"/>
        <v>2</v>
      </c>
      <c r="K27">
        <f t="shared" si="2"/>
        <v>16</v>
      </c>
      <c r="L27">
        <f t="shared" si="3"/>
        <v>1</v>
      </c>
      <c r="M27">
        <f t="shared" si="4"/>
        <v>7</v>
      </c>
    </row>
    <row r="28" spans="1:16">
      <c r="A28">
        <v>27</v>
      </c>
      <c r="B28" t="s">
        <v>43</v>
      </c>
      <c r="C28">
        <v>52</v>
      </c>
      <c r="D28">
        <v>26</v>
      </c>
      <c r="E28">
        <v>4</v>
      </c>
      <c r="F28">
        <v>108</v>
      </c>
      <c r="G28">
        <v>267</v>
      </c>
      <c r="H28">
        <v>229</v>
      </c>
      <c r="I28">
        <f t="shared" si="0"/>
        <v>38</v>
      </c>
      <c r="J28">
        <f t="shared" si="1"/>
        <v>8</v>
      </c>
      <c r="K28">
        <f t="shared" si="2"/>
        <v>5</v>
      </c>
      <c r="L28">
        <f t="shared" si="3"/>
        <v>2</v>
      </c>
      <c r="M28">
        <f t="shared" si="4"/>
        <v>4</v>
      </c>
    </row>
    <row r="29" spans="1:16">
      <c r="A29">
        <v>28</v>
      </c>
      <c r="B29" t="s">
        <v>46</v>
      </c>
      <c r="C29">
        <v>38</v>
      </c>
      <c r="D29">
        <v>31</v>
      </c>
      <c r="E29">
        <v>13</v>
      </c>
      <c r="F29">
        <v>89</v>
      </c>
      <c r="G29">
        <v>240</v>
      </c>
      <c r="H29">
        <v>247</v>
      </c>
      <c r="I29">
        <f t="shared" si="0"/>
        <v>-7</v>
      </c>
      <c r="J29">
        <f t="shared" si="1"/>
        <v>17</v>
      </c>
      <c r="K29" t="str">
        <f t="shared" si="2"/>
        <v>Miss</v>
      </c>
      <c r="L29">
        <f t="shared" si="3"/>
        <v>0</v>
      </c>
      <c r="M29">
        <f t="shared" si="4"/>
        <v>19</v>
      </c>
    </row>
    <row r="30" spans="1:16">
      <c r="A30">
        <v>29</v>
      </c>
      <c r="B30" t="s">
        <v>34</v>
      </c>
      <c r="C30">
        <v>38</v>
      </c>
      <c r="D30">
        <v>30</v>
      </c>
      <c r="E30">
        <v>14</v>
      </c>
      <c r="F30">
        <v>90</v>
      </c>
      <c r="G30">
        <v>233</v>
      </c>
      <c r="H30">
        <v>251</v>
      </c>
      <c r="I30">
        <f t="shared" si="0"/>
        <v>-18</v>
      </c>
      <c r="J30">
        <f t="shared" si="1"/>
        <v>21</v>
      </c>
      <c r="K30" t="str">
        <f t="shared" si="2"/>
        <v>Miss</v>
      </c>
      <c r="L30">
        <f t="shared" si="3"/>
        <v>0</v>
      </c>
      <c r="M30">
        <f t="shared" si="4"/>
        <v>18</v>
      </c>
    </row>
    <row r="31" spans="1:16">
      <c r="A31">
        <v>30</v>
      </c>
      <c r="B31" t="s">
        <v>44</v>
      </c>
      <c r="C31">
        <v>50</v>
      </c>
      <c r="D31">
        <v>22</v>
      </c>
      <c r="E31">
        <v>10</v>
      </c>
      <c r="F31">
        <v>110</v>
      </c>
      <c r="G31">
        <v>274</v>
      </c>
      <c r="H31">
        <v>214</v>
      </c>
      <c r="I31">
        <f t="shared" si="0"/>
        <v>60</v>
      </c>
      <c r="J31">
        <f t="shared" si="1"/>
        <v>3</v>
      </c>
      <c r="K31">
        <f t="shared" si="2"/>
        <v>8</v>
      </c>
      <c r="L31">
        <f t="shared" si="3"/>
        <v>2</v>
      </c>
      <c r="M31">
        <f t="shared" si="4"/>
        <v>3</v>
      </c>
    </row>
    <row r="32" spans="1:16">
      <c r="A32">
        <v>31</v>
      </c>
      <c r="B32" t="s">
        <v>38</v>
      </c>
      <c r="C32">
        <v>56</v>
      </c>
      <c r="D32">
        <v>22</v>
      </c>
      <c r="E32">
        <v>4</v>
      </c>
      <c r="F32">
        <v>116</v>
      </c>
      <c r="G32">
        <v>275</v>
      </c>
      <c r="H32">
        <v>190</v>
      </c>
      <c r="I32">
        <f t="shared" si="0"/>
        <v>85</v>
      </c>
      <c r="J32">
        <f t="shared" si="1"/>
        <v>1</v>
      </c>
      <c r="K32">
        <f t="shared" si="2"/>
        <v>6</v>
      </c>
      <c r="L32">
        <f t="shared" si="3"/>
        <v>2</v>
      </c>
      <c r="M32">
        <f t="shared" si="4"/>
        <v>1</v>
      </c>
    </row>
    <row r="33" spans="1:13">
      <c r="A33">
        <v>32</v>
      </c>
      <c r="B33" t="s">
        <v>21</v>
      </c>
      <c r="C33">
        <v>51</v>
      </c>
      <c r="D33">
        <v>22</v>
      </c>
      <c r="E33">
        <v>9</v>
      </c>
      <c r="F33">
        <v>111</v>
      </c>
      <c r="G33">
        <v>286</v>
      </c>
      <c r="H33">
        <v>229</v>
      </c>
      <c r="I33">
        <f t="shared" si="0"/>
        <v>57</v>
      </c>
      <c r="J33">
        <f t="shared" si="1"/>
        <v>4</v>
      </c>
      <c r="K33">
        <f t="shared" si="2"/>
        <v>7</v>
      </c>
      <c r="L33">
        <f t="shared" si="3"/>
        <v>2</v>
      </c>
      <c r="M33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2025-06-10T16:21:01Z</dcterms:created>
  <dcterms:modified xsi:type="dcterms:W3CDTF">2025-06-12T23:02:31Z</dcterms:modified>
  <cp:category/>
  <cp:contentStatus/>
</cp:coreProperties>
</file>