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ITMO\semester1\informatics\labs\lab5\"/>
    </mc:Choice>
  </mc:AlternateContent>
  <xr:revisionPtr revIDLastSave="0" documentId="13_ncr:1_{6B54D5A6-8F81-4959-8D12-4880CFCFE4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I21" i="1" s="1"/>
  <c r="H18" i="1"/>
  <c r="K20" i="1"/>
  <c r="P20" i="1"/>
  <c r="U20" i="1"/>
  <c r="Y20" i="1"/>
  <c r="X17" i="1" s="1"/>
  <c r="X20" i="1" s="1"/>
  <c r="P19" i="1"/>
  <c r="K10" i="1"/>
  <c r="P10" i="1"/>
  <c r="U10" i="1"/>
  <c r="K11" i="1"/>
  <c r="P11" i="1"/>
  <c r="U11" i="1"/>
  <c r="K12" i="1"/>
  <c r="P12" i="1"/>
  <c r="U12" i="1"/>
  <c r="K13" i="1"/>
  <c r="P13" i="1"/>
  <c r="U13" i="1"/>
  <c r="K14" i="1"/>
  <c r="P14" i="1"/>
  <c r="U14" i="1"/>
  <c r="K15" i="1"/>
  <c r="P15" i="1"/>
  <c r="U15" i="1"/>
  <c r="C5" i="1"/>
  <c r="R5" i="1" s="1"/>
  <c r="R19" i="1" s="1"/>
  <c r="U9" i="1"/>
  <c r="P9" i="1"/>
  <c r="K9" i="1"/>
  <c r="U8" i="1"/>
  <c r="P8" i="1"/>
  <c r="K8" i="1"/>
  <c r="U7" i="1"/>
  <c r="P7" i="1"/>
  <c r="K7" i="1"/>
  <c r="U6" i="1"/>
  <c r="P6" i="1"/>
  <c r="K6" i="1"/>
  <c r="U5" i="1"/>
  <c r="U19" i="1" s="1"/>
  <c r="P5" i="1"/>
  <c r="K5" i="1"/>
  <c r="K19" i="1" s="1"/>
  <c r="U4" i="1"/>
  <c r="U18" i="1" s="1"/>
  <c r="P4" i="1"/>
  <c r="P18" i="1" s="1"/>
  <c r="K4" i="1"/>
  <c r="K18" i="1" s="1"/>
  <c r="C4" i="1"/>
  <c r="G10" i="1" s="1"/>
  <c r="G21" i="1" l="1"/>
  <c r="H21" i="1"/>
  <c r="X21" i="1"/>
  <c r="S21" i="1"/>
  <c r="N21" i="1"/>
  <c r="O4" i="1"/>
  <c r="O18" i="1" s="1"/>
  <c r="M4" i="1"/>
  <c r="M18" i="1" s="1"/>
  <c r="N4" i="1"/>
  <c r="N18" i="1" s="1"/>
  <c r="T10" i="1"/>
  <c r="S10" i="1"/>
  <c r="Q10" i="1"/>
  <c r="I4" i="1"/>
  <c r="I18" i="1" s="1"/>
  <c r="N10" i="1"/>
  <c r="M10" i="1"/>
  <c r="V10" i="1"/>
  <c r="R10" i="1"/>
  <c r="O10" i="1"/>
  <c r="J4" i="1"/>
  <c r="J18" i="1" s="1"/>
  <c r="L4" i="1"/>
  <c r="L18" i="1" s="1"/>
  <c r="J11" i="1"/>
  <c r="I11" i="1"/>
  <c r="Y11" i="1"/>
  <c r="X11" i="1"/>
  <c r="G11" i="1"/>
  <c r="T11" i="1"/>
  <c r="S11" i="1"/>
  <c r="R11" i="1"/>
  <c r="Q11" i="1"/>
  <c r="V11" i="1"/>
  <c r="N11" i="1"/>
  <c r="M11" i="1"/>
  <c r="H11" i="1"/>
  <c r="W11" i="1"/>
  <c r="O11" i="1"/>
  <c r="L11" i="1"/>
  <c r="G4" i="1"/>
  <c r="G18" i="1" s="1"/>
  <c r="X10" i="1"/>
  <c r="H10" i="1"/>
  <c r="Y4" i="1"/>
  <c r="Y18" i="1" s="1"/>
  <c r="L10" i="1"/>
  <c r="J10" i="1"/>
  <c r="Y10" i="1"/>
  <c r="I10" i="1"/>
  <c r="W10" i="1"/>
  <c r="Q4" i="1"/>
  <c r="Q18" i="1" s="1"/>
  <c r="R4" i="1"/>
  <c r="R18" i="1" s="1"/>
  <c r="S4" i="1"/>
  <c r="S18" i="1" s="1"/>
  <c r="T4" i="1"/>
  <c r="T18" i="1" s="1"/>
  <c r="C10" i="1"/>
  <c r="V4" i="1"/>
  <c r="V18" i="1" s="1"/>
  <c r="W4" i="1"/>
  <c r="W18" i="1" s="1"/>
  <c r="H4" i="1"/>
  <c r="X4" i="1"/>
  <c r="X18" i="1" s="1"/>
  <c r="V5" i="1"/>
  <c r="V19" i="1" s="1"/>
  <c r="G5" i="1"/>
  <c r="I5" i="1"/>
  <c r="I19" i="1" s="1"/>
  <c r="J5" i="1"/>
  <c r="J19" i="1" s="1"/>
  <c r="L5" i="1"/>
  <c r="L19" i="1" s="1"/>
  <c r="M5" i="1"/>
  <c r="M19" i="1" s="1"/>
  <c r="N5" i="1"/>
  <c r="N19" i="1" s="1"/>
  <c r="C11" i="1"/>
  <c r="O5" i="1"/>
  <c r="O19" i="1" s="1"/>
  <c r="S5" i="1"/>
  <c r="S19" i="1" s="1"/>
  <c r="T5" i="1"/>
  <c r="T19" i="1" s="1"/>
  <c r="W5" i="1"/>
  <c r="W19" i="1" s="1"/>
  <c r="H5" i="1"/>
  <c r="H19" i="1" s="1"/>
  <c r="X5" i="1"/>
  <c r="X19" i="1" s="1"/>
  <c r="Y5" i="1"/>
  <c r="Y19" i="1" s="1"/>
  <c r="Q5" i="1"/>
  <c r="Q19" i="1" s="1"/>
  <c r="C6" i="1"/>
  <c r="C8" i="1"/>
  <c r="M14" i="1" l="1"/>
  <c r="N14" i="1"/>
  <c r="S14" i="1"/>
  <c r="T14" i="1"/>
  <c r="V14" i="1"/>
  <c r="G14" i="1"/>
  <c r="X14" i="1"/>
  <c r="Y14" i="1"/>
  <c r="L14" i="1"/>
  <c r="O14" i="1"/>
  <c r="Q14" i="1"/>
  <c r="R14" i="1"/>
  <c r="W14" i="1"/>
  <c r="H14" i="1"/>
  <c r="I14" i="1"/>
  <c r="J14" i="1"/>
  <c r="Q12" i="1"/>
  <c r="S12" i="1"/>
  <c r="T12" i="1"/>
  <c r="V12" i="1"/>
  <c r="I12" i="1"/>
  <c r="Y12" i="1"/>
  <c r="M12" i="1"/>
  <c r="N12" i="1"/>
  <c r="R12" i="1"/>
  <c r="G12" i="1"/>
  <c r="W12" i="1"/>
  <c r="H12" i="1"/>
  <c r="X12" i="1"/>
  <c r="J12" i="1"/>
  <c r="L12" i="1"/>
  <c r="O12" i="1"/>
  <c r="L8" i="1"/>
  <c r="Y8" i="1"/>
  <c r="I8" i="1"/>
  <c r="W8" i="1"/>
  <c r="T8" i="1"/>
  <c r="S8" i="1"/>
  <c r="Q8" i="1"/>
  <c r="M8" i="1"/>
  <c r="J8" i="1"/>
  <c r="X8" i="1"/>
  <c r="H8" i="1"/>
  <c r="G8" i="1"/>
  <c r="V8" i="1"/>
  <c r="R8" i="1"/>
  <c r="O8" i="1"/>
  <c r="N8" i="1"/>
  <c r="R6" i="1"/>
  <c r="O6" i="1"/>
  <c r="M6" i="1"/>
  <c r="L6" i="1"/>
  <c r="J6" i="1"/>
  <c r="Y6" i="1"/>
  <c r="I6" i="1"/>
  <c r="H6" i="1"/>
  <c r="W6" i="1"/>
  <c r="G6" i="1"/>
  <c r="V6" i="1"/>
  <c r="Q6" i="1"/>
  <c r="N6" i="1"/>
  <c r="X6" i="1"/>
  <c r="T6" i="1"/>
  <c r="S6" i="1"/>
  <c r="C14" i="1"/>
  <c r="C12" i="1"/>
  <c r="C7" i="1"/>
  <c r="W17" i="1" l="1"/>
  <c r="W20" i="1" s="1"/>
  <c r="N13" i="1"/>
  <c r="O13" i="1"/>
  <c r="Q13" i="1"/>
  <c r="R13" i="1"/>
  <c r="V13" i="1"/>
  <c r="H13" i="1"/>
  <c r="S13" i="1"/>
  <c r="T13" i="1"/>
  <c r="G13" i="1"/>
  <c r="W13" i="1"/>
  <c r="X13" i="1"/>
  <c r="I13" i="1"/>
  <c r="Y13" i="1"/>
  <c r="J13" i="1"/>
  <c r="L13" i="1"/>
  <c r="M13" i="1"/>
  <c r="O7" i="1"/>
  <c r="L7" i="1"/>
  <c r="J7" i="1"/>
  <c r="Y7" i="1"/>
  <c r="X7" i="1"/>
  <c r="G7" i="1"/>
  <c r="V7" i="1"/>
  <c r="S7" i="1"/>
  <c r="R7" i="1"/>
  <c r="N7" i="1"/>
  <c r="M7" i="1"/>
  <c r="I7" i="1"/>
  <c r="H7" i="1"/>
  <c r="W7" i="1"/>
  <c r="T7" i="1"/>
  <c r="Q7" i="1"/>
  <c r="C13" i="1"/>
  <c r="C9" i="1"/>
  <c r="V17" i="1" l="1"/>
  <c r="V20" i="1" s="1"/>
  <c r="H15" i="1"/>
  <c r="X15" i="1"/>
  <c r="I15" i="1"/>
  <c r="J15" i="1"/>
  <c r="L15" i="1"/>
  <c r="O15" i="1"/>
  <c r="T15" i="1"/>
  <c r="Y15" i="1"/>
  <c r="M15" i="1"/>
  <c r="N15" i="1"/>
  <c r="Q15" i="1"/>
  <c r="R15" i="1"/>
  <c r="S15" i="1"/>
  <c r="V15" i="1"/>
  <c r="G15" i="1"/>
  <c r="W15" i="1"/>
  <c r="Y9" i="1"/>
  <c r="I9" i="1"/>
  <c r="G9" i="1"/>
  <c r="V9" i="1"/>
  <c r="T9" i="1"/>
  <c r="S9" i="1"/>
  <c r="Q9" i="1"/>
  <c r="N9" i="1"/>
  <c r="M9" i="1"/>
  <c r="L9" i="1"/>
  <c r="J9" i="1"/>
  <c r="X9" i="1"/>
  <c r="H9" i="1"/>
  <c r="W9" i="1"/>
  <c r="R9" i="1"/>
  <c r="O9" i="1"/>
  <c r="C15" i="1"/>
  <c r="U17" i="1" l="1"/>
  <c r="T17" i="1" l="1"/>
  <c r="T20" i="1" s="1"/>
  <c r="S17" i="1"/>
  <c r="S20" i="1" s="1"/>
  <c r="R17" i="1" l="1"/>
  <c r="R20" i="1" s="1"/>
  <c r="Q17" i="1" l="1"/>
  <c r="Q20" i="1" s="1"/>
  <c r="P17" i="1" l="1"/>
  <c r="O17" i="1" l="1"/>
  <c r="O20" i="1" s="1"/>
  <c r="N17" i="1" l="1"/>
  <c r="N20" i="1" s="1"/>
  <c r="M17" i="1" l="1"/>
  <c r="M20" i="1" s="1"/>
  <c r="L17" i="1" l="1"/>
  <c r="L20" i="1" s="1"/>
  <c r="K17" i="1" l="1"/>
  <c r="J17" i="1" l="1"/>
  <c r="J20" i="1" s="1"/>
  <c r="I17" i="1" l="1"/>
  <c r="I20" i="1" s="1"/>
  <c r="H17" i="1" l="1"/>
  <c r="H20" i="1" s="1"/>
  <c r="G17" i="1" l="1"/>
  <c r="M21" i="1" l="1"/>
  <c r="T21" i="1"/>
  <c r="U21" i="1"/>
  <c r="W21" i="1"/>
  <c r="L21" i="1"/>
  <c r="O21" i="1"/>
  <c r="P21" i="1"/>
  <c r="Q21" i="1"/>
  <c r="R21" i="1"/>
  <c r="V21" i="1"/>
  <c r="Y21" i="1"/>
  <c r="J21" i="1"/>
  <c r="AA20" i="1"/>
  <c r="K21" i="1"/>
</calcChain>
</file>

<file path=xl/sharedStrings.xml><?xml version="1.0" encoding="utf-8"?>
<sst xmlns="http://schemas.openxmlformats.org/spreadsheetml/2006/main" count="60" uniqueCount="59">
  <si>
    <t>A =</t>
  </si>
  <si>
    <t xml:space="preserve"> 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</si>
  <si>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</si>
  <si>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</si>
  <si>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</si>
  <si>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</si>
  <si>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</si>
  <si>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</si>
  <si>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</si>
  <si>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</si>
  <si>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</si>
  <si>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</si>
  <si>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</si>
  <si>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</si>
  <si>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C =</t>
  </si>
  <si>
    <t>A + C =</t>
  </si>
  <si>
    <t>A + C + C =</t>
  </si>
  <si>
    <t>C - A =</t>
  </si>
  <si>
    <t>65536 - X4 =</t>
  </si>
  <si>
    <t>B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</si>
  <si>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</si>
  <si>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</si>
  <si>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</si>
  <si>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</si>
  <si>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</si>
  <si>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</si>
  <si>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</si>
  <si>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</si>
  <si>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</si>
  <si>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</si>
  <si>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</si>
  <si>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B1 =</t>
  </si>
  <si>
    <t>-X1 =</t>
  </si>
  <si>
    <t>-B1 =</t>
  </si>
  <si>
    <t>-X2 =</t>
  </si>
  <si>
    <t>-B2 =</t>
  </si>
  <si>
    <t>-X3 =</t>
  </si>
  <si>
    <t>-B3 =</t>
  </si>
  <si>
    <t>-X4 =</t>
  </si>
  <si>
    <t>-B4 =</t>
  </si>
  <si>
    <t>-X5 =</t>
  </si>
  <si>
    <t>-B5 =</t>
  </si>
  <si>
    <t>-X6 =</t>
  </si>
  <si>
    <t>-B6 =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</si>
  <si>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</si>
  <si>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</si>
  <si>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B1+B2, B2+B3, B2+B7, B7+B8, B8+B9, B1+B8, B11+B3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</si>
  <si>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</si>
  <si>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</si>
  <si>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+</t>
  </si>
  <si>
    <t xml:space="preserve">CF = </t>
  </si>
  <si>
    <t xml:space="preserve">AF = </t>
  </si>
  <si>
    <t xml:space="preserve">PF = </t>
  </si>
  <si>
    <t xml:space="preserve">ZF = </t>
  </si>
  <si>
    <t xml:space="preserve">SF = </t>
  </si>
  <si>
    <t xml:space="preserve">OF = </t>
  </si>
  <si>
    <r>
      <t>(2)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</si>
  <si>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Перенос</t>
  </si>
  <si>
    <t>Перевод отрицательного числа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</si>
</sst>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2" tint="-9.9978637043366805E-2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i/>
      <sz val="11"/>
      <color theme="2" tint="-9.9978637043366805E-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/>
    <xf numFmtId="0" fontId="4" fillId="0" borderId="0" xfId="0" quotePrefix="1" applyFont="1" applyAlignment="1">
      <alignment horizontal="left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2">
    <dxf>
      <font>
        <b val="0"/>
        <i/>
      </font>
    </dxf>
    <dxf>
      <font>
        <b/>
        <i val="0"/>
      </font>
    </dxf>
  </dxfs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zoomScaleNormal="100" workbookViewId="0">
      <selection activeCell="J21" sqref="J21"/>
    </sheetView>
  </sheetViews>
  <sheetFormatPr defaultRowHeight="14.4" x14ac:dyDescent="0.3"/>
  <cols>
    <col min="1" max="1" width="5.44140625" bestFit="1" customWidth="1"/>
    <col min="2" max="2" width="11" bestFit="1" customWidth="1"/>
    <col min="3" max="3" width="6.6640625" bestFit="1" customWidth="1"/>
    <col min="4" max="4" width="2.109375" customWidth="1"/>
    <col min="5" max="5" width="5.5546875" bestFit="1" customWidth="1"/>
    <col min="6" max="6" width="5.21875" bestFit="1" customWidth="1"/>
    <col min="7" max="25" width="4.109375" customWidth="1"/>
    <col min="26" max="26" width="3.77734375" bestFit="1" customWidth="1"/>
    <col min="28" max="28" width="9.88671875" bestFit="1" customWidth="1"/>
  </cols>
  <sheetData>
    <row r="1" spans="1:28" x14ac:dyDescent="0.3">
      <c r="B1" s="1" t="s">
        <v>0</v>
      </c>
      <c r="C1">
        <v>12893</v>
      </c>
    </row>
    <row r="2" spans="1:28" ht="16.2" x14ac:dyDescent="0.3">
      <c r="A2" t="s">
        <v>1</v>
      </c>
      <c r="B2" s="1" t="s">
        <v>19</v>
      </c>
      <c r="C2">
        <v>13547</v>
      </c>
      <c r="AA2" s="1" t="s">
        <v>44</v>
      </c>
      <c r="AB2" s="4" t="s">
        <v>45</v>
      </c>
    </row>
    <row r="3" spans="1:28" x14ac:dyDescent="0.3">
      <c r="G3" s="3">
        <v>15</v>
      </c>
      <c r="H3" s="3">
        <v>14</v>
      </c>
      <c r="I3" s="3">
        <v>13</v>
      </c>
      <c r="J3" s="3">
        <v>12</v>
      </c>
      <c r="K3" s="3"/>
      <c r="L3" s="3">
        <v>11</v>
      </c>
      <c r="M3" s="3">
        <v>10</v>
      </c>
      <c r="N3" s="3">
        <v>9</v>
      </c>
      <c r="O3" s="3">
        <v>8</v>
      </c>
      <c r="P3" s="3"/>
      <c r="Q3" s="3">
        <v>7</v>
      </c>
      <c r="R3" s="3">
        <v>6</v>
      </c>
      <c r="S3" s="3">
        <v>5</v>
      </c>
      <c r="T3" s="3">
        <v>4</v>
      </c>
      <c r="U3" s="3"/>
      <c r="V3" s="3">
        <v>3</v>
      </c>
      <c r="W3" s="3">
        <v>2</v>
      </c>
      <c r="X3" s="3">
        <v>1</v>
      </c>
      <c r="Y3" s="3">
        <v>0</v>
      </c>
    </row>
    <row r="4" spans="1:28" x14ac:dyDescent="0.3">
      <c r="A4" s="1" t="s">
        <v>2</v>
      </c>
      <c r="B4" s="1" t="s">
        <v>0</v>
      </c>
      <c r="C4">
        <f>C1</f>
        <v>12893</v>
      </c>
      <c r="E4" s="1" t="s">
        <v>31</v>
      </c>
      <c r="G4" s="5" t="str">
        <f>IF(G$3="",".",MID(IF($C4&gt;=0,_xlfn.BASE($C4,2,16),_xlfn.BASE($C4+2^16,2,16)),16-G$3,1))</f>
        <v>0</v>
      </c>
      <c r="H4" s="5" t="str">
        <f t="shared" ref="H4:Y9" si="0">IF(H$3="",".",MID(IF($C4&gt;=0,_xlfn.BASE($C4,2,16),_xlfn.BASE($C4+2^16,2,16)),16-H$3,1))</f>
        <v>0</v>
      </c>
      <c r="I4" s="5" t="str">
        <f t="shared" si="0"/>
        <v>1</v>
      </c>
      <c r="J4" s="5" t="str">
        <f t="shared" si="0"/>
        <v>1</v>
      </c>
      <c r="K4" s="5" t="str">
        <f t="shared" si="0"/>
        <v>.</v>
      </c>
      <c r="L4" s="5" t="str">
        <f t="shared" si="0"/>
        <v>0</v>
      </c>
      <c r="M4" s="5" t="str">
        <f t="shared" si="0"/>
        <v>0</v>
      </c>
      <c r="N4" s="5" t="str">
        <f t="shared" si="0"/>
        <v>1</v>
      </c>
      <c r="O4" s="5" t="str">
        <f t="shared" si="0"/>
        <v>0</v>
      </c>
      <c r="P4" s="5" t="str">
        <f t="shared" si="0"/>
        <v>.</v>
      </c>
      <c r="Q4" s="5" t="str">
        <f t="shared" si="0"/>
        <v>0</v>
      </c>
      <c r="R4" s="5" t="str">
        <f t="shared" si="0"/>
        <v>1</v>
      </c>
      <c r="S4" s="5" t="str">
        <f t="shared" si="0"/>
        <v>0</v>
      </c>
      <c r="T4" s="5" t="str">
        <f t="shared" si="0"/>
        <v>1</v>
      </c>
      <c r="U4" s="5" t="str">
        <f t="shared" si="0"/>
        <v>.</v>
      </c>
      <c r="V4" s="5" t="str">
        <f t="shared" si="0"/>
        <v>1</v>
      </c>
      <c r="W4" s="5" t="str">
        <f t="shared" si="0"/>
        <v>1</v>
      </c>
      <c r="X4" s="5" t="str">
        <f t="shared" si="0"/>
        <v>0</v>
      </c>
      <c r="Y4" s="5" t="str">
        <f t="shared" si="0"/>
        <v>1</v>
      </c>
    </row>
    <row r="5" spans="1:28" x14ac:dyDescent="0.3">
      <c r="A5" s="1" t="s">
        <v>3</v>
      </c>
      <c r="B5" s="1" t="s">
        <v>14</v>
      </c>
      <c r="C5">
        <f>C2</f>
        <v>13547</v>
      </c>
      <c r="E5" s="1" t="s">
        <v>20</v>
      </c>
      <c r="G5" s="5" t="str">
        <f t="shared" ref="G5:G9" si="1">IF(G$3="",".",MID(IF($C5&gt;=0,_xlfn.BASE($C5,2,16),_xlfn.BASE($C5+2^16,2,16)),16-G$3,1))</f>
        <v>0</v>
      </c>
      <c r="H5" s="5" t="str">
        <f t="shared" si="0"/>
        <v>0</v>
      </c>
      <c r="I5" s="5" t="str">
        <f t="shared" si="0"/>
        <v>1</v>
      </c>
      <c r="J5" s="5" t="str">
        <f t="shared" si="0"/>
        <v>1</v>
      </c>
      <c r="K5" s="5" t="str">
        <f t="shared" si="0"/>
        <v>.</v>
      </c>
      <c r="L5" s="5" t="str">
        <f t="shared" si="0"/>
        <v>0</v>
      </c>
      <c r="M5" s="5" t="str">
        <f t="shared" si="0"/>
        <v>1</v>
      </c>
      <c r="N5" s="5" t="str">
        <f t="shared" si="0"/>
        <v>0</v>
      </c>
      <c r="O5" s="5" t="str">
        <f t="shared" si="0"/>
        <v>0</v>
      </c>
      <c r="P5" s="5" t="str">
        <f t="shared" si="0"/>
        <v>.</v>
      </c>
      <c r="Q5" s="5" t="str">
        <f t="shared" si="0"/>
        <v>1</v>
      </c>
      <c r="R5" s="5" t="str">
        <f t="shared" si="0"/>
        <v>1</v>
      </c>
      <c r="S5" s="5" t="str">
        <f t="shared" si="0"/>
        <v>1</v>
      </c>
      <c r="T5" s="5" t="str">
        <f t="shared" si="0"/>
        <v>0</v>
      </c>
      <c r="U5" s="5" t="str">
        <f t="shared" si="0"/>
        <v>.</v>
      </c>
      <c r="V5" s="5" t="str">
        <f t="shared" si="0"/>
        <v>1</v>
      </c>
      <c r="W5" s="5" t="str">
        <f t="shared" si="0"/>
        <v>0</v>
      </c>
      <c r="X5" s="5" t="str">
        <f t="shared" si="0"/>
        <v>1</v>
      </c>
      <c r="Y5" s="5" t="str">
        <f t="shared" si="0"/>
        <v>1</v>
      </c>
    </row>
    <row r="6" spans="1:28" x14ac:dyDescent="0.3">
      <c r="A6" s="1" t="s">
        <v>4</v>
      </c>
      <c r="B6" s="1" t="s">
        <v>15</v>
      </c>
      <c r="C6">
        <f>C4+C5</f>
        <v>26440</v>
      </c>
      <c r="E6" s="1" t="s">
        <v>21</v>
      </c>
      <c r="G6" s="5" t="str">
        <f t="shared" si="1"/>
        <v>0</v>
      </c>
      <c r="H6" s="5" t="str">
        <f t="shared" si="0"/>
        <v>1</v>
      </c>
      <c r="I6" s="5" t="str">
        <f t="shared" si="0"/>
        <v>1</v>
      </c>
      <c r="J6" s="5" t="str">
        <f t="shared" si="0"/>
        <v>0</v>
      </c>
      <c r="K6" s="5" t="str">
        <f t="shared" si="0"/>
        <v>.</v>
      </c>
      <c r="L6" s="5" t="str">
        <f t="shared" si="0"/>
        <v>0</v>
      </c>
      <c r="M6" s="5" t="str">
        <f t="shared" si="0"/>
        <v>1</v>
      </c>
      <c r="N6" s="5" t="str">
        <f t="shared" si="0"/>
        <v>1</v>
      </c>
      <c r="O6" s="5" t="str">
        <f t="shared" si="0"/>
        <v>1</v>
      </c>
      <c r="P6" s="5" t="str">
        <f t="shared" si="0"/>
        <v>.</v>
      </c>
      <c r="Q6" s="5" t="str">
        <f t="shared" si="0"/>
        <v>0</v>
      </c>
      <c r="R6" s="5" t="str">
        <f t="shared" si="0"/>
        <v>1</v>
      </c>
      <c r="S6" s="5" t="str">
        <f t="shared" si="0"/>
        <v>0</v>
      </c>
      <c r="T6" s="5" t="str">
        <f t="shared" si="0"/>
        <v>0</v>
      </c>
      <c r="U6" s="5" t="str">
        <f t="shared" si="0"/>
        <v>.</v>
      </c>
      <c r="V6" s="5" t="str">
        <f t="shared" si="0"/>
        <v>1</v>
      </c>
      <c r="W6" s="5" t="str">
        <f t="shared" si="0"/>
        <v>0</v>
      </c>
      <c r="X6" s="5" t="str">
        <f t="shared" si="0"/>
        <v>0</v>
      </c>
      <c r="Y6" s="5" t="str">
        <f t="shared" si="0"/>
        <v>0</v>
      </c>
    </row>
    <row r="7" spans="1:28" x14ac:dyDescent="0.3">
      <c r="A7" s="1" t="s">
        <v>5</v>
      </c>
      <c r="B7" s="1" t="s">
        <v>16</v>
      </c>
      <c r="C7">
        <f>C6+C5</f>
        <v>39987</v>
      </c>
      <c r="E7" s="1" t="s">
        <v>22</v>
      </c>
      <c r="G7" s="5" t="str">
        <f t="shared" si="1"/>
        <v>1</v>
      </c>
      <c r="H7" s="5" t="str">
        <f t="shared" si="0"/>
        <v>0</v>
      </c>
      <c r="I7" s="5" t="str">
        <f t="shared" si="0"/>
        <v>0</v>
      </c>
      <c r="J7" s="5" t="str">
        <f t="shared" si="0"/>
        <v>1</v>
      </c>
      <c r="K7" s="5" t="str">
        <f t="shared" si="0"/>
        <v>.</v>
      </c>
      <c r="L7" s="5" t="str">
        <f t="shared" si="0"/>
        <v>1</v>
      </c>
      <c r="M7" s="5" t="str">
        <f t="shared" si="0"/>
        <v>1</v>
      </c>
      <c r="N7" s="5" t="str">
        <f t="shared" si="0"/>
        <v>0</v>
      </c>
      <c r="O7" s="5" t="str">
        <f t="shared" si="0"/>
        <v>0</v>
      </c>
      <c r="P7" s="5" t="str">
        <f t="shared" si="0"/>
        <v>.</v>
      </c>
      <c r="Q7" s="5" t="str">
        <f t="shared" si="0"/>
        <v>0</v>
      </c>
      <c r="R7" s="5" t="str">
        <f t="shared" si="0"/>
        <v>0</v>
      </c>
      <c r="S7" s="5" t="str">
        <f t="shared" si="0"/>
        <v>1</v>
      </c>
      <c r="T7" s="5" t="str">
        <f t="shared" si="0"/>
        <v>1</v>
      </c>
      <c r="U7" s="5" t="str">
        <f t="shared" si="0"/>
        <v>.</v>
      </c>
      <c r="V7" s="5" t="str">
        <f t="shared" si="0"/>
        <v>0</v>
      </c>
      <c r="W7" s="5" t="str">
        <f t="shared" si="0"/>
        <v>0</v>
      </c>
      <c r="X7" s="5" t="str">
        <f t="shared" si="0"/>
        <v>1</v>
      </c>
      <c r="Y7" s="5" t="str">
        <f t="shared" si="0"/>
        <v>1</v>
      </c>
    </row>
    <row r="8" spans="1:28" x14ac:dyDescent="0.3">
      <c r="A8" s="1" t="s">
        <v>6</v>
      </c>
      <c r="B8" s="1" t="s">
        <v>17</v>
      </c>
      <c r="C8">
        <f>C5-C4</f>
        <v>654</v>
      </c>
      <c r="E8" s="1" t="s">
        <v>23</v>
      </c>
      <c r="G8" s="5" t="str">
        <f t="shared" si="1"/>
        <v>0</v>
      </c>
      <c r="H8" s="5" t="str">
        <f t="shared" si="0"/>
        <v>0</v>
      </c>
      <c r="I8" s="5" t="str">
        <f t="shared" si="0"/>
        <v>0</v>
      </c>
      <c r="J8" s="5" t="str">
        <f t="shared" si="0"/>
        <v>0</v>
      </c>
      <c r="K8" s="5" t="str">
        <f t="shared" si="0"/>
        <v>.</v>
      </c>
      <c r="L8" s="5" t="str">
        <f t="shared" si="0"/>
        <v>0</v>
      </c>
      <c r="M8" s="5" t="str">
        <f t="shared" si="0"/>
        <v>0</v>
      </c>
      <c r="N8" s="5" t="str">
        <f t="shared" si="0"/>
        <v>1</v>
      </c>
      <c r="O8" s="5" t="str">
        <f t="shared" si="0"/>
        <v>0</v>
      </c>
      <c r="P8" s="5" t="str">
        <f t="shared" si="0"/>
        <v>.</v>
      </c>
      <c r="Q8" s="5" t="str">
        <f t="shared" si="0"/>
        <v>1</v>
      </c>
      <c r="R8" s="5" t="str">
        <f t="shared" si="0"/>
        <v>0</v>
      </c>
      <c r="S8" s="5" t="str">
        <f t="shared" si="0"/>
        <v>0</v>
      </c>
      <c r="T8" s="5" t="str">
        <f t="shared" si="0"/>
        <v>0</v>
      </c>
      <c r="U8" s="5" t="str">
        <f t="shared" si="0"/>
        <v>.</v>
      </c>
      <c r="V8" s="5" t="str">
        <f t="shared" si="0"/>
        <v>1</v>
      </c>
      <c r="W8" s="5" t="str">
        <f t="shared" si="0"/>
        <v>1</v>
      </c>
      <c r="X8" s="5" t="str">
        <f t="shared" si="0"/>
        <v>1</v>
      </c>
      <c r="Y8" s="5" t="str">
        <f t="shared" si="0"/>
        <v>0</v>
      </c>
    </row>
    <row r="9" spans="1:28" x14ac:dyDescent="0.3">
      <c r="A9" s="1" t="s">
        <v>7</v>
      </c>
      <c r="B9" s="1" t="s">
        <v>18</v>
      </c>
      <c r="C9">
        <f>65536-C7</f>
        <v>25549</v>
      </c>
      <c r="E9" s="1" t="s">
        <v>24</v>
      </c>
      <c r="G9" s="5" t="str">
        <f t="shared" si="1"/>
        <v>0</v>
      </c>
      <c r="H9" s="5" t="str">
        <f t="shared" si="0"/>
        <v>1</v>
      </c>
      <c r="I9" s="5" t="str">
        <f t="shared" si="0"/>
        <v>1</v>
      </c>
      <c r="J9" s="5" t="str">
        <f t="shared" si="0"/>
        <v>0</v>
      </c>
      <c r="K9" s="5" t="str">
        <f t="shared" si="0"/>
        <v>.</v>
      </c>
      <c r="L9" s="5" t="str">
        <f t="shared" si="0"/>
        <v>0</v>
      </c>
      <c r="M9" s="5" t="str">
        <f t="shared" si="0"/>
        <v>0</v>
      </c>
      <c r="N9" s="5" t="str">
        <f t="shared" si="0"/>
        <v>1</v>
      </c>
      <c r="O9" s="5" t="str">
        <f t="shared" si="0"/>
        <v>1</v>
      </c>
      <c r="P9" s="5" t="str">
        <f t="shared" si="0"/>
        <v>.</v>
      </c>
      <c r="Q9" s="5" t="str">
        <f t="shared" si="0"/>
        <v>1</v>
      </c>
      <c r="R9" s="5" t="str">
        <f t="shared" si="0"/>
        <v>1</v>
      </c>
      <c r="S9" s="5" t="str">
        <f t="shared" si="0"/>
        <v>0</v>
      </c>
      <c r="T9" s="5" t="str">
        <f t="shared" si="0"/>
        <v>0</v>
      </c>
      <c r="U9" s="5" t="str">
        <f t="shared" si="0"/>
        <v>.</v>
      </c>
      <c r="V9" s="5" t="str">
        <f t="shared" si="0"/>
        <v>1</v>
      </c>
      <c r="W9" s="5" t="str">
        <f t="shared" si="0"/>
        <v>1</v>
      </c>
      <c r="X9" s="5" t="str">
        <f t="shared" si="0"/>
        <v>0</v>
      </c>
      <c r="Y9" s="5" t="str">
        <f t="shared" si="0"/>
        <v>1</v>
      </c>
    </row>
    <row r="10" spans="1:28" x14ac:dyDescent="0.3">
      <c r="A10" s="1" t="s">
        <v>8</v>
      </c>
      <c r="B10" s="2" t="s">
        <v>32</v>
      </c>
      <c r="C10">
        <f>-C4</f>
        <v>-12893</v>
      </c>
      <c r="E10" s="1" t="s">
        <v>25</v>
      </c>
      <c r="F10" s="2" t="s">
        <v>33</v>
      </c>
      <c r="G10" s="5" t="str">
        <f>IF(G$3="",".",MID(IF($C4&gt;=0,_xlfn.BASE(-$C4+2^16,2,16),_xlfn.BASE(-$C4,2,16)),16-G$3,1))</f>
        <v>1</v>
      </c>
      <c r="H10" s="5" t="str">
        <f t="shared" ref="H10:Y10" si="2">IF(H$3="",".",MID(IF($C4&gt;=0,_xlfn.BASE(-$C4+2^16,2,16),_xlfn.BASE(-$C4,2,16)),16-H$3,1))</f>
        <v>1</v>
      </c>
      <c r="I10" s="5" t="str">
        <f t="shared" si="2"/>
        <v>0</v>
      </c>
      <c r="J10" s="5" t="str">
        <f t="shared" si="2"/>
        <v>0</v>
      </c>
      <c r="K10" s="5" t="str">
        <f t="shared" si="2"/>
        <v>.</v>
      </c>
      <c r="L10" s="5" t="str">
        <f t="shared" si="2"/>
        <v>1</v>
      </c>
      <c r="M10" s="5" t="str">
        <f t="shared" si="2"/>
        <v>1</v>
      </c>
      <c r="N10" s="5" t="str">
        <f t="shared" si="2"/>
        <v>0</v>
      </c>
      <c r="O10" s="5" t="str">
        <f t="shared" si="2"/>
        <v>1</v>
      </c>
      <c r="P10" s="5" t="str">
        <f t="shared" si="2"/>
        <v>.</v>
      </c>
      <c r="Q10" s="5" t="str">
        <f t="shared" si="2"/>
        <v>1</v>
      </c>
      <c r="R10" s="5" t="str">
        <f t="shared" si="2"/>
        <v>0</v>
      </c>
      <c r="S10" s="5" t="str">
        <f t="shared" si="2"/>
        <v>1</v>
      </c>
      <c r="T10" s="5" t="str">
        <f t="shared" si="2"/>
        <v>0</v>
      </c>
      <c r="U10" s="5" t="str">
        <f t="shared" si="2"/>
        <v>.</v>
      </c>
      <c r="V10" s="5" t="str">
        <f t="shared" si="2"/>
        <v>0</v>
      </c>
      <c r="W10" s="5" t="str">
        <f t="shared" si="2"/>
        <v>0</v>
      </c>
      <c r="X10" s="5" t="str">
        <f t="shared" si="2"/>
        <v>1</v>
      </c>
      <c r="Y10" s="5" t="str">
        <f t="shared" si="2"/>
        <v>1</v>
      </c>
    </row>
    <row r="11" spans="1:28" x14ac:dyDescent="0.3">
      <c r="A11" s="1" t="s">
        <v>9</v>
      </c>
      <c r="B11" s="2" t="s">
        <v>34</v>
      </c>
      <c r="C11">
        <f t="shared" ref="C11:C15" si="3">-C5</f>
        <v>-13547</v>
      </c>
      <c r="E11" s="1" t="s">
        <v>26</v>
      </c>
      <c r="F11" s="2" t="s">
        <v>35</v>
      </c>
      <c r="G11" s="5" t="str">
        <f t="shared" ref="G11:Y11" si="4">IF(G$3="",".",MID(IF($C5&gt;=0,_xlfn.BASE(-$C5+2^16,2,16),_xlfn.BASE(-$C5,2,16)),16-G$3,1))</f>
        <v>1</v>
      </c>
      <c r="H11" s="5" t="str">
        <f t="shared" si="4"/>
        <v>1</v>
      </c>
      <c r="I11" s="5" t="str">
        <f>IF(I$3="",".",MID(IF($C5&gt;=0,_xlfn.BASE(-$C5+2^16,2,16),_xlfn.BASE(-$C5,2,16)),16-I$3,1))</f>
        <v>0</v>
      </c>
      <c r="J11" s="5" t="str">
        <f t="shared" si="4"/>
        <v>0</v>
      </c>
      <c r="K11" s="5" t="str">
        <f t="shared" si="4"/>
        <v>.</v>
      </c>
      <c r="L11" s="5" t="str">
        <f t="shared" si="4"/>
        <v>1</v>
      </c>
      <c r="M11" s="5" t="str">
        <f t="shared" si="4"/>
        <v>0</v>
      </c>
      <c r="N11" s="5" t="str">
        <f t="shared" si="4"/>
        <v>1</v>
      </c>
      <c r="O11" s="5" t="str">
        <f t="shared" si="4"/>
        <v>1</v>
      </c>
      <c r="P11" s="5" t="str">
        <f t="shared" si="4"/>
        <v>.</v>
      </c>
      <c r="Q11" s="5" t="str">
        <f t="shared" si="4"/>
        <v>0</v>
      </c>
      <c r="R11" s="5" t="str">
        <f t="shared" si="4"/>
        <v>0</v>
      </c>
      <c r="S11" s="5" t="str">
        <f t="shared" si="4"/>
        <v>0</v>
      </c>
      <c r="T11" s="5" t="str">
        <f t="shared" si="4"/>
        <v>1</v>
      </c>
      <c r="U11" s="5" t="str">
        <f t="shared" si="4"/>
        <v>.</v>
      </c>
      <c r="V11" s="5" t="str">
        <f t="shared" si="4"/>
        <v>0</v>
      </c>
      <c r="W11" s="5" t="str">
        <f t="shared" si="4"/>
        <v>1</v>
      </c>
      <c r="X11" s="5" t="str">
        <f t="shared" si="4"/>
        <v>0</v>
      </c>
      <c r="Y11" s="5" t="str">
        <f t="shared" si="4"/>
        <v>1</v>
      </c>
    </row>
    <row r="12" spans="1:28" x14ac:dyDescent="0.3">
      <c r="A12" s="1" t="s">
        <v>10</v>
      </c>
      <c r="B12" s="2" t="s">
        <v>36</v>
      </c>
      <c r="C12">
        <f t="shared" si="3"/>
        <v>-26440</v>
      </c>
      <c r="E12" s="1" t="s">
        <v>27</v>
      </c>
      <c r="F12" s="2" t="s">
        <v>37</v>
      </c>
      <c r="G12" s="5" t="str">
        <f t="shared" ref="G12:Y12" si="5">IF(G$3="",".",MID(IF($C6&gt;=0,_xlfn.BASE(-$C6+2^16,2,16),_xlfn.BASE(-$C6,2,16)),16-G$3,1))</f>
        <v>1</v>
      </c>
      <c r="H12" s="5" t="str">
        <f t="shared" si="5"/>
        <v>0</v>
      </c>
      <c r="I12" s="5" t="str">
        <f t="shared" si="5"/>
        <v>0</v>
      </c>
      <c r="J12" s="5" t="str">
        <f t="shared" si="5"/>
        <v>1</v>
      </c>
      <c r="K12" s="5" t="str">
        <f t="shared" si="5"/>
        <v>.</v>
      </c>
      <c r="L12" s="5" t="str">
        <f t="shared" si="5"/>
        <v>1</v>
      </c>
      <c r="M12" s="5" t="str">
        <f t="shared" si="5"/>
        <v>0</v>
      </c>
      <c r="N12" s="5" t="str">
        <f t="shared" si="5"/>
        <v>0</v>
      </c>
      <c r="O12" s="5" t="str">
        <f t="shared" si="5"/>
        <v>0</v>
      </c>
      <c r="P12" s="5" t="str">
        <f t="shared" si="5"/>
        <v>.</v>
      </c>
      <c r="Q12" s="5" t="str">
        <f t="shared" si="5"/>
        <v>1</v>
      </c>
      <c r="R12" s="5" t="str">
        <f t="shared" si="5"/>
        <v>0</v>
      </c>
      <c r="S12" s="5" t="str">
        <f t="shared" si="5"/>
        <v>1</v>
      </c>
      <c r="T12" s="5" t="str">
        <f t="shared" si="5"/>
        <v>1</v>
      </c>
      <c r="U12" s="5" t="str">
        <f t="shared" si="5"/>
        <v>.</v>
      </c>
      <c r="V12" s="5" t="str">
        <f t="shared" si="5"/>
        <v>1</v>
      </c>
      <c r="W12" s="5" t="str">
        <f t="shared" si="5"/>
        <v>0</v>
      </c>
      <c r="X12" s="5" t="str">
        <f t="shared" si="5"/>
        <v>0</v>
      </c>
      <c r="Y12" s="5" t="str">
        <f t="shared" si="5"/>
        <v>0</v>
      </c>
    </row>
    <row r="13" spans="1:28" x14ac:dyDescent="0.3">
      <c r="A13" s="1" t="s">
        <v>11</v>
      </c>
      <c r="B13" s="2" t="s">
        <v>38</v>
      </c>
      <c r="C13">
        <f t="shared" si="3"/>
        <v>-39987</v>
      </c>
      <c r="E13" s="1" t="s">
        <v>28</v>
      </c>
      <c r="F13" s="2" t="s">
        <v>39</v>
      </c>
      <c r="G13" s="5" t="str">
        <f t="shared" ref="G13:Y13" si="6">IF(G$3="",".",MID(IF($C7&gt;=0,_xlfn.BASE(-$C7+2^16,2,16),_xlfn.BASE(-$C7,2,16)),16-G$3,1))</f>
        <v>0</v>
      </c>
      <c r="H13" s="5" t="str">
        <f t="shared" si="6"/>
        <v>1</v>
      </c>
      <c r="I13" s="5" t="str">
        <f t="shared" si="6"/>
        <v>1</v>
      </c>
      <c r="J13" s="5" t="str">
        <f t="shared" si="6"/>
        <v>0</v>
      </c>
      <c r="K13" s="5" t="str">
        <f t="shared" si="6"/>
        <v>.</v>
      </c>
      <c r="L13" s="5" t="str">
        <f t="shared" si="6"/>
        <v>0</v>
      </c>
      <c r="M13" s="5" t="str">
        <f t="shared" si="6"/>
        <v>0</v>
      </c>
      <c r="N13" s="5" t="str">
        <f t="shared" si="6"/>
        <v>1</v>
      </c>
      <c r="O13" s="5" t="str">
        <f t="shared" si="6"/>
        <v>1</v>
      </c>
      <c r="P13" s="5" t="str">
        <f t="shared" si="6"/>
        <v>.</v>
      </c>
      <c r="Q13" s="5" t="str">
        <f t="shared" si="6"/>
        <v>1</v>
      </c>
      <c r="R13" s="5" t="str">
        <f t="shared" si="6"/>
        <v>1</v>
      </c>
      <c r="S13" s="5" t="str">
        <f t="shared" si="6"/>
        <v>0</v>
      </c>
      <c r="T13" s="5" t="str">
        <f t="shared" si="6"/>
        <v>0</v>
      </c>
      <c r="U13" s="5" t="str">
        <f t="shared" si="6"/>
        <v>.</v>
      </c>
      <c r="V13" s="5" t="str">
        <f t="shared" si="6"/>
        <v>1</v>
      </c>
      <c r="W13" s="5" t="str">
        <f t="shared" si="6"/>
        <v>1</v>
      </c>
      <c r="X13" s="5" t="str">
        <f t="shared" si="6"/>
        <v>0</v>
      </c>
      <c r="Y13" s="5" t="str">
        <f t="shared" si="6"/>
        <v>1</v>
      </c>
    </row>
    <row r="14" spans="1:28" x14ac:dyDescent="0.3">
      <c r="A14" s="1" t="s">
        <v>12</v>
      </c>
      <c r="B14" s="2" t="s">
        <v>40</v>
      </c>
      <c r="C14">
        <f t="shared" si="3"/>
        <v>-654</v>
      </c>
      <c r="E14" s="1" t="s">
        <v>29</v>
      </c>
      <c r="F14" s="2" t="s">
        <v>41</v>
      </c>
      <c r="G14" s="5" t="str">
        <f t="shared" ref="G14:Y14" si="7">IF(G$3="",".",MID(IF($C8&gt;=0,_xlfn.BASE(-$C8+2^16,2,16),_xlfn.BASE(-$C8,2,16)),16-G$3,1))</f>
        <v>1</v>
      </c>
      <c r="H14" s="5" t="str">
        <f t="shared" si="7"/>
        <v>1</v>
      </c>
      <c r="I14" s="5" t="str">
        <f t="shared" si="7"/>
        <v>1</v>
      </c>
      <c r="J14" s="5" t="str">
        <f t="shared" si="7"/>
        <v>1</v>
      </c>
      <c r="K14" s="5" t="str">
        <f t="shared" si="7"/>
        <v>.</v>
      </c>
      <c r="L14" s="5" t="str">
        <f t="shared" si="7"/>
        <v>1</v>
      </c>
      <c r="M14" s="5" t="str">
        <f t="shared" si="7"/>
        <v>1</v>
      </c>
      <c r="N14" s="5" t="str">
        <f t="shared" si="7"/>
        <v>0</v>
      </c>
      <c r="O14" s="5" t="str">
        <f t="shared" si="7"/>
        <v>1</v>
      </c>
      <c r="P14" s="5" t="str">
        <f t="shared" si="7"/>
        <v>.</v>
      </c>
      <c r="Q14" s="5" t="str">
        <f t="shared" si="7"/>
        <v>0</v>
      </c>
      <c r="R14" s="5" t="str">
        <f t="shared" si="7"/>
        <v>1</v>
      </c>
      <c r="S14" s="5" t="str">
        <f t="shared" si="7"/>
        <v>1</v>
      </c>
      <c r="T14" s="5" t="str">
        <f t="shared" si="7"/>
        <v>1</v>
      </c>
      <c r="U14" s="5" t="str">
        <f t="shared" si="7"/>
        <v>.</v>
      </c>
      <c r="V14" s="5" t="str">
        <f t="shared" si="7"/>
        <v>0</v>
      </c>
      <c r="W14" s="5" t="str">
        <f t="shared" si="7"/>
        <v>0</v>
      </c>
      <c r="X14" s="5" t="str">
        <f t="shared" si="7"/>
        <v>1</v>
      </c>
      <c r="Y14" s="5" t="str">
        <f t="shared" si="7"/>
        <v>0</v>
      </c>
      <c r="AA14" t="s">
        <v>46</v>
      </c>
    </row>
    <row r="15" spans="1:28" x14ac:dyDescent="0.3">
      <c r="A15" s="1" t="s">
        <v>13</v>
      </c>
      <c r="B15" s="2" t="s">
        <v>42</v>
      </c>
      <c r="C15">
        <f t="shared" si="3"/>
        <v>-25549</v>
      </c>
      <c r="E15" s="1" t="s">
        <v>30</v>
      </c>
      <c r="F15" s="2" t="s">
        <v>43</v>
      </c>
      <c r="G15" s="5" t="str">
        <f t="shared" ref="G15:Y15" si="8">IF(G$3="",".",MID(IF($C9&gt;=0,_xlfn.BASE(-$C9+2^16,2,16),_xlfn.BASE(-$C9,2,16)),16-G$3,1))</f>
        <v>1</v>
      </c>
      <c r="H15" s="5" t="str">
        <f t="shared" si="8"/>
        <v>0</v>
      </c>
      <c r="I15" s="5" t="str">
        <f t="shared" si="8"/>
        <v>0</v>
      </c>
      <c r="J15" s="5" t="str">
        <f t="shared" si="8"/>
        <v>1</v>
      </c>
      <c r="K15" s="5" t="str">
        <f t="shared" si="8"/>
        <v>.</v>
      </c>
      <c r="L15" s="5" t="str">
        <f t="shared" si="8"/>
        <v>1</v>
      </c>
      <c r="M15" s="5" t="str">
        <f t="shared" si="8"/>
        <v>1</v>
      </c>
      <c r="N15" s="5" t="str">
        <f t="shared" si="8"/>
        <v>0</v>
      </c>
      <c r="O15" s="5" t="str">
        <f t="shared" si="8"/>
        <v>0</v>
      </c>
      <c r="P15" s="5" t="str">
        <f t="shared" si="8"/>
        <v>.</v>
      </c>
      <c r="Q15" s="5" t="str">
        <f t="shared" si="8"/>
        <v>0</v>
      </c>
      <c r="R15" s="5" t="str">
        <f t="shared" si="8"/>
        <v>0</v>
      </c>
      <c r="S15" s="5" t="str">
        <f t="shared" si="8"/>
        <v>1</v>
      </c>
      <c r="T15" s="5" t="str">
        <f t="shared" si="8"/>
        <v>1</v>
      </c>
      <c r="U15" s="5" t="str">
        <f t="shared" si="8"/>
        <v>.</v>
      </c>
      <c r="V15" s="5" t="str">
        <f t="shared" si="8"/>
        <v>0</v>
      </c>
      <c r="W15" s="5" t="str">
        <f t="shared" si="8"/>
        <v>0</v>
      </c>
      <c r="X15" s="5" t="str">
        <f t="shared" si="8"/>
        <v>1</v>
      </c>
      <c r="Y15" s="5" t="str">
        <f t="shared" si="8"/>
        <v>1</v>
      </c>
    </row>
    <row r="17" spans="4:27" x14ac:dyDescent="0.3">
      <c r="E17" s="1" t="s">
        <v>57</v>
      </c>
      <c r="G17" s="10">
        <f t="shared" ref="G17:W17" si="9">IF(H18=".",H17,IF(H17+H18+H19=H20,0,1))</f>
        <v>0</v>
      </c>
      <c r="H17" s="10">
        <f t="shared" si="9"/>
        <v>1</v>
      </c>
      <c r="I17" s="10">
        <f t="shared" si="9"/>
        <v>1</v>
      </c>
      <c r="J17" s="10">
        <f t="shared" si="9"/>
        <v>0</v>
      </c>
      <c r="K17" s="10">
        <f t="shared" si="9"/>
        <v>0</v>
      </c>
      <c r="L17" s="10">
        <f t="shared" si="9"/>
        <v>0</v>
      </c>
      <c r="M17" s="10">
        <f t="shared" si="9"/>
        <v>0</v>
      </c>
      <c r="N17" s="10">
        <f t="shared" si="9"/>
        <v>0</v>
      </c>
      <c r="O17" s="10">
        <f t="shared" si="9"/>
        <v>1</v>
      </c>
      <c r="P17" s="10">
        <f t="shared" si="9"/>
        <v>1</v>
      </c>
      <c r="Q17" s="10">
        <f t="shared" si="9"/>
        <v>1</v>
      </c>
      <c r="R17" s="10">
        <f t="shared" si="9"/>
        <v>1</v>
      </c>
      <c r="S17" s="10">
        <f>IF(T18=".",T17,IF(T17+T18+T19=T20,0,1))</f>
        <v>1</v>
      </c>
      <c r="T17" s="10">
        <f>IF(U18=".",U17,IF(U17+U18+U19=U20,0,1))</f>
        <v>1</v>
      </c>
      <c r="U17" s="10">
        <f t="shared" si="9"/>
        <v>1</v>
      </c>
      <c r="V17" s="10">
        <f t="shared" si="9"/>
        <v>1</v>
      </c>
      <c r="W17" s="10">
        <f t="shared" si="9"/>
        <v>1</v>
      </c>
      <c r="X17" s="10">
        <f>IF(Y18=".",Y17,IF(Y17+Y18+Y19=Y20,0,1))</f>
        <v>1</v>
      </c>
      <c r="Y17" s="10"/>
    </row>
    <row r="18" spans="4:27" ht="15.6" x14ac:dyDescent="0.35">
      <c r="E18" s="1" t="s">
        <v>47</v>
      </c>
      <c r="G18" s="5" t="str">
        <f>G4</f>
        <v>0</v>
      </c>
      <c r="H18" s="5" t="str">
        <f>H4</f>
        <v>0</v>
      </c>
      <c r="I18" s="5" t="str">
        <f>I4</f>
        <v>1</v>
      </c>
      <c r="J18" s="5" t="str">
        <f>J4</f>
        <v>1</v>
      </c>
      <c r="K18" s="5" t="str">
        <f>K4</f>
        <v>.</v>
      </c>
      <c r="L18" s="5" t="str">
        <f>L4</f>
        <v>0</v>
      </c>
      <c r="M18" s="5" t="str">
        <f>M4</f>
        <v>0</v>
      </c>
      <c r="N18" s="5" t="str">
        <f>N4</f>
        <v>1</v>
      </c>
      <c r="O18" s="5" t="str">
        <f>O4</f>
        <v>0</v>
      </c>
      <c r="P18" s="5" t="str">
        <f>P4</f>
        <v>.</v>
      </c>
      <c r="Q18" s="5" t="str">
        <f>Q4</f>
        <v>0</v>
      </c>
      <c r="R18" s="5" t="str">
        <f>R4</f>
        <v>1</v>
      </c>
      <c r="S18" s="5" t="str">
        <f>S4</f>
        <v>0</v>
      </c>
      <c r="T18" s="5" t="str">
        <f>T4</f>
        <v>1</v>
      </c>
      <c r="U18" s="5" t="str">
        <f>U4</f>
        <v>.</v>
      </c>
      <c r="V18" s="5" t="str">
        <f>V4</f>
        <v>1</v>
      </c>
      <c r="W18" s="5" t="str">
        <f>W4</f>
        <v>1</v>
      </c>
      <c r="X18" s="5" t="str">
        <f>X4</f>
        <v>0</v>
      </c>
      <c r="Y18" s="5" t="str">
        <f>Y4</f>
        <v>1</v>
      </c>
    </row>
    <row r="19" spans="4:27" ht="15.6" x14ac:dyDescent="0.35">
      <c r="D19" t="s">
        <v>49</v>
      </c>
      <c r="E19" s="1" t="s">
        <v>48</v>
      </c>
      <c r="G19" s="5" t="str">
        <f>G5</f>
        <v>0</v>
      </c>
      <c r="H19" s="5" t="str">
        <f>H5</f>
        <v>0</v>
      </c>
      <c r="I19" s="5" t="str">
        <f>I5</f>
        <v>1</v>
      </c>
      <c r="J19" s="5" t="str">
        <f>J5</f>
        <v>1</v>
      </c>
      <c r="K19" s="5" t="str">
        <f>K5</f>
        <v>.</v>
      </c>
      <c r="L19" s="5" t="str">
        <f>L5</f>
        <v>0</v>
      </c>
      <c r="M19" s="5" t="str">
        <f>M5</f>
        <v>1</v>
      </c>
      <c r="N19" s="5" t="str">
        <f>N5</f>
        <v>0</v>
      </c>
      <c r="O19" s="5" t="str">
        <f>O5</f>
        <v>0</v>
      </c>
      <c r="P19" s="5" t="str">
        <f>P5</f>
        <v>.</v>
      </c>
      <c r="Q19" s="5" t="str">
        <f>Q5</f>
        <v>1</v>
      </c>
      <c r="R19" s="5" t="str">
        <f>R5</f>
        <v>1</v>
      </c>
      <c r="S19" s="5" t="str">
        <f>S5</f>
        <v>1</v>
      </c>
      <c r="T19" s="5" t="str">
        <f>T5</f>
        <v>0</v>
      </c>
      <c r="U19" s="5" t="str">
        <f>U5</f>
        <v>.</v>
      </c>
      <c r="V19" s="5" t="str">
        <f>V5</f>
        <v>1</v>
      </c>
      <c r="W19" s="5" t="str">
        <f>W5</f>
        <v>0</v>
      </c>
      <c r="X19" s="5" t="str">
        <f>X5</f>
        <v>1</v>
      </c>
      <c r="Y19" s="5" t="str">
        <f>Y5</f>
        <v>1</v>
      </c>
    </row>
    <row r="20" spans="4:27" ht="15.6" x14ac:dyDescent="0.35">
      <c r="D20" s="6"/>
      <c r="E20" s="6"/>
      <c r="F20" s="6"/>
      <c r="G20" s="9">
        <f t="shared" ref="G20:X20" si="10">IF(G18=".",".",MOD(G18+G19+G17,2))</f>
        <v>0</v>
      </c>
      <c r="H20" s="9">
        <f t="shared" si="10"/>
        <v>1</v>
      </c>
      <c r="I20" s="9">
        <f t="shared" si="10"/>
        <v>1</v>
      </c>
      <c r="J20" s="9">
        <f t="shared" si="10"/>
        <v>0</v>
      </c>
      <c r="K20" s="9" t="str">
        <f t="shared" si="10"/>
        <v>.</v>
      </c>
      <c r="L20" s="9">
        <f t="shared" si="10"/>
        <v>0</v>
      </c>
      <c r="M20" s="9">
        <f t="shared" si="10"/>
        <v>1</v>
      </c>
      <c r="N20" s="9">
        <f t="shared" si="10"/>
        <v>1</v>
      </c>
      <c r="O20" s="9">
        <f t="shared" si="10"/>
        <v>1</v>
      </c>
      <c r="P20" s="9" t="str">
        <f t="shared" si="10"/>
        <v>.</v>
      </c>
      <c r="Q20" s="9">
        <f t="shared" si="10"/>
        <v>0</v>
      </c>
      <c r="R20" s="9">
        <f t="shared" si="10"/>
        <v>1</v>
      </c>
      <c r="S20" s="9">
        <f t="shared" si="10"/>
        <v>0</v>
      </c>
      <c r="T20" s="9">
        <f t="shared" si="10"/>
        <v>0</v>
      </c>
      <c r="U20" s="9" t="str">
        <f t="shared" si="10"/>
        <v>.</v>
      </c>
      <c r="V20" s="9">
        <f t="shared" si="10"/>
        <v>1</v>
      </c>
      <c r="W20" s="9">
        <f t="shared" si="10"/>
        <v>0</v>
      </c>
      <c r="X20" s="9">
        <f t="shared" si="10"/>
        <v>0</v>
      </c>
      <c r="Y20" s="9">
        <f>IF(Y18=".",".",MOD(Y18+Y19+Y17,2))</f>
        <v>0</v>
      </c>
      <c r="Z20" s="8" t="s">
        <v>56</v>
      </c>
      <c r="AA20">
        <f>IF(G20=0,_xlfn.DECIMAL(G20&amp;H20&amp;I20&amp;J20&amp;L20&amp;M20&amp;N20&amp;O20&amp;Q20&amp;R20&amp;S20&amp;T20&amp;V20&amp;W20&amp;X20&amp;Y20,2),0-_xlfn.DECIMAL(G21&amp;H21&amp;I21&amp;J21&amp;L21&amp;M21&amp;N21&amp;O21&amp;Q21&amp;R21&amp;S21&amp;T21&amp;V21&amp;W21&amp;X21&amp;Y21,2))</f>
        <v>26440</v>
      </c>
    </row>
    <row r="21" spans="4:27" x14ac:dyDescent="0.3">
      <c r="E21" s="1" t="s">
        <v>58</v>
      </c>
      <c r="F21" s="7"/>
      <c r="G21" t="str">
        <f>IF(G20=1,0,"")</f>
        <v/>
      </c>
      <c r="H21" t="str">
        <f>IF($G20=1,MID(_xlfn.DECIMAL(H20&amp;I20&amp;J20&amp;L20&amp;M20&amp;N20&amp;O20&amp;Q20&amp;R20&amp;S20&amp;T20&amp;V20&amp;W20&amp;X20&amp;Y20,2),15-H$3,15),"")</f>
        <v/>
      </c>
      <c r="I21" t="str">
        <f t="shared" ref="I21:Y21" si="11">IF($G20=1,MID(_xlfn.DECIMAL(I20&amp;J20&amp;K20&amp;M20&amp;N20&amp;O20&amp;P20&amp;R20&amp;S20&amp;T20&amp;U20&amp;W20&amp;X20&amp;Y20&amp;Z20,2),15-I$3,15),"")</f>
        <v/>
      </c>
      <c r="J21" t="str">
        <f t="shared" si="11"/>
        <v/>
      </c>
      <c r="K21" t="str">
        <f t="shared" si="11"/>
        <v/>
      </c>
      <c r="L21" t="str">
        <f t="shared" si="11"/>
        <v/>
      </c>
      <c r="M21" t="str">
        <f t="shared" si="11"/>
        <v/>
      </c>
      <c r="N21" t="str">
        <f t="shared" si="11"/>
        <v/>
      </c>
      <c r="O21" t="str">
        <f t="shared" si="11"/>
        <v/>
      </c>
      <c r="P21" t="str">
        <f t="shared" si="11"/>
        <v/>
      </c>
      <c r="Q21" t="str">
        <f t="shared" si="11"/>
        <v/>
      </c>
      <c r="R21" t="str">
        <f t="shared" si="11"/>
        <v/>
      </c>
      <c r="S21" t="str">
        <f t="shared" si="11"/>
        <v/>
      </c>
      <c r="T21" t="str">
        <f t="shared" si="11"/>
        <v/>
      </c>
      <c r="U21" t="str">
        <f t="shared" si="11"/>
        <v/>
      </c>
      <c r="V21" t="str">
        <f t="shared" si="11"/>
        <v/>
      </c>
      <c r="W21" t="str">
        <f t="shared" si="11"/>
        <v/>
      </c>
      <c r="X21" t="str">
        <f t="shared" si="11"/>
        <v/>
      </c>
      <c r="Y21" t="str">
        <f t="shared" si="11"/>
        <v/>
      </c>
    </row>
    <row r="22" spans="4:27" x14ac:dyDescent="0.3">
      <c r="G22" s="1" t="s">
        <v>50</v>
      </c>
      <c r="H22" s="1"/>
      <c r="I22" s="1"/>
      <c r="J22" s="1" t="s">
        <v>51</v>
      </c>
      <c r="K22" s="1"/>
      <c r="L22" s="1"/>
      <c r="M22" s="1" t="s">
        <v>52</v>
      </c>
      <c r="N22" s="1"/>
      <c r="O22" s="1"/>
      <c r="P22" s="1" t="s">
        <v>53</v>
      </c>
      <c r="Q22" s="1"/>
      <c r="R22" s="1"/>
      <c r="S22" s="1" t="s">
        <v>54</v>
      </c>
      <c r="T22" s="1"/>
      <c r="U22" s="1"/>
      <c r="V22" s="1" t="s">
        <v>55</v>
      </c>
    </row>
  </sheetData>
  <conditionalFormatting sqref="G4:Y15 G18:Y19">
    <cfRule type="containsText" dxfId="1" priority="3" stopIfTrue="1" operator="containsText" text="0">
      <formula>NOT(ISERROR(SEARCH("0",G4)))</formula>
    </cfRule>
    <cfRule type="containsText" dxfId="0" priority="4" stopIfTrue="1" operator="containsText" text="1">
      <formula>NOT(ISERROR(SEARCH("1",G4)))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&amp;LКозаченко Данил Александрович, вариант 17&amp;R&amp;F</oddHeader>
    <oddFooter>&amp;L&amp;D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😑🤪Данил🤫🤨</dc:creator>
  <cp:lastModifiedBy>User</cp:lastModifiedBy>
  <dcterms:created xsi:type="dcterms:W3CDTF">2015-06-05T18:19:34Z</dcterms:created>
  <dcterms:modified xsi:type="dcterms:W3CDTF">2024-12-04T15:02:42Z</dcterms:modified>
</cp:coreProperties>
</file>