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2570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<sst xmlns="http://schemas.openxmlformats.org/spreadsheetml/2006/main" count="49" uniqueCount="23">
  <si>
    <t>年份</t>
  </si>
  <si>
    <t>实际年份</t>
  </si>
  <si>
    <t>GDP总量</t>
  </si>
  <si>
    <t>人口总量</t>
  </si>
  <si>
    <t>农林GDP</t>
  </si>
  <si>
    <t>能供GDP</t>
  </si>
  <si>
    <t>工业GDP</t>
  </si>
  <si>
    <t>交通GDP</t>
  </si>
  <si>
    <t>建筑GDP</t>
  </si>
  <si>
    <t>农林比例</t>
  </si>
  <si>
    <t>能供比例</t>
  </si>
  <si>
    <t>工业比例</t>
  </si>
  <si>
    <t>交通比例</t>
  </si>
  <si>
    <t>建筑比例</t>
  </si>
  <si>
    <t>直接预测结果</t>
  </si>
  <si>
    <t>预测结果归一</t>
  </si>
  <si>
    <t>归一好啊</t>
  </si>
  <si>
    <t>GDP部门预测值</t>
  </si>
  <si>
    <t>GDP部门灰色预测+多项式拟合+归一化结果</t>
  </si>
  <si>
    <t>这帮玩意求和居然不等于1</t>
  </si>
  <si>
    <t>whatever</t>
  </si>
  <si>
    <t>用了拟合值，不是原始值</t>
  </si>
  <si>
    <t>精度不太够吧可能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</si>
</sst>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0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4" borderId="5" applyNumberFormat="0" applyFont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2"/>
  <sheetViews>
    <sheetView tabSelected="1" topLeftCell="AB1" workbookViewId="0">
      <selection activeCell="AK9" sqref="AK9"/>
    </sheetView>
  </sheetViews>
  <sheetFormatPr defaultColWidth="9" defaultRowHeight="15"/>
  <cols>
    <col min="15" max="15" width="24" customWidth="1"/>
    <col min="16" max="16" width="9.11111111111111" customWidth="1"/>
    <col min="21" max="21" width="14.3333333333333" customWidth="1"/>
    <col min="28" max="28" width="14.5555555555556" customWidth="1"/>
    <col min="34" max="34" width="20.3333333333333" customWidth="1"/>
    <col min="40" max="40" width="18" customWidth="1"/>
  </cols>
  <sheetData>
    <row r="1" spans="1: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s="3" t="s">
        <v>15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s="3" t="s">
        <v>16</v>
      </c>
      <c r="AB1" t="s">
        <v>17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s="3" t="s">
        <v>18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s="3" t="s">
        <v>17</v>
      </c>
      <c r="AO1" t="s">
        <v>4</v>
      </c>
      <c r="AP1" t="s">
        <v>5</v>
      </c>
      <c r="AQ1" t="s">
        <v>6</v>
      </c>
      <c r="AR1" t="s">
        <v>7</v>
      </c>
      <c r="AS1" t="s">
        <v>8</v>
      </c>
    </row>
    <row r="2" spans="1:45">
      <c r="A2">
        <v>2010</v>
      </c>
      <c r="B2">
        <v>2010</v>
      </c>
      <c r="C2">
        <v>41383.87</v>
      </c>
      <c r="D2">
        <v>7868.56165023135</v>
      </c>
      <c r="E2">
        <v>2409.24</v>
      </c>
      <c r="F2">
        <v>904.645913267166</v>
      </c>
      <c r="G2">
        <v>20948.9540867328</v>
      </c>
      <c r="H2">
        <v>1767.22445262952</v>
      </c>
      <c r="I2">
        <v>15353.8055473705</v>
      </c>
      <c r="J2">
        <f>E2/$C2</f>
        <v>0.0582168849844154</v>
      </c>
      <c r="K2">
        <f t="shared" ref="K2:K12" si="0">F2/$C2</f>
        <v>0.0218598674620611</v>
      </c>
      <c r="L2">
        <f>G2/$C2</f>
        <v>0.506210610238549</v>
      </c>
      <c r="M2">
        <f>H2/$C2</f>
        <v>0.0427032187330358</v>
      </c>
      <c r="N2">
        <f>I2/$C2</f>
        <v>0.371009418581938</v>
      </c>
      <c r="O2" t="s">
        <v>19</v>
      </c>
      <c r="P2" s="3">
        <v>0.0582168849844154</v>
      </c>
      <c r="Q2" s="3">
        <v>0.0218598674620611</v>
      </c>
      <c r="R2" s="3">
        <v>0.50621061023855</v>
      </c>
      <c r="S2" s="3">
        <v>0.0427032187330359</v>
      </c>
      <c r="T2" s="3">
        <v>0.371009418581937</v>
      </c>
      <c r="U2">
        <f>SUM(P2:T2)</f>
        <v>0.999999999999999</v>
      </c>
      <c r="V2" s="1">
        <v>0.0582168849844154</v>
      </c>
      <c r="W2" s="1">
        <v>0.0218598674620611</v>
      </c>
      <c r="X2" s="1">
        <v>0.50621061023855</v>
      </c>
      <c r="Y2" s="1">
        <v>0.0427032187330359</v>
      </c>
      <c r="Z2" s="1">
        <v>0.371009418581937</v>
      </c>
      <c r="AA2">
        <f t="shared" ref="AA2:AA12" si="1">SUM(V2:Z2)</f>
        <v>0.999999999999999</v>
      </c>
      <c r="AC2">
        <f>C2*V2</f>
        <v>2409.24</v>
      </c>
      <c r="AD2">
        <f>$C2*W2</f>
        <v>904.645913267167</v>
      </c>
      <c r="AE2">
        <f>$C2*X2</f>
        <v>20948.9540867328</v>
      </c>
      <c r="AF2">
        <f t="shared" ref="AF2:AG2" si="2">$C2*Y2</f>
        <v>1767.22445262952</v>
      </c>
      <c r="AG2">
        <f t="shared" si="2"/>
        <v>15353.8055473705</v>
      </c>
      <c r="AI2" s="4">
        <v>0.0637074336712168</v>
      </c>
      <c r="AJ2" s="4">
        <v>0.0215963487627337</v>
      </c>
      <c r="AK2" s="4">
        <v>0.512120922364251</v>
      </c>
      <c r="AL2" s="4">
        <v>0.0452342239973187</v>
      </c>
      <c r="AM2" s="4">
        <v>0.35734107120448</v>
      </c>
      <c r="AO2" s="3">
        <v>2409.24</v>
      </c>
      <c r="AP2" s="3">
        <v>904.645913267166</v>
      </c>
      <c r="AQ2" s="3">
        <v>20948.9540867328</v>
      </c>
      <c r="AR2" s="3">
        <v>1767.22445262952</v>
      </c>
      <c r="AS2" s="3">
        <v>15353.8055473705</v>
      </c>
    </row>
    <row r="3" spans="1:45">
      <c r="A3">
        <v>2011</v>
      </c>
      <c r="B3">
        <v>2011</v>
      </c>
      <c r="C3">
        <v>45952.65</v>
      </c>
      <c r="D3">
        <v>8006.21141792622</v>
      </c>
      <c r="E3">
        <v>2736.8614125208</v>
      </c>
      <c r="F3">
        <v>947.430866782084</v>
      </c>
      <c r="G3">
        <v>22792.5305741687</v>
      </c>
      <c r="H3">
        <v>1988.4262206317</v>
      </c>
      <c r="I3">
        <v>17487.4009258967</v>
      </c>
      <c r="J3">
        <f t="shared" ref="J3:J12" si="3">E3/C3</f>
        <v>0.0595582934285792</v>
      </c>
      <c r="K3">
        <f t="shared" si="0"/>
        <v>0.0206175458168807</v>
      </c>
      <c r="L3">
        <f>G3/$C3</f>
        <v>0.496000351974667</v>
      </c>
      <c r="M3">
        <f t="shared" ref="M3:M12" si="4">H3/$C3</f>
        <v>0.0432711980839342</v>
      </c>
      <c r="N3">
        <f t="shared" ref="N3:N12" si="5">I3/$C3</f>
        <v>0.380552610695938</v>
      </c>
      <c r="O3" t="s">
        <v>20</v>
      </c>
      <c r="P3" s="3">
        <v>0.0621176654134569</v>
      </c>
      <c r="Q3" s="3">
        <v>0.0207805533057147</v>
      </c>
      <c r="R3" s="3">
        <v>0.490967405997559</v>
      </c>
      <c r="S3" s="3">
        <v>0.0435187005351214</v>
      </c>
      <c r="T3" s="3">
        <v>0.387802419964477</v>
      </c>
      <c r="U3">
        <f t="shared" ref="U3:U12" si="6">SUM(P3:T3)</f>
        <v>1.00518674521633</v>
      </c>
      <c r="V3" s="1">
        <v>0.0617971393963103</v>
      </c>
      <c r="W3" s="1">
        <v>0.0206733260308187</v>
      </c>
      <c r="X3" s="1">
        <v>0.488434023164419</v>
      </c>
      <c r="Y3" s="1">
        <v>0.0432941448364957</v>
      </c>
      <c r="Z3" s="1">
        <v>0.385801366571957</v>
      </c>
      <c r="AA3">
        <f t="shared" si="1"/>
        <v>1</v>
      </c>
      <c r="AC3">
        <f t="shared" ref="AC3:AC52" si="7">C3*V3</f>
        <v>2839.74231767986</v>
      </c>
      <c r="AD3">
        <f t="shared" ref="AD3:AD52" si="8">$C3*W3</f>
        <v>949.994115430101</v>
      </c>
      <c r="AE3">
        <f t="shared" ref="AE3:AE52" si="9">C3*X3</f>
        <v>22444.8377145664</v>
      </c>
      <c r="AF3">
        <f t="shared" ref="AF3:AF52" si="10">$C3*Y3</f>
        <v>1989.48068472079</v>
      </c>
      <c r="AG3">
        <f t="shared" ref="AG3:AG52" si="11">$C3*Z3</f>
        <v>17728.5951676028</v>
      </c>
      <c r="AI3" s="4">
        <v>0.0612336609786031</v>
      </c>
      <c r="AJ3" s="4">
        <v>0.0212841498068209</v>
      </c>
      <c r="AK3" s="4">
        <v>0.499350454768181</v>
      </c>
      <c r="AL3" s="4">
        <v>0.0433050675781783</v>
      </c>
      <c r="AM3" s="4">
        <v>0.374826666868217</v>
      </c>
      <c r="AN3" t="s">
        <v>21</v>
      </c>
      <c r="AO3" s="3">
        <v>2736.8614125208</v>
      </c>
      <c r="AP3" s="3">
        <v>947.430866782084</v>
      </c>
      <c r="AQ3" s="3">
        <v>22792.5305741687</v>
      </c>
      <c r="AR3" s="3">
        <v>1988.4262206317</v>
      </c>
      <c r="AS3" s="3">
        <v>17487.4009258967</v>
      </c>
    </row>
    <row r="4" spans="1:45">
      <c r="A4">
        <v>2012</v>
      </c>
      <c r="B4">
        <v>2012</v>
      </c>
      <c r="C4">
        <v>50660.2</v>
      </c>
      <c r="D4">
        <v>8117.5729905428</v>
      </c>
      <c r="E4">
        <v>3057.82336058003</v>
      </c>
      <c r="F4">
        <v>1121.14528416959</v>
      </c>
      <c r="G4">
        <v>24491.7643687814</v>
      </c>
      <c r="H4">
        <v>2199.50957263208</v>
      </c>
      <c r="I4">
        <v>19789.9574138369</v>
      </c>
      <c r="J4">
        <f t="shared" si="3"/>
        <v>0.0603594806293704</v>
      </c>
      <c r="K4">
        <f t="shared" si="0"/>
        <v>0.0221306920258821</v>
      </c>
      <c r="L4">
        <f t="shared" ref="L4:L12" si="12">G4/$C4</f>
        <v>0.483451789941244</v>
      </c>
      <c r="M4">
        <f t="shared" si="4"/>
        <v>0.0434169145134066</v>
      </c>
      <c r="N4">
        <f t="shared" si="5"/>
        <v>0.390641122890097</v>
      </c>
      <c r="O4" t="s">
        <v>22</v>
      </c>
      <c r="P4" s="3">
        <v>0.0596363956514958</v>
      </c>
      <c r="Q4" s="3">
        <v>0.0206091987016106</v>
      </c>
      <c r="R4" s="3">
        <v>0.481191347274294</v>
      </c>
      <c r="S4" s="3">
        <v>0.0416524805575079</v>
      </c>
      <c r="T4" s="3">
        <v>0.399069455184227</v>
      </c>
      <c r="U4">
        <f t="shared" si="6"/>
        <v>1.00215887736914</v>
      </c>
      <c r="V4" s="1">
        <v>0.059507925338199</v>
      </c>
      <c r="W4" s="1">
        <v>0.0205648018163685</v>
      </c>
      <c r="X4" s="1">
        <v>0.480154752046418</v>
      </c>
      <c r="Y4" s="1">
        <v>0.041562751673521</v>
      </c>
      <c r="Z4" s="1">
        <v>0.398209769125494</v>
      </c>
      <c r="AA4">
        <f t="shared" si="1"/>
        <v>1</v>
      </c>
      <c r="AC4">
        <f t="shared" si="7"/>
        <v>3014.68339921823</v>
      </c>
      <c r="AD4">
        <f t="shared" si="8"/>
        <v>1041.81697297759</v>
      </c>
      <c r="AE4">
        <f t="shared" si="9"/>
        <v>24324.7357696219</v>
      </c>
      <c r="AF4">
        <f t="shared" si="10"/>
        <v>2105.57731233091</v>
      </c>
      <c r="AG4">
        <f t="shared" si="11"/>
        <v>20173.3865458514</v>
      </c>
      <c r="AI4" s="4">
        <v>0.0588407615239386</v>
      </c>
      <c r="AJ4" s="4">
        <v>0.0209826113250631</v>
      </c>
      <c r="AK4" s="4">
        <v>0.486988693283416</v>
      </c>
      <c r="AL4" s="4">
        <v>0.0414454087288812</v>
      </c>
      <c r="AM4" s="4">
        <v>0.391742525138701</v>
      </c>
      <c r="AO4" s="3">
        <v>3057.82336058003</v>
      </c>
      <c r="AP4" s="3">
        <v>1121.14528416959</v>
      </c>
      <c r="AQ4" s="3">
        <v>24491.7643687814</v>
      </c>
      <c r="AR4" s="3">
        <v>2199.50957263208</v>
      </c>
      <c r="AS4" s="3">
        <v>19789.9574138369</v>
      </c>
    </row>
    <row r="5" spans="1:45">
      <c r="A5">
        <v>2013</v>
      </c>
      <c r="B5">
        <v>2013</v>
      </c>
      <c r="C5">
        <v>55580.11</v>
      </c>
      <c r="D5">
        <v>8207.01387457359</v>
      </c>
      <c r="E5">
        <v>3228.53880811789</v>
      </c>
      <c r="F5">
        <v>1065.44633294878</v>
      </c>
      <c r="G5">
        <v>26232.6846853073</v>
      </c>
      <c r="H5">
        <v>2233.93711462672</v>
      </c>
      <c r="I5">
        <v>22819.5030589993</v>
      </c>
      <c r="J5">
        <f t="shared" si="3"/>
        <v>0.0580880248009205</v>
      </c>
      <c r="K5">
        <f t="shared" si="0"/>
        <v>0.0191695614303171</v>
      </c>
      <c r="L5">
        <f t="shared" si="12"/>
        <v>0.471979718739443</v>
      </c>
      <c r="M5">
        <f t="shared" si="4"/>
        <v>0.0401931035153892</v>
      </c>
      <c r="N5">
        <f t="shared" si="5"/>
        <v>0.41056959151393</v>
      </c>
      <c r="P5" s="3">
        <v>0.0572542393959838</v>
      </c>
      <c r="Q5" s="3">
        <v>0.0204392570724101</v>
      </c>
      <c r="R5" s="3">
        <v>0.471609947754466</v>
      </c>
      <c r="S5" s="3">
        <v>0.0398662900146434</v>
      </c>
      <c r="T5" s="3">
        <v>0.410663837723403</v>
      </c>
      <c r="U5">
        <f t="shared" si="6"/>
        <v>0.999833571960906</v>
      </c>
      <c r="V5" s="1">
        <v>0.0572637696928849</v>
      </c>
      <c r="W5" s="1">
        <v>0.020442659304112</v>
      </c>
      <c r="X5" s="1">
        <v>0.471688449938252</v>
      </c>
      <c r="Y5" s="1">
        <v>0.0398729259875284</v>
      </c>
      <c r="Z5" s="1">
        <v>0.410732195077222</v>
      </c>
      <c r="AA5">
        <f t="shared" si="1"/>
        <v>0.999999999999999</v>
      </c>
      <c r="AC5">
        <f t="shared" si="7"/>
        <v>3182.72661854521</v>
      </c>
      <c r="AD5">
        <f t="shared" si="8"/>
        <v>1136.20525281507</v>
      </c>
      <c r="AE5">
        <f t="shared" si="9"/>
        <v>26216.4959332975</v>
      </c>
      <c r="AF5">
        <f t="shared" si="10"/>
        <v>2216.14161240869</v>
      </c>
      <c r="AG5">
        <f t="shared" si="11"/>
        <v>22828.5405829335</v>
      </c>
      <c r="AI5" s="4">
        <v>0.0565265778368515</v>
      </c>
      <c r="AJ5" s="4">
        <v>0.0206914556009131</v>
      </c>
      <c r="AK5" s="4">
        <v>0.47502460555016</v>
      </c>
      <c r="AL5" s="4">
        <v>0.0396534879765162</v>
      </c>
      <c r="AM5" s="4">
        <v>0.408103873035559</v>
      </c>
      <c r="AO5" s="3">
        <v>3228.53880811789</v>
      </c>
      <c r="AP5" s="3">
        <v>1065.44633294878</v>
      </c>
      <c r="AQ5" s="3">
        <v>26232.6846853073</v>
      </c>
      <c r="AR5" s="3">
        <v>2233.93711462672</v>
      </c>
      <c r="AS5" s="3">
        <v>22819.5030589993</v>
      </c>
    </row>
    <row r="6" spans="1:45">
      <c r="A6">
        <v>2014</v>
      </c>
      <c r="B6">
        <v>2014</v>
      </c>
      <c r="C6">
        <v>60359.43</v>
      </c>
      <c r="D6">
        <v>8278.41637032617</v>
      </c>
      <c r="E6">
        <v>3358.61321748047</v>
      </c>
      <c r="F6">
        <v>1149.81809157418</v>
      </c>
      <c r="G6">
        <v>27757.7176437023</v>
      </c>
      <c r="H6">
        <v>2378.92543913522</v>
      </c>
      <c r="I6">
        <v>25714.3556081078</v>
      </c>
      <c r="J6">
        <f t="shared" si="3"/>
        <v>0.0556435542462954</v>
      </c>
      <c r="K6">
        <f t="shared" si="0"/>
        <v>0.0190495187176913</v>
      </c>
      <c r="L6">
        <f t="shared" si="12"/>
        <v>0.459873753673656</v>
      </c>
      <c r="M6">
        <f t="shared" si="4"/>
        <v>0.0394126558043245</v>
      </c>
      <c r="N6">
        <f t="shared" si="5"/>
        <v>0.426020517558032</v>
      </c>
      <c r="P6" s="3">
        <v>0.0549672375904304</v>
      </c>
      <c r="Q6" s="3">
        <v>0.0202707167668508</v>
      </c>
      <c r="R6" s="3">
        <v>0.462219331417412</v>
      </c>
      <c r="S6" s="3">
        <v>0.0381566969904076</v>
      </c>
      <c r="T6" s="3">
        <v>0.422595078182223</v>
      </c>
      <c r="U6">
        <f t="shared" si="6"/>
        <v>0.998209060947324</v>
      </c>
      <c r="V6" s="1">
        <v>0.0550658571845313</v>
      </c>
      <c r="W6" s="1">
        <v>0.0203070855193534</v>
      </c>
      <c r="X6" s="1">
        <v>0.463048623280132</v>
      </c>
      <c r="Y6" s="1">
        <v>0.0382251559149303</v>
      </c>
      <c r="Z6" s="1">
        <v>0.423353278101053</v>
      </c>
      <c r="AA6">
        <f t="shared" si="1"/>
        <v>1</v>
      </c>
      <c r="AC6">
        <f t="shared" si="7"/>
        <v>3323.74375211971</v>
      </c>
      <c r="AD6">
        <f t="shared" si="8"/>
        <v>1225.72410690943</v>
      </c>
      <c r="AE6">
        <f t="shared" si="9"/>
        <v>27949.3509634735</v>
      </c>
      <c r="AF6">
        <f t="shared" si="10"/>
        <v>2307.24862268632</v>
      </c>
      <c r="AG6">
        <f t="shared" si="11"/>
        <v>25553.362554811</v>
      </c>
      <c r="AI6" s="4">
        <v>0.0542890628339821</v>
      </c>
      <c r="AJ6" s="4">
        <v>0.0204104193668296</v>
      </c>
      <c r="AK6" s="4">
        <v>0.463447719040592</v>
      </c>
      <c r="AL6" s="4">
        <v>0.037927639265031</v>
      </c>
      <c r="AM6" s="4">
        <v>0.423925159493566</v>
      </c>
      <c r="AO6" s="3">
        <v>3358.61321748047</v>
      </c>
      <c r="AP6" s="3">
        <v>1149.81809157418</v>
      </c>
      <c r="AQ6" s="3">
        <v>27757.7176437023</v>
      </c>
      <c r="AR6" s="3">
        <v>2378.92543913522</v>
      </c>
      <c r="AS6" s="3">
        <v>25714.3556081078</v>
      </c>
    </row>
    <row r="7" spans="1:45">
      <c r="A7">
        <v>2015</v>
      </c>
      <c r="B7">
        <v>2015</v>
      </c>
      <c r="C7">
        <v>65552</v>
      </c>
      <c r="D7">
        <v>8335.13303389697</v>
      </c>
      <c r="E7">
        <v>3636.08072254478</v>
      </c>
      <c r="F7">
        <v>1357.62763211427</v>
      </c>
      <c r="G7">
        <v>29342.7823834451</v>
      </c>
      <c r="H7">
        <v>2240.39469669402</v>
      </c>
      <c r="I7">
        <v>28975.1145652018</v>
      </c>
      <c r="J7">
        <f t="shared" si="3"/>
        <v>0.0554686466094822</v>
      </c>
      <c r="K7">
        <f t="shared" si="0"/>
        <v>0.0207106973412599</v>
      </c>
      <c r="L7">
        <f t="shared" si="12"/>
        <v>0.447626043193878</v>
      </c>
      <c r="M7">
        <f t="shared" si="4"/>
        <v>0.0341773660100992</v>
      </c>
      <c r="N7">
        <f t="shared" si="5"/>
        <v>0.44201724684528</v>
      </c>
      <c r="P7" s="3">
        <v>0.0527715893215541</v>
      </c>
      <c r="Q7" s="3">
        <v>0.0201035662297402</v>
      </c>
      <c r="R7" s="3">
        <v>0.453015699421137</v>
      </c>
      <c r="S7" s="3">
        <v>0.0365204167401325</v>
      </c>
      <c r="T7" s="3">
        <v>0.434872963477545</v>
      </c>
      <c r="U7">
        <f t="shared" si="6"/>
        <v>0.997284235190109</v>
      </c>
      <c r="V7" s="1">
        <v>0.0529152948171235</v>
      </c>
      <c r="W7" s="1">
        <v>0.0201583114626372</v>
      </c>
      <c r="X7" s="1">
        <v>0.454249333776724</v>
      </c>
      <c r="Y7" s="1">
        <v>0.0366198676881428</v>
      </c>
      <c r="Z7" s="1">
        <v>0.436057192255372</v>
      </c>
      <c r="AA7">
        <f t="shared" si="1"/>
        <v>1</v>
      </c>
      <c r="AC7">
        <f t="shared" si="7"/>
        <v>3468.70340585208</v>
      </c>
      <c r="AD7">
        <f t="shared" si="8"/>
        <v>1321.41763299879</v>
      </c>
      <c r="AE7">
        <f t="shared" si="9"/>
        <v>29776.9523277318</v>
      </c>
      <c r="AF7">
        <f t="shared" si="10"/>
        <v>2400.50556669314</v>
      </c>
      <c r="AG7">
        <f t="shared" si="11"/>
        <v>28584.4210667241</v>
      </c>
      <c r="AI7" s="4">
        <v>0.0521262743769579</v>
      </c>
      <c r="AJ7" s="4">
        <v>0.0201392530993613</v>
      </c>
      <c r="AK7" s="4">
        <v>0.452248093314416</v>
      </c>
      <c r="AL7" s="4">
        <v>0.0362662854552806</v>
      </c>
      <c r="AM7" s="4">
        <v>0.439220093753984</v>
      </c>
      <c r="AO7" s="3">
        <v>3636.08072254478</v>
      </c>
      <c r="AP7" s="3">
        <v>1357.62763211427</v>
      </c>
      <c r="AQ7" s="3">
        <v>29342.7823834451</v>
      </c>
      <c r="AR7" s="3">
        <v>2240.39469669402</v>
      </c>
      <c r="AS7" s="3">
        <v>28975.1145652018</v>
      </c>
    </row>
    <row r="8" spans="1:45">
      <c r="A8">
        <v>2016</v>
      </c>
      <c r="B8">
        <v>2016</v>
      </c>
      <c r="C8">
        <v>70665.7068288913</v>
      </c>
      <c r="D8">
        <v>8379.99629691812</v>
      </c>
      <c r="E8">
        <v>3690.60959462002</v>
      </c>
      <c r="F8">
        <v>1417.9030175714</v>
      </c>
      <c r="G8">
        <v>30595.119280384</v>
      </c>
      <c r="H8">
        <v>2316.4302171745</v>
      </c>
      <c r="I8">
        <v>32645.6447191414</v>
      </c>
      <c r="J8">
        <f t="shared" si="3"/>
        <v>0.0522263168407329</v>
      </c>
      <c r="K8">
        <f t="shared" si="0"/>
        <v>0.0200649378772179</v>
      </c>
      <c r="L8">
        <f t="shared" si="12"/>
        <v>0.432955681805695</v>
      </c>
      <c r="M8">
        <f t="shared" si="4"/>
        <v>0.032780118124106</v>
      </c>
      <c r="N8">
        <f t="shared" si="5"/>
        <v>0.461972945352248</v>
      </c>
      <c r="P8" s="3">
        <v>0.0506636455023088</v>
      </c>
      <c r="Q8" s="3">
        <v>0.0199377940011702</v>
      </c>
      <c r="R8" s="3">
        <v>0.44399532856556</v>
      </c>
      <c r="S8" s="3">
        <v>0.0349543053794268</v>
      </c>
      <c r="T8" s="3">
        <v>0.447507564870872</v>
      </c>
      <c r="U8">
        <f t="shared" si="6"/>
        <v>0.997058638319338</v>
      </c>
      <c r="V8" s="1">
        <v>0.0508131052228869</v>
      </c>
      <c r="W8" s="1">
        <v>0.019996611267295</v>
      </c>
      <c r="X8" s="1">
        <v>0.445305132017077</v>
      </c>
      <c r="Y8" s="1">
        <v>0.0350574219369349</v>
      </c>
      <c r="Z8" s="1">
        <v>0.448827729555806</v>
      </c>
      <c r="AA8">
        <f t="shared" si="1"/>
        <v>1</v>
      </c>
      <c r="AC8">
        <f t="shared" si="7"/>
        <v>3590.74399674613</v>
      </c>
      <c r="AD8">
        <f t="shared" si="8"/>
        <v>1413.07466938597</v>
      </c>
      <c r="AE8">
        <f t="shared" si="9"/>
        <v>31467.8019085195</v>
      </c>
      <c r="AF8">
        <f t="shared" si="10"/>
        <v>2477.35750077218</v>
      </c>
      <c r="AG8">
        <f t="shared" si="11"/>
        <v>31716.7287534675</v>
      </c>
      <c r="AI8" s="4">
        <v>0.0500363702059495</v>
      </c>
      <c r="AJ8" s="4">
        <v>0.0198777203633175</v>
      </c>
      <c r="AK8" s="4">
        <v>0.441416294183865</v>
      </c>
      <c r="AL8" s="4">
        <v>0.034667934140805</v>
      </c>
      <c r="AM8" s="4">
        <v>0.454001681106063</v>
      </c>
      <c r="AO8" s="3">
        <v>3690.60959462002</v>
      </c>
      <c r="AP8" s="3">
        <v>1417.9030175714</v>
      </c>
      <c r="AQ8" s="3">
        <v>30595.119280384</v>
      </c>
      <c r="AR8" s="3">
        <v>2316.4302171745</v>
      </c>
      <c r="AS8" s="3">
        <v>32645.6447191414</v>
      </c>
    </row>
    <row r="9" spans="1:45">
      <c r="A9">
        <v>2017</v>
      </c>
      <c r="B9">
        <v>2017</v>
      </c>
      <c r="C9">
        <v>75752.2014922828</v>
      </c>
      <c r="D9">
        <v>8415.35923562534</v>
      </c>
      <c r="E9">
        <v>3568.54118828937</v>
      </c>
      <c r="F9">
        <v>1526.98409928055</v>
      </c>
      <c r="G9">
        <v>32987.3485822855</v>
      </c>
      <c r="H9">
        <v>2420.16918523988</v>
      </c>
      <c r="I9">
        <v>35249.1584371875</v>
      </c>
      <c r="J9">
        <f t="shared" si="3"/>
        <v>0.0471080855472288</v>
      </c>
      <c r="K9">
        <f t="shared" si="0"/>
        <v>0.0201576200981579</v>
      </c>
      <c r="L9">
        <f t="shared" si="12"/>
        <v>0.435463893226206</v>
      </c>
      <c r="M9">
        <f t="shared" si="4"/>
        <v>0.031948499681378</v>
      </c>
      <c r="N9">
        <f t="shared" si="5"/>
        <v>0.465321901447029</v>
      </c>
      <c r="P9" s="3">
        <v>0.0486399028072337</v>
      </c>
      <c r="Q9" s="3">
        <v>0.0197733887157314</v>
      </c>
      <c r="R9" s="3">
        <v>0.435154569786285</v>
      </c>
      <c r="S9" s="3">
        <v>0.0334553538436373</v>
      </c>
      <c r="T9" s="3">
        <v>0.460509246229559</v>
      </c>
      <c r="U9">
        <f t="shared" si="6"/>
        <v>0.997532461382446</v>
      </c>
      <c r="V9" s="1">
        <v>0.0487602205344028</v>
      </c>
      <c r="W9" s="1">
        <v>0.0198223010089598</v>
      </c>
      <c r="X9" s="1">
        <v>0.436230986591874</v>
      </c>
      <c r="Y9" s="1">
        <v>0.0335381104262739</v>
      </c>
      <c r="Z9" s="1">
        <v>0.46164838143849</v>
      </c>
      <c r="AA9">
        <f t="shared" si="1"/>
        <v>1</v>
      </c>
      <c r="AC9">
        <f t="shared" si="7"/>
        <v>3693.69405073023</v>
      </c>
      <c r="AD9">
        <f t="shared" si="8"/>
        <v>1501.5829400714</v>
      </c>
      <c r="AE9">
        <f t="shared" si="9"/>
        <v>33045.4575934849</v>
      </c>
      <c r="AF9">
        <f t="shared" si="10"/>
        <v>2540.58569868153</v>
      </c>
      <c r="AG9">
        <f t="shared" si="11"/>
        <v>34970.8812093147</v>
      </c>
      <c r="AI9" s="4">
        <v>0.0480176032225797</v>
      </c>
      <c r="AJ9" s="4">
        <v>0.0196255972014687</v>
      </c>
      <c r="AK9" s="4">
        <v>0.430943369651708</v>
      </c>
      <c r="AL9" s="4">
        <v>0.0331311737572794</v>
      </c>
      <c r="AM9" s="4">
        <v>0.468282256166964</v>
      </c>
      <c r="AO9" s="3">
        <v>3568.54118828937</v>
      </c>
      <c r="AP9" s="3">
        <v>1526.98409928055</v>
      </c>
      <c r="AQ9" s="3">
        <v>32987.3485822855</v>
      </c>
      <c r="AR9" s="3">
        <v>2420.16918523988</v>
      </c>
      <c r="AS9" s="3">
        <v>35249.1584371875</v>
      </c>
    </row>
    <row r="10" spans="1:45">
      <c r="A10">
        <v>2018</v>
      </c>
      <c r="B10">
        <v>2018</v>
      </c>
      <c r="C10">
        <v>80827.711934712</v>
      </c>
      <c r="D10">
        <v>8443.15126368772</v>
      </c>
      <c r="E10">
        <v>3591.60757682308</v>
      </c>
      <c r="F10">
        <v>1604.56027378722</v>
      </c>
      <c r="G10">
        <v>34929.1817068881</v>
      </c>
      <c r="H10">
        <v>2570.67670522806</v>
      </c>
      <c r="I10">
        <v>38131.6856719855</v>
      </c>
      <c r="J10">
        <f t="shared" si="3"/>
        <v>0.0444353488531777</v>
      </c>
      <c r="K10">
        <f t="shared" si="0"/>
        <v>0.0198516107332506</v>
      </c>
      <c r="L10">
        <f t="shared" si="12"/>
        <v>0.432143640724383</v>
      </c>
      <c r="M10">
        <f t="shared" si="4"/>
        <v>0.0318043978197045</v>
      </c>
      <c r="N10">
        <f t="shared" si="5"/>
        <v>0.471765001869484</v>
      </c>
      <c r="P10" s="3">
        <v>0.0466969978500524</v>
      </c>
      <c r="Q10" s="3">
        <v>0.0196103391017313</v>
      </c>
      <c r="R10" s="3">
        <v>0.426489846678482</v>
      </c>
      <c r="S10" s="3">
        <v>0.0320206821063517</v>
      </c>
      <c r="T10" s="3">
        <v>0.473888672528041</v>
      </c>
      <c r="U10">
        <f t="shared" si="6"/>
        <v>0.998706538264658</v>
      </c>
      <c r="V10" s="1">
        <v>0.0467574768572084</v>
      </c>
      <c r="W10" s="1">
        <v>0.0196357371764142</v>
      </c>
      <c r="X10" s="1">
        <v>0.427042209435763</v>
      </c>
      <c r="Y10" s="1">
        <v>0.0320621532747652</v>
      </c>
      <c r="Z10" s="1">
        <v>0.474502423255849</v>
      </c>
      <c r="AA10">
        <f t="shared" si="1"/>
        <v>1</v>
      </c>
      <c r="AC10">
        <f t="shared" si="7"/>
        <v>3779.2998702084</v>
      </c>
      <c r="AD10">
        <f t="shared" si="8"/>
        <v>1587.11170812092</v>
      </c>
      <c r="AE10">
        <f t="shared" si="9"/>
        <v>34516.8446882368</v>
      </c>
      <c r="AF10">
        <f t="shared" si="10"/>
        <v>2591.5104888993</v>
      </c>
      <c r="AG10">
        <f t="shared" si="11"/>
        <v>38352.9451792466</v>
      </c>
      <c r="AI10" s="4">
        <v>0.0460683170971463</v>
      </c>
      <c r="AJ10" s="4">
        <v>0.0193826715666261</v>
      </c>
      <c r="AK10" s="4">
        <v>0.42082082749636</v>
      </c>
      <c r="AL10" s="4">
        <v>0.0316546699653002</v>
      </c>
      <c r="AM10" s="4">
        <v>0.482073513874568</v>
      </c>
      <c r="AO10" s="3">
        <v>3591.60757682308</v>
      </c>
      <c r="AP10" s="3">
        <v>1604.56027378722</v>
      </c>
      <c r="AQ10" s="3">
        <v>34929.1817068881</v>
      </c>
      <c r="AR10" s="3">
        <v>2570.67670522806</v>
      </c>
      <c r="AS10" s="3">
        <v>38131.6856719855</v>
      </c>
    </row>
    <row r="11" spans="1:45">
      <c r="A11">
        <v>2019</v>
      </c>
      <c r="B11">
        <v>2019</v>
      </c>
      <c r="C11">
        <v>85556.1338740509</v>
      </c>
      <c r="D11">
        <v>8464.9382087526</v>
      </c>
      <c r="E11">
        <v>3726.60745328023</v>
      </c>
      <c r="F11">
        <v>1692.69759705838</v>
      </c>
      <c r="G11">
        <v>36037.4467681187</v>
      </c>
      <c r="H11">
        <v>2749.08020616069</v>
      </c>
      <c r="I11">
        <v>41350.3018494329</v>
      </c>
      <c r="J11">
        <f t="shared" si="3"/>
        <v>0.0435574550243966</v>
      </c>
      <c r="K11">
        <f t="shared" si="0"/>
        <v>0.0197846433728555</v>
      </c>
      <c r="L11">
        <f t="shared" si="12"/>
        <v>0.421214063052104</v>
      </c>
      <c r="M11">
        <f t="shared" si="4"/>
        <v>0.0321318891081225</v>
      </c>
      <c r="N11">
        <f t="shared" si="5"/>
        <v>0.483311949442522</v>
      </c>
      <c r="P11" s="3">
        <v>0.0448317015938504</v>
      </c>
      <c r="Q11" s="3">
        <v>0.0194486339804238</v>
      </c>
      <c r="R11" s="3">
        <v>0.417997654050062</v>
      </c>
      <c r="S11" s="3">
        <v>0.0306475336458305</v>
      </c>
      <c r="T11" s="3">
        <v>0.487656818596093</v>
      </c>
      <c r="U11">
        <f t="shared" si="6"/>
        <v>1.00058234186626</v>
      </c>
      <c r="V11" s="1">
        <v>0.0448056094116467</v>
      </c>
      <c r="W11" s="1">
        <v>0.0194373148182375</v>
      </c>
      <c r="X11" s="1">
        <v>0.417754378185831</v>
      </c>
      <c r="Y11" s="1">
        <v>0.0306296966910964</v>
      </c>
      <c r="Z11" s="1">
        <v>0.487373000893189</v>
      </c>
      <c r="AA11">
        <f t="shared" si="1"/>
        <v>1</v>
      </c>
      <c r="AC11">
        <f t="shared" si="7"/>
        <v>3833.39471713128</v>
      </c>
      <c r="AD11">
        <f t="shared" si="8"/>
        <v>1662.9815087412</v>
      </c>
      <c r="AE11">
        <f t="shared" si="9"/>
        <v>35741.4495065378</v>
      </c>
      <c r="AF11">
        <f t="shared" si="10"/>
        <v>2620.55843062502</v>
      </c>
      <c r="AG11">
        <f t="shared" si="11"/>
        <v>41697.7497110156</v>
      </c>
      <c r="AI11" s="4">
        <v>0.0441869421785456</v>
      </c>
      <c r="AJ11" s="4">
        <v>0.0191487427932697</v>
      </c>
      <c r="AK11" s="4">
        <v>0.411040614393318</v>
      </c>
      <c r="AL11" s="4">
        <v>0.0302371622878496</v>
      </c>
      <c r="AM11" s="4">
        <v>0.495386538347018</v>
      </c>
      <c r="AO11" s="3">
        <v>3726.60745328023</v>
      </c>
      <c r="AP11" s="3">
        <v>1692.69759705838</v>
      </c>
      <c r="AQ11" s="3">
        <v>36037.4467681187</v>
      </c>
      <c r="AR11" s="3">
        <v>2749.08020616069</v>
      </c>
      <c r="AS11" s="3">
        <v>41350.3018494329</v>
      </c>
    </row>
    <row r="12" spans="1:45">
      <c r="A12">
        <v>2020</v>
      </c>
      <c r="B12">
        <v>2020</v>
      </c>
      <c r="C12">
        <v>88683.2146287334</v>
      </c>
      <c r="D12">
        <v>8481.98049512626</v>
      </c>
      <c r="E12">
        <v>3916.81180508673</v>
      </c>
      <c r="F12">
        <v>1660.67996804846</v>
      </c>
      <c r="G12">
        <v>36522.5456047975</v>
      </c>
      <c r="H12">
        <v>2761.5106468269</v>
      </c>
      <c r="I12">
        <v>43821.6666039738</v>
      </c>
      <c r="J12">
        <f t="shared" si="3"/>
        <v>0.044166326417961</v>
      </c>
      <c r="K12">
        <f t="shared" si="0"/>
        <v>0.0187259784729364</v>
      </c>
      <c r="L12">
        <f t="shared" si="12"/>
        <v>0.4118315484807</v>
      </c>
      <c r="M12">
        <f t="shared" si="4"/>
        <v>0.0311390454032117</v>
      </c>
      <c r="N12">
        <f t="shared" si="5"/>
        <v>0.494137101225191</v>
      </c>
      <c r="P12" s="3">
        <v>0.0430409139845338</v>
      </c>
      <c r="Q12" s="3">
        <v>0.0192882622652402</v>
      </c>
      <c r="R12" s="3">
        <v>0.409674556503749</v>
      </c>
      <c r="S12" s="3">
        <v>0.029333270148733</v>
      </c>
      <c r="T12" s="3">
        <v>0.501824978121189</v>
      </c>
      <c r="U12">
        <f t="shared" si="6"/>
        <v>1.00316198102345</v>
      </c>
      <c r="V12" s="1">
        <v>0.0429052484032765</v>
      </c>
      <c r="W12" s="1">
        <v>0.0192274653845652</v>
      </c>
      <c r="X12" s="1">
        <v>0.40838325639673</v>
      </c>
      <c r="Y12" s="1">
        <v>0.0292408112584237</v>
      </c>
      <c r="Z12" s="1">
        <v>0.500243218557005</v>
      </c>
      <c r="AA12">
        <f t="shared" si="1"/>
        <v>1</v>
      </c>
      <c r="AC12">
        <f t="shared" si="7"/>
        <v>3804.97535284689</v>
      </c>
      <c r="AD12">
        <f t="shared" si="8"/>
        <v>1705.15343946594</v>
      </c>
      <c r="AE12">
        <f t="shared" si="9"/>
        <v>36216.7399778123</v>
      </c>
      <c r="AF12">
        <f t="shared" si="10"/>
        <v>2593.16914074907</v>
      </c>
      <c r="AG12">
        <f t="shared" si="11"/>
        <v>44363.1767178593</v>
      </c>
      <c r="AI12" s="4">
        <v>0.0423719916858227</v>
      </c>
      <c r="AJ12" s="4">
        <v>0.01892362110599</v>
      </c>
      <c r="AK12" s="4">
        <v>0.401595096466751</v>
      </c>
      <c r="AL12" s="4">
        <v>0.0288774609859109</v>
      </c>
      <c r="AM12" s="4">
        <v>0.508231829755526</v>
      </c>
      <c r="AO12" s="3">
        <v>3916.81180508673</v>
      </c>
      <c r="AP12" s="3">
        <v>1660.67996804846</v>
      </c>
      <c r="AQ12" s="3">
        <v>36522.5456047975</v>
      </c>
      <c r="AR12" s="3">
        <v>2761.5106468269</v>
      </c>
      <c r="AS12" s="3">
        <v>43821.6666039738</v>
      </c>
    </row>
    <row r="13" spans="1:45">
      <c r="A13" s="1">
        <v>2021</v>
      </c>
      <c r="C13" s="1">
        <v>95939.0752815008</v>
      </c>
      <c r="D13" s="1">
        <v>8495.28610506393</v>
      </c>
      <c r="E13" s="1"/>
      <c r="F13" s="1"/>
      <c r="G13" s="1"/>
      <c r="H13" s="1"/>
      <c r="I13" s="1"/>
      <c r="P13">
        <v>0.0413216587986511</v>
      </c>
      <c r="Q13">
        <v>0.0191292129610314</v>
      </c>
      <c r="R13">
        <v>0.401517187047279</v>
      </c>
      <c r="S13">
        <v>0.0280753664409666</v>
      </c>
      <c r="T13">
        <v>0.516404772912463</v>
      </c>
      <c r="V13">
        <v>0.0410569156705529</v>
      </c>
      <c r="W13">
        <v>0.0190066542878175</v>
      </c>
      <c r="X13">
        <v>0.398944712486128</v>
      </c>
      <c r="Y13">
        <v>0.0278954907885805</v>
      </c>
      <c r="Z13">
        <v>0.513096226766921</v>
      </c>
      <c r="AC13">
        <f t="shared" si="7"/>
        <v>3938.9625233434</v>
      </c>
      <c r="AD13">
        <f t="shared" si="8"/>
        <v>1823.48083656838</v>
      </c>
      <c r="AE13">
        <f t="shared" si="9"/>
        <v>38274.3868043633</v>
      </c>
      <c r="AF13">
        <f t="shared" si="10"/>
        <v>2676.26759078004</v>
      </c>
      <c r="AG13">
        <f t="shared" si="11"/>
        <v>49225.9775264456</v>
      </c>
      <c r="AI13" s="4">
        <v>0.0406220581633565</v>
      </c>
      <c r="AJ13" s="4">
        <v>0.0187071271624011</v>
      </c>
      <c r="AK13" s="4">
        <v>0.392477041176817</v>
      </c>
      <c r="AL13" s="4">
        <v>0.0275744441562647</v>
      </c>
      <c r="AM13" s="4">
        <v>0.52061932934116</v>
      </c>
      <c r="AO13">
        <f t="shared" ref="AO3:AO52" si="13">C13*AI13</f>
        <v>3897.24269622376</v>
      </c>
      <c r="AP13">
        <f>$C13*AJ13</f>
        <v>1794.74448113421</v>
      </c>
      <c r="AQ13">
        <f t="shared" ref="AQ13:AS28" si="14">$C13*AK13</f>
        <v>37653.8843997233</v>
      </c>
      <c r="AR13">
        <f t="shared" si="14"/>
        <v>2645.46667375342</v>
      </c>
      <c r="AS13">
        <f t="shared" si="14"/>
        <v>49947.737030666</v>
      </c>
    </row>
    <row r="14" spans="1:45">
      <c r="A14" s="1">
        <v>2022</v>
      </c>
      <c r="C14" s="1">
        <v>101293.302573651</v>
      </c>
      <c r="D14" s="1">
        <v>8505.65689925979</v>
      </c>
      <c r="E14" s="1"/>
      <c r="F14" s="1"/>
      <c r="G14" s="1"/>
      <c r="H14" s="1"/>
      <c r="I14" s="1"/>
      <c r="P14">
        <v>0.0396710786970207</v>
      </c>
      <c r="Q14">
        <v>0.018971475163315</v>
      </c>
      <c r="R14">
        <v>0.393522245731372</v>
      </c>
      <c r="S14">
        <v>0.0268714056359176</v>
      </c>
      <c r="T14">
        <v>0.531408162433817</v>
      </c>
      <c r="V14">
        <v>0.0392610221469539</v>
      </c>
      <c r="W14">
        <v>0.018775378210304</v>
      </c>
      <c r="X14">
        <v>0.389454638301497</v>
      </c>
      <c r="Y14">
        <v>0.0265936517594812</v>
      </c>
      <c r="Z14">
        <v>0.525915309581764</v>
      </c>
      <c r="AC14">
        <f t="shared" si="7"/>
        <v>3976.87859568221</v>
      </c>
      <c r="AD14">
        <f t="shared" si="8"/>
        <v>1901.82006599106</v>
      </c>
      <c r="AE14">
        <f t="shared" si="9"/>
        <v>39449.1465161853</v>
      </c>
      <c r="AF14">
        <f t="shared" si="10"/>
        <v>2693.75881421144</v>
      </c>
      <c r="AG14">
        <f t="shared" si="11"/>
        <v>53271.698581581</v>
      </c>
      <c r="AI14" s="4">
        <v>0.0389358101821229</v>
      </c>
      <c r="AJ14" s="4">
        <v>0.0184990916282843</v>
      </c>
      <c r="AK14" s="4">
        <v>0.383679600457395</v>
      </c>
      <c r="AL14" s="4">
        <v>0.0263270550381216</v>
      </c>
      <c r="AM14" s="4">
        <v>0.532558442694077</v>
      </c>
      <c r="AO14">
        <f t="shared" si="13"/>
        <v>3943.93680172802</v>
      </c>
      <c r="AP14">
        <f t="shared" ref="AP14:AS52" si="15">$C14*AJ14</f>
        <v>1873.8340856415</v>
      </c>
      <c r="AQ14">
        <f t="shared" si="14"/>
        <v>38864.1738604684</v>
      </c>
      <c r="AR14">
        <f t="shared" si="14"/>
        <v>2666.75435184961</v>
      </c>
      <c r="AS14">
        <f t="shared" si="14"/>
        <v>53944.6034739635</v>
      </c>
    </row>
    <row r="15" spans="1:45">
      <c r="A15" s="1">
        <v>2023</v>
      </c>
      <c r="C15" s="1">
        <v>106715.033884332</v>
      </c>
      <c r="D15" s="1">
        <v>8513.72802991319</v>
      </c>
      <c r="E15" s="1"/>
      <c r="F15" s="1"/>
      <c r="G15" s="1"/>
      <c r="H15" s="1"/>
      <c r="I15" s="1"/>
      <c r="P15">
        <v>0.0380864304759369</v>
      </c>
      <c r="Q15">
        <v>0.0188150380575225</v>
      </c>
      <c r="R15">
        <v>0.385686498314776</v>
      </c>
      <c r="S15">
        <v>0.0257190744907395</v>
      </c>
      <c r="T15">
        <v>0.546847453613985</v>
      </c>
      <c r="V15">
        <v>0.037517866162531</v>
      </c>
      <c r="W15">
        <v>0.0185341621901545</v>
      </c>
      <c r="X15">
        <v>0.379928868199168</v>
      </c>
      <c r="Y15">
        <v>0.0253351333403999</v>
      </c>
      <c r="Z15">
        <v>0.538683970107747</v>
      </c>
      <c r="AC15">
        <f t="shared" si="7"/>
        <v>4003.72035880233</v>
      </c>
      <c r="AD15">
        <f t="shared" si="8"/>
        <v>1977.87374614004</v>
      </c>
      <c r="AE15">
        <f t="shared" si="9"/>
        <v>40544.1220435101</v>
      </c>
      <c r="AF15">
        <f t="shared" si="10"/>
        <v>2703.63961288484</v>
      </c>
      <c r="AG15">
        <f t="shared" si="11"/>
        <v>57485.6781229947</v>
      </c>
      <c r="AI15" s="4">
        <v>0.0373119892718692</v>
      </c>
      <c r="AJ15" s="4">
        <v>0.0182993547829501</v>
      </c>
      <c r="AK15" s="4">
        <v>0.375196295022466</v>
      </c>
      <c r="AL15" s="4">
        <v>0.0251342995147756</v>
      </c>
      <c r="AM15" s="4">
        <v>0.544058061407939</v>
      </c>
      <c r="AO15">
        <f t="shared" si="13"/>
        <v>3981.75019943935</v>
      </c>
      <c r="AP15">
        <f t="shared" si="15"/>
        <v>1952.81626572393</v>
      </c>
      <c r="AQ15">
        <f t="shared" si="14"/>
        <v>40039.0853365983</v>
      </c>
      <c r="AR15">
        <f t="shared" si="14"/>
        <v>2682.20762437823</v>
      </c>
      <c r="AS15">
        <f t="shared" si="14"/>
        <v>58059.1744581922</v>
      </c>
    </row>
    <row r="16" spans="1:45">
      <c r="A16" s="1">
        <v>2024</v>
      </c>
      <c r="C16" s="1">
        <v>112204.269213483</v>
      </c>
      <c r="D16" s="1">
        <v>8520.00081991728</v>
      </c>
      <c r="E16" s="1"/>
      <c r="F16" s="1"/>
      <c r="G16" s="1"/>
      <c r="H16" s="1"/>
      <c r="I16" s="1"/>
      <c r="P16">
        <v>0.0365650805080656</v>
      </c>
      <c r="Q16">
        <v>0.0186598909182654</v>
      </c>
      <c r="R16">
        <v>0.378006774955878</v>
      </c>
      <c r="S16">
        <v>0.0246161589617793</v>
      </c>
      <c r="T16">
        <v>0.562735310941605</v>
      </c>
      <c r="V16">
        <v>0.0358276325973143</v>
      </c>
      <c r="W16">
        <v>0.0182835565199455</v>
      </c>
      <c r="X16">
        <v>0.370383099510133</v>
      </c>
      <c r="Y16">
        <v>0.0241196980010799</v>
      </c>
      <c r="Z16">
        <v>0.551386013371528</v>
      </c>
      <c r="AC16">
        <f t="shared" si="7"/>
        <v>4020.01333323081</v>
      </c>
      <c r="AD16">
        <f t="shared" si="8"/>
        <v>2051.4930979439</v>
      </c>
      <c r="AE16">
        <f t="shared" si="9"/>
        <v>41558.5650095592</v>
      </c>
      <c r="AF16">
        <f t="shared" si="10"/>
        <v>2706.33308786108</v>
      </c>
      <c r="AG16">
        <f t="shared" si="11"/>
        <v>61867.8646848881</v>
      </c>
      <c r="AI16" s="4">
        <v>0.0357494070697814</v>
      </c>
      <c r="AJ16" s="4">
        <v>0.0181077661529962</v>
      </c>
      <c r="AK16" s="4">
        <v>0.367020999770564</v>
      </c>
      <c r="AL16" s="4">
        <v>0.023995243799674</v>
      </c>
      <c r="AM16" s="4">
        <v>0.555126583206984</v>
      </c>
      <c r="AO16">
        <f t="shared" si="13"/>
        <v>4011.23609508014</v>
      </c>
      <c r="AP16">
        <f t="shared" si="15"/>
        <v>2031.76866828558</v>
      </c>
      <c r="AQ16">
        <f t="shared" si="14"/>
        <v>41181.323065258</v>
      </c>
      <c r="AR16">
        <f t="shared" si="14"/>
        <v>2692.36879514178</v>
      </c>
      <c r="AS16">
        <f t="shared" si="14"/>
        <v>62287.5725897174</v>
      </c>
    </row>
    <row r="17" spans="1:45">
      <c r="A17" s="1">
        <v>2025</v>
      </c>
      <c r="C17" s="1">
        <v>117761.008561194</v>
      </c>
      <c r="D17" s="1">
        <v>8524.86979280121</v>
      </c>
      <c r="E17" s="1"/>
      <c r="F17" s="1"/>
      <c r="G17" s="1"/>
      <c r="H17" s="1"/>
      <c r="I17" s="1"/>
      <c r="P17">
        <v>0.0351045003654531</v>
      </c>
      <c r="Q17">
        <v>0.0185060231085927</v>
      </c>
      <c r="R17">
        <v>0.370479968930436</v>
      </c>
      <c r="S17">
        <v>0.0235605399506026</v>
      </c>
      <c r="T17">
        <v>0.579084766853601</v>
      </c>
      <c r="V17">
        <v>0.0341903928863769</v>
      </c>
      <c r="W17">
        <v>0.0180241334945713</v>
      </c>
      <c r="X17">
        <v>0.360832815234424</v>
      </c>
      <c r="Y17">
        <v>0.0229470326921112</v>
      </c>
      <c r="Z17">
        <v>0.564005625692517</v>
      </c>
      <c r="AC17">
        <f t="shared" si="7"/>
        <v>4026.29514940322</v>
      </c>
      <c r="AD17">
        <f t="shared" si="8"/>
        <v>2122.54013876231</v>
      </c>
      <c r="AE17">
        <f t="shared" si="9"/>
        <v>42492.0362439807</v>
      </c>
      <c r="AF17">
        <f t="shared" si="10"/>
        <v>2702.26571330971</v>
      </c>
      <c r="AG17">
        <f t="shared" si="11"/>
        <v>66417.8713157381</v>
      </c>
      <c r="AI17" s="4">
        <v>0.0342469426726685</v>
      </c>
      <c r="AJ17" s="4">
        <v>0.0179241841727559</v>
      </c>
      <c r="AK17" s="4">
        <v>0.359147930220095</v>
      </c>
      <c r="AL17" s="4">
        <v>0.0229090122952045</v>
      </c>
      <c r="AM17" s="4">
        <v>0.565771930639276</v>
      </c>
      <c r="AO17">
        <f t="shared" si="13"/>
        <v>4032.95450927084</v>
      </c>
      <c r="AP17">
        <f t="shared" si="15"/>
        <v>2110.77000582033</v>
      </c>
      <c r="AQ17">
        <f t="shared" si="14"/>
        <v>42293.6224853837</v>
      </c>
      <c r="AR17">
        <f t="shared" si="14"/>
        <v>2697.78839302408</v>
      </c>
      <c r="AS17">
        <f t="shared" si="14"/>
        <v>66625.873167695</v>
      </c>
    </row>
    <row r="18" spans="1:45">
      <c r="A18" s="1">
        <v>2026</v>
      </c>
      <c r="C18" s="1">
        <v>123385.251927406</v>
      </c>
      <c r="D18" s="1">
        <v>8528.64464914659</v>
      </c>
      <c r="E18" s="1"/>
      <c r="F18" s="1"/>
      <c r="G18" s="1"/>
      <c r="H18" s="1"/>
      <c r="I18" s="1"/>
      <c r="P18">
        <v>0.0337022626173695</v>
      </c>
      <c r="Q18">
        <v>0.0183534240792649</v>
      </c>
      <c r="R18">
        <v>0.363103035374742</v>
      </c>
      <c r="S18">
        <v>0.0225501892324396</v>
      </c>
      <c r="T18">
        <v>0.59590923242542</v>
      </c>
      <c r="V18">
        <v>0.0326061058639835</v>
      </c>
      <c r="W18">
        <v>0.0177564840464649</v>
      </c>
      <c r="X18">
        <v>0.351293209757993</v>
      </c>
      <c r="Y18">
        <v>0.0218167505758749</v>
      </c>
      <c r="Z18">
        <v>0.576527449755684</v>
      </c>
      <c r="AC18">
        <f t="shared" si="7"/>
        <v>4023.11258639927</v>
      </c>
      <c r="AD18">
        <f t="shared" si="8"/>
        <v>2190.88825741804</v>
      </c>
      <c r="AE18">
        <f t="shared" si="9"/>
        <v>43344.4011863771</v>
      </c>
      <c r="AF18">
        <f t="shared" si="10"/>
        <v>2691.8652660417</v>
      </c>
      <c r="AG18">
        <f t="shared" si="11"/>
        <v>71134.98463117</v>
      </c>
      <c r="AI18" s="4">
        <v>0.0328035401808285</v>
      </c>
      <c r="AJ18" s="4">
        <v>0.0177484758699458</v>
      </c>
      <c r="AK18" s="4">
        <v>0.351571629914865</v>
      </c>
      <c r="AL18" s="4">
        <v>0.0218747856150839</v>
      </c>
      <c r="AM18" s="4">
        <v>0.576001568419277</v>
      </c>
      <c r="AO18">
        <f t="shared" si="13"/>
        <v>4047.47306932231</v>
      </c>
      <c r="AP18">
        <f t="shared" si="15"/>
        <v>2189.90016654075</v>
      </c>
      <c r="AQ18">
        <f t="shared" si="14"/>
        <v>43378.7541275744</v>
      </c>
      <c r="AR18">
        <f t="shared" si="14"/>
        <v>2699.02593397512</v>
      </c>
      <c r="AS18">
        <f t="shared" si="14"/>
        <v>71070.0986299935</v>
      </c>
    </row>
    <row r="19" spans="1:45">
      <c r="A19" s="1">
        <v>2027</v>
      </c>
      <c r="C19" s="1">
        <v>129076.999312133</v>
      </c>
      <c r="D19" s="1">
        <v>8531.56798234482</v>
      </c>
      <c r="E19" s="1"/>
      <c r="F19" s="1"/>
      <c r="G19" s="1"/>
      <c r="H19" s="1"/>
      <c r="I19" s="1"/>
      <c r="P19">
        <v>0.0323560367960101</v>
      </c>
      <c r="Q19">
        <v>0.018202083368033</v>
      </c>
      <c r="R19">
        <v>0.355872990053896</v>
      </c>
      <c r="S19">
        <v>0.0215831655592356</v>
      </c>
      <c r="T19">
        <v>0.613222508371784</v>
      </c>
      <c r="V19">
        <v>0.0310746194223784</v>
      </c>
      <c r="W19">
        <v>0.0174812143069938</v>
      </c>
      <c r="X19">
        <v>0.341779118324911</v>
      </c>
      <c r="Y19">
        <v>0.0207283932798016</v>
      </c>
      <c r="Z19">
        <v>0.588936654665916</v>
      </c>
      <c r="AC19">
        <f t="shared" si="7"/>
        <v>4011.01862980713</v>
      </c>
      <c r="AD19">
        <f t="shared" si="8"/>
        <v>2256.42268707909</v>
      </c>
      <c r="AE19">
        <f t="shared" si="9"/>
        <v>44115.823020926</v>
      </c>
      <c r="AF19">
        <f t="shared" si="10"/>
        <v>2675.55880511857</v>
      </c>
      <c r="AG19">
        <f t="shared" si="11"/>
        <v>76018.1761692024</v>
      </c>
      <c r="AI19" s="4">
        <v>0.0314182064227001</v>
      </c>
      <c r="AJ19" s="4">
        <v>0.0175805165750649</v>
      </c>
      <c r="AK19" s="4">
        <v>0.344286958744944</v>
      </c>
      <c r="AL19" s="4">
        <v>0.0208917987613316</v>
      </c>
      <c r="AM19" s="4">
        <v>0.585822519495959</v>
      </c>
      <c r="AO19">
        <f t="shared" si="13"/>
        <v>4055.36780881131</v>
      </c>
      <c r="AP19">
        <f t="shared" si="15"/>
        <v>2269.24032586659</v>
      </c>
      <c r="AQ19">
        <f t="shared" si="14"/>
        <v>44439.5275370975</v>
      </c>
      <c r="AR19">
        <f t="shared" si="14"/>
        <v>2696.65069434562</v>
      </c>
      <c r="AS19">
        <f t="shared" si="14"/>
        <v>75616.2129460119</v>
      </c>
    </row>
    <row r="20" spans="1:45">
      <c r="A20" s="1">
        <v>2028</v>
      </c>
      <c r="C20" s="1">
        <v>134836.250715375</v>
      </c>
      <c r="D20" s="1">
        <v>8533.82946457168</v>
      </c>
      <c r="E20" s="1"/>
      <c r="F20" s="1"/>
      <c r="G20" s="1"/>
      <c r="H20" s="1"/>
      <c r="I20" s="1"/>
      <c r="P20">
        <v>0.0310635855233411</v>
      </c>
      <c r="Q20">
        <v>0.0180519905989174</v>
      </c>
      <c r="R20">
        <v>0.34878690815459</v>
      </c>
      <c r="S20">
        <v>0.0206576109298118</v>
      </c>
      <c r="T20">
        <v>0.631038796367101</v>
      </c>
      <c r="V20">
        <v>0.0295956729496585</v>
      </c>
      <c r="W20">
        <v>0.017198942132885</v>
      </c>
      <c r="X20">
        <v>0.332304950924273</v>
      </c>
      <c r="Y20">
        <v>0.0196814336368419</v>
      </c>
      <c r="Z20">
        <v>0.601219000356341</v>
      </c>
      <c r="AC20">
        <f t="shared" si="7"/>
        <v>3990.5695779304</v>
      </c>
      <c r="AD20">
        <f t="shared" si="8"/>
        <v>2319.04087346891</v>
      </c>
      <c r="AE20">
        <f t="shared" si="9"/>
        <v>44806.7536767857</v>
      </c>
      <c r="AF20">
        <f t="shared" si="10"/>
        <v>2653.77072029523</v>
      </c>
      <c r="AG20">
        <f t="shared" si="11"/>
        <v>81066.1158668947</v>
      </c>
      <c r="AI20" s="4">
        <v>0.030090008850575</v>
      </c>
      <c r="AJ20" s="4">
        <v>0.0174201896533082</v>
      </c>
      <c r="AK20" s="4">
        <v>0.33728908213126</v>
      </c>
      <c r="AL20" s="4">
        <v>0.0199593394476136</v>
      </c>
      <c r="AM20" s="4">
        <v>0.595241379917244</v>
      </c>
      <c r="AO20">
        <f t="shared" si="13"/>
        <v>4057.22397740398</v>
      </c>
      <c r="AP20">
        <f t="shared" si="15"/>
        <v>2348.87305960285</v>
      </c>
      <c r="AQ20">
        <f t="shared" si="14"/>
        <v>45478.7952418093</v>
      </c>
      <c r="AR20">
        <f t="shared" si="14"/>
        <v>2691.2424978717</v>
      </c>
      <c r="AS20">
        <f t="shared" si="14"/>
        <v>80260.1159386873</v>
      </c>
    </row>
    <row r="21" spans="1:45">
      <c r="A21" s="1">
        <v>2029</v>
      </c>
      <c r="C21" s="1">
        <v>140663.006137103</v>
      </c>
      <c r="D21" s="1">
        <v>8535.57714611646</v>
      </c>
      <c r="E21" s="1"/>
      <c r="F21" s="1"/>
      <c r="G21" s="1"/>
      <c r="H21" s="1"/>
      <c r="I21" s="1"/>
      <c r="P21">
        <v>0.0298227607926601</v>
      </c>
      <c r="Q21">
        <v>0.0179031354814967</v>
      </c>
      <c r="R21">
        <v>0.341841923101871</v>
      </c>
      <c r="S21">
        <v>0.0197717470199768</v>
      </c>
      <c r="T21">
        <v>0.649372710694788</v>
      </c>
      <c r="V21">
        <v>0.0281689005010968</v>
      </c>
      <c r="W21">
        <v>0.0169102936358613</v>
      </c>
      <c r="X21">
        <v>0.322884631168356</v>
      </c>
      <c r="Y21">
        <v>0.0186752788720907</v>
      </c>
      <c r="Z21">
        <v>0.613360895822595</v>
      </c>
      <c r="AC21">
        <f t="shared" si="7"/>
        <v>3962.32222406122</v>
      </c>
      <c r="AD21">
        <f t="shared" si="8"/>
        <v>2378.65273748137</v>
      </c>
      <c r="AE21">
        <f t="shared" si="9"/>
        <v>45417.9228556107</v>
      </c>
      <c r="AF21">
        <f t="shared" si="10"/>
        <v>2626.920866597</v>
      </c>
      <c r="AG21">
        <f t="shared" si="11"/>
        <v>86277.1874533527</v>
      </c>
      <c r="AI21" s="4">
        <v>0.028818073598148</v>
      </c>
      <c r="AJ21" s="4">
        <v>0.0172673862578442</v>
      </c>
      <c r="AK21" s="4">
        <v>0.330573461029918</v>
      </c>
      <c r="AL21" s="4">
        <v>0.0190767465620243</v>
      </c>
      <c r="AM21" s="4">
        <v>0.604264332552065</v>
      </c>
      <c r="AO21">
        <f t="shared" si="13"/>
        <v>4053.63686339578</v>
      </c>
      <c r="AP21">
        <f t="shared" si="15"/>
        <v>2428.88245915887</v>
      </c>
      <c r="AQ21">
        <f t="shared" si="14"/>
        <v>46499.4567776147</v>
      </c>
      <c r="AR21">
        <f t="shared" si="14"/>
        <v>2683.39251872998</v>
      </c>
      <c r="AS21">
        <f t="shared" si="14"/>
        <v>84997.6375182036</v>
      </c>
    </row>
    <row r="22" spans="1:45">
      <c r="A22" s="1">
        <v>2030</v>
      </c>
      <c r="C22" s="1">
        <v>146557.265577361</v>
      </c>
      <c r="D22" s="1">
        <v>8536.9264170386</v>
      </c>
      <c r="E22" s="1"/>
      <c r="F22" s="1"/>
      <c r="G22" s="1"/>
      <c r="H22" s="1"/>
      <c r="I22" s="1"/>
      <c r="P22">
        <v>0.0286315003986886</v>
      </c>
      <c r="Q22">
        <v>0.0177555078102047</v>
      </c>
      <c r="R22">
        <v>0.335035225399558</v>
      </c>
      <c r="S22">
        <v>0.0189238717657232</v>
      </c>
      <c r="T22">
        <v>0.668239290234986</v>
      </c>
      <c r="V22">
        <v>0.0267938346493748</v>
      </c>
      <c r="W22">
        <v>0.0166158997522917</v>
      </c>
      <c r="X22">
        <v>0.313531540648248</v>
      </c>
      <c r="Y22">
        <v>0.0177092741894862</v>
      </c>
      <c r="Z22">
        <v>0.625349450760599</v>
      </c>
      <c r="AC22">
        <f t="shared" si="7"/>
        <v>3926.83114054432</v>
      </c>
      <c r="AD22">
        <f t="shared" si="8"/>
        <v>2435.18083280342</v>
      </c>
      <c r="AE22">
        <f t="shared" si="9"/>
        <v>45950.3252696644</v>
      </c>
      <c r="AF22">
        <f t="shared" si="10"/>
        <v>2595.42280057083</v>
      </c>
      <c r="AG22">
        <f t="shared" si="11"/>
        <v>91649.5055337779</v>
      </c>
      <c r="AI22" s="4">
        <v>0.0276015836920008</v>
      </c>
      <c r="AJ22" s="4">
        <v>0.0171220051033816</v>
      </c>
      <c r="AK22" s="4">
        <v>0.324135842712001</v>
      </c>
      <c r="AL22" s="4">
        <v>0.0182434087621968</v>
      </c>
      <c r="AM22" s="4">
        <v>0.61289715973042</v>
      </c>
      <c r="AO22">
        <f t="shared" si="13"/>
        <v>4045.21263150432</v>
      </c>
      <c r="AP22">
        <f t="shared" si="15"/>
        <v>2509.35424915323</v>
      </c>
      <c r="AQ22">
        <f t="shared" si="14"/>
        <v>47504.4627834844</v>
      </c>
      <c r="AR22">
        <f t="shared" si="14"/>
        <v>2673.70410299763</v>
      </c>
      <c r="AS22">
        <f t="shared" si="14"/>
        <v>89824.5318102214</v>
      </c>
    </row>
    <row r="23" spans="1:45">
      <c r="A23" s="1">
        <v>2031</v>
      </c>
      <c r="C23" s="1">
        <v>152519.029036149</v>
      </c>
      <c r="D23" s="1">
        <v>8537.96708996994</v>
      </c>
      <c r="E23" s="1"/>
      <c r="F23" s="1"/>
      <c r="G23" s="1"/>
      <c r="H23" s="1"/>
      <c r="I23" s="1"/>
      <c r="P23">
        <v>0.0274878245102597</v>
      </c>
      <c r="Q23">
        <v>0.0176090974636307</v>
      </c>
      <c r="R23">
        <v>0.328364061493648</v>
      </c>
      <c r="S23">
        <v>0.0181123560929497</v>
      </c>
      <c r="T23">
        <v>0.687654010800657</v>
      </c>
      <c r="V23">
        <v>0.0254699109516279</v>
      </c>
      <c r="W23">
        <v>0.0163163928876878</v>
      </c>
      <c r="X23">
        <v>0.304258469157371</v>
      </c>
      <c r="Y23">
        <v>0.0167827067085436</v>
      </c>
      <c r="Z23">
        <v>0.637172520294769</v>
      </c>
      <c r="AC23">
        <f t="shared" si="7"/>
        <v>3884.64608797947</v>
      </c>
      <c r="AD23">
        <f t="shared" si="8"/>
        <v>2488.56040060247</v>
      </c>
      <c r="AE23">
        <f t="shared" si="9"/>
        <v>46405.2062919073</v>
      </c>
      <c r="AF23">
        <f t="shared" si="10"/>
        <v>2559.68213178553</v>
      </c>
      <c r="AG23">
        <f t="shared" si="11"/>
        <v>97180.9341238741</v>
      </c>
      <c r="AI23" s="4">
        <v>0.0264397774093805</v>
      </c>
      <c r="AJ23" s="4">
        <v>0.0169839522591187</v>
      </c>
      <c r="AK23" s="4">
        <v>0.317972252282824</v>
      </c>
      <c r="AL23" s="4">
        <v>0.0174587631974977</v>
      </c>
      <c r="AM23" s="4">
        <v>0.621145254851179</v>
      </c>
      <c r="AO23">
        <f t="shared" si="13"/>
        <v>4032.56917841062</v>
      </c>
      <c r="AP23">
        <f t="shared" si="15"/>
        <v>2590.37590775709</v>
      </c>
      <c r="AQ23">
        <f t="shared" si="14"/>
        <v>48496.8191786137</v>
      </c>
      <c r="AR23">
        <f t="shared" si="14"/>
        <v>2662.7936110544</v>
      </c>
      <c r="AS23">
        <f t="shared" si="14"/>
        <v>94736.4711603131</v>
      </c>
    </row>
    <row r="24" spans="1:45">
      <c r="A24" s="1">
        <v>2032</v>
      </c>
      <c r="C24" s="1">
        <v>158548.296513438</v>
      </c>
      <c r="D24" s="1">
        <v>8538.76898174521</v>
      </c>
      <c r="E24" s="1"/>
      <c r="F24" s="1"/>
      <c r="G24" s="1"/>
      <c r="H24" s="1"/>
      <c r="I24" s="1"/>
      <c r="P24">
        <v>0.0263898323799141</v>
      </c>
      <c r="Q24">
        <v>0.0174638944038201</v>
      </c>
      <c r="R24">
        <v>0.321825732658462</v>
      </c>
      <c r="S24">
        <v>0.0173356407874217</v>
      </c>
      <c r="T24">
        <v>0.707632797831955</v>
      </c>
      <c r="V24">
        <v>0.0241964729651221</v>
      </c>
      <c r="W24">
        <v>0.016012403668369</v>
      </c>
      <c r="X24">
        <v>0.295077571075366</v>
      </c>
      <c r="Y24">
        <v>0.0158948096981919</v>
      </c>
      <c r="Z24">
        <v>0.648818742592951</v>
      </c>
      <c r="AC24">
        <f t="shared" si="7"/>
        <v>3836.30957025356</v>
      </c>
      <c r="AD24">
        <f t="shared" si="8"/>
        <v>2538.73932470543</v>
      </c>
      <c r="AE24">
        <f t="shared" si="9"/>
        <v>46784.0462333222</v>
      </c>
      <c r="AF24">
        <f t="shared" si="10"/>
        <v>2520.0950010536</v>
      </c>
      <c r="AG24">
        <f t="shared" si="11"/>
        <v>102869.106384103</v>
      </c>
      <c r="AI24" s="4">
        <v>0.0253319467758239</v>
      </c>
      <c r="AJ24" s="4">
        <v>0.0168531409601798</v>
      </c>
      <c r="AK24" s="4">
        <v>0.312078984905343</v>
      </c>
      <c r="AL24" s="4">
        <v>0.0167222943521257</v>
      </c>
      <c r="AM24" s="4">
        <v>0.629013633006528</v>
      </c>
      <c r="AO24">
        <f t="shared" si="13"/>
        <v>4016.33700867596</v>
      </c>
      <c r="AP24">
        <f t="shared" si="15"/>
        <v>2672.03679013735</v>
      </c>
      <c r="AQ24">
        <f t="shared" si="14"/>
        <v>49479.5914343851</v>
      </c>
      <c r="AR24">
        <f t="shared" si="14"/>
        <v>2651.29128332581</v>
      </c>
      <c r="AS24">
        <f t="shared" si="14"/>
        <v>99729.0399969139</v>
      </c>
    </row>
    <row r="25" spans="1:45">
      <c r="A25" s="1">
        <v>2033</v>
      </c>
      <c r="C25" s="1">
        <v>164645.068009257</v>
      </c>
      <c r="D25" s="1">
        <v>8539.38630126839</v>
      </c>
      <c r="E25" s="1"/>
      <c r="F25" s="1"/>
      <c r="G25" s="1"/>
      <c r="H25" s="1"/>
      <c r="I25" s="1"/>
      <c r="P25">
        <v>0.0253356991849256</v>
      </c>
      <c r="Q25">
        <v>0.0173198886755963</v>
      </c>
      <c r="R25">
        <v>0.315417593904865</v>
      </c>
      <c r="S25">
        <v>0.0165922334989596</v>
      </c>
      <c r="T25">
        <v>0.728192039459572</v>
      </c>
      <c r="V25">
        <v>0.0229727777387768</v>
      </c>
      <c r="W25">
        <v>0.0157045578296717</v>
      </c>
      <c r="X25">
        <v>0.286000328105707</v>
      </c>
      <c r="Y25">
        <v>0.0150447670529762</v>
      </c>
      <c r="Z25">
        <v>0.660277569272869</v>
      </c>
      <c r="AC25">
        <f t="shared" si="7"/>
        <v>3782.35455316245</v>
      </c>
      <c r="AD25">
        <f t="shared" si="8"/>
        <v>2585.67799192161</v>
      </c>
      <c r="AE25">
        <f t="shared" si="9"/>
        <v>47088.543471634</v>
      </c>
      <c r="AF25">
        <f t="shared" si="10"/>
        <v>2477.0466946207</v>
      </c>
      <c r="AG25">
        <f t="shared" si="11"/>
        <v>108711.445297918</v>
      </c>
      <c r="AI25" s="4">
        <v>0.0242774361963813</v>
      </c>
      <c r="AJ25" s="4">
        <v>0.0167294914368149</v>
      </c>
      <c r="AK25" s="4">
        <v>0.306452598696685</v>
      </c>
      <c r="AL25" s="4">
        <v>0.0160335330053156</v>
      </c>
      <c r="AM25" s="4">
        <v>0.636506940664803</v>
      </c>
      <c r="AO25">
        <f t="shared" si="13"/>
        <v>3997.1601336436</v>
      </c>
      <c r="AP25">
        <f t="shared" si="15"/>
        <v>2754.42825537467</v>
      </c>
      <c r="AQ25">
        <f t="shared" si="14"/>
        <v>50455.9089540292</v>
      </c>
      <c r="AR25">
        <f t="shared" si="14"/>
        <v>2639.84213208885</v>
      </c>
      <c r="AS25">
        <f t="shared" si="14"/>
        <v>104797.728534121</v>
      </c>
    </row>
    <row r="26" spans="1:45">
      <c r="A26" s="1">
        <v>2034</v>
      </c>
      <c r="C26" s="1">
        <v>170809.343523577</v>
      </c>
      <c r="D26" s="1">
        <v>8539.8610916904</v>
      </c>
      <c r="E26" s="1"/>
      <c r="F26" s="1"/>
      <c r="G26" s="1"/>
      <c r="H26" s="1"/>
      <c r="I26" s="1"/>
      <c r="P26">
        <v>0.0243236729945129</v>
      </c>
      <c r="Q26">
        <v>0.0171770704058658</v>
      </c>
      <c r="R26">
        <v>0.309137052910296</v>
      </c>
      <c r="S26">
        <v>0.0158807058740938</v>
      </c>
      <c r="T26">
        <v>0.749348599947474</v>
      </c>
      <c r="V26">
        <v>0.021798001704714</v>
      </c>
      <c r="W26">
        <v>0.0153934732667028</v>
      </c>
      <c r="X26">
        <v>0.277037518463969</v>
      </c>
      <c r="Y26">
        <v>0.0142317179561512</v>
      </c>
      <c r="Z26">
        <v>0.671539288608464</v>
      </c>
      <c r="AC26">
        <f t="shared" si="7"/>
        <v>3723.30236130801</v>
      </c>
      <c r="AD26">
        <f t="shared" si="8"/>
        <v>2629.34906323324</v>
      </c>
      <c r="AE26">
        <f t="shared" si="9"/>
        <v>47320.5966602314</v>
      </c>
      <c r="AF26">
        <f t="shared" si="10"/>
        <v>2430.91040130289</v>
      </c>
      <c r="AG26">
        <f t="shared" si="11"/>
        <v>114705.185037502</v>
      </c>
      <c r="AI26" s="4">
        <v>0.0232756412152361</v>
      </c>
      <c r="AJ26" s="4">
        <v>0.016612930760652</v>
      </c>
      <c r="AK26" s="4">
        <v>0.301089908270669</v>
      </c>
      <c r="AL26" s="4">
        <v>0.0153920553035237</v>
      </c>
      <c r="AM26" s="4">
        <v>0.64362946444992</v>
      </c>
      <c r="AO26">
        <f t="shared" si="13"/>
        <v>3975.69699606479</v>
      </c>
      <c r="AP26">
        <f t="shared" si="15"/>
        <v>2837.64379722961</v>
      </c>
      <c r="AQ26">
        <f t="shared" si="14"/>
        <v>51428.969573287</v>
      </c>
      <c r="AR26">
        <f t="shared" si="14"/>
        <v>2629.10686187347</v>
      </c>
      <c r="AS26">
        <f t="shared" si="14"/>
        <v>109937.926295122</v>
      </c>
    </row>
    <row r="27" spans="1:45">
      <c r="A27" s="2">
        <v>2035</v>
      </c>
      <c r="C27" s="2">
        <v>177041.123056382</v>
      </c>
      <c r="D27" s="1">
        <v>8540.2259257702</v>
      </c>
      <c r="E27" s="1"/>
      <c r="F27" s="1"/>
      <c r="G27" s="1"/>
      <c r="H27" s="1"/>
      <c r="I27" s="1"/>
      <c r="P27">
        <v>0.0233520718581952</v>
      </c>
      <c r="Q27">
        <v>0.0170354298029527</v>
      </c>
      <c r="R27">
        <v>0.302981568970083</v>
      </c>
      <c r="S27">
        <v>0.0151996908116862</v>
      </c>
      <c r="T27">
        <v>0.771119833526289</v>
      </c>
      <c r="V27">
        <v>0.0206712468924516</v>
      </c>
      <c r="W27">
        <v>0.0150797572701148</v>
      </c>
      <c r="X27">
        <v>0.268199192520255</v>
      </c>
      <c r="Y27">
        <v>0.0134547616744776</v>
      </c>
      <c r="Z27">
        <v>0.682595041642701</v>
      </c>
      <c r="AC27">
        <f t="shared" si="7"/>
        <v>3659.66076481538</v>
      </c>
      <c r="AD27">
        <f t="shared" si="8"/>
        <v>2669.73716251877</v>
      </c>
      <c r="AE27">
        <f t="shared" si="9"/>
        <v>47482.2862466007</v>
      </c>
      <c r="AF27">
        <f t="shared" si="10"/>
        <v>2382.04611730548</v>
      </c>
      <c r="AG27">
        <f t="shared" si="11"/>
        <v>120847.392765142</v>
      </c>
      <c r="AI27" s="4">
        <v>0.0223260073987586</v>
      </c>
      <c r="AJ27" s="4">
        <v>0.0165033927074243</v>
      </c>
      <c r="AK27" s="4">
        <v>0.295987978900425</v>
      </c>
      <c r="AL27" s="4">
        <v>0.0147974819416262</v>
      </c>
      <c r="AM27" s="4">
        <v>0.650385139051766</v>
      </c>
      <c r="AO27">
        <f t="shared" si="13"/>
        <v>3952.62142324132</v>
      </c>
      <c r="AP27">
        <f t="shared" si="15"/>
        <v>2921.7791791629</v>
      </c>
      <c r="AQ27">
        <f t="shared" si="14"/>
        <v>52402.0441957199</v>
      </c>
      <c r="AR27">
        <f t="shared" si="14"/>
        <v>2619.76282135203</v>
      </c>
      <c r="AS27">
        <f t="shared" si="14"/>
        <v>115144.915436906</v>
      </c>
    </row>
    <row r="28" spans="1:45">
      <c r="A28" s="1">
        <v>2036</v>
      </c>
      <c r="C28" s="1">
        <v>183340.406607732</v>
      </c>
      <c r="D28" s="1">
        <v>8540.50601301702</v>
      </c>
      <c r="E28" s="1"/>
      <c r="F28" s="1"/>
      <c r="G28" s="1"/>
      <c r="H28" s="1"/>
      <c r="I28" s="1"/>
      <c r="P28">
        <v>0.0224192810104513</v>
      </c>
      <c r="Q28">
        <v>0.0168949571559209</v>
      </c>
      <c r="R28">
        <v>0.296948651969617</v>
      </c>
      <c r="S28">
        <v>0.0145478798362313</v>
      </c>
      <c r="T28">
        <v>0.7935235986286</v>
      </c>
      <c r="V28">
        <v>0.0195915473882546</v>
      </c>
      <c r="W28">
        <v>0.0147640039655354</v>
      </c>
      <c r="X28">
        <v>0.259494654812034</v>
      </c>
      <c r="Y28">
        <v>0.0127129624307439</v>
      </c>
      <c r="Z28">
        <v>0.693436831403432</v>
      </c>
      <c r="AC28">
        <f t="shared" si="7"/>
        <v>3591.92226423725</v>
      </c>
      <c r="AD28">
        <f t="shared" si="8"/>
        <v>2706.83849019943</v>
      </c>
      <c r="AE28">
        <f t="shared" si="9"/>
        <v>47575.8555257714</v>
      </c>
      <c r="AF28">
        <f t="shared" si="10"/>
        <v>2330.79970124141</v>
      </c>
      <c r="AG28">
        <f t="shared" si="11"/>
        <v>127134.990626283</v>
      </c>
      <c r="AI28" s="4">
        <v>0.0214280293379421</v>
      </c>
      <c r="AJ28" s="4">
        <v>0.0164008176356349</v>
      </c>
      <c r="AK28" s="4">
        <v>0.291144121280492</v>
      </c>
      <c r="AL28" s="4">
        <v>0.0142494774495261</v>
      </c>
      <c r="AM28" s="4">
        <v>0.656777554296405</v>
      </c>
      <c r="AO28">
        <f t="shared" si="13"/>
        <v>3928.62361162071</v>
      </c>
      <c r="AP28">
        <f t="shared" si="15"/>
        <v>3006.93257401656</v>
      </c>
      <c r="AQ28">
        <f t="shared" si="14"/>
        <v>53378.4815770162</v>
      </c>
      <c r="AR28">
        <f t="shared" si="14"/>
        <v>2612.50498954382</v>
      </c>
      <c r="AS28">
        <f t="shared" si="14"/>
        <v>120413.863855535</v>
      </c>
    </row>
    <row r="29" spans="1:45">
      <c r="A29" s="1">
        <v>2037</v>
      </c>
      <c r="C29" s="1">
        <v>189707.194177598</v>
      </c>
      <c r="D29" s="1">
        <v>8540.72084456535</v>
      </c>
      <c r="E29" s="1"/>
      <c r="F29" s="1"/>
      <c r="G29" s="1"/>
      <c r="H29" s="1"/>
      <c r="I29" s="1"/>
      <c r="P29">
        <v>0.0215237501870389</v>
      </c>
      <c r="Q29">
        <v>0.0167556428339086</v>
      </c>
      <c r="R29">
        <v>0.291035861377031</v>
      </c>
      <c r="S29">
        <v>0.0139240205838076</v>
      </c>
      <c r="T29">
        <v>0.816578272537726</v>
      </c>
      <c r="V29">
        <v>0.0185578759633974</v>
      </c>
      <c r="W29">
        <v>0.0144467919714991</v>
      </c>
      <c r="X29">
        <v>0.25093245226326</v>
      </c>
      <c r="Y29">
        <v>0.0120053543021372</v>
      </c>
      <c r="Z29">
        <v>0.704057525499707</v>
      </c>
      <c r="AC29">
        <f t="shared" si="7"/>
        <v>3520.56257891201</v>
      </c>
      <c r="AD29">
        <f t="shared" si="8"/>
        <v>2740.66036978054</v>
      </c>
      <c r="AE29">
        <f t="shared" si="9"/>
        <v>47603.6914469671</v>
      </c>
      <c r="AF29">
        <f t="shared" si="10"/>
        <v>2277.5020797664</v>
      </c>
      <c r="AG29">
        <f t="shared" si="11"/>
        <v>133564.777702172</v>
      </c>
      <c r="AI29" s="4">
        <v>0.0205812497663534</v>
      </c>
      <c r="AJ29" s="4">
        <v>0.0163051523806814</v>
      </c>
      <c r="AK29" s="4">
        <v>0.286555886867695</v>
      </c>
      <c r="AL29" s="4">
        <v>0.013747749581497</v>
      </c>
      <c r="AM29" s="4">
        <v>0.662809961403773</v>
      </c>
      <c r="AO29">
        <f t="shared" si="13"/>
        <v>3904.41114584325</v>
      </c>
      <c r="AP29">
        <f t="shared" si="15"/>
        <v>3093.20470877725</v>
      </c>
      <c r="AQ29">
        <f t="shared" si="15"/>
        <v>54361.7132727436</v>
      </c>
      <c r="AR29">
        <f t="shared" si="15"/>
        <v>2608.04699936204</v>
      </c>
      <c r="AS29">
        <f t="shared" si="15"/>
        <v>125739.818050872</v>
      </c>
    </row>
    <row r="30" spans="1:45">
      <c r="A30" s="1">
        <v>2038</v>
      </c>
      <c r="C30" s="1">
        <v>196141.485765979</v>
      </c>
      <c r="D30" s="1">
        <v>8540.88547546791</v>
      </c>
      <c r="E30" s="1"/>
      <c r="F30" s="1"/>
      <c r="G30" s="1"/>
      <c r="H30" s="1"/>
      <c r="I30" s="1"/>
      <c r="P30">
        <v>0.0206639910485134</v>
      </c>
      <c r="Q30">
        <v>0.0166174772854704</v>
      </c>
      <c r="R30">
        <v>0.285240805255906</v>
      </c>
      <c r="S30">
        <v>0.0133269143958313</v>
      </c>
      <c r="T30">
        <v>0.840302766462258</v>
      </c>
      <c r="V30">
        <v>0.0175691507975361</v>
      </c>
      <c r="W30">
        <v>0.0141286822868646</v>
      </c>
      <c r="X30">
        <v>0.242520368373475</v>
      </c>
      <c r="Y30">
        <v>0.0113309460953846</v>
      </c>
      <c r="Z30">
        <v>0.71445085244674</v>
      </c>
      <c r="AC30">
        <f t="shared" si="7"/>
        <v>3446.03934107527</v>
      </c>
      <c r="AD30">
        <f t="shared" si="8"/>
        <v>2771.22073566109</v>
      </c>
      <c r="AE30">
        <f t="shared" si="9"/>
        <v>47568.3053812859</v>
      </c>
      <c r="AF30">
        <f t="shared" si="10"/>
        <v>2222.46860228295</v>
      </c>
      <c r="AG30">
        <f t="shared" si="11"/>
        <v>140133.451705674</v>
      </c>
      <c r="AI30" s="4">
        <v>0.0197852587905006</v>
      </c>
      <c r="AJ30" s="4">
        <v>0.0162163501641054</v>
      </c>
      <c r="AK30" s="4">
        <v>0.282221063784447</v>
      </c>
      <c r="AL30" s="4">
        <v>0.0132920488061974</v>
      </c>
      <c r="AM30" s="4">
        <v>0.66848527845475</v>
      </c>
      <c r="AO30">
        <f t="shared" si="13"/>
        <v>3880.71005543318</v>
      </c>
      <c r="AP30">
        <f t="shared" si="15"/>
        <v>3180.69901488901</v>
      </c>
      <c r="AQ30">
        <f t="shared" si="15"/>
        <v>55355.2587651366</v>
      </c>
      <c r="AR30">
        <f t="shared" si="15"/>
        <v>2607.12220172147</v>
      </c>
      <c r="AS30">
        <f t="shared" si="15"/>
        <v>131117.695728799</v>
      </c>
    </row>
    <row r="31" spans="1:45">
      <c r="A31" s="1">
        <v>2039</v>
      </c>
      <c r="C31" s="1">
        <v>202643.28137286</v>
      </c>
      <c r="D31" s="1">
        <v>8541.01152308013</v>
      </c>
      <c r="E31" s="1"/>
      <c r="F31" s="1"/>
      <c r="G31" s="1"/>
      <c r="H31" s="1"/>
      <c r="I31" s="1"/>
      <c r="P31">
        <v>0.0198385747066585</v>
      </c>
      <c r="Q31">
        <v>0.0164804510379213</v>
      </c>
      <c r="R31">
        <v>0.279561139297664</v>
      </c>
      <c r="S31">
        <v>0.0127554140160033</v>
      </c>
      <c r="T31">
        <v>0.864716541048427</v>
      </c>
      <c r="V31">
        <v>0.0166242422269172</v>
      </c>
      <c r="W31">
        <v>0.0138102164149573</v>
      </c>
      <c r="X31">
        <v>0.234265423077871</v>
      </c>
      <c r="Y31">
        <v>0.010688726153068</v>
      </c>
      <c r="Z31">
        <v>0.724611392127187</v>
      </c>
      <c r="AC31">
        <f t="shared" si="7"/>
        <v>3368.79099519976</v>
      </c>
      <c r="AD31">
        <f t="shared" si="8"/>
        <v>2798.54757079628</v>
      </c>
      <c r="AE31">
        <f t="shared" si="9"/>
        <v>47472.3140447011</v>
      </c>
      <c r="AF31">
        <f t="shared" si="10"/>
        <v>2165.99854135361</v>
      </c>
      <c r="AG31">
        <f t="shared" si="11"/>
        <v>146837.630220809</v>
      </c>
      <c r="AI31" s="4">
        <v>0.0190396932298181</v>
      </c>
      <c r="AJ31" s="4">
        <v>0.0161343705175756</v>
      </c>
      <c r="AK31" s="4">
        <v>0.278137673271217</v>
      </c>
      <c r="AL31" s="4">
        <v>0.0128821678950864</v>
      </c>
      <c r="AM31" s="4">
        <v>0.673806095086303</v>
      </c>
      <c r="AO31">
        <f t="shared" si="13"/>
        <v>3858.26591242297</v>
      </c>
      <c r="AP31">
        <f t="shared" si="15"/>
        <v>3269.52178456705</v>
      </c>
      <c r="AQ31">
        <f t="shared" si="15"/>
        <v>56362.7307850918</v>
      </c>
      <c r="AR31">
        <f t="shared" si="15"/>
        <v>2610.48477345642</v>
      </c>
      <c r="AS31">
        <f t="shared" si="15"/>
        <v>136542.278117322</v>
      </c>
    </row>
    <row r="32" spans="1:45">
      <c r="A32" s="1">
        <v>2040</v>
      </c>
      <c r="C32" s="1">
        <v>209212.580998242</v>
      </c>
      <c r="D32" s="1">
        <v>8541.10794347958</v>
      </c>
      <c r="E32" s="1"/>
      <c r="F32" s="1"/>
      <c r="G32" s="1"/>
      <c r="H32" s="1"/>
      <c r="I32" s="1"/>
      <c r="P32">
        <v>0.0190461293497315</v>
      </c>
      <c r="Q32">
        <v>0.0163445546966865</v>
      </c>
      <c r="R32">
        <v>0.273994565873176</v>
      </c>
      <c r="S32">
        <v>0.0122084213860146</v>
      </c>
      <c r="T32">
        <v>0.889839622343242</v>
      </c>
      <c r="V32">
        <v>0.0157219794516001</v>
      </c>
      <c r="W32">
        <v>0.0134919147280958</v>
      </c>
      <c r="X32">
        <v>0.226173877925958</v>
      </c>
      <c r="Y32">
        <v>0.0100776670494524</v>
      </c>
      <c r="Z32">
        <v>0.734534560844894</v>
      </c>
      <c r="AC32">
        <f t="shared" si="7"/>
        <v>3289.23589947058</v>
      </c>
      <c r="AD32">
        <f t="shared" si="8"/>
        <v>2822.67830287312</v>
      </c>
      <c r="AE32">
        <f t="shared" si="9"/>
        <v>47318.420755271</v>
      </c>
      <c r="AF32">
        <f t="shared" si="10"/>
        <v>2108.37473385687</v>
      </c>
      <c r="AG32">
        <f t="shared" si="11"/>
        <v>153673.87130677</v>
      </c>
      <c r="AI32" s="4">
        <v>0.0183442360642737</v>
      </c>
      <c r="AJ32" s="4">
        <v>0.0160591792214066</v>
      </c>
      <c r="AK32" s="4">
        <v>0.274303966674393</v>
      </c>
      <c r="AL32" s="4">
        <v>0.0125179416083826</v>
      </c>
      <c r="AM32" s="4">
        <v>0.678774676431544</v>
      </c>
      <c r="AO32">
        <f t="shared" si="13"/>
        <v>3837.84497344773</v>
      </c>
      <c r="AP32">
        <f t="shared" si="15"/>
        <v>3359.78233362381</v>
      </c>
      <c r="AQ32">
        <f t="shared" si="15"/>
        <v>57387.8408460055</v>
      </c>
      <c r="AR32">
        <f t="shared" si="15"/>
        <v>2618.91087267501</v>
      </c>
      <c r="AS32">
        <f t="shared" si="15"/>
        <v>142008.20197249</v>
      </c>
    </row>
    <row r="33" spans="1:45">
      <c r="A33" s="1">
        <v>2041</v>
      </c>
      <c r="C33" s="1">
        <v>215849.384642154</v>
      </c>
      <c r="D33" s="1">
        <v>8541.18163459064</v>
      </c>
      <c r="E33" s="1"/>
      <c r="F33" s="1"/>
      <c r="G33" s="1"/>
      <c r="H33" s="1"/>
      <c r="I33" s="1"/>
      <c r="P33">
        <v>0.0182853379625576</v>
      </c>
      <c r="Q33">
        <v>0.0162097789446594</v>
      </c>
      <c r="R33">
        <v>0.268538833103323</v>
      </c>
      <c r="S33">
        <v>0.0116848855357813</v>
      </c>
      <c r="T33">
        <v>0.915692618221375</v>
      </c>
      <c r="V33">
        <v>0.0148611571410241</v>
      </c>
      <c r="W33">
        <v>0.0131742750728</v>
      </c>
      <c r="X33">
        <v>0.218251246183558</v>
      </c>
      <c r="Y33">
        <v>0.00949673013852439</v>
      </c>
      <c r="Z33">
        <v>0.744216591464094</v>
      </c>
      <c r="AC33">
        <f t="shared" si="7"/>
        <v>3207.7716239604</v>
      </c>
      <c r="AD33">
        <f t="shared" si="8"/>
        <v>2843.65916757035</v>
      </c>
      <c r="AE33">
        <f t="shared" si="9"/>
        <v>47109.3971861043</v>
      </c>
      <c r="AF33">
        <f t="shared" si="10"/>
        <v>2049.86335651309</v>
      </c>
      <c r="AG33">
        <f t="shared" si="11"/>
        <v>160638.693308006</v>
      </c>
      <c r="AI33" s="4">
        <v>0.017698615987405</v>
      </c>
      <c r="AJ33" s="4">
        <v>0.0159907482573862</v>
      </c>
      <c r="AK33" s="4">
        <v>0.270718422961476</v>
      </c>
      <c r="AL33" s="4">
        <v>0.0121992464770033</v>
      </c>
      <c r="AM33" s="4">
        <v>0.683392966316729</v>
      </c>
      <c r="AO33">
        <f t="shared" si="13"/>
        <v>3820.23536989916</v>
      </c>
      <c r="AP33">
        <f t="shared" si="15"/>
        <v>3451.59317132441</v>
      </c>
      <c r="AQ33">
        <f t="shared" si="15"/>
        <v>58434.405007529</v>
      </c>
      <c r="AR33">
        <f t="shared" si="15"/>
        <v>2633.19984515913</v>
      </c>
      <c r="AS33">
        <f t="shared" si="15"/>
        <v>147509.951248242</v>
      </c>
    </row>
    <row r="34" spans="1:45">
      <c r="A34" s="1">
        <v>2042</v>
      </c>
      <c r="C34" s="1">
        <v>222553.692304581</v>
      </c>
      <c r="D34" s="1">
        <v>8541.23790418801</v>
      </c>
      <c r="E34" s="1"/>
      <c r="F34" s="1"/>
      <c r="G34" s="1"/>
      <c r="H34" s="1"/>
      <c r="I34" s="1"/>
      <c r="P34">
        <v>0.0175549361377025</v>
      </c>
      <c r="Q34">
        <v>0.0160761145415589</v>
      </c>
      <c r="R34">
        <v>0.263191733948013</v>
      </c>
      <c r="S34">
        <v>0.0111838005641516</v>
      </c>
      <c r="T34">
        <v>0.942296735289311</v>
      </c>
      <c r="V34">
        <v>0.014040541883031</v>
      </c>
      <c r="W34">
        <v>0.0128577716128737</v>
      </c>
      <c r="X34">
        <v>0.210502307429541</v>
      </c>
      <c r="Y34">
        <v>0.00894486992152549</v>
      </c>
      <c r="Z34">
        <v>0.753654509153028</v>
      </c>
      <c r="AC34">
        <f t="shared" si="7"/>
        <v>3124.77443802566</v>
      </c>
      <c r="AD34">
        <f t="shared" si="8"/>
        <v>2861.54454725407</v>
      </c>
      <c r="AE34">
        <f t="shared" si="9"/>
        <v>46848.0657570784</v>
      </c>
      <c r="AF34">
        <f t="shared" si="10"/>
        <v>1990.71382821969</v>
      </c>
      <c r="AG34">
        <f t="shared" si="11"/>
        <v>167728.593734003</v>
      </c>
      <c r="AI34" s="4">
        <v>0.0171026070640412</v>
      </c>
      <c r="AJ34" s="4">
        <v>0.0159290557757792</v>
      </c>
      <c r="AK34" s="4">
        <v>0.26737974675552</v>
      </c>
      <c r="AL34" s="4">
        <v>0.0119260006803385</v>
      </c>
      <c r="AM34" s="4">
        <v>0.687662589724321</v>
      </c>
      <c r="AO34">
        <f t="shared" si="13"/>
        <v>3806.24835013678</v>
      </c>
      <c r="AP34">
        <f t="shared" si="15"/>
        <v>3545.07017782527</v>
      </c>
      <c r="AQ34">
        <f t="shared" si="15"/>
        <v>59506.3498879048</v>
      </c>
      <c r="AR34">
        <f t="shared" si="15"/>
        <v>2654.17548583628</v>
      </c>
      <c r="AS34">
        <f t="shared" si="15"/>
        <v>153041.848402878</v>
      </c>
    </row>
    <row r="35" spans="1:45">
      <c r="A35" s="1">
        <v>2043</v>
      </c>
      <c r="C35" s="1">
        <v>229325.503985524</v>
      </c>
      <c r="D35" s="1">
        <v>8541.280832671</v>
      </c>
      <c r="E35" s="1"/>
      <c r="F35" s="1"/>
      <c r="G35" s="1"/>
      <c r="H35" s="1"/>
      <c r="I35" s="1"/>
      <c r="P35">
        <v>0.0168537099740707</v>
      </c>
      <c r="Q35">
        <v>0.0159435523233018</v>
      </c>
      <c r="R35">
        <v>0.257951105313357</v>
      </c>
      <c r="S35">
        <v>0.0107042037062072</v>
      </c>
      <c r="T35">
        <v>0.969673796280667</v>
      </c>
      <c r="V35">
        <v>0.0132588784275821</v>
      </c>
      <c r="W35">
        <v>0.012542853904789</v>
      </c>
      <c r="X35">
        <v>0.202931126195484</v>
      </c>
      <c r="Y35">
        <v>0.00842103820601082</v>
      </c>
      <c r="Z35">
        <v>0.762846103266134</v>
      </c>
      <c r="AC35">
        <f t="shared" si="7"/>
        <v>3040.59897768806</v>
      </c>
      <c r="AD35">
        <f t="shared" si="8"/>
        <v>2876.39629313253</v>
      </c>
      <c r="AE35">
        <f t="shared" si="9"/>
        <v>46537.2827891293</v>
      </c>
      <c r="AF35">
        <f t="shared" si="10"/>
        <v>1931.15883067478</v>
      </c>
      <c r="AG35">
        <f t="shared" si="11"/>
        <v>174940.067094899</v>
      </c>
      <c r="AI35" s="4">
        <v>0.0165560284912571</v>
      </c>
      <c r="AJ35" s="4">
        <v>0.0158740860764347</v>
      </c>
      <c r="AK35" s="4">
        <v>0.264286866883316</v>
      </c>
      <c r="AL35" s="4">
        <v>0.0116981640193639</v>
      </c>
      <c r="AM35" s="4">
        <v>0.691584854529629</v>
      </c>
      <c r="AO35">
        <f t="shared" si="13"/>
        <v>3796.71957775623</v>
      </c>
      <c r="AP35">
        <f t="shared" si="15"/>
        <v>3640.33278978798</v>
      </c>
      <c r="AQ35">
        <f t="shared" si="15"/>
        <v>60607.7189447715</v>
      </c>
      <c r="AR35">
        <f t="shared" si="15"/>
        <v>2682.68735944595</v>
      </c>
      <c r="AS35">
        <f t="shared" si="15"/>
        <v>158598.045313762</v>
      </c>
    </row>
    <row r="36" spans="1:45">
      <c r="A36" s="1">
        <v>2044</v>
      </c>
      <c r="C36" s="1">
        <v>236164.819684982</v>
      </c>
      <c r="D36" s="1">
        <v>8541.3135539825</v>
      </c>
      <c r="E36" s="1"/>
      <c r="F36" s="1"/>
      <c r="G36" s="1"/>
      <c r="H36" s="1"/>
      <c r="I36" s="1"/>
      <c r="P36">
        <v>0.0161804940594481</v>
      </c>
      <c r="Q36">
        <v>0.0158120832013686</v>
      </c>
      <c r="R36">
        <v>0.252814827176625</v>
      </c>
      <c r="S36">
        <v>0.0102451734834448</v>
      </c>
      <c r="T36">
        <v>0.997846257956802</v>
      </c>
      <c r="V36">
        <v>0.0125148956828196</v>
      </c>
      <c r="W36">
        <v>0.0122299461973253</v>
      </c>
      <c r="X36">
        <v>0.195541074182344</v>
      </c>
      <c r="Y36">
        <v>0.00792418803323449</v>
      </c>
      <c r="Z36">
        <v>0.771789895904277</v>
      </c>
      <c r="AC36">
        <f t="shared" si="7"/>
        <v>2955.57808230945</v>
      </c>
      <c r="AD36">
        <f t="shared" si="8"/>
        <v>2888.28303844836</v>
      </c>
      <c r="AE36">
        <f t="shared" si="9"/>
        <v>46179.922525281</v>
      </c>
      <c r="AF36">
        <f t="shared" si="10"/>
        <v>1871.41443801872</v>
      </c>
      <c r="AG36">
        <f t="shared" si="11"/>
        <v>182269.621600925</v>
      </c>
      <c r="AI36" s="4">
        <v>0.0160587444625934</v>
      </c>
      <c r="AJ36" s="4">
        <v>0.0158258296039821</v>
      </c>
      <c r="AK36" s="4">
        <v>0.261438935435364</v>
      </c>
      <c r="AL36" s="4">
        <v>0.0115157379855662</v>
      </c>
      <c r="AM36" s="4">
        <v>0.695160752512494</v>
      </c>
      <c r="AO36">
        <f t="shared" si="13"/>
        <v>3792.51049037557</v>
      </c>
      <c r="AP36">
        <f t="shared" si="15"/>
        <v>3737.50419478968</v>
      </c>
      <c r="AQ36">
        <f t="shared" si="15"/>
        <v>61742.6790457264</v>
      </c>
      <c r="AR36">
        <f t="shared" si="15"/>
        <v>2719.61218490074</v>
      </c>
      <c r="AS36">
        <f t="shared" si="15"/>
        <v>164172.51376919</v>
      </c>
    </row>
    <row r="37" spans="1:45">
      <c r="A37" s="1">
        <v>2045</v>
      </c>
      <c r="C37" s="1">
        <v>243071.639402956</v>
      </c>
      <c r="D37" s="1">
        <v>8541.33847292448</v>
      </c>
      <c r="E37" s="1"/>
      <c r="F37" s="1"/>
      <c r="G37" s="1"/>
      <c r="H37" s="1"/>
      <c r="I37" s="1"/>
      <c r="P37">
        <v>0.0155341695336295</v>
      </c>
      <c r="Q37">
        <v>0.0156816981621837</v>
      </c>
      <c r="R37">
        <v>0.247780821728609</v>
      </c>
      <c r="S37">
        <v>0.00980582793328322</v>
      </c>
      <c r="T37">
        <v>1.02683722952766</v>
      </c>
      <c r="V37">
        <v>0.0118073124275889</v>
      </c>
      <c r="W37">
        <v>0.0119194469453423</v>
      </c>
      <c r="X37">
        <v>0.188334855582772</v>
      </c>
      <c r="Y37">
        <v>0.00745327735536834</v>
      </c>
      <c r="Z37">
        <v>0.780485107688929</v>
      </c>
      <c r="AC37">
        <f t="shared" si="7"/>
        <v>2870.02278871693</v>
      </c>
      <c r="AD37">
        <f t="shared" si="8"/>
        <v>2897.27950978091</v>
      </c>
      <c r="AE37">
        <f t="shared" si="9"/>
        <v>45778.8621032233</v>
      </c>
      <c r="AF37">
        <f t="shared" si="10"/>
        <v>1811.68034569431</v>
      </c>
      <c r="AG37">
        <f t="shared" si="11"/>
        <v>189713.794655541</v>
      </c>
      <c r="AI37" s="4">
        <v>0.0156106641352993</v>
      </c>
      <c r="AJ37" s="4">
        <v>0.0157842829571803</v>
      </c>
      <c r="AK37" s="4">
        <v>0.258835327336219</v>
      </c>
      <c r="AL37" s="4">
        <v>0.0113787659261692</v>
      </c>
      <c r="AM37" s="4">
        <v>0.698390959645132</v>
      </c>
      <c r="AO37">
        <f t="shared" si="13"/>
        <v>3794.50972353613</v>
      </c>
      <c r="AP37">
        <f t="shared" si="15"/>
        <v>3836.71153520195</v>
      </c>
      <c r="AQ37">
        <f t="shared" si="15"/>
        <v>62915.5273510155</v>
      </c>
      <c r="AR37">
        <f t="shared" si="15"/>
        <v>2765.85528805644</v>
      </c>
      <c r="AS37">
        <f t="shared" si="15"/>
        <v>169759.035505146</v>
      </c>
    </row>
    <row r="38" spans="1:45">
      <c r="A38" s="1">
        <v>2046</v>
      </c>
      <c r="C38" s="1">
        <v>250045.963139415</v>
      </c>
      <c r="D38" s="1">
        <v>8541.35743310536</v>
      </c>
      <c r="E38" s="1"/>
      <c r="F38" s="1"/>
      <c r="G38" s="1"/>
      <c r="H38" s="1"/>
      <c r="I38" s="1"/>
      <c r="P38">
        <v>0.0149136622289132</v>
      </c>
      <c r="Q38">
        <v>0.0155523882664972</v>
      </c>
      <c r="R38">
        <v>0.242847052533083</v>
      </c>
      <c r="S38">
        <v>0.00938532291449556</v>
      </c>
      <c r="T38">
        <v>1.0566704916076</v>
      </c>
      <c r="V38">
        <v>0.0111348427109889</v>
      </c>
      <c r="W38">
        <v>0.0116117285258039</v>
      </c>
      <c r="X38">
        <v>0.181314535040276</v>
      </c>
      <c r="Y38">
        <v>0.00700727244862399</v>
      </c>
      <c r="Z38">
        <v>0.788931621274307</v>
      </c>
      <c r="AC38">
        <f t="shared" si="7"/>
        <v>2784.22247007511</v>
      </c>
      <c r="AD38">
        <f t="shared" si="8"/>
        <v>2903.46584294806</v>
      </c>
      <c r="AE38">
        <f t="shared" si="9"/>
        <v>45336.967545321</v>
      </c>
      <c r="AF38">
        <f t="shared" si="10"/>
        <v>1752.14018839647</v>
      </c>
      <c r="AG38">
        <f t="shared" si="11"/>
        <v>197269.167092674</v>
      </c>
      <c r="AI38" s="4">
        <v>0.0152117417011512</v>
      </c>
      <c r="AJ38" s="4">
        <v>0.015749448912493</v>
      </c>
      <c r="AK38" s="4">
        <v>0.256475640426092</v>
      </c>
      <c r="AL38" s="4">
        <v>0.0112873333067214</v>
      </c>
      <c r="AM38" s="4">
        <v>0.701275835653543</v>
      </c>
      <c r="AO38">
        <f t="shared" si="13"/>
        <v>3803.63460469235</v>
      </c>
      <c r="AP38">
        <f t="shared" si="15"/>
        <v>3938.08612223932</v>
      </c>
      <c r="AQ38">
        <f t="shared" si="15"/>
        <v>64130.6985321404</v>
      </c>
      <c r="AR38">
        <f t="shared" si="15"/>
        <v>2822.35212795475</v>
      </c>
      <c r="AS38">
        <f t="shared" si="15"/>
        <v>175351.191752388</v>
      </c>
    </row>
    <row r="39" spans="1:45">
      <c r="A39" s="1">
        <v>2047</v>
      </c>
      <c r="C39" s="1">
        <v>257087.790894404</v>
      </c>
      <c r="D39" s="1">
        <v>8541.37184660783</v>
      </c>
      <c r="E39" s="1"/>
      <c r="F39" s="1"/>
      <c r="G39" s="1"/>
      <c r="H39" s="1"/>
      <c r="I39" s="1"/>
      <c r="P39">
        <v>0.0143179408848735</v>
      </c>
      <c r="Q39">
        <v>0.0154241446487695</v>
      </c>
      <c r="R39">
        <v>0.238011523702998</v>
      </c>
      <c r="S39">
        <v>0.00898285048530967</v>
      </c>
      <c r="T39">
        <v>1.08737051572221</v>
      </c>
      <c r="V39">
        <v>0.010496200915776</v>
      </c>
      <c r="W39">
        <v>0.0113071371427797</v>
      </c>
      <c r="X39">
        <v>0.174481567785766</v>
      </c>
      <c r="Y39">
        <v>0.00658515105267663</v>
      </c>
      <c r="Z39">
        <v>0.797129943103001</v>
      </c>
      <c r="AC39">
        <f t="shared" si="7"/>
        <v>2698.44510622067</v>
      </c>
      <c r="AD39">
        <f t="shared" si="8"/>
        <v>2906.9269093773</v>
      </c>
      <c r="AE39">
        <f t="shared" si="9"/>
        <v>44857.0808138348</v>
      </c>
      <c r="AF39">
        <f t="shared" si="10"/>
        <v>1692.96193683859</v>
      </c>
      <c r="AG39">
        <f t="shared" si="11"/>
        <v>204932.376128132</v>
      </c>
      <c r="AI39" s="4">
        <v>0.0148619765617031</v>
      </c>
      <c r="AJ39" s="4">
        <v>0.0157213364620895</v>
      </c>
      <c r="AK39" s="4">
        <v>0.254359696058597</v>
      </c>
      <c r="AL39" s="4">
        <v>0.0112415680726909</v>
      </c>
      <c r="AM39" s="4">
        <v>0.70381542284492</v>
      </c>
      <c r="AO39">
        <f t="shared" si="13"/>
        <v>3820.83272257266</v>
      </c>
      <c r="AP39">
        <f t="shared" si="15"/>
        <v>4041.76366094623</v>
      </c>
      <c r="AQ39">
        <f t="shared" si="15"/>
        <v>65392.7723522767</v>
      </c>
      <c r="AR39">
        <f t="shared" si="15"/>
        <v>2890.06990199717</v>
      </c>
      <c r="AS39">
        <f t="shared" si="15"/>
        <v>180942.352256611</v>
      </c>
    </row>
    <row r="40" spans="1:45">
      <c r="A40" s="1">
        <v>2048</v>
      </c>
      <c r="C40" s="1">
        <v>264197.122667924</v>
      </c>
      <c r="D40" s="1">
        <v>8541.38279400579</v>
      </c>
      <c r="E40" s="1"/>
      <c r="F40" s="1"/>
      <c r="G40" s="1"/>
      <c r="H40" s="1"/>
      <c r="I40" s="1"/>
      <c r="P40">
        <v>0.0137460154344444</v>
      </c>
      <c r="Q40">
        <v>0.0152969585165688</v>
      </c>
      <c r="R40">
        <v>0.23327227909305</v>
      </c>
      <c r="S40">
        <v>0.00859763735106012</v>
      </c>
      <c r="T40">
        <v>1.11896248438163</v>
      </c>
      <c r="V40">
        <v>0.00989010646846836</v>
      </c>
      <c r="W40">
        <v>0.0110059929071165</v>
      </c>
      <c r="X40">
        <v>0.167836831507659</v>
      </c>
      <c r="Y40">
        <v>0.00618590523084929</v>
      </c>
      <c r="Z40">
        <v>0.805081163885906</v>
      </c>
      <c r="AC40">
        <f t="shared" si="7"/>
        <v>2612.93767184876</v>
      </c>
      <c r="AD40">
        <f t="shared" si="8"/>
        <v>2907.75165816376</v>
      </c>
      <c r="AE40">
        <f t="shared" si="9"/>
        <v>44342.0079620247</v>
      </c>
      <c r="AF40">
        <f t="shared" si="10"/>
        <v>1634.29836308684</v>
      </c>
      <c r="AG40">
        <f t="shared" si="11"/>
        <v>212700.1270128</v>
      </c>
      <c r="AI40" s="4">
        <v>0.014561413609419</v>
      </c>
      <c r="AJ40" s="4">
        <v>0.015699960866488</v>
      </c>
      <c r="AK40" s="4">
        <v>0.252487540219323</v>
      </c>
      <c r="AL40" s="4">
        <v>0.011241641111738</v>
      </c>
      <c r="AM40" s="4">
        <v>0.706009444193032</v>
      </c>
      <c r="AO40">
        <f t="shared" si="13"/>
        <v>3847.08357758605</v>
      </c>
      <c r="AP40">
        <f t="shared" si="15"/>
        <v>4147.88448692514</v>
      </c>
      <c r="AQ40">
        <f t="shared" si="15"/>
        <v>66706.4816354469</v>
      </c>
      <c r="AR40">
        <f t="shared" si="15"/>
        <v>2970.00923578662</v>
      </c>
      <c r="AS40">
        <f t="shared" si="15"/>
        <v>186525.663732179</v>
      </c>
    </row>
    <row r="41" spans="1:45">
      <c r="A41" s="1">
        <v>2049</v>
      </c>
      <c r="C41" s="1">
        <v>271373.958459944</v>
      </c>
      <c r="D41" s="1">
        <v>8541.39110143667</v>
      </c>
      <c r="E41" s="1"/>
      <c r="F41" s="1"/>
      <c r="G41" s="1"/>
      <c r="H41" s="1"/>
      <c r="I41" s="1"/>
      <c r="P41">
        <v>0.0131969353584642</v>
      </c>
      <c r="Q41">
        <v>0.0151708211499617</v>
      </c>
      <c r="R41">
        <v>0.228627401508378</v>
      </c>
      <c r="S41">
        <v>0.00822894337841085</v>
      </c>
      <c r="T41">
        <v>1.15147231173717</v>
      </c>
      <c r="V41">
        <v>0.00931528818463315</v>
      </c>
      <c r="W41">
        <v>0.0107085900757088</v>
      </c>
      <c r="X41">
        <v>0.161380659532322</v>
      </c>
      <c r="Y41">
        <v>0.00580854394924053</v>
      </c>
      <c r="Z41">
        <v>0.812786918258096</v>
      </c>
      <c r="AC41">
        <f t="shared" si="7"/>
        <v>2527.92662885904</v>
      </c>
      <c r="AD41">
        <f t="shared" si="8"/>
        <v>2906.03247836997</v>
      </c>
      <c r="AE41">
        <f t="shared" si="9"/>
        <v>43794.5083961627</v>
      </c>
      <c r="AF41">
        <f t="shared" si="10"/>
        <v>1576.28756439396</v>
      </c>
      <c r="AG41">
        <f t="shared" si="11"/>
        <v>220569.203392158</v>
      </c>
      <c r="AI41" s="4">
        <v>0.0143101436164704</v>
      </c>
      <c r="AJ41" s="4">
        <v>0.0156853437221487</v>
      </c>
      <c r="AK41" s="4">
        <v>0.250859445174375</v>
      </c>
      <c r="AL41" s="4">
        <v>0.0112877668193851</v>
      </c>
      <c r="AM41" s="4">
        <v>0.707857300667621</v>
      </c>
      <c r="AO41">
        <f t="shared" si="13"/>
        <v>3883.40031933187</v>
      </c>
      <c r="AP41">
        <f t="shared" si="15"/>
        <v>4256.59381568432</v>
      </c>
      <c r="AQ41">
        <f t="shared" si="15"/>
        <v>68076.7206540354</v>
      </c>
      <c r="AR41">
        <f t="shared" si="15"/>
        <v>3063.20596394935</v>
      </c>
      <c r="AS41">
        <f t="shared" si="15"/>
        <v>192094.037706943</v>
      </c>
    </row>
    <row r="42" spans="1:45">
      <c r="A42" s="1">
        <v>2050</v>
      </c>
      <c r="C42" s="1">
        <v>278618.298270494</v>
      </c>
      <c r="D42" s="1">
        <v>8541.39739993648</v>
      </c>
      <c r="E42" s="1"/>
      <c r="F42" s="1"/>
      <c r="G42" s="1"/>
      <c r="H42" s="1"/>
      <c r="I42" s="1"/>
      <c r="P42">
        <v>0.0126697881059463</v>
      </c>
      <c r="Q42">
        <v>0.0150457239009203</v>
      </c>
      <c r="R42">
        <v>0.224075011928967</v>
      </c>
      <c r="S42">
        <v>0.00787606017329212</v>
      </c>
      <c r="T42">
        <v>1.18492666483815</v>
      </c>
      <c r="V42">
        <v>0.00877048824309487</v>
      </c>
      <c r="W42">
        <v>0.0104151974349074</v>
      </c>
      <c r="X42">
        <v>0.155112874916353</v>
      </c>
      <c r="Y42">
        <v>0.00545209537635017</v>
      </c>
      <c r="Z42">
        <v>0.820249344029294</v>
      </c>
      <c r="AC42">
        <f t="shared" si="7"/>
        <v>2443.61850929247</v>
      </c>
      <c r="AD42">
        <f t="shared" si="8"/>
        <v>2901.86458546511</v>
      </c>
      <c r="AE42">
        <f t="shared" si="9"/>
        <v>43217.2852490383</v>
      </c>
      <c r="AF42">
        <f t="shared" si="10"/>
        <v>1519.05353576711</v>
      </c>
      <c r="AG42">
        <f t="shared" si="11"/>
        <v>228536.476390931</v>
      </c>
      <c r="AI42" s="4">
        <v>0.0141083037334524</v>
      </c>
      <c r="AJ42" s="4">
        <v>0.0156775130443798</v>
      </c>
      <c r="AK42" s="4">
        <v>0.249475911658766</v>
      </c>
      <c r="AL42" s="4">
        <v>0.0113802037705546</v>
      </c>
      <c r="AM42" s="4">
        <v>0.709358067792847</v>
      </c>
      <c r="AO42">
        <f t="shared" si="13"/>
        <v>3930.83157769776</v>
      </c>
      <c r="AP42">
        <f t="shared" si="15"/>
        <v>4368.04200553857</v>
      </c>
      <c r="AQ42">
        <f t="shared" si="15"/>
        <v>69508.5539658455</v>
      </c>
      <c r="AR42">
        <f t="shared" si="15"/>
        <v>3170.73300852338</v>
      </c>
      <c r="AS42">
        <f t="shared" si="15"/>
        <v>197640.137712889</v>
      </c>
    </row>
    <row r="43" spans="1:45">
      <c r="A43" s="1">
        <v>2051</v>
      </c>
      <c r="C43" s="1">
        <v>285930.142099515</v>
      </c>
      <c r="D43" s="1">
        <v>8541.40217107626</v>
      </c>
      <c r="E43" s="1"/>
      <c r="F43" s="1"/>
      <c r="G43" s="1"/>
      <c r="H43" s="1"/>
      <c r="I43" s="1"/>
      <c r="P43">
        <v>0.0121636975774551</v>
      </c>
      <c r="Q43">
        <v>0.0149216581927272</v>
      </c>
      <c r="R43">
        <v>0.219613268749535</v>
      </c>
      <c r="S43">
        <v>0.00753830971981928</v>
      </c>
      <c r="T43">
        <v>1.21935298550624</v>
      </c>
      <c r="V43">
        <v>0.00825446578757374</v>
      </c>
      <c r="W43">
        <v>0.0101260588124147</v>
      </c>
      <c r="X43">
        <v>0.149032825080279</v>
      </c>
      <c r="Y43">
        <v>0.00511560890774808</v>
      </c>
      <c r="Z43">
        <v>0.827471041411984</v>
      </c>
      <c r="AC43">
        <f t="shared" si="7"/>
        <v>2360.20057559654</v>
      </c>
      <c r="AD43">
        <f t="shared" si="8"/>
        <v>2895.34543514178</v>
      </c>
      <c r="AE43">
        <f t="shared" si="9"/>
        <v>42612.9768526963</v>
      </c>
      <c r="AF43">
        <f t="shared" si="10"/>
        <v>1462.70678191795</v>
      </c>
      <c r="AG43">
        <f t="shared" si="11"/>
        <v>236598.912454162</v>
      </c>
      <c r="AI43" s="4">
        <v>0.0139560781010916</v>
      </c>
      <c r="AJ43" s="4">
        <v>0.0156765033660026</v>
      </c>
      <c r="AK43" s="4">
        <v>0.248337671617754</v>
      </c>
      <c r="AL43" s="4">
        <v>0.0115192555006018</v>
      </c>
      <c r="AM43" s="4">
        <v>0.71051049141455</v>
      </c>
      <c r="AO43">
        <f t="shared" si="13"/>
        <v>3990.46339459705</v>
      </c>
      <c r="AP43">
        <f t="shared" si="15"/>
        <v>4482.38483506465</v>
      </c>
      <c r="AQ43">
        <f t="shared" si="15"/>
        <v>71007.2257343271</v>
      </c>
      <c r="AR43">
        <f t="shared" si="15"/>
        <v>3293.70236216769</v>
      </c>
      <c r="AS43">
        <f t="shared" si="15"/>
        <v>203156.365773359</v>
      </c>
    </row>
    <row r="44" spans="1:45">
      <c r="A44" s="1">
        <v>2052</v>
      </c>
      <c r="C44" s="1">
        <v>293309.489947081</v>
      </c>
      <c r="D44" s="1">
        <v>8541.40578202952</v>
      </c>
      <c r="E44" s="1"/>
      <c r="F44" s="1"/>
      <c r="G44" s="1"/>
      <c r="H44" s="1"/>
      <c r="I44" s="1"/>
      <c r="P44">
        <v>0.0116778226690584</v>
      </c>
      <c r="Q44">
        <v>0.014798615519388</v>
      </c>
      <c r="R44">
        <v>0.215240367034523</v>
      </c>
      <c r="S44">
        <v>0.00721504307758092</v>
      </c>
      <c r="T44">
        <v>1.25477951284525</v>
      </c>
      <c r="V44">
        <v>0.0077660001585411</v>
      </c>
      <c r="W44">
        <v>0.00984139370212092</v>
      </c>
      <c r="X44">
        <v>0.14313941664344</v>
      </c>
      <c r="Y44">
        <v>0.00479815692293711</v>
      </c>
      <c r="Z44">
        <v>0.834455032572961</v>
      </c>
      <c r="AC44">
        <f t="shared" si="7"/>
        <v>2277.84154543064</v>
      </c>
      <c r="AD44">
        <f t="shared" si="8"/>
        <v>2886.5741671375</v>
      </c>
      <c r="AE44">
        <f t="shared" si="9"/>
        <v>41984.1492870101</v>
      </c>
      <c r="AF44">
        <f t="shared" si="10"/>
        <v>1407.34495975274</v>
      </c>
      <c r="AG44">
        <f t="shared" si="11"/>
        <v>244753.57998775</v>
      </c>
      <c r="AI44" s="4">
        <v>0.0138536985778747</v>
      </c>
      <c r="AJ44" s="4">
        <v>0.0156823558522673</v>
      </c>
      <c r="AK44" s="4">
        <v>0.247445691517527</v>
      </c>
      <c r="AL44" s="4">
        <v>0.0117052713997366</v>
      </c>
      <c r="AM44" s="4">
        <v>0.711312982652595</v>
      </c>
      <c r="AO44">
        <f t="shared" si="13"/>
        <v>4063.42126375703</v>
      </c>
      <c r="AP44">
        <f t="shared" si="15"/>
        <v>4599.78379619714</v>
      </c>
      <c r="AQ44">
        <f t="shared" si="15"/>
        <v>72578.1695686086</v>
      </c>
      <c r="AR44">
        <f t="shared" si="15"/>
        <v>3433.2671839489</v>
      </c>
      <c r="AS44">
        <f t="shared" si="15"/>
        <v>208634.84813457</v>
      </c>
    </row>
    <row r="45" spans="1:45">
      <c r="A45" s="1">
        <v>2053</v>
      </c>
      <c r="C45" s="1">
        <v>300756.341813162</v>
      </c>
      <c r="D45" s="1">
        <v>8541.40851249291</v>
      </c>
      <c r="E45" s="1"/>
      <c r="F45" s="1"/>
      <c r="G45" s="1"/>
      <c r="H45" s="1"/>
      <c r="I45" s="1"/>
      <c r="P45">
        <v>0.0112113558744449</v>
      </c>
      <c r="Q45">
        <v>0.0146765874450472</v>
      </c>
      <c r="R45">
        <v>0.210954537787936</v>
      </c>
      <c r="S45">
        <v>0.00690563913478959</v>
      </c>
      <c r="T45">
        <v>1.29123530640513</v>
      </c>
      <c r="V45">
        <v>0.00730389376185793</v>
      </c>
      <c r="W45">
        <v>0.00956139798662401</v>
      </c>
      <c r="X45">
        <v>0.137431150151696</v>
      </c>
      <c r="Y45">
        <v>0.00449883628377188</v>
      </c>
      <c r="Z45">
        <v>0.841204721816051</v>
      </c>
      <c r="AC45">
        <f t="shared" si="7"/>
        <v>2196.69236880837</v>
      </c>
      <c r="AD45">
        <f t="shared" si="8"/>
        <v>2875.65108107677</v>
      </c>
      <c r="AE45">
        <f t="shared" si="9"/>
        <v>41333.2899707995</v>
      </c>
      <c r="AF45">
        <f t="shared" si="10"/>
        <v>1353.05354312355</v>
      </c>
      <c r="AG45">
        <f t="shared" si="11"/>
        <v>252997.654849354</v>
      </c>
      <c r="AI45" s="4">
        <v>0.0138014455881112</v>
      </c>
      <c r="AJ45" s="4">
        <v>0.0156951184326341</v>
      </c>
      <c r="AK45" s="4">
        <v>0.246801176242413</v>
      </c>
      <c r="AL45" s="4">
        <v>0.0119386477248819</v>
      </c>
      <c r="AM45" s="4">
        <v>0.71176361201196</v>
      </c>
      <c r="AO45">
        <f t="shared" si="13"/>
        <v>4150.87228681373</v>
      </c>
      <c r="AP45">
        <f t="shared" si="15"/>
        <v>4720.40640412336</v>
      </c>
      <c r="AQ45">
        <f t="shared" si="15"/>
        <v>74227.0189218536</v>
      </c>
      <c r="AR45">
        <f t="shared" si="15"/>
        <v>3590.62401593151</v>
      </c>
      <c r="AS45">
        <f t="shared" si="15"/>
        <v>214067.42018444</v>
      </c>
    </row>
    <row r="46" spans="1:45">
      <c r="A46" s="1">
        <v>2054</v>
      </c>
      <c r="C46" s="1">
        <v>308270.697697744</v>
      </c>
      <c r="D46" s="1">
        <v>8541.41057533348</v>
      </c>
      <c r="E46" s="1"/>
      <c r="F46" s="1"/>
      <c r="G46" s="1"/>
      <c r="H46" s="1"/>
      <c r="I46" s="1"/>
      <c r="P46">
        <v>0.0107635219428783</v>
      </c>
      <c r="Q46">
        <v>0.0145555656034115</v>
      </c>
      <c r="R46">
        <v>0.206754047237721</v>
      </c>
      <c r="S46">
        <v>0.00660950341490207</v>
      </c>
      <c r="T46">
        <v>1.32875027001879</v>
      </c>
      <c r="V46">
        <v>0.00686697458401415</v>
      </c>
      <c r="W46">
        <v>0.00928624474266169</v>
      </c>
      <c r="X46">
        <v>0.131906154422149</v>
      </c>
      <c r="Y46">
        <v>0.00421676958563899</v>
      </c>
      <c r="Z46">
        <v>0.847723856665537</v>
      </c>
      <c r="AC46">
        <f t="shared" si="7"/>
        <v>2116.88704608672</v>
      </c>
      <c r="AD46">
        <f t="shared" si="8"/>
        <v>2862.67714581233</v>
      </c>
      <c r="AE46">
        <f t="shared" si="9"/>
        <v>40662.8022543422</v>
      </c>
      <c r="AF46">
        <f t="shared" si="10"/>
        <v>1299.90650219556</v>
      </c>
      <c r="AG46">
        <f t="shared" si="11"/>
        <v>261328.424749307</v>
      </c>
      <c r="AI46" s="4">
        <v>0.0137996490942789</v>
      </c>
      <c r="AJ46" s="4">
        <v>0.0157148459500713</v>
      </c>
      <c r="AK46" s="4">
        <v>0.246405573600732</v>
      </c>
      <c r="AL46" s="4">
        <v>0.0122198287345567</v>
      </c>
      <c r="AM46" s="4">
        <v>0.711860102620361</v>
      </c>
      <c r="AO46">
        <f t="shared" si="13"/>
        <v>4254.0274542774</v>
      </c>
      <c r="AP46">
        <f t="shared" si="15"/>
        <v>4844.42652524105</v>
      </c>
      <c r="AQ46">
        <f t="shared" si="15"/>
        <v>75959.6180905105</v>
      </c>
      <c r="AR46">
        <f t="shared" si="15"/>
        <v>3767.01512974873</v>
      </c>
      <c r="AS46">
        <f t="shared" si="15"/>
        <v>219445.610497966</v>
      </c>
    </row>
    <row r="47" spans="1:45">
      <c r="A47" s="1">
        <v>2055</v>
      </c>
      <c r="C47" s="1">
        <v>315852.557600856</v>
      </c>
      <c r="D47" s="1">
        <v>8541.41213240957</v>
      </c>
      <c r="E47" s="1"/>
      <c r="F47" s="1"/>
      <c r="G47" s="1"/>
      <c r="H47" s="1"/>
      <c r="I47" s="1"/>
      <c r="P47">
        <v>0.0103335765907582</v>
      </c>
      <c r="Q47">
        <v>0.0144355416971755</v>
      </c>
      <c r="R47">
        <v>0.20263719613442</v>
      </c>
      <c r="S47">
        <v>0.00632606693441629</v>
      </c>
      <c r="T47">
        <v>1.36735517633144</v>
      </c>
      <c r="V47">
        <v>0.00645409836653698</v>
      </c>
      <c r="W47">
        <v>0.00901608511530675</v>
      </c>
      <c r="X47">
        <v>0.126562220261711</v>
      </c>
      <c r="Y47">
        <v>0.00395110617407483</v>
      </c>
      <c r="Z47">
        <v>0.854016490082371</v>
      </c>
      <c r="AC47">
        <f t="shared" si="7"/>
        <v>2038.54347607821</v>
      </c>
      <c r="AD47">
        <f t="shared" si="8"/>
        <v>2847.75354321665</v>
      </c>
      <c r="AE47">
        <f t="shared" si="9"/>
        <v>39975.0009653043</v>
      </c>
      <c r="AF47">
        <f t="shared" si="10"/>
        <v>1247.96699043407</v>
      </c>
      <c r="AG47">
        <f t="shared" si="11"/>
        <v>269743.292625823</v>
      </c>
      <c r="AI47" s="4">
        <v>0.013848689699246</v>
      </c>
      <c r="AJ47" s="4">
        <v>0.0157416003286589</v>
      </c>
      <c r="AK47" s="4">
        <v>0.24626057946313</v>
      </c>
      <c r="AL47" s="4">
        <v>0.0125493079518224</v>
      </c>
      <c r="AM47" s="4">
        <v>0.711599822557143</v>
      </c>
      <c r="AO47">
        <f t="shared" si="13"/>
        <v>4374.14406092748</v>
      </c>
      <c r="AP47">
        <f t="shared" si="15"/>
        <v>4972.02472453739</v>
      </c>
      <c r="AQ47">
        <f t="shared" si="15"/>
        <v>77782.0338596985</v>
      </c>
      <c r="AR47">
        <f t="shared" si="15"/>
        <v>3963.73101270386</v>
      </c>
      <c r="AS47">
        <f t="shared" si="15"/>
        <v>224760.623942989</v>
      </c>
    </row>
    <row r="48" spans="1:45">
      <c r="A48" s="1">
        <v>2056</v>
      </c>
      <c r="C48" s="1">
        <v>323501.921522483</v>
      </c>
      <c r="D48" s="1">
        <v>8541.4133066821</v>
      </c>
      <c r="E48" s="1"/>
      <c r="F48" s="1"/>
      <c r="G48" s="1"/>
      <c r="H48" s="1"/>
      <c r="I48" s="1"/>
      <c r="P48">
        <v>0.009920805264648</v>
      </c>
      <c r="Q48">
        <v>0.0143165074974518</v>
      </c>
      <c r="R48">
        <v>0.198602319063705</v>
      </c>
      <c r="S48">
        <v>0.00605478510964752</v>
      </c>
      <c r="T48">
        <v>1.40708169204284</v>
      </c>
      <c r="V48">
        <v>0.00606415045439986</v>
      </c>
      <c r="W48">
        <v>0.0087510492475302</v>
      </c>
      <c r="X48">
        <v>0.121396833348463</v>
      </c>
      <c r="Y48">
        <v>0.00370102294062772</v>
      </c>
      <c r="Z48">
        <v>0.860086944008979</v>
      </c>
      <c r="AC48">
        <f t="shared" si="7"/>
        <v>1961.76432439979</v>
      </c>
      <c r="AD48">
        <f t="shared" si="8"/>
        <v>2830.9812469139</v>
      </c>
      <c r="AE48">
        <f t="shared" si="9"/>
        <v>39272.1088549724</v>
      </c>
      <c r="AF48">
        <f t="shared" si="10"/>
        <v>1197.28803289186</v>
      </c>
      <c r="AG48">
        <f t="shared" si="11"/>
        <v>278239.779063305</v>
      </c>
      <c r="AI48" s="4">
        <v>0.0139489998840211</v>
      </c>
      <c r="AJ48" s="4">
        <v>0.0157754507603323</v>
      </c>
      <c r="AK48" s="4">
        <v>0.246368143560461</v>
      </c>
      <c r="AL48" s="4">
        <v>0.0129276295620444</v>
      </c>
      <c r="AM48" s="4">
        <v>0.710979776233141</v>
      </c>
      <c r="AO48">
        <f t="shared" si="13"/>
        <v>4512.52826579772</v>
      </c>
      <c r="AP48">
        <f t="shared" si="15"/>
        <v>5103.38863385081</v>
      </c>
      <c r="AQ48">
        <f t="shared" si="15"/>
        <v>79700.5678437361</v>
      </c>
      <c r="AR48">
        <f t="shared" si="15"/>
        <v>4182.11300405222</v>
      </c>
      <c r="AS48">
        <f t="shared" si="15"/>
        <v>230003.323775046</v>
      </c>
    </row>
    <row r="49" spans="1:45">
      <c r="A49" s="1">
        <v>2057</v>
      </c>
      <c r="C49" s="1">
        <v>331218.789462581</v>
      </c>
      <c r="D49" s="1">
        <v>8541.41419147761</v>
      </c>
      <c r="E49" s="1"/>
      <c r="F49" s="1"/>
      <c r="G49" s="1"/>
      <c r="H49" s="1"/>
      <c r="I49" s="1"/>
      <c r="P49">
        <v>0.00952452195371523</v>
      </c>
      <c r="Q49">
        <v>0.0141984548432081</v>
      </c>
      <c r="R49">
        <v>0.194647783772716</v>
      </c>
      <c r="S49">
        <v>0.00579513671038845</v>
      </c>
      <c r="T49">
        <v>1.44796240388256</v>
      </c>
      <c r="V49">
        <v>0.00569604733505981</v>
      </c>
      <c r="W49">
        <v>0.00849124725258005</v>
      </c>
      <c r="X49">
        <v>0.116407206096197</v>
      </c>
      <c r="Y49">
        <v>0.00346572491259149</v>
      </c>
      <c r="Z49">
        <v>0.865939774403572</v>
      </c>
      <c r="AC49">
        <f t="shared" si="7"/>
        <v>1886.63790304007</v>
      </c>
      <c r="AD49">
        <f t="shared" si="8"/>
        <v>2812.46063602703</v>
      </c>
      <c r="AE49">
        <f t="shared" si="9"/>
        <v>38556.2538879035</v>
      </c>
      <c r="AF49">
        <f t="shared" si="10"/>
        <v>1147.91321015886</v>
      </c>
      <c r="AG49">
        <f t="shared" si="11"/>
        <v>286815.523825452</v>
      </c>
      <c r="AI49" s="4">
        <v>0.0141010653873903</v>
      </c>
      <c r="AJ49" s="4">
        <v>0.0158164739117184</v>
      </c>
      <c r="AK49" s="4">
        <v>0.246730475973258</v>
      </c>
      <c r="AL49" s="4">
        <v>0.0133553899521494</v>
      </c>
      <c r="AM49" s="4">
        <v>0.709996594775484</v>
      </c>
      <c r="AO49">
        <f t="shared" si="13"/>
        <v>4670.53780774412</v>
      </c>
      <c r="AP49">
        <f t="shared" si="15"/>
        <v>5238.71334260586</v>
      </c>
      <c r="AQ49">
        <f t="shared" si="15"/>
        <v>81721.7695753889</v>
      </c>
      <c r="AR49">
        <f t="shared" si="15"/>
        <v>4423.55609275164</v>
      </c>
      <c r="AS49">
        <f t="shared" si="15"/>
        <v>235164.21264409</v>
      </c>
    </row>
    <row r="50" spans="1:45">
      <c r="A50" s="1">
        <v>2058</v>
      </c>
      <c r="C50" s="1">
        <v>339003.161421225</v>
      </c>
      <c r="D50" s="1">
        <v>8541.41485756603</v>
      </c>
      <c r="E50" s="1"/>
      <c r="F50" s="1"/>
      <c r="G50" s="1"/>
      <c r="H50" s="1"/>
      <c r="I50" s="1"/>
      <c r="P50">
        <v>0.00914406804960266</v>
      </c>
      <c r="Q50">
        <v>0.0140813756407068</v>
      </c>
      <c r="R50">
        <v>0.190771990509722</v>
      </c>
      <c r="S50">
        <v>0.00554662285843643</v>
      </c>
      <c r="T50">
        <v>1.49003084534023</v>
      </c>
      <c r="V50">
        <v>0.00534873788610997</v>
      </c>
      <c r="W50">
        <v>0.00823677021752557</v>
      </c>
      <c r="X50">
        <v>0.111590308352124</v>
      </c>
      <c r="Y50">
        <v>0.00324444565175471</v>
      </c>
      <c r="Z50">
        <v>0.871579737892486</v>
      </c>
      <c r="AC50">
        <f t="shared" si="7"/>
        <v>1813.23905300476</v>
      </c>
      <c r="AD50">
        <f t="shared" si="8"/>
        <v>2792.29114364136</v>
      </c>
      <c r="AE50">
        <f t="shared" si="9"/>
        <v>37829.4673153394</v>
      </c>
      <c r="AF50">
        <f t="shared" si="10"/>
        <v>1099.87733300419</v>
      </c>
      <c r="AG50">
        <f t="shared" si="11"/>
        <v>295468.286576235</v>
      </c>
      <c r="AI50" s="4">
        <v>0.0143054267349847</v>
      </c>
      <c r="AJ50" s="4">
        <v>0.0158647541521548</v>
      </c>
      <c r="AK50" s="4">
        <v>0.24735005434604</v>
      </c>
      <c r="AL50" s="4">
        <v>0.0138332393994846</v>
      </c>
      <c r="AM50" s="4">
        <v>0.708646525367336</v>
      </c>
      <c r="AO50">
        <f t="shared" si="13"/>
        <v>4849.58488863953</v>
      </c>
      <c r="AP50">
        <f t="shared" si="15"/>
        <v>5378.20181275098</v>
      </c>
      <c r="AQ50">
        <f t="shared" si="15"/>
        <v>83852.4504010194</v>
      </c>
      <c r="AR50">
        <f t="shared" si="15"/>
        <v>4689.51188912193</v>
      </c>
      <c r="AS50">
        <f t="shared" si="15"/>
        <v>240233.412429693</v>
      </c>
    </row>
    <row r="51" spans="1:45">
      <c r="A51" s="1">
        <v>2059</v>
      </c>
      <c r="C51" s="1">
        <v>346855.037398398</v>
      </c>
      <c r="D51" s="1">
        <v>8541.41535856388</v>
      </c>
      <c r="E51" s="1"/>
      <c r="F51" s="1"/>
      <c r="G51" s="1"/>
      <c r="H51" s="1"/>
      <c r="I51" s="1"/>
      <c r="P51">
        <v>0.00877881125184987</v>
      </c>
      <c r="Q51">
        <v>0.0139652618629518</v>
      </c>
      <c r="R51">
        <v>0.186973371376977</v>
      </c>
      <c r="S51">
        <v>0.0053087660690696</v>
      </c>
      <c r="T51">
        <v>1.53332152417227</v>
      </c>
      <c r="V51">
        <v>0.00502120435051209</v>
      </c>
      <c r="W51">
        <v>0.00798769122727383</v>
      </c>
      <c r="X51">
        <v>0.106942896806234</v>
      </c>
      <c r="Y51">
        <v>0.00303644747758374</v>
      </c>
      <c r="Z51">
        <v>0.877011760138396</v>
      </c>
      <c r="AC51">
        <f t="shared" si="7"/>
        <v>1741.63002278187</v>
      </c>
      <c r="AD51">
        <f t="shared" si="8"/>
        <v>2770.57093936292</v>
      </c>
      <c r="AE51">
        <f t="shared" si="9"/>
        <v>37093.6824712193</v>
      </c>
      <c r="AF51">
        <f t="shared" si="10"/>
        <v>1053.20710339558</v>
      </c>
      <c r="AG51">
        <f t="shared" si="11"/>
        <v>304195.946861638</v>
      </c>
      <c r="AI51" s="4">
        <v>0.0145626809255794</v>
      </c>
      <c r="AJ51" s="4">
        <v>0.0159203838040567</v>
      </c>
      <c r="AK51" s="4">
        <v>0.248229631865709</v>
      </c>
      <c r="AL51" s="4">
        <v>0.0143618839185464</v>
      </c>
      <c r="AM51" s="4">
        <v>0.706925419486109</v>
      </c>
      <c r="AO51">
        <f t="shared" si="13"/>
        <v>5051.13923706278</v>
      </c>
      <c r="AP51">
        <f t="shared" si="15"/>
        <v>5522.06531975294</v>
      </c>
      <c r="AQ51">
        <f t="shared" si="15"/>
        <v>86099.6982441711</v>
      </c>
      <c r="AR51">
        <f t="shared" si="15"/>
        <v>4981.49178367886</v>
      </c>
      <c r="AS51">
        <f t="shared" si="15"/>
        <v>245200.642813732</v>
      </c>
    </row>
    <row r="52" spans="1:45">
      <c r="A52" s="2">
        <v>2060</v>
      </c>
      <c r="C52" s="2">
        <v>354774.417394072</v>
      </c>
      <c r="D52" s="1">
        <v>8541.41573505512</v>
      </c>
      <c r="E52" s="1"/>
      <c r="F52" s="1"/>
      <c r="G52" s="1"/>
      <c r="H52" s="1"/>
      <c r="I52" s="1"/>
      <c r="P52">
        <v>0.00842814451703</v>
      </c>
      <c r="Q52">
        <v>0.0138501055491356</v>
      </c>
      <c r="R52">
        <v>0.183250389696445</v>
      </c>
      <c r="S52">
        <v>0.00508110933362593</v>
      </c>
      <c r="T52">
        <v>1.57786995070768</v>
      </c>
      <c r="V52">
        <v>0.00471246305896234</v>
      </c>
      <c r="W52">
        <v>0.00774406639933015</v>
      </c>
      <c r="X52">
        <v>0.102461543016975</v>
      </c>
      <c r="Y52">
        <v>0.00284102153028799</v>
      </c>
      <c r="Z52">
        <v>0.882240905994445</v>
      </c>
      <c r="AC52">
        <f t="shared" si="7"/>
        <v>1671.86133623445</v>
      </c>
      <c r="AD52">
        <f t="shared" si="8"/>
        <v>2747.39664508336</v>
      </c>
      <c r="AE52">
        <f t="shared" si="9"/>
        <v>36350.734229145</v>
      </c>
      <c r="AF52">
        <f t="shared" si="10"/>
        <v>1007.92175821194</v>
      </c>
      <c r="AG52">
        <f t="shared" si="11"/>
        <v>312996.503425398</v>
      </c>
      <c r="AI52" s="4">
        <v>0.0148734832837646</v>
      </c>
      <c r="AJ52" s="4">
        <v>0.0159834634169614</v>
      </c>
      <c r="AK52" s="4">
        <v>0.249372246047225</v>
      </c>
      <c r="AL52" s="4">
        <v>0.0149420872753954</v>
      </c>
      <c r="AM52" s="4">
        <v>0.704828719976654</v>
      </c>
      <c r="AO52">
        <f t="shared" si="13"/>
        <v>5276.73136661805</v>
      </c>
      <c r="AP52">
        <f t="shared" si="15"/>
        <v>5670.52392169194</v>
      </c>
      <c r="AQ52">
        <f t="shared" si="15"/>
        <v>88470.8933056554</v>
      </c>
      <c r="AR52">
        <f t="shared" si="15"/>
        <v>5301.07030777978</v>
      </c>
      <c r="AS52">
        <f t="shared" si="15"/>
        <v>250055.198492327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公冶锦龙</dc:creator>
  <cp:lastModifiedBy>dknt</cp:lastModifiedBy>
  <dcterms:created xsi:type="dcterms:W3CDTF">2015-06-05T21:19:00Z</dcterms:created>
  <dcterms:modified xsi:type="dcterms:W3CDTF">2023-09-25T16:05:54Z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