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enhlanhla Persona\Documents\Projects\"/>
    </mc:Choice>
  </mc:AlternateContent>
  <xr:revisionPtr revIDLastSave="0" documentId="13_ncr:1_{9B1D0309-EC23-4CFB-AAF6-67BDBDB7E496}" xr6:coauthVersionLast="47" xr6:coauthVersionMax="47" xr10:uidLastSave="{00000000-0000-0000-0000-000000000000}"/>
  <bookViews>
    <workbookView xWindow="-120" yWindow="-120" windowWidth="20730" windowHeight="11310" activeTab="2" xr2:uid="{FAD464C1-51BA-4A08-952E-84ABFBAA53AC}"/>
  </bookViews>
  <sheets>
    <sheet name="Working Sheet Data Science Jobs" sheetId="2" r:id="rId1"/>
    <sheet name="Dashboard" sheetId="4" r:id="rId2"/>
    <sheet name="Pivot Tables" sheetId="5" r:id="rId3"/>
    <sheet name="data_csv" sheetId="3" r:id="rId4"/>
  </sheets>
  <definedNames>
    <definedName name="ExternalData_1" localSheetId="3" hidden="1">data_csv!$A$1:$B$251</definedName>
    <definedName name="ExternalData_1" localSheetId="0" hidden="1">'Working Sheet Data Science Jobs'!$A$1:$N$566</definedName>
  </definedNames>
  <calcPr calcId="191029" iterate="1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634144-EE50-40E8-AE24-7D668EE850BD}" keepAlive="1" name="Query - data_csv" description="Connection to the 'data_csv' query in the workbook." type="5" refreshedVersion="7" background="1" saveData="1">
    <dbPr connection="Provider=Microsoft.Mashup.OleDb.1;Data Source=$Workbook$;Location=data_csv;Extended Properties=&quot;&quot;" command="SELECT * FROM [data_csv]"/>
  </connection>
  <connection id="2" xr16:uid="{38C0DEEE-C32C-4534-A8BC-7EBE8EDB96CA}" keepAlive="1" name="Query - ds_salaries" description="Connection to the 'ds_salaries' query in the workbook." type="5" refreshedVersion="7" background="1" saveData="1">
    <dbPr connection="Provider=Microsoft.Mashup.OleDb.1;Data Source=$Workbook$;Location=ds_salaries;Extended Properties=&quot;&quot;" command="SELECT * FROM [ds_salaries]"/>
  </connection>
</connections>
</file>

<file path=xl/sharedStrings.xml><?xml version="1.0" encoding="utf-8"?>
<sst xmlns="http://schemas.openxmlformats.org/spreadsheetml/2006/main" count="4606" uniqueCount="601">
  <si>
    <t>Column1</t>
  </si>
  <si>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</si>
  <si>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</si>
  <si>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</si>
  <si>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</si>
  <si>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</si>
  <si>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</si>
  <si>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</si>
  <si>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</si>
  <si>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</si>
  <si>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</si>
  <si>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</si>
  <si>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Data Scientist</t>
  </si>
  <si>
    <t>EUR</t>
  </si>
  <si>
    <t>DE</t>
  </si>
  <si>
    <t>SE</t>
  </si>
  <si>
    <t>Machine Learning Scientist</t>
  </si>
  <si>
    <t>USD</t>
  </si>
  <si>
    <t>JP</t>
  </si>
  <si>
    <t>Big Data Engineer</t>
  </si>
  <si>
    <t>GBP</t>
  </si>
  <si>
    <t>GB</t>
  </si>
  <si>
    <t>Product Data Analyst</t>
  </si>
  <si>
    <t>HN</t>
  </si>
  <si>
    <t>Machine Learning Engineer</t>
  </si>
  <si>
    <t>US</t>
  </si>
  <si>
    <t>Data Analyst</t>
  </si>
  <si>
    <t>Lead Data Scientist</t>
  </si>
  <si>
    <t>HUF</t>
  </si>
  <si>
    <t>HU</t>
  </si>
  <si>
    <t>Business Data Analyst</t>
  </si>
  <si>
    <t>Lead Data Engineer</t>
  </si>
  <si>
    <t>NZ</t>
  </si>
  <si>
    <t>FR</t>
  </si>
  <si>
    <t>INR</t>
  </si>
  <si>
    <t>IN</t>
  </si>
  <si>
    <t>Lead Data Analyst</t>
  </si>
  <si>
    <t>PK</t>
  </si>
  <si>
    <t>Data Engineer</t>
  </si>
  <si>
    <t>JPY</t>
  </si>
  <si>
    <t>PL</t>
  </si>
  <si>
    <t>Data Science Consultant</t>
  </si>
  <si>
    <t>PT</t>
  </si>
  <si>
    <t>CNY</t>
  </si>
  <si>
    <t>CN</t>
  </si>
  <si>
    <t>GR</t>
  </si>
  <si>
    <t>BI Data Analyst</t>
  </si>
  <si>
    <t>AE</t>
  </si>
  <si>
    <t>Director of Data Science</t>
  </si>
  <si>
    <t>Research Scientist</t>
  </si>
  <si>
    <t>NL</t>
  </si>
  <si>
    <t>MXN</t>
  </si>
  <si>
    <t>MX</t>
  </si>
  <si>
    <t>Machine Learning Manager</t>
  </si>
  <si>
    <t>CAD</t>
  </si>
  <si>
    <t>CA</t>
  </si>
  <si>
    <t>Data Engineering Manager</t>
  </si>
  <si>
    <t>AT</t>
  </si>
  <si>
    <t>NG</t>
  </si>
  <si>
    <t>PH</t>
  </si>
  <si>
    <t>ES</t>
  </si>
  <si>
    <t>Machine Learning Infrastructure Engineer</t>
  </si>
  <si>
    <t>ML Engineer</t>
  </si>
  <si>
    <t>AI Scientist</t>
  </si>
  <si>
    <t>DKK</t>
  </si>
  <si>
    <t>DK</t>
  </si>
  <si>
    <t>Computer Vision Engineer</t>
  </si>
  <si>
    <t>RU</t>
  </si>
  <si>
    <t>Principal Data Scientist</t>
  </si>
  <si>
    <t>IT</t>
  </si>
  <si>
    <t>HR</t>
  </si>
  <si>
    <t>Data Science Manager</t>
  </si>
  <si>
    <t>LU</t>
  </si>
  <si>
    <t>Head of Data</t>
  </si>
  <si>
    <t>3D Computer Vision Researcher</t>
  </si>
  <si>
    <t>Data Analytics Engineer</t>
  </si>
  <si>
    <t>Applied Data Scientist</t>
  </si>
  <si>
    <t>PLN</t>
  </si>
  <si>
    <t>BG</t>
  </si>
  <si>
    <t>Marketing Data Analyst</t>
  </si>
  <si>
    <t>Cloud Data Engineer</t>
  </si>
  <si>
    <t>SGD</t>
  </si>
  <si>
    <t>SG</t>
  </si>
  <si>
    <t>BR</t>
  </si>
  <si>
    <t>Financial Data Analyst</t>
  </si>
  <si>
    <t>Computer Vision Software Engineer</t>
  </si>
  <si>
    <t>Director of Data Engineering</t>
  </si>
  <si>
    <t>Data Science Engineer</t>
  </si>
  <si>
    <t>RO</t>
  </si>
  <si>
    <t>Principal Data Engineer</t>
  </si>
  <si>
    <t>Machine Learning Developer</t>
  </si>
  <si>
    <t>IQ</t>
  </si>
  <si>
    <t>Applied Machine Learning Scientist</t>
  </si>
  <si>
    <t>VN</t>
  </si>
  <si>
    <t>BE</t>
  </si>
  <si>
    <t>UA</t>
  </si>
  <si>
    <t>IL</t>
  </si>
  <si>
    <t>Data Analytics Manager</t>
  </si>
  <si>
    <t>Head of Data Science</t>
  </si>
  <si>
    <t>MT</t>
  </si>
  <si>
    <t>Data Specialist</t>
  </si>
  <si>
    <t>Data Architect</t>
  </si>
  <si>
    <t>CLP</t>
  </si>
  <si>
    <t>CL</t>
  </si>
  <si>
    <t>Finance Data Analyst</t>
  </si>
  <si>
    <t>IR</t>
  </si>
  <si>
    <t>CO</t>
  </si>
  <si>
    <t>MD</t>
  </si>
  <si>
    <t>KE</t>
  </si>
  <si>
    <t>BRL</t>
  </si>
  <si>
    <t>SI</t>
  </si>
  <si>
    <t>HK</t>
  </si>
  <si>
    <t>CH</t>
  </si>
  <si>
    <t>AS</t>
  </si>
  <si>
    <t>TRY</t>
  </si>
  <si>
    <t>TR</t>
  </si>
  <si>
    <t>Principal Data Analyst</t>
  </si>
  <si>
    <t>Big Data Architect</t>
  </si>
  <si>
    <t>RS</t>
  </si>
  <si>
    <t>PR</t>
  </si>
  <si>
    <t>JE</t>
  </si>
  <si>
    <t>Staff Data Scientist</t>
  </si>
  <si>
    <t>CZ</t>
  </si>
  <si>
    <t>Analytics Engineer</t>
  </si>
  <si>
    <t>ETL Developer</t>
  </si>
  <si>
    <t>Head of Machine Learning</t>
  </si>
  <si>
    <t>AR</t>
  </si>
  <si>
    <t>NLP Engineer</t>
  </si>
  <si>
    <t>Lead Machine Learning Engineer</t>
  </si>
  <si>
    <t>DZ</t>
  </si>
  <si>
    <t>TN</t>
  </si>
  <si>
    <t>MY</t>
  </si>
  <si>
    <t>EE</t>
  </si>
  <si>
    <t>AUD</t>
  </si>
  <si>
    <t>AU</t>
  </si>
  <si>
    <t>BO</t>
  </si>
  <si>
    <t>IE</t>
  </si>
  <si>
    <t>CHF</t>
  </si>
  <si>
    <t>Data Analytics Lead</t>
  </si>
  <si>
    <t>Full Time</t>
  </si>
  <si>
    <t>Part Time</t>
  </si>
  <si>
    <t>Contract</t>
  </si>
  <si>
    <t>Freelance</t>
  </si>
  <si>
    <t>Entry Level</t>
  </si>
  <si>
    <t>Executive Level</t>
  </si>
  <si>
    <t>Senior Level</t>
  </si>
  <si>
    <t>Column2</t>
  </si>
  <si>
    <t>Name</t>
  </si>
  <si>
    <t>Code</t>
  </si>
  <si>
    <t>Afghanistan</t>
  </si>
  <si>
    <t>AF</t>
  </si>
  <si>
    <t>Ã…land Islands</t>
  </si>
  <si>
    <t>AX</t>
  </si>
  <si>
    <t>Albania</t>
  </si>
  <si>
    <t>AL</t>
  </si>
  <si>
    <t>Algeria</t>
  </si>
  <si>
    <t>American Samoa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</si>
  <si>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</si>
  <si>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</si>
  <si>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</si>
  <si>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</si>
  <si>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</si>
  <si>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</si>
  <si>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</si>
  <si>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</si>
  <si>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</si>
  <si>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</si>
  <si>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</si>
  <si>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Armenia</t>
  </si>
  <si>
    <t>AM</t>
  </si>
  <si>
    <t>Aruba</t>
  </si>
  <si>
    <t>AW</t>
  </si>
  <si>
    <t>Australia</t>
  </si>
  <si>
    <t>Austria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</si>
  <si>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</si>
  <si>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</si>
  <si>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</si>
  <si>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</si>
  <si>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</si>
  <si>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</si>
  <si>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</si>
  <si>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</si>
  <si>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</si>
  <si>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</si>
  <si>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</si>
  <si>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</si>
  <si>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</si>
  <si>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</si>
  <si>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</si>
  <si>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</si>
  <si>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</si>
  <si>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</si>
  <si>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</si>
  <si>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</si>
  <si>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</si>
  <si>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</si>
  <si>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</si>
  <si>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</si>
  <si>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</si>
  <si>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</si>
  <si>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</si>
  <si>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</si>
  <si>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</si>
  <si>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</si>
  <si>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</si>
  <si>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British Indian Ocean Territory</t>
  </si>
  <si>
    <t>IO</t>
  </si>
  <si>
    <t>Brunei Darussalam</t>
  </si>
  <si>
    <t>BN</t>
  </si>
  <si>
    <t>Bulgaria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</si>
  <si>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</si>
  <si>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</si>
  <si>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</si>
  <si>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</si>
  <si>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</si>
  <si>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</si>
  <si>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</si>
  <si>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</si>
  <si>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</si>
  <si>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</si>
  <si>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</si>
  <si>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</si>
  <si>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</si>
  <si>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</si>
  <si>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</si>
  <si>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</si>
  <si>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</si>
  <si>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</si>
  <si>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China</t>
  </si>
  <si>
    <t>Christmas Island</t>
  </si>
  <si>
    <t>CX</t>
  </si>
  <si>
    <t>Cocos (Keeling) Islands</t>
  </si>
  <si>
    <t>CC</t>
  </si>
  <si>
    <t>Colombia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</si>
  <si>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</si>
  <si>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</si>
  <si>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</si>
  <si>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</si>
  <si>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</si>
  <si>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</si>
  <si>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</si>
  <si>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</si>
  <si>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</si>
  <si>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</si>
  <si>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CÃ´te d'Ivoire</t>
  </si>
  <si>
    <t>CI</t>
  </si>
  <si>
    <t>Croatia</t>
  </si>
  <si>
    <t>Cuba</t>
  </si>
  <si>
    <t>CU</t>
  </si>
  <si>
    <t>CuraÃ§ao</t>
  </si>
  <si>
    <t>CW</t>
  </si>
  <si>
    <t>Cyprus</t>
  </si>
  <si>
    <t>CY</t>
  </si>
  <si>
    <t>Czech Republic</t>
  </si>
  <si>
    <t>Denmark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</si>
  <si>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</si>
  <si>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</si>
  <si>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</si>
  <si>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</si>
  <si>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</si>
  <si>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</si>
  <si>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</si>
  <si>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</si>
  <si>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</si>
  <si>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</si>
  <si>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</si>
  <si>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</si>
  <si>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</si>
  <si>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</si>
  <si>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</si>
  <si>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</si>
  <si>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</si>
  <si>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</si>
  <si>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</si>
  <si>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</si>
  <si>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</si>
  <si>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</si>
  <si>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</si>
  <si>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</si>
  <si>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</si>
  <si>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</si>
  <si>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</si>
  <si>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</si>
  <si>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</si>
  <si>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</si>
  <si>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</si>
  <si>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</si>
  <si>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</si>
  <si>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</si>
  <si>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</si>
  <si>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</si>
  <si>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</si>
  <si>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</si>
  <si>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</si>
  <si>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</si>
  <si>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</si>
  <si>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</si>
  <si>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</si>
  <si>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</si>
  <si>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</si>
  <si>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</si>
  <si>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</si>
  <si>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</si>
  <si>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</si>
  <si>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</si>
  <si>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</si>
  <si>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</si>
  <si>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</si>
  <si>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</si>
  <si>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</si>
  <si>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</si>
  <si>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</si>
  <si>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</si>
  <si>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</si>
  <si>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</si>
  <si>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</si>
  <si>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</si>
  <si>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</si>
  <si>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</si>
  <si>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</si>
  <si>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</si>
  <si>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</si>
  <si>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</si>
  <si>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</si>
  <si>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</si>
  <si>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</si>
  <si>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Hong Kong</t>
  </si>
  <si>
    <t>Hungary</t>
  </si>
  <si>
    <t>Iceland</t>
  </si>
  <si>
    <t>IS</t>
  </si>
  <si>
    <t>India</t>
  </si>
  <si>
    <t>Indonesia</t>
  </si>
  <si>
    <t>ID</t>
  </si>
  <si>
    <t>Iran, Islamic Republic of</t>
  </si>
  <si>
    <t>Iraq</t>
  </si>
  <si>
    <t>Ireland</t>
  </si>
  <si>
    <t>Isle of Man</t>
  </si>
  <si>
    <t>IM</t>
  </si>
  <si>
    <t>Israel</t>
  </si>
  <si>
    <t>Italy</t>
  </si>
  <si>
    <t>Jamaica</t>
  </si>
  <si>
    <t>JM</t>
  </si>
  <si>
    <t>Japan</t>
  </si>
  <si>
    <t>Jersey</t>
  </si>
  <si>
    <t>Jordan</t>
  </si>
  <si>
    <t>JO</t>
  </si>
  <si>
    <t>Kazakhstan</t>
  </si>
  <si>
    <t>KZ</t>
  </si>
  <si>
    <t>Kenya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</si>
  <si>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</si>
  <si>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</si>
  <si>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</si>
  <si>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</si>
  <si>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</si>
  <si>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</si>
  <si>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</si>
  <si>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</si>
  <si>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</si>
  <si>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</si>
  <si>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</si>
  <si>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</si>
  <si>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</si>
  <si>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</si>
  <si>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</si>
  <si>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</si>
  <si>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</si>
  <si>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</si>
  <si>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</si>
  <si>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</si>
  <si>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</si>
  <si>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</si>
  <si>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</si>
  <si>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</si>
  <si>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</si>
  <si>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</si>
  <si>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</si>
  <si>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</si>
  <si>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</si>
  <si>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</si>
  <si>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</si>
  <si>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</si>
  <si>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</si>
  <si>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</si>
  <si>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</si>
  <si>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</si>
  <si>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Maldives</t>
  </si>
  <si>
    <t>MV</t>
  </si>
  <si>
    <t>Mali</t>
  </si>
  <si>
    <t>ML</t>
  </si>
  <si>
    <t>Malta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</si>
  <si>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</si>
  <si>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</si>
  <si>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</si>
  <si>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</si>
  <si>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</si>
  <si>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</si>
  <si>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</si>
  <si>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</si>
  <si>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</si>
  <si>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</si>
  <si>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</si>
  <si>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</si>
  <si>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</si>
  <si>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</si>
  <si>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</si>
  <si>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</si>
  <si>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</si>
  <si>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</si>
  <si>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</si>
  <si>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</si>
  <si>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</si>
  <si>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</si>
  <si>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</si>
  <si>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</si>
  <si>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</si>
  <si>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</si>
  <si>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</si>
  <si>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</si>
  <si>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</si>
  <si>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</si>
  <si>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</si>
  <si>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</si>
  <si>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</si>
  <si>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</si>
  <si>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</si>
  <si>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New Caledonia</t>
  </si>
  <si>
    <t>NC</t>
  </si>
  <si>
    <t>New Zealand</t>
  </si>
  <si>
    <t>Nicaragua</t>
  </si>
  <si>
    <t>NI</t>
  </si>
  <si>
    <t>Niger</t>
  </si>
  <si>
    <t>NE</t>
  </si>
  <si>
    <t>Nigeria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</si>
  <si>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</si>
  <si>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</si>
  <si>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</si>
  <si>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</si>
  <si>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</si>
  <si>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</si>
  <si>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</si>
  <si>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</si>
  <si>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</si>
  <si>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</si>
  <si>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</si>
  <si>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Palau</t>
  </si>
  <si>
    <t>PW</t>
  </si>
  <si>
    <t>Palestine, State of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</si>
  <si>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</si>
  <si>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</si>
  <si>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</si>
  <si>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</si>
  <si>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</si>
  <si>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</si>
  <si>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</si>
  <si>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</si>
  <si>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</si>
  <si>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</si>
  <si>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Pitcairn</t>
  </si>
  <si>
    <t>PN</t>
  </si>
  <si>
    <t>Poland</t>
  </si>
  <si>
    <t>Portugal</t>
  </si>
  <si>
    <t>Puerto Rico</t>
  </si>
  <si>
    <t>Qatar</t>
  </si>
  <si>
    <t>QA</t>
  </si>
  <si>
    <t>RÃ©union</t>
  </si>
  <si>
    <t>RE</t>
  </si>
  <si>
    <t>Romania</t>
  </si>
  <si>
    <t>Russian Federation</t>
  </si>
  <si>
    <t>Rwanda</t>
  </si>
  <si>
    <t>RW</t>
  </si>
  <si>
    <t>Saint BarthÃ©lemy</t>
  </si>
  <si>
    <t>BL</t>
  </si>
  <si>
    <t>Saint Helena, Ascension and Tristan da Cunha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</si>
  <si>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</si>
  <si>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</si>
  <si>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</si>
  <si>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</si>
  <si>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</si>
  <si>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</si>
  <si>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</si>
  <si>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</si>
  <si>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</si>
  <si>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</si>
  <si>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</si>
  <si>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</si>
  <si>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</si>
  <si>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</si>
  <si>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</si>
  <si>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</si>
  <si>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</si>
  <si>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</si>
  <si>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</si>
  <si>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</si>
  <si>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</si>
  <si>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</si>
  <si>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Seychelles</t>
  </si>
  <si>
    <t>SC</t>
  </si>
  <si>
    <t>Sierra Leone</t>
  </si>
  <si>
    <t>SL</t>
  </si>
  <si>
    <t>Singapore</t>
  </si>
  <si>
    <t>Sint Maarten (Dutch part)</t>
  </si>
  <si>
    <t>SX</t>
  </si>
  <si>
    <t>Slovakia</t>
  </si>
  <si>
    <t>SK</t>
  </si>
  <si>
    <t>Slovenia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</si>
  <si>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</si>
  <si>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</si>
  <si>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</si>
  <si>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</si>
  <si>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</si>
  <si>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</si>
  <si>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</si>
  <si>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</si>
  <si>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</si>
  <si>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</si>
  <si>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</si>
  <si>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</si>
  <si>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</si>
  <si>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</si>
  <si>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</si>
  <si>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</si>
  <si>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</si>
  <si>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</si>
  <si>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</si>
  <si>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</si>
  <si>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</si>
  <si>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</si>
  <si>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Switzerland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</si>
  <si>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</si>
  <si>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</si>
  <si>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</si>
  <si>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</si>
  <si>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</si>
  <si>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</si>
  <si>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</si>
  <si>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</si>
  <si>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</si>
  <si>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</si>
  <si>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</si>
  <si>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</si>
  <si>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</si>
  <si>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</si>
  <si>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</si>
  <si>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</si>
  <si>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</si>
  <si>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</si>
  <si>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</si>
  <si>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</si>
  <si>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</si>
  <si>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Turkey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</si>
  <si>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</si>
  <si>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</si>
  <si>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</si>
  <si>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</si>
  <si>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</si>
  <si>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</si>
  <si>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</si>
  <si>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</si>
  <si>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</si>
  <si>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United Arab Emirates</t>
  </si>
  <si>
    <t>United Kingdom</t>
  </si>
  <si>
    <t>United States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</si>
  <si>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</si>
  <si>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</si>
  <si>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</si>
  <si>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</si>
  <si>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</si>
  <si>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</si>
  <si>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</si>
  <si>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</si>
  <si>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</si>
  <si>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</si>
  <si>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</si>
  <si>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</si>
  <si>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</si>
  <si>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</si>
  <si>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</si>
  <si>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</si>
  <si>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</si>
  <si>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</si>
  <si>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</si>
  <si>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</si>
  <si>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</si>
  <si>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</si>
  <si>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</si>
  <si>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</si>
  <si>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employee_residence_full_name</t>
  </si>
  <si>
    <t>company_location_full_name</t>
  </si>
  <si>
    <t>Vietnam</t>
  </si>
  <si>
    <t>Large</t>
  </si>
  <si>
    <t>Small</t>
  </si>
  <si>
    <t>Medium</t>
  </si>
  <si>
    <t>employee_size</t>
  </si>
  <si>
    <t>Row Labels</t>
  </si>
  <si>
    <t>Grand Total</t>
  </si>
  <si>
    <t>Average of salary_in_usd</t>
  </si>
  <si>
    <t>Mid-Level</t>
  </si>
  <si>
    <t>1 to  50</t>
  </si>
  <si>
    <t>50 to 250</t>
  </si>
  <si>
    <t>More than 250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</si>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</sst>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409]* #,##0_ ;_-[$$-409]* \-#,##0\ ;_-[$$-409]* &quot;-&quot;??_ ;_-@_ "/>
    <numFmt numFmtId="165" formatCode="_-* #,##0_-;\-* #,##0_-;_-* &quot;-&quot;??_-;_-@_-"/>
    <numFmt numFmtId="168" formatCode="[$$-409]#,##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NumberFormat="1"/>
    <xf numFmtId="165" fontId="0" fillId="0" borderId="0" xfId="1" applyNumberFormat="1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8" fontId="0" fillId="0" borderId="0" xfId="0" applyNumberFormat="1"/>
  </cellXfs>
  <cellStyles count="2">
    <cellStyle name="Comma" xfId="1" builtinId="3"/>
    <cellStyle name="Normal" xfId="0" builtinId="0"/>
  </cellStyles>
  <dxfs count="36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7" formatCode="_-[$$-409]* #,##0.0_ ;_-[$$-409]* \-#,##0.0\ ;_-[$$-409]* &quot;-&quot;??_ ;_-@_ "/>
    </dxf>
    <dxf>
      <numFmt numFmtId="164" formatCode="_-[$$-409]* #,##0_ ;_-[$$-409]* \-#,##0\ ;_-[$$-409]* &quot;-&quot;??_ ;_-@_ "/>
    </dxf>
    <dxf>
      <numFmt numFmtId="167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7" formatCode="_-[$$-409]* #,##0.0_ ;_-[$$-409]* \-#,##0.0\ ;_-[$$-409]* &quot;-&quot;??_ ;_-@_ "/>
    </dxf>
    <dxf>
      <numFmt numFmtId="164" formatCode="_-[$$-409]* #,##0_ ;_-[$$-409]* \-#,##0\ ;_-[$$-409]* &quot;-&quot;??_ ;_-@_ "/>
    </dxf>
    <dxf>
      <numFmt numFmtId="167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numFmt numFmtId="167" formatCode="_-[$$-409]* #,##0.0_ ;_-[$$-409]* \-#,##0.0\ ;_-[$$-409]* &quot;-&quot;??_ ;_-@_ "/>
    </dxf>
    <dxf>
      <numFmt numFmtId="167" formatCode="_-[$$-409]* #,##0.0_ ;_-[$$-409]* \-#,##0.0\ ;_-[$$-409]* &quot;-&quot;??_ ;_-@_ "/>
    </dxf>
    <dxf>
      <numFmt numFmtId="166" formatCode="_-[$$-409]* #,##0.00_ ;_-[$$-409]* \-#,##0.00\ ;_-[$$-409]* &quot;-&quot;??_ ;_-@_ "/>
    </dxf>
    <dxf>
      <numFmt numFmtId="166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[$$-409]* #,##0_ ;_-[$$-409]* \-#,##0\ ;_-[$$-409]* &quot;-&quot;??_ ;_-@_ "/>
    </dxf>
    <dxf>
      <numFmt numFmtId="0" formatCode="General"/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nenhlanhla N. Dlamini" refreshedDate="44806.642035185185" createdVersion="7" refreshedVersion="7" minRefreshableVersion="3" recordCount="565" xr:uid="{A8C18ED7-711F-4030-B3AA-3B64DEE35AFC}">
  <cacheSource type="worksheet">
    <worksheetSource name="ds_salaries"/>
  </cacheSource>
  <cacheFields count="14">
    <cacheField name="work_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experience_level" numFmtId="0">
      <sharedItems count="5">
        <s v="Mid-Level"/>
        <s v="Senior Level"/>
        <s v="Entry Level"/>
        <s v="Executive Level"/>
        <s v="Mid Level" u="1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 count="50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  <s v="Analytics Engineer"/>
        <s v="ETL Developer"/>
        <s v="Head of Machine Learning"/>
        <s v="NLP Engineer"/>
        <s v="Lead Machine Learning Engineer"/>
        <s v="Data Analytics Lead"/>
      </sharedItems>
    </cacheField>
    <cacheField name="salary" numFmtId="165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164">
      <sharedItems containsSemiMixedTypes="0" containsString="0" containsNumber="1" containsInteger="1" minValue="2859" maxValue="600000"/>
    </cacheField>
    <cacheField name="employee_residence" numFmtId="0">
      <sharedItems/>
    </cacheField>
    <cacheField name="employee_residence_full_name" numFmtId="0">
      <sharedItems/>
    </cacheField>
    <cacheField name="remote_ratio" numFmtId="0">
      <sharedItems containsSemiMixedTypes="0" containsString="0" containsNumber="1" minValue="0" maxValue="1"/>
    </cacheField>
    <cacheField name="company_location" numFmtId="0">
      <sharedItems count="50">
        <s v="DE"/>
        <s v="JP"/>
        <s v="GB"/>
        <s v="HN"/>
        <s v="US"/>
        <s v="HU"/>
        <s v="NZ"/>
        <s v="FR"/>
        <s v="IN"/>
        <s v="PK"/>
        <s v="CN"/>
        <s v="GR"/>
        <s v="AE"/>
        <s v="NL"/>
        <s v="MX"/>
        <s v="CA"/>
        <s v="AT"/>
        <s v="NG"/>
        <s v="ES"/>
        <s v="PT"/>
        <s v="DK"/>
        <s v="IT"/>
        <s v="HR"/>
        <s v="LU"/>
        <s v="PL"/>
        <s v="SG"/>
        <s v="RO"/>
        <s v="IQ"/>
        <s v="BR"/>
        <s v="BE"/>
        <s v="UA"/>
        <s v="IL"/>
        <s v="RU"/>
        <s v="MT"/>
        <s v="CL"/>
        <s v="IR"/>
        <s v="CO"/>
        <s v="MD"/>
        <s v="KE"/>
        <s v="SI"/>
        <s v="CH"/>
        <s v="VN"/>
        <s v="AS"/>
        <s v="TR"/>
        <s v="CZ"/>
        <s v="DZ"/>
        <s v="EE"/>
        <s v="MY"/>
        <s v="AU"/>
        <s v="IE"/>
      </sharedItems>
    </cacheField>
    <cacheField name="company_location_full_name" numFmtId="0">
      <sharedItems count="50">
        <s v="Germany"/>
        <s v="Japan"/>
        <s v="United Kingdom"/>
        <s v="Honduras"/>
        <s v="United States"/>
        <s v="Hungary"/>
        <s v="New Zealand"/>
        <s v="France"/>
        <s v="India"/>
        <s v="Pakistan"/>
        <s v="China"/>
        <s v="Greece"/>
        <s v="United Arab Emirates"/>
        <s v="Netherlands"/>
        <s v="Mexico"/>
        <s v="Canada"/>
        <s v="Austria"/>
        <s v="Nigeria"/>
        <s v="Spain"/>
        <s v="Portugal"/>
        <s v="Denmark"/>
        <s v="Italy"/>
        <s v="Croatia"/>
        <s v="Luxembourg"/>
        <s v="Poland"/>
        <s v="Singapore"/>
        <s v="Romania"/>
        <s v="Iraq"/>
        <s v="Brazil"/>
        <s v="Belgium"/>
        <s v="Ukraine"/>
        <s v="Israel"/>
        <s v="Russian Federation"/>
        <s v="Malta"/>
        <s v="Chile"/>
        <s v="Iran, Islamic Republic of"/>
        <s v="Colombia"/>
        <s v="Moldova, Republic of"/>
        <s v="Kenya"/>
        <s v="Slovenia"/>
        <s v="Switzerland"/>
        <s v="Vietnam"/>
        <s v="American Samoa"/>
        <s v="Turkey"/>
        <s v="Czech Republic"/>
        <s v="Algeria"/>
        <s v="Estonia"/>
        <s v="Malaysia"/>
        <s v="Australia"/>
        <s v="Ireland"/>
      </sharedItems>
    </cacheField>
    <cacheField name="employee_size" numFmtId="0">
      <sharedItems count="3">
        <s v="More than 250"/>
        <s v="1 to  50"/>
        <s v="50 to 250"/>
      </sharedItems>
    </cacheField>
    <cacheField name="company_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x v="0"/>
    <x v="0"/>
    <x v="0"/>
    <x v="0"/>
    <n v="70000"/>
    <s v="EUR"/>
    <n v="79833"/>
    <s v="DE"/>
    <s v="Germany"/>
    <n v="0"/>
    <x v="0"/>
    <x v="0"/>
    <x v="0"/>
    <s v="Large"/>
  </r>
  <r>
    <x v="0"/>
    <x v="1"/>
    <x v="0"/>
    <x v="1"/>
    <n v="260000"/>
    <s v="USD"/>
    <n v="260000"/>
    <s v="JP"/>
    <s v="Japan"/>
    <n v="0"/>
    <x v="1"/>
    <x v="1"/>
    <x v="1"/>
    <s v="Small"/>
  </r>
  <r>
    <x v="0"/>
    <x v="1"/>
    <x v="0"/>
    <x v="2"/>
    <n v="85000"/>
    <s v="GBP"/>
    <n v="109024"/>
    <s v="GB"/>
    <s v="United Kingdom"/>
    <n v="0.5"/>
    <x v="2"/>
    <x v="2"/>
    <x v="2"/>
    <s v="Medium"/>
  </r>
  <r>
    <x v="0"/>
    <x v="0"/>
    <x v="0"/>
    <x v="3"/>
    <n v="20000"/>
    <s v="USD"/>
    <n v="20000"/>
    <s v="HN"/>
    <s v="Honduras"/>
    <n v="0"/>
    <x v="3"/>
    <x v="3"/>
    <x v="1"/>
    <s v="Small"/>
  </r>
  <r>
    <x v="0"/>
    <x v="1"/>
    <x v="0"/>
    <x v="4"/>
    <n v="150000"/>
    <s v="USD"/>
    <n v="150000"/>
    <s v="US"/>
    <s v="United States"/>
    <n v="0.5"/>
    <x v="4"/>
    <x v="4"/>
    <x v="0"/>
    <s v="Large"/>
  </r>
  <r>
    <x v="0"/>
    <x v="2"/>
    <x v="0"/>
    <x v="5"/>
    <n v="72000"/>
    <s v="USD"/>
    <n v="72000"/>
    <s v="US"/>
    <s v="United States"/>
    <n v="1"/>
    <x v="4"/>
    <x v="4"/>
    <x v="0"/>
    <s v="Large"/>
  </r>
  <r>
    <x v="0"/>
    <x v="1"/>
    <x v="0"/>
    <x v="6"/>
    <n v="190000"/>
    <s v="USD"/>
    <n v="190000"/>
    <s v="US"/>
    <s v="United States"/>
    <n v="1"/>
    <x v="4"/>
    <x v="4"/>
    <x v="1"/>
    <s v="Small"/>
  </r>
  <r>
    <x v="0"/>
    <x v="0"/>
    <x v="0"/>
    <x v="0"/>
    <n v="11000000"/>
    <s v="HUF"/>
    <n v="35735"/>
    <s v="HU"/>
    <s v="Hungary"/>
    <n v="0.5"/>
    <x v="5"/>
    <x v="5"/>
    <x v="0"/>
    <s v="Large"/>
  </r>
  <r>
    <x v="0"/>
    <x v="0"/>
    <x v="0"/>
    <x v="7"/>
    <n v="135000"/>
    <s v="USD"/>
    <n v="135000"/>
    <s v="US"/>
    <s v="United States"/>
    <n v="1"/>
    <x v="4"/>
    <x v="4"/>
    <x v="0"/>
    <s v="Large"/>
  </r>
  <r>
    <x v="0"/>
    <x v="1"/>
    <x v="0"/>
    <x v="8"/>
    <n v="125000"/>
    <s v="USD"/>
    <n v="125000"/>
    <s v="NZ"/>
    <s v="New Zealand"/>
    <n v="0.5"/>
    <x v="6"/>
    <x v="6"/>
    <x v="1"/>
    <s v="Small"/>
  </r>
  <r>
    <x v="0"/>
    <x v="2"/>
    <x v="0"/>
    <x v="0"/>
    <n v="45000"/>
    <s v="EUR"/>
    <n v="51321"/>
    <s v="FR"/>
    <s v="France"/>
    <n v="0"/>
    <x v="7"/>
    <x v="7"/>
    <x v="1"/>
    <s v="Small"/>
  </r>
  <r>
    <x v="0"/>
    <x v="0"/>
    <x v="0"/>
    <x v="0"/>
    <n v="3000000"/>
    <s v="INR"/>
    <n v="40481"/>
    <s v="IN"/>
    <s v="India"/>
    <n v="0"/>
    <x v="8"/>
    <x v="8"/>
    <x v="0"/>
    <s v="Large"/>
  </r>
  <r>
    <x v="0"/>
    <x v="2"/>
    <x v="0"/>
    <x v="0"/>
    <n v="35000"/>
    <s v="EUR"/>
    <n v="39916"/>
    <s v="FR"/>
    <s v="France"/>
    <n v="0"/>
    <x v="7"/>
    <x v="7"/>
    <x v="2"/>
    <s v="Medium"/>
  </r>
  <r>
    <x v="0"/>
    <x v="0"/>
    <x v="0"/>
    <x v="9"/>
    <n v="87000"/>
    <s v="USD"/>
    <n v="87000"/>
    <s v="US"/>
    <s v="United States"/>
    <n v="1"/>
    <x v="4"/>
    <x v="4"/>
    <x v="0"/>
    <s v="Large"/>
  </r>
  <r>
    <x v="0"/>
    <x v="0"/>
    <x v="0"/>
    <x v="5"/>
    <n v="85000"/>
    <s v="USD"/>
    <n v="85000"/>
    <s v="US"/>
    <s v="United States"/>
    <n v="1"/>
    <x v="4"/>
    <x v="4"/>
    <x v="0"/>
    <s v="Large"/>
  </r>
  <r>
    <x v="0"/>
    <x v="0"/>
    <x v="0"/>
    <x v="5"/>
    <n v="8000"/>
    <s v="USD"/>
    <n v="8000"/>
    <s v="PK"/>
    <s v="Pakistan"/>
    <n v="0.5"/>
    <x v="9"/>
    <x v="9"/>
    <x v="0"/>
    <s v="Large"/>
  </r>
  <r>
    <x v="0"/>
    <x v="2"/>
    <x v="0"/>
    <x v="10"/>
    <n v="4450000"/>
    <s v="JPY"/>
    <n v="41689"/>
    <s v="JP"/>
    <s v="Japan"/>
    <n v="1"/>
    <x v="1"/>
    <x v="1"/>
    <x v="1"/>
    <s v="Small"/>
  </r>
  <r>
    <x v="0"/>
    <x v="1"/>
    <x v="0"/>
    <x v="2"/>
    <n v="100000"/>
    <s v="EUR"/>
    <n v="114047"/>
    <s v="PL"/>
    <s v="Poland"/>
    <n v="1"/>
    <x v="2"/>
    <x v="2"/>
    <x v="1"/>
    <s v="Small"/>
  </r>
  <r>
    <x v="0"/>
    <x v="2"/>
    <x v="0"/>
    <x v="11"/>
    <n v="423000"/>
    <s v="INR"/>
    <n v="5707"/>
    <s v="IN"/>
    <s v="India"/>
    <n v="0.5"/>
    <x v="8"/>
    <x v="8"/>
    <x v="2"/>
    <s v="Medium"/>
  </r>
  <r>
    <x v="0"/>
    <x v="0"/>
    <x v="0"/>
    <x v="8"/>
    <n v="56000"/>
    <s v="USD"/>
    <n v="56000"/>
    <s v="PT"/>
    <s v="Portugal"/>
    <n v="1"/>
    <x v="4"/>
    <x v="4"/>
    <x v="2"/>
    <s v="Medium"/>
  </r>
  <r>
    <x v="0"/>
    <x v="0"/>
    <x v="0"/>
    <x v="4"/>
    <n v="299000"/>
    <s v="CNY"/>
    <n v="43331"/>
    <s v="CN"/>
    <s v="China"/>
    <n v="0"/>
    <x v="10"/>
    <x v="10"/>
    <x v="2"/>
    <s v="Medium"/>
  </r>
  <r>
    <x v="0"/>
    <x v="0"/>
    <x v="0"/>
    <x v="3"/>
    <n v="450000"/>
    <s v="INR"/>
    <n v="6072"/>
    <s v="IN"/>
    <s v="India"/>
    <n v="1"/>
    <x v="8"/>
    <x v="8"/>
    <x v="0"/>
    <s v="Large"/>
  </r>
  <r>
    <x v="0"/>
    <x v="1"/>
    <x v="0"/>
    <x v="10"/>
    <n v="42000"/>
    <s v="EUR"/>
    <n v="47899"/>
    <s v="GR"/>
    <s v="Greece"/>
    <n v="0.5"/>
    <x v="11"/>
    <x v="11"/>
    <x v="0"/>
    <s v="Large"/>
  </r>
  <r>
    <x v="0"/>
    <x v="0"/>
    <x v="0"/>
    <x v="12"/>
    <n v="98000"/>
    <s v="USD"/>
    <n v="98000"/>
    <s v="US"/>
    <s v="United States"/>
    <n v="0"/>
    <x v="4"/>
    <x v="4"/>
    <x v="2"/>
    <s v="Medium"/>
  </r>
  <r>
    <x v="0"/>
    <x v="0"/>
    <x v="0"/>
    <x v="6"/>
    <n v="115000"/>
    <s v="USD"/>
    <n v="115000"/>
    <s v="AE"/>
    <s v="United Arab Emirates"/>
    <n v="0"/>
    <x v="12"/>
    <x v="12"/>
    <x v="0"/>
    <s v="Large"/>
  </r>
  <r>
    <x v="0"/>
    <x v="3"/>
    <x v="0"/>
    <x v="13"/>
    <n v="325000"/>
    <s v="USD"/>
    <n v="325000"/>
    <s v="US"/>
    <s v="United States"/>
    <n v="1"/>
    <x v="4"/>
    <x v="4"/>
    <x v="0"/>
    <s v="Large"/>
  </r>
  <r>
    <x v="0"/>
    <x v="2"/>
    <x v="0"/>
    <x v="14"/>
    <n v="42000"/>
    <s v="USD"/>
    <n v="42000"/>
    <s v="NL"/>
    <s v="Netherlands"/>
    <n v="0.5"/>
    <x v="13"/>
    <x v="13"/>
    <x v="0"/>
    <s v="Large"/>
  </r>
  <r>
    <x v="0"/>
    <x v="1"/>
    <x v="0"/>
    <x v="10"/>
    <n v="720000"/>
    <s v="MXN"/>
    <n v="33511"/>
    <s v="MX"/>
    <s v="Mexico"/>
    <n v="0"/>
    <x v="14"/>
    <x v="14"/>
    <x v="1"/>
    <s v="Small"/>
  </r>
  <r>
    <x v="0"/>
    <x v="2"/>
    <x v="1"/>
    <x v="7"/>
    <n v="100000"/>
    <s v="USD"/>
    <n v="100000"/>
    <s v="US"/>
    <s v="United States"/>
    <n v="1"/>
    <x v="4"/>
    <x v="4"/>
    <x v="0"/>
    <s v="Large"/>
  </r>
  <r>
    <x v="0"/>
    <x v="1"/>
    <x v="0"/>
    <x v="15"/>
    <n v="157000"/>
    <s v="CAD"/>
    <n v="117104"/>
    <s v="CA"/>
    <s v="Canada"/>
    <n v="0.5"/>
    <x v="15"/>
    <x v="15"/>
    <x v="0"/>
    <s v="Large"/>
  </r>
  <r>
    <x v="0"/>
    <x v="0"/>
    <x v="0"/>
    <x v="16"/>
    <n v="51999"/>
    <s v="EUR"/>
    <n v="59303"/>
    <s v="DE"/>
    <s v="Germany"/>
    <n v="1"/>
    <x v="0"/>
    <x v="0"/>
    <x v="1"/>
    <s v="Small"/>
  </r>
  <r>
    <x v="0"/>
    <x v="2"/>
    <x v="0"/>
    <x v="2"/>
    <n v="70000"/>
    <s v="USD"/>
    <n v="70000"/>
    <s v="US"/>
    <s v="United States"/>
    <n v="1"/>
    <x v="4"/>
    <x v="4"/>
    <x v="0"/>
    <s v="Large"/>
  </r>
  <r>
    <x v="0"/>
    <x v="1"/>
    <x v="0"/>
    <x v="0"/>
    <n v="60000"/>
    <s v="EUR"/>
    <n v="68428"/>
    <s v="GR"/>
    <s v="Greece"/>
    <n v="1"/>
    <x v="4"/>
    <x v="4"/>
    <x v="0"/>
    <s v="Large"/>
  </r>
  <r>
    <x v="0"/>
    <x v="0"/>
    <x v="0"/>
    <x v="14"/>
    <n v="450000"/>
    <s v="USD"/>
    <n v="450000"/>
    <s v="US"/>
    <s v="United States"/>
    <n v="0"/>
    <x v="4"/>
    <x v="4"/>
    <x v="2"/>
    <s v="Medium"/>
  </r>
  <r>
    <x v="0"/>
    <x v="0"/>
    <x v="0"/>
    <x v="5"/>
    <n v="41000"/>
    <s v="EUR"/>
    <n v="46759"/>
    <s v="FR"/>
    <s v="France"/>
    <n v="0.5"/>
    <x v="7"/>
    <x v="7"/>
    <x v="0"/>
    <s v="Large"/>
  </r>
  <r>
    <x v="0"/>
    <x v="0"/>
    <x v="0"/>
    <x v="10"/>
    <n v="65000"/>
    <s v="EUR"/>
    <n v="74130"/>
    <s v="AT"/>
    <s v="Austria"/>
    <n v="0.5"/>
    <x v="16"/>
    <x v="16"/>
    <x v="0"/>
    <s v="Large"/>
  </r>
  <r>
    <x v="0"/>
    <x v="0"/>
    <x v="0"/>
    <x v="11"/>
    <n v="103000"/>
    <s v="USD"/>
    <n v="103000"/>
    <s v="US"/>
    <s v="United States"/>
    <n v="1"/>
    <x v="4"/>
    <x v="4"/>
    <x v="0"/>
    <s v="Large"/>
  </r>
  <r>
    <x v="0"/>
    <x v="2"/>
    <x v="0"/>
    <x v="4"/>
    <n v="250000"/>
    <s v="USD"/>
    <n v="250000"/>
    <s v="US"/>
    <s v="United States"/>
    <n v="0.5"/>
    <x v="4"/>
    <x v="4"/>
    <x v="0"/>
    <s v="Large"/>
  </r>
  <r>
    <x v="0"/>
    <x v="2"/>
    <x v="0"/>
    <x v="5"/>
    <n v="10000"/>
    <s v="USD"/>
    <n v="10000"/>
    <s v="NG"/>
    <s v="Nigeria"/>
    <n v="1"/>
    <x v="17"/>
    <x v="17"/>
    <x v="1"/>
    <s v="Small"/>
  </r>
  <r>
    <x v="0"/>
    <x v="2"/>
    <x v="0"/>
    <x v="4"/>
    <n v="138000"/>
    <s v="USD"/>
    <n v="138000"/>
    <s v="US"/>
    <s v="United States"/>
    <n v="1"/>
    <x v="4"/>
    <x v="4"/>
    <x v="1"/>
    <s v="Small"/>
  </r>
  <r>
    <x v="0"/>
    <x v="0"/>
    <x v="0"/>
    <x v="0"/>
    <n v="45760"/>
    <s v="USD"/>
    <n v="45760"/>
    <s v="PH"/>
    <s v="Philippines"/>
    <n v="1"/>
    <x v="4"/>
    <x v="4"/>
    <x v="1"/>
    <s v="Small"/>
  </r>
  <r>
    <x v="0"/>
    <x v="3"/>
    <x v="0"/>
    <x v="16"/>
    <n v="70000"/>
    <s v="EUR"/>
    <n v="79833"/>
    <s v="ES"/>
    <s v="Spain"/>
    <n v="0.5"/>
    <x v="18"/>
    <x v="18"/>
    <x v="0"/>
    <s v="Large"/>
  </r>
  <r>
    <x v="0"/>
    <x v="0"/>
    <x v="0"/>
    <x v="17"/>
    <n v="44000"/>
    <s v="EUR"/>
    <n v="50180"/>
    <s v="PT"/>
    <s v="Portugal"/>
    <n v="0"/>
    <x v="19"/>
    <x v="19"/>
    <x v="2"/>
    <s v="Medium"/>
  </r>
  <r>
    <x v="0"/>
    <x v="0"/>
    <x v="0"/>
    <x v="10"/>
    <n v="106000"/>
    <s v="USD"/>
    <n v="106000"/>
    <s v="US"/>
    <s v="United States"/>
    <n v="1"/>
    <x v="4"/>
    <x v="4"/>
    <x v="0"/>
    <s v="Large"/>
  </r>
  <r>
    <x v="0"/>
    <x v="0"/>
    <x v="0"/>
    <x v="10"/>
    <n v="88000"/>
    <s v="GBP"/>
    <n v="112872"/>
    <s v="GB"/>
    <s v="United Kingdom"/>
    <n v="0.5"/>
    <x v="2"/>
    <x v="2"/>
    <x v="0"/>
    <s v="Large"/>
  </r>
  <r>
    <x v="0"/>
    <x v="2"/>
    <x v="2"/>
    <x v="18"/>
    <n v="14000"/>
    <s v="EUR"/>
    <n v="15966"/>
    <s v="DE"/>
    <s v="Germany"/>
    <n v="1"/>
    <x v="0"/>
    <x v="0"/>
    <x v="1"/>
    <s v="Small"/>
  </r>
  <r>
    <x v="0"/>
    <x v="0"/>
    <x v="0"/>
    <x v="0"/>
    <n v="60000"/>
    <s v="GBP"/>
    <n v="76958"/>
    <s v="GB"/>
    <s v="United Kingdom"/>
    <n v="1"/>
    <x v="2"/>
    <x v="2"/>
    <x v="1"/>
    <s v="Small"/>
  </r>
  <r>
    <x v="0"/>
    <x v="1"/>
    <x v="0"/>
    <x v="10"/>
    <n v="188000"/>
    <s v="USD"/>
    <n v="188000"/>
    <s v="US"/>
    <s v="United States"/>
    <n v="1"/>
    <x v="4"/>
    <x v="4"/>
    <x v="0"/>
    <s v="Large"/>
  </r>
  <r>
    <x v="0"/>
    <x v="0"/>
    <x v="0"/>
    <x v="0"/>
    <n v="105000"/>
    <s v="USD"/>
    <n v="105000"/>
    <s v="US"/>
    <s v="United States"/>
    <n v="1"/>
    <x v="4"/>
    <x v="4"/>
    <x v="0"/>
    <s v="Large"/>
  </r>
  <r>
    <x v="0"/>
    <x v="0"/>
    <x v="0"/>
    <x v="10"/>
    <n v="61500"/>
    <s v="EUR"/>
    <n v="70139"/>
    <s v="FR"/>
    <s v="France"/>
    <n v="0.5"/>
    <x v="7"/>
    <x v="7"/>
    <x v="0"/>
    <s v="Large"/>
  </r>
  <r>
    <x v="0"/>
    <x v="2"/>
    <x v="0"/>
    <x v="5"/>
    <n v="450000"/>
    <s v="INR"/>
    <n v="6072"/>
    <s v="IN"/>
    <s v="India"/>
    <n v="0"/>
    <x v="8"/>
    <x v="8"/>
    <x v="1"/>
    <s v="Small"/>
  </r>
  <r>
    <x v="0"/>
    <x v="2"/>
    <x v="0"/>
    <x v="5"/>
    <n v="91000"/>
    <s v="USD"/>
    <n v="91000"/>
    <s v="US"/>
    <s v="United States"/>
    <n v="1"/>
    <x v="4"/>
    <x v="4"/>
    <x v="0"/>
    <s v="Large"/>
  </r>
  <r>
    <x v="0"/>
    <x v="2"/>
    <x v="0"/>
    <x v="19"/>
    <n v="300000"/>
    <s v="DKK"/>
    <n v="45896"/>
    <s v="DK"/>
    <s v="Denmark"/>
    <n v="0.5"/>
    <x v="20"/>
    <x v="20"/>
    <x v="1"/>
    <s v="Small"/>
  </r>
  <r>
    <x v="0"/>
    <x v="2"/>
    <x v="0"/>
    <x v="10"/>
    <n v="48000"/>
    <s v="EUR"/>
    <n v="54742"/>
    <s v="PK"/>
    <s v="Pakistan"/>
    <n v="1"/>
    <x v="0"/>
    <x v="0"/>
    <x v="0"/>
    <s v="Large"/>
  </r>
  <r>
    <x v="0"/>
    <x v="1"/>
    <x v="3"/>
    <x v="20"/>
    <n v="60000"/>
    <s v="USD"/>
    <n v="60000"/>
    <s v="RU"/>
    <s v="Russian Federation"/>
    <n v="1"/>
    <x v="4"/>
    <x v="4"/>
    <x v="1"/>
    <s v="Small"/>
  </r>
  <r>
    <x v="0"/>
    <x v="1"/>
    <x v="0"/>
    <x v="21"/>
    <n v="130000"/>
    <s v="EUR"/>
    <n v="148261"/>
    <s v="DE"/>
    <s v="Germany"/>
    <n v="1"/>
    <x v="0"/>
    <x v="0"/>
    <x v="2"/>
    <s v="Medium"/>
  </r>
  <r>
    <x v="0"/>
    <x v="0"/>
    <x v="0"/>
    <x v="0"/>
    <n v="34000"/>
    <s v="EUR"/>
    <n v="38776"/>
    <s v="ES"/>
    <s v="Spain"/>
    <n v="1"/>
    <x v="18"/>
    <x v="18"/>
    <x v="2"/>
    <s v="Medium"/>
  </r>
  <r>
    <x v="0"/>
    <x v="0"/>
    <x v="0"/>
    <x v="0"/>
    <n v="118000"/>
    <s v="USD"/>
    <n v="118000"/>
    <s v="US"/>
    <s v="United States"/>
    <n v="1"/>
    <x v="4"/>
    <x v="4"/>
    <x v="2"/>
    <s v="Medium"/>
  </r>
  <r>
    <x v="0"/>
    <x v="1"/>
    <x v="0"/>
    <x v="0"/>
    <n v="120000"/>
    <s v="USD"/>
    <n v="120000"/>
    <s v="US"/>
    <s v="United States"/>
    <n v="0.5"/>
    <x v="4"/>
    <x v="4"/>
    <x v="0"/>
    <s v="Large"/>
  </r>
  <r>
    <x v="0"/>
    <x v="0"/>
    <x v="0"/>
    <x v="0"/>
    <n v="138350"/>
    <s v="USD"/>
    <n v="138350"/>
    <s v="US"/>
    <s v="United States"/>
    <n v="1"/>
    <x v="4"/>
    <x v="4"/>
    <x v="2"/>
    <s v="Medium"/>
  </r>
  <r>
    <x v="0"/>
    <x v="0"/>
    <x v="0"/>
    <x v="10"/>
    <n v="110000"/>
    <s v="USD"/>
    <n v="110000"/>
    <s v="US"/>
    <s v="United States"/>
    <n v="1"/>
    <x v="4"/>
    <x v="4"/>
    <x v="0"/>
    <s v="Large"/>
  </r>
  <r>
    <x v="0"/>
    <x v="0"/>
    <x v="0"/>
    <x v="10"/>
    <n v="130800"/>
    <s v="USD"/>
    <n v="130800"/>
    <s v="ES"/>
    <s v="Spain"/>
    <n v="1"/>
    <x v="4"/>
    <x v="4"/>
    <x v="2"/>
    <s v="Medium"/>
  </r>
  <r>
    <x v="0"/>
    <x v="2"/>
    <x v="2"/>
    <x v="0"/>
    <n v="19000"/>
    <s v="EUR"/>
    <n v="21669"/>
    <s v="IT"/>
    <s v="Italy"/>
    <n v="0.5"/>
    <x v="21"/>
    <x v="21"/>
    <x v="1"/>
    <s v="Small"/>
  </r>
  <r>
    <x v="0"/>
    <x v="1"/>
    <x v="0"/>
    <x v="0"/>
    <n v="412000"/>
    <s v="USD"/>
    <n v="412000"/>
    <s v="US"/>
    <s v="United States"/>
    <n v="1"/>
    <x v="4"/>
    <x v="4"/>
    <x v="0"/>
    <s v="Large"/>
  </r>
  <r>
    <x v="0"/>
    <x v="1"/>
    <x v="0"/>
    <x v="4"/>
    <n v="40000"/>
    <s v="EUR"/>
    <n v="45618"/>
    <s v="HR"/>
    <s v="Croatia"/>
    <n v="1"/>
    <x v="22"/>
    <x v="22"/>
    <x v="1"/>
    <s v="Small"/>
  </r>
  <r>
    <x v="0"/>
    <x v="2"/>
    <x v="0"/>
    <x v="0"/>
    <n v="55000"/>
    <s v="EUR"/>
    <n v="62726"/>
    <s v="DE"/>
    <s v="Germany"/>
    <n v="0.5"/>
    <x v="0"/>
    <x v="0"/>
    <x v="1"/>
    <s v="Small"/>
  </r>
  <r>
    <x v="0"/>
    <x v="2"/>
    <x v="0"/>
    <x v="0"/>
    <n v="43200"/>
    <s v="EUR"/>
    <n v="49268"/>
    <s v="DE"/>
    <s v="Germany"/>
    <n v="0"/>
    <x v="0"/>
    <x v="0"/>
    <x v="1"/>
    <s v="Small"/>
  </r>
  <r>
    <x v="0"/>
    <x v="1"/>
    <x v="0"/>
    <x v="22"/>
    <n v="190200"/>
    <s v="USD"/>
    <n v="190200"/>
    <s v="US"/>
    <s v="United States"/>
    <n v="1"/>
    <x v="4"/>
    <x v="4"/>
    <x v="2"/>
    <s v="Medium"/>
  </r>
  <r>
    <x v="0"/>
    <x v="2"/>
    <x v="0"/>
    <x v="0"/>
    <n v="105000"/>
    <s v="USD"/>
    <n v="105000"/>
    <s v="US"/>
    <s v="United States"/>
    <n v="1"/>
    <x v="4"/>
    <x v="4"/>
    <x v="1"/>
    <s v="Small"/>
  </r>
  <r>
    <x v="0"/>
    <x v="1"/>
    <x v="0"/>
    <x v="0"/>
    <n v="80000"/>
    <s v="EUR"/>
    <n v="91237"/>
    <s v="AT"/>
    <s v="Austria"/>
    <n v="0"/>
    <x v="16"/>
    <x v="16"/>
    <x v="1"/>
    <s v="Small"/>
  </r>
  <r>
    <x v="0"/>
    <x v="0"/>
    <x v="0"/>
    <x v="0"/>
    <n v="55000"/>
    <s v="EUR"/>
    <n v="62726"/>
    <s v="FR"/>
    <s v="France"/>
    <n v="0.5"/>
    <x v="23"/>
    <x v="23"/>
    <x v="1"/>
    <s v="Small"/>
  </r>
  <r>
    <x v="0"/>
    <x v="0"/>
    <x v="0"/>
    <x v="0"/>
    <n v="37000"/>
    <s v="EUR"/>
    <n v="42197"/>
    <s v="FR"/>
    <s v="France"/>
    <n v="0.5"/>
    <x v="7"/>
    <x v="7"/>
    <x v="1"/>
    <s v="Small"/>
  </r>
  <r>
    <x v="1"/>
    <x v="2"/>
    <x v="0"/>
    <x v="14"/>
    <n v="60000"/>
    <s v="GBP"/>
    <n v="82528"/>
    <s v="GB"/>
    <s v="United Kingdom"/>
    <n v="0.5"/>
    <x v="2"/>
    <x v="2"/>
    <x v="0"/>
    <s v="Large"/>
  </r>
  <r>
    <x v="1"/>
    <x v="3"/>
    <x v="0"/>
    <x v="12"/>
    <n v="150000"/>
    <s v="USD"/>
    <n v="150000"/>
    <s v="IN"/>
    <s v="India"/>
    <n v="1"/>
    <x v="4"/>
    <x v="4"/>
    <x v="0"/>
    <s v="Large"/>
  </r>
  <r>
    <x v="1"/>
    <x v="3"/>
    <x v="0"/>
    <x v="23"/>
    <n v="235000"/>
    <s v="USD"/>
    <n v="235000"/>
    <s v="US"/>
    <s v="United States"/>
    <n v="1"/>
    <x v="4"/>
    <x v="4"/>
    <x v="0"/>
    <s v="Large"/>
  </r>
  <r>
    <x v="1"/>
    <x v="1"/>
    <x v="0"/>
    <x v="0"/>
    <n v="45000"/>
    <s v="EUR"/>
    <n v="53192"/>
    <s v="FR"/>
    <s v="France"/>
    <n v="0.5"/>
    <x v="7"/>
    <x v="7"/>
    <x v="0"/>
    <s v="Large"/>
  </r>
  <r>
    <x v="1"/>
    <x v="0"/>
    <x v="0"/>
    <x v="12"/>
    <n v="100000"/>
    <s v="USD"/>
    <n v="100000"/>
    <s v="US"/>
    <s v="United States"/>
    <n v="1"/>
    <x v="4"/>
    <x v="4"/>
    <x v="2"/>
    <s v="Medium"/>
  </r>
  <r>
    <x v="1"/>
    <x v="0"/>
    <x v="2"/>
    <x v="24"/>
    <n v="400000"/>
    <s v="INR"/>
    <n v="5409"/>
    <s v="IN"/>
    <s v="India"/>
    <n v="0.5"/>
    <x v="8"/>
    <x v="8"/>
    <x v="2"/>
    <s v="Medium"/>
  </r>
  <r>
    <x v="1"/>
    <x v="0"/>
    <x v="1"/>
    <x v="18"/>
    <n v="270000"/>
    <s v="USD"/>
    <n v="270000"/>
    <s v="US"/>
    <s v="United States"/>
    <n v="1"/>
    <x v="4"/>
    <x v="4"/>
    <x v="0"/>
    <s v="Large"/>
  </r>
  <r>
    <x v="1"/>
    <x v="2"/>
    <x v="0"/>
    <x v="5"/>
    <n v="80000"/>
    <s v="USD"/>
    <n v="80000"/>
    <s v="US"/>
    <s v="United States"/>
    <n v="1"/>
    <x v="4"/>
    <x v="4"/>
    <x v="2"/>
    <s v="Medium"/>
  </r>
  <r>
    <x v="1"/>
    <x v="1"/>
    <x v="0"/>
    <x v="25"/>
    <n v="67000"/>
    <s v="EUR"/>
    <n v="79197"/>
    <s v="DE"/>
    <s v="Germany"/>
    <n v="1"/>
    <x v="0"/>
    <x v="0"/>
    <x v="0"/>
    <s v="Large"/>
  </r>
  <r>
    <x v="1"/>
    <x v="0"/>
    <x v="0"/>
    <x v="10"/>
    <n v="140000"/>
    <s v="USD"/>
    <n v="140000"/>
    <s v="US"/>
    <s v="United States"/>
    <n v="1"/>
    <x v="4"/>
    <x v="4"/>
    <x v="0"/>
    <s v="Large"/>
  </r>
  <r>
    <x v="1"/>
    <x v="0"/>
    <x v="0"/>
    <x v="26"/>
    <n v="68000"/>
    <s v="CAD"/>
    <n v="54238"/>
    <s v="GB"/>
    <s v="United Kingdom"/>
    <n v="0.5"/>
    <x v="15"/>
    <x v="15"/>
    <x v="0"/>
    <s v="Large"/>
  </r>
  <r>
    <x v="1"/>
    <x v="0"/>
    <x v="0"/>
    <x v="4"/>
    <n v="40000"/>
    <s v="EUR"/>
    <n v="47282"/>
    <s v="ES"/>
    <s v="Spain"/>
    <n v="1"/>
    <x v="18"/>
    <x v="18"/>
    <x v="1"/>
    <s v="Small"/>
  </r>
  <r>
    <x v="1"/>
    <x v="3"/>
    <x v="0"/>
    <x v="13"/>
    <n v="130000"/>
    <s v="EUR"/>
    <n v="153667"/>
    <s v="IT"/>
    <s v="Italy"/>
    <n v="1"/>
    <x v="24"/>
    <x v="24"/>
    <x v="0"/>
    <s v="Large"/>
  </r>
  <r>
    <x v="1"/>
    <x v="0"/>
    <x v="0"/>
    <x v="10"/>
    <n v="110000"/>
    <s v="PLN"/>
    <n v="28476"/>
    <s v="PL"/>
    <s v="Poland"/>
    <n v="1"/>
    <x v="24"/>
    <x v="24"/>
    <x v="0"/>
    <s v="Large"/>
  </r>
  <r>
    <x v="1"/>
    <x v="2"/>
    <x v="0"/>
    <x v="5"/>
    <n v="50000"/>
    <s v="EUR"/>
    <n v="59102"/>
    <s v="FR"/>
    <s v="France"/>
    <n v="0.5"/>
    <x v="7"/>
    <x v="7"/>
    <x v="2"/>
    <s v="Medium"/>
  </r>
  <r>
    <x v="1"/>
    <x v="0"/>
    <x v="0"/>
    <x v="25"/>
    <n v="110000"/>
    <s v="USD"/>
    <n v="110000"/>
    <s v="US"/>
    <s v="United States"/>
    <n v="1"/>
    <x v="4"/>
    <x v="4"/>
    <x v="0"/>
    <s v="Large"/>
  </r>
  <r>
    <x v="1"/>
    <x v="1"/>
    <x v="0"/>
    <x v="9"/>
    <n v="170000"/>
    <s v="USD"/>
    <n v="170000"/>
    <s v="US"/>
    <s v="United States"/>
    <n v="1"/>
    <x v="4"/>
    <x v="4"/>
    <x v="0"/>
    <s v="Large"/>
  </r>
  <r>
    <x v="1"/>
    <x v="1"/>
    <x v="0"/>
    <x v="5"/>
    <n v="80000"/>
    <s v="USD"/>
    <n v="80000"/>
    <s v="BG"/>
    <s v="Bulgaria"/>
    <n v="1"/>
    <x v="4"/>
    <x v="4"/>
    <x v="1"/>
    <s v="Small"/>
  </r>
  <r>
    <x v="1"/>
    <x v="1"/>
    <x v="0"/>
    <x v="27"/>
    <n v="75000"/>
    <s v="EUR"/>
    <n v="88654"/>
    <s v="GR"/>
    <s v="Greece"/>
    <n v="1"/>
    <x v="20"/>
    <x v="20"/>
    <x v="0"/>
    <s v="Large"/>
  </r>
  <r>
    <x v="1"/>
    <x v="2"/>
    <x v="0"/>
    <x v="11"/>
    <n v="65000"/>
    <s v="EUR"/>
    <n v="76833"/>
    <s v="DE"/>
    <s v="Germany"/>
    <n v="1"/>
    <x v="0"/>
    <x v="0"/>
    <x v="1"/>
    <s v="Small"/>
  </r>
  <r>
    <x v="1"/>
    <x v="0"/>
    <x v="0"/>
    <x v="9"/>
    <n v="1450000"/>
    <s v="INR"/>
    <n v="19609"/>
    <s v="IN"/>
    <s v="India"/>
    <n v="1"/>
    <x v="8"/>
    <x v="8"/>
    <x v="0"/>
    <s v="Large"/>
  </r>
  <r>
    <x v="1"/>
    <x v="1"/>
    <x v="0"/>
    <x v="8"/>
    <n v="276000"/>
    <s v="USD"/>
    <n v="276000"/>
    <s v="US"/>
    <s v="United States"/>
    <n v="0"/>
    <x v="4"/>
    <x v="4"/>
    <x v="0"/>
    <s v="Large"/>
  </r>
  <r>
    <x v="1"/>
    <x v="2"/>
    <x v="0"/>
    <x v="0"/>
    <n v="2200000"/>
    <s v="INR"/>
    <n v="29751"/>
    <s v="IN"/>
    <s v="India"/>
    <n v="0.5"/>
    <x v="8"/>
    <x v="8"/>
    <x v="0"/>
    <s v="Large"/>
  </r>
  <r>
    <x v="1"/>
    <x v="0"/>
    <x v="0"/>
    <x v="28"/>
    <n v="120000"/>
    <s v="SGD"/>
    <n v="89294"/>
    <s v="SG"/>
    <s v="Singapore"/>
    <n v="0.5"/>
    <x v="25"/>
    <x v="25"/>
    <x v="0"/>
    <s v="Large"/>
  </r>
  <r>
    <x v="1"/>
    <x v="2"/>
    <x v="2"/>
    <x v="19"/>
    <n v="12000"/>
    <s v="USD"/>
    <n v="12000"/>
    <s v="BR"/>
    <s v="Brazil"/>
    <n v="1"/>
    <x v="4"/>
    <x v="4"/>
    <x v="1"/>
    <s v="Small"/>
  </r>
  <r>
    <x v="1"/>
    <x v="0"/>
    <x v="0"/>
    <x v="29"/>
    <n v="450000"/>
    <s v="USD"/>
    <n v="450000"/>
    <s v="US"/>
    <s v="United States"/>
    <n v="1"/>
    <x v="4"/>
    <x v="4"/>
    <x v="0"/>
    <s v="Large"/>
  </r>
  <r>
    <x v="1"/>
    <x v="2"/>
    <x v="0"/>
    <x v="30"/>
    <n v="70000"/>
    <s v="USD"/>
    <n v="70000"/>
    <s v="US"/>
    <s v="United States"/>
    <n v="1"/>
    <x v="4"/>
    <x v="4"/>
    <x v="2"/>
    <s v="Medium"/>
  </r>
  <r>
    <x v="1"/>
    <x v="0"/>
    <x v="0"/>
    <x v="30"/>
    <n v="81000"/>
    <s v="EUR"/>
    <n v="95746"/>
    <s v="DE"/>
    <s v="Germany"/>
    <n v="1"/>
    <x v="4"/>
    <x v="4"/>
    <x v="1"/>
    <s v="Small"/>
  </r>
  <r>
    <x v="1"/>
    <x v="0"/>
    <x v="0"/>
    <x v="5"/>
    <n v="75000"/>
    <s v="USD"/>
    <n v="75000"/>
    <s v="US"/>
    <s v="United States"/>
    <n v="0"/>
    <x v="4"/>
    <x v="4"/>
    <x v="0"/>
    <s v="Large"/>
  </r>
  <r>
    <x v="1"/>
    <x v="1"/>
    <x v="0"/>
    <x v="10"/>
    <n v="150000"/>
    <s v="USD"/>
    <n v="150000"/>
    <s v="US"/>
    <s v="United States"/>
    <n v="1"/>
    <x v="4"/>
    <x v="4"/>
    <x v="0"/>
    <s v="Large"/>
  </r>
  <r>
    <x v="1"/>
    <x v="0"/>
    <x v="0"/>
    <x v="12"/>
    <n v="11000000"/>
    <s v="HUF"/>
    <n v="36259"/>
    <s v="HU"/>
    <s v="Hungary"/>
    <n v="0.5"/>
    <x v="4"/>
    <x v="4"/>
    <x v="0"/>
    <s v="Large"/>
  </r>
  <r>
    <x v="1"/>
    <x v="0"/>
    <x v="0"/>
    <x v="5"/>
    <n v="62000"/>
    <s v="USD"/>
    <n v="62000"/>
    <s v="US"/>
    <s v="United States"/>
    <n v="0"/>
    <x v="4"/>
    <x v="4"/>
    <x v="0"/>
    <s v="Large"/>
  </r>
  <r>
    <x v="1"/>
    <x v="0"/>
    <x v="0"/>
    <x v="0"/>
    <n v="73000"/>
    <s v="USD"/>
    <n v="73000"/>
    <s v="US"/>
    <s v="United States"/>
    <n v="0"/>
    <x v="4"/>
    <x v="4"/>
    <x v="0"/>
    <s v="Large"/>
  </r>
  <r>
    <x v="1"/>
    <x v="0"/>
    <x v="0"/>
    <x v="5"/>
    <n v="37456"/>
    <s v="GBP"/>
    <n v="51519"/>
    <s v="GB"/>
    <s v="United Kingdom"/>
    <n v="0.5"/>
    <x v="2"/>
    <x v="2"/>
    <x v="0"/>
    <s v="Large"/>
  </r>
  <r>
    <x v="1"/>
    <x v="0"/>
    <x v="0"/>
    <x v="14"/>
    <n v="235000"/>
    <s v="CAD"/>
    <n v="187442"/>
    <s v="CA"/>
    <s v="Canada"/>
    <n v="1"/>
    <x v="15"/>
    <x v="15"/>
    <x v="0"/>
    <s v="Large"/>
  </r>
  <r>
    <x v="1"/>
    <x v="1"/>
    <x v="0"/>
    <x v="10"/>
    <n v="115000"/>
    <s v="USD"/>
    <n v="115000"/>
    <s v="US"/>
    <s v="United States"/>
    <n v="1"/>
    <x v="4"/>
    <x v="4"/>
    <x v="1"/>
    <s v="Small"/>
  </r>
  <r>
    <x v="1"/>
    <x v="1"/>
    <x v="0"/>
    <x v="10"/>
    <n v="150000"/>
    <s v="USD"/>
    <n v="150000"/>
    <s v="US"/>
    <s v="United States"/>
    <n v="1"/>
    <x v="4"/>
    <x v="4"/>
    <x v="2"/>
    <s v="Medium"/>
  </r>
  <r>
    <x v="1"/>
    <x v="2"/>
    <x v="0"/>
    <x v="10"/>
    <n v="2250000"/>
    <s v="INR"/>
    <n v="30428"/>
    <s v="IN"/>
    <s v="India"/>
    <n v="1"/>
    <x v="8"/>
    <x v="8"/>
    <x v="0"/>
    <s v="Large"/>
  </r>
  <r>
    <x v="1"/>
    <x v="1"/>
    <x v="0"/>
    <x v="4"/>
    <n v="80000"/>
    <s v="EUR"/>
    <n v="94564"/>
    <s v="DE"/>
    <s v="Germany"/>
    <n v="0.5"/>
    <x v="0"/>
    <x v="0"/>
    <x v="0"/>
    <s v="Large"/>
  </r>
  <r>
    <x v="1"/>
    <x v="1"/>
    <x v="0"/>
    <x v="31"/>
    <n v="82500"/>
    <s v="GBP"/>
    <n v="113476"/>
    <s v="GB"/>
    <s v="United Kingdom"/>
    <n v="1"/>
    <x v="2"/>
    <x v="2"/>
    <x v="2"/>
    <s v="Medium"/>
  </r>
  <r>
    <x v="1"/>
    <x v="1"/>
    <x v="0"/>
    <x v="8"/>
    <n v="75000"/>
    <s v="GBP"/>
    <n v="103160"/>
    <s v="GB"/>
    <s v="United Kingdom"/>
    <n v="1"/>
    <x v="2"/>
    <x v="2"/>
    <x v="1"/>
    <s v="Small"/>
  </r>
  <r>
    <x v="1"/>
    <x v="2"/>
    <x v="2"/>
    <x v="19"/>
    <n v="12000"/>
    <s v="USD"/>
    <n v="12000"/>
    <s v="PK"/>
    <s v="Pakistan"/>
    <n v="1"/>
    <x v="4"/>
    <x v="4"/>
    <x v="2"/>
    <s v="Medium"/>
  </r>
  <r>
    <x v="1"/>
    <x v="0"/>
    <x v="0"/>
    <x v="10"/>
    <n v="38400"/>
    <s v="EUR"/>
    <n v="45391"/>
    <s v="NL"/>
    <s v="Netherlands"/>
    <n v="1"/>
    <x v="13"/>
    <x v="13"/>
    <x v="0"/>
    <s v="Large"/>
  </r>
  <r>
    <x v="1"/>
    <x v="2"/>
    <x v="0"/>
    <x v="1"/>
    <n v="225000"/>
    <s v="USD"/>
    <n v="225000"/>
    <s v="US"/>
    <s v="United States"/>
    <n v="1"/>
    <x v="4"/>
    <x v="4"/>
    <x v="0"/>
    <s v="Large"/>
  </r>
  <r>
    <x v="1"/>
    <x v="0"/>
    <x v="0"/>
    <x v="0"/>
    <n v="50000"/>
    <s v="USD"/>
    <n v="50000"/>
    <s v="NG"/>
    <s v="Nigeria"/>
    <n v="1"/>
    <x v="17"/>
    <x v="17"/>
    <x v="0"/>
    <s v="Large"/>
  </r>
  <r>
    <x v="1"/>
    <x v="0"/>
    <x v="0"/>
    <x v="32"/>
    <n v="34000"/>
    <s v="EUR"/>
    <n v="40189"/>
    <s v="GR"/>
    <s v="Greece"/>
    <n v="1"/>
    <x v="11"/>
    <x v="11"/>
    <x v="2"/>
    <s v="Medium"/>
  </r>
  <r>
    <x v="1"/>
    <x v="2"/>
    <x v="0"/>
    <x v="5"/>
    <n v="90000"/>
    <s v="USD"/>
    <n v="90000"/>
    <s v="US"/>
    <s v="United States"/>
    <n v="1"/>
    <x v="4"/>
    <x v="4"/>
    <x v="1"/>
    <s v="Small"/>
  </r>
  <r>
    <x v="1"/>
    <x v="0"/>
    <x v="0"/>
    <x v="10"/>
    <n v="200000"/>
    <s v="USD"/>
    <n v="200000"/>
    <s v="US"/>
    <s v="United States"/>
    <n v="1"/>
    <x v="4"/>
    <x v="4"/>
    <x v="0"/>
    <s v="Large"/>
  </r>
  <r>
    <x v="1"/>
    <x v="0"/>
    <x v="0"/>
    <x v="2"/>
    <n v="60000"/>
    <s v="USD"/>
    <n v="60000"/>
    <s v="ES"/>
    <s v="Spain"/>
    <n v="0.5"/>
    <x v="26"/>
    <x v="26"/>
    <x v="2"/>
    <s v="Medium"/>
  </r>
  <r>
    <x v="1"/>
    <x v="1"/>
    <x v="0"/>
    <x v="33"/>
    <n v="200000"/>
    <s v="USD"/>
    <n v="200000"/>
    <s v="US"/>
    <s v="United States"/>
    <n v="1"/>
    <x v="4"/>
    <x v="4"/>
    <x v="2"/>
    <s v="Medium"/>
  </r>
  <r>
    <x v="1"/>
    <x v="2"/>
    <x v="0"/>
    <x v="5"/>
    <n v="50000"/>
    <s v="USD"/>
    <n v="50000"/>
    <s v="US"/>
    <s v="United States"/>
    <n v="1"/>
    <x v="4"/>
    <x v="4"/>
    <x v="2"/>
    <s v="Medium"/>
  </r>
  <r>
    <x v="1"/>
    <x v="2"/>
    <x v="0"/>
    <x v="26"/>
    <n v="80000"/>
    <s v="GBP"/>
    <n v="110037"/>
    <s v="GB"/>
    <s v="United Kingdom"/>
    <n v="0"/>
    <x v="2"/>
    <x v="2"/>
    <x v="0"/>
    <s v="Large"/>
  </r>
  <r>
    <x v="1"/>
    <x v="2"/>
    <x v="2"/>
    <x v="5"/>
    <n v="8760"/>
    <s v="EUR"/>
    <n v="10354"/>
    <s v="ES"/>
    <s v="Spain"/>
    <n v="0.5"/>
    <x v="18"/>
    <x v="18"/>
    <x v="2"/>
    <s v="Medium"/>
  </r>
  <r>
    <x v="1"/>
    <x v="0"/>
    <x v="0"/>
    <x v="21"/>
    <n v="151000"/>
    <s v="USD"/>
    <n v="151000"/>
    <s v="US"/>
    <s v="United States"/>
    <n v="1"/>
    <x v="4"/>
    <x v="4"/>
    <x v="0"/>
    <s v="Large"/>
  </r>
  <r>
    <x v="1"/>
    <x v="1"/>
    <x v="0"/>
    <x v="1"/>
    <n v="120000"/>
    <s v="USD"/>
    <n v="120000"/>
    <s v="US"/>
    <s v="United States"/>
    <n v="0.5"/>
    <x v="4"/>
    <x v="4"/>
    <x v="1"/>
    <s v="Small"/>
  </r>
  <r>
    <x v="1"/>
    <x v="0"/>
    <x v="0"/>
    <x v="0"/>
    <n v="700000"/>
    <s v="INR"/>
    <n v="9466"/>
    <s v="IN"/>
    <s v="India"/>
    <n v="0"/>
    <x v="8"/>
    <x v="8"/>
    <x v="1"/>
    <s v="Small"/>
  </r>
  <r>
    <x v="1"/>
    <x v="2"/>
    <x v="0"/>
    <x v="4"/>
    <n v="20000"/>
    <s v="USD"/>
    <n v="20000"/>
    <s v="IN"/>
    <s v="India"/>
    <n v="1"/>
    <x v="8"/>
    <x v="8"/>
    <x v="1"/>
    <s v="Small"/>
  </r>
  <r>
    <x v="1"/>
    <x v="1"/>
    <x v="0"/>
    <x v="6"/>
    <n v="3000000"/>
    <s v="INR"/>
    <n v="40570"/>
    <s v="IN"/>
    <s v="India"/>
    <n v="0.5"/>
    <x v="8"/>
    <x v="8"/>
    <x v="0"/>
    <s v="Large"/>
  </r>
  <r>
    <x v="1"/>
    <x v="2"/>
    <x v="0"/>
    <x v="34"/>
    <n v="100000"/>
    <s v="USD"/>
    <n v="100000"/>
    <s v="IQ"/>
    <s v="Iraq"/>
    <n v="0.5"/>
    <x v="27"/>
    <x v="27"/>
    <x v="1"/>
    <s v="Small"/>
  </r>
  <r>
    <x v="1"/>
    <x v="2"/>
    <x v="0"/>
    <x v="0"/>
    <n v="42000"/>
    <s v="EUR"/>
    <n v="49646"/>
    <s v="FR"/>
    <s v="France"/>
    <n v="0.5"/>
    <x v="7"/>
    <x v="7"/>
    <x v="2"/>
    <s v="Medium"/>
  </r>
  <r>
    <x v="1"/>
    <x v="0"/>
    <x v="0"/>
    <x v="35"/>
    <n v="38400"/>
    <s v="USD"/>
    <n v="38400"/>
    <s v="VN"/>
    <s v="Vietnam"/>
    <n v="1"/>
    <x v="4"/>
    <x v="4"/>
    <x v="2"/>
    <s v="Medium"/>
  </r>
  <r>
    <x v="1"/>
    <x v="1"/>
    <x v="0"/>
    <x v="20"/>
    <n v="24000"/>
    <s v="USD"/>
    <n v="24000"/>
    <s v="BR"/>
    <s v="Brazil"/>
    <n v="1"/>
    <x v="28"/>
    <x v="28"/>
    <x v="2"/>
    <s v="Medium"/>
  </r>
  <r>
    <x v="1"/>
    <x v="2"/>
    <x v="0"/>
    <x v="0"/>
    <n v="100000"/>
    <s v="USD"/>
    <n v="100000"/>
    <s v="US"/>
    <s v="United States"/>
    <n v="0"/>
    <x v="4"/>
    <x v="4"/>
    <x v="1"/>
    <s v="Small"/>
  </r>
  <r>
    <x v="1"/>
    <x v="0"/>
    <x v="0"/>
    <x v="5"/>
    <n v="90000"/>
    <s v="USD"/>
    <n v="90000"/>
    <s v="US"/>
    <s v="United States"/>
    <n v="1"/>
    <x v="4"/>
    <x v="4"/>
    <x v="2"/>
    <s v="Medium"/>
  </r>
  <r>
    <x v="1"/>
    <x v="0"/>
    <x v="0"/>
    <x v="18"/>
    <n v="7000000"/>
    <s v="JPY"/>
    <n v="63711"/>
    <s v="JP"/>
    <s v="Japan"/>
    <n v="0.5"/>
    <x v="1"/>
    <x v="1"/>
    <x v="1"/>
    <s v="Small"/>
  </r>
  <r>
    <x v="1"/>
    <x v="0"/>
    <x v="0"/>
    <x v="18"/>
    <n v="8500000"/>
    <s v="JPY"/>
    <n v="77364"/>
    <s v="JP"/>
    <s v="Japan"/>
    <n v="0.5"/>
    <x v="1"/>
    <x v="1"/>
    <x v="1"/>
    <s v="Small"/>
  </r>
  <r>
    <x v="1"/>
    <x v="1"/>
    <x v="0"/>
    <x v="21"/>
    <n v="220000"/>
    <s v="USD"/>
    <n v="220000"/>
    <s v="US"/>
    <s v="United States"/>
    <n v="0"/>
    <x v="4"/>
    <x v="4"/>
    <x v="0"/>
    <s v="Large"/>
  </r>
  <r>
    <x v="1"/>
    <x v="2"/>
    <x v="0"/>
    <x v="0"/>
    <n v="80000"/>
    <s v="USD"/>
    <n v="80000"/>
    <s v="US"/>
    <s v="United States"/>
    <n v="1"/>
    <x v="4"/>
    <x v="4"/>
    <x v="2"/>
    <s v="Medium"/>
  </r>
  <r>
    <x v="1"/>
    <x v="0"/>
    <x v="0"/>
    <x v="5"/>
    <n v="135000"/>
    <s v="USD"/>
    <n v="135000"/>
    <s v="US"/>
    <s v="United States"/>
    <n v="1"/>
    <x v="4"/>
    <x v="4"/>
    <x v="0"/>
    <s v="Large"/>
  </r>
  <r>
    <x v="1"/>
    <x v="1"/>
    <x v="0"/>
    <x v="22"/>
    <n v="240000"/>
    <s v="USD"/>
    <n v="240000"/>
    <s v="US"/>
    <s v="United States"/>
    <n v="0"/>
    <x v="4"/>
    <x v="4"/>
    <x v="0"/>
    <s v="Large"/>
  </r>
  <r>
    <x v="1"/>
    <x v="1"/>
    <x v="0"/>
    <x v="16"/>
    <n v="150000"/>
    <s v="USD"/>
    <n v="150000"/>
    <s v="US"/>
    <s v="United States"/>
    <n v="0"/>
    <x v="4"/>
    <x v="4"/>
    <x v="0"/>
    <s v="Large"/>
  </r>
  <r>
    <x v="1"/>
    <x v="0"/>
    <x v="0"/>
    <x v="0"/>
    <n v="82500"/>
    <s v="USD"/>
    <n v="82500"/>
    <s v="US"/>
    <s v="United States"/>
    <n v="1"/>
    <x v="4"/>
    <x v="4"/>
    <x v="1"/>
    <s v="Small"/>
  </r>
  <r>
    <x v="1"/>
    <x v="0"/>
    <x v="0"/>
    <x v="10"/>
    <n v="100000"/>
    <s v="USD"/>
    <n v="100000"/>
    <s v="US"/>
    <s v="United States"/>
    <n v="1"/>
    <x v="4"/>
    <x v="4"/>
    <x v="0"/>
    <s v="Large"/>
  </r>
  <r>
    <x v="1"/>
    <x v="1"/>
    <x v="0"/>
    <x v="4"/>
    <n v="70000"/>
    <s v="EUR"/>
    <n v="82744"/>
    <s v="BE"/>
    <s v="Belgium"/>
    <n v="0.5"/>
    <x v="29"/>
    <x v="29"/>
    <x v="2"/>
    <s v="Medium"/>
  </r>
  <r>
    <x v="1"/>
    <x v="0"/>
    <x v="0"/>
    <x v="14"/>
    <n v="53000"/>
    <s v="EUR"/>
    <n v="62649"/>
    <s v="FR"/>
    <s v="France"/>
    <n v="0.5"/>
    <x v="7"/>
    <x v="7"/>
    <x v="2"/>
    <s v="Medium"/>
  </r>
  <r>
    <x v="1"/>
    <x v="0"/>
    <x v="0"/>
    <x v="10"/>
    <n v="90000"/>
    <s v="USD"/>
    <n v="90000"/>
    <s v="US"/>
    <s v="United States"/>
    <n v="1"/>
    <x v="4"/>
    <x v="4"/>
    <x v="0"/>
    <s v="Large"/>
  </r>
  <r>
    <x v="1"/>
    <x v="1"/>
    <x v="0"/>
    <x v="16"/>
    <n v="153000"/>
    <s v="USD"/>
    <n v="153000"/>
    <s v="US"/>
    <s v="United States"/>
    <n v="1"/>
    <x v="4"/>
    <x v="4"/>
    <x v="0"/>
    <s v="Large"/>
  </r>
  <r>
    <x v="1"/>
    <x v="1"/>
    <x v="0"/>
    <x v="28"/>
    <n v="160000"/>
    <s v="USD"/>
    <n v="160000"/>
    <s v="BR"/>
    <s v="Brazil"/>
    <n v="1"/>
    <x v="4"/>
    <x v="4"/>
    <x v="1"/>
    <s v="Small"/>
  </r>
  <r>
    <x v="1"/>
    <x v="1"/>
    <x v="0"/>
    <x v="13"/>
    <n v="168000"/>
    <s v="USD"/>
    <n v="168000"/>
    <s v="JP"/>
    <s v="Japan"/>
    <n v="0"/>
    <x v="1"/>
    <x v="1"/>
    <x v="1"/>
    <s v="Small"/>
  </r>
  <r>
    <x v="1"/>
    <x v="0"/>
    <x v="0"/>
    <x v="0"/>
    <n v="150000"/>
    <s v="USD"/>
    <n v="150000"/>
    <s v="US"/>
    <s v="United States"/>
    <n v="1"/>
    <x v="4"/>
    <x v="4"/>
    <x v="2"/>
    <s v="Medium"/>
  </r>
  <r>
    <x v="1"/>
    <x v="0"/>
    <x v="0"/>
    <x v="0"/>
    <n v="95000"/>
    <s v="CAD"/>
    <n v="75774"/>
    <s v="CA"/>
    <s v="Canada"/>
    <n v="1"/>
    <x v="15"/>
    <x v="15"/>
    <x v="0"/>
    <s v="Large"/>
  </r>
  <r>
    <x v="1"/>
    <x v="2"/>
    <x v="0"/>
    <x v="0"/>
    <n v="13400"/>
    <s v="USD"/>
    <n v="13400"/>
    <s v="UA"/>
    <s v="Ukraine"/>
    <n v="1"/>
    <x v="30"/>
    <x v="30"/>
    <x v="0"/>
    <s v="Large"/>
  </r>
  <r>
    <x v="1"/>
    <x v="1"/>
    <x v="0"/>
    <x v="22"/>
    <n v="144000"/>
    <s v="USD"/>
    <n v="144000"/>
    <s v="US"/>
    <s v="United States"/>
    <n v="1"/>
    <x v="4"/>
    <x v="4"/>
    <x v="0"/>
    <s v="Large"/>
  </r>
  <r>
    <x v="1"/>
    <x v="1"/>
    <x v="0"/>
    <x v="32"/>
    <n v="159500"/>
    <s v="CAD"/>
    <n v="127221"/>
    <s v="CA"/>
    <s v="Canada"/>
    <n v="0.5"/>
    <x v="15"/>
    <x v="15"/>
    <x v="0"/>
    <s v="Large"/>
  </r>
  <r>
    <x v="1"/>
    <x v="0"/>
    <x v="0"/>
    <x v="0"/>
    <n v="160000"/>
    <s v="SGD"/>
    <n v="119059"/>
    <s v="SG"/>
    <s v="Singapore"/>
    <n v="1"/>
    <x v="31"/>
    <x v="31"/>
    <x v="2"/>
    <s v="Medium"/>
  </r>
  <r>
    <x v="1"/>
    <x v="0"/>
    <x v="0"/>
    <x v="35"/>
    <n v="423000"/>
    <s v="USD"/>
    <n v="423000"/>
    <s v="US"/>
    <s v="United States"/>
    <n v="0.5"/>
    <x v="4"/>
    <x v="4"/>
    <x v="0"/>
    <s v="Large"/>
  </r>
  <r>
    <x v="1"/>
    <x v="1"/>
    <x v="0"/>
    <x v="36"/>
    <n v="120000"/>
    <s v="USD"/>
    <n v="120000"/>
    <s v="US"/>
    <s v="United States"/>
    <n v="1"/>
    <x v="4"/>
    <x v="4"/>
    <x v="2"/>
    <s v="Medium"/>
  </r>
  <r>
    <x v="1"/>
    <x v="2"/>
    <x v="0"/>
    <x v="4"/>
    <n v="125000"/>
    <s v="USD"/>
    <n v="125000"/>
    <s v="US"/>
    <s v="United States"/>
    <n v="1"/>
    <x v="4"/>
    <x v="4"/>
    <x v="1"/>
    <s v="Small"/>
  </r>
  <r>
    <x v="1"/>
    <x v="3"/>
    <x v="0"/>
    <x v="23"/>
    <n v="230000"/>
    <s v="USD"/>
    <n v="230000"/>
    <s v="RU"/>
    <s v="Russian Federation"/>
    <n v="0.5"/>
    <x v="32"/>
    <x v="32"/>
    <x v="0"/>
    <s v="Large"/>
  </r>
  <r>
    <x v="1"/>
    <x v="3"/>
    <x v="0"/>
    <x v="37"/>
    <n v="85000"/>
    <s v="USD"/>
    <n v="85000"/>
    <s v="RU"/>
    <s v="Russian Federation"/>
    <n v="0"/>
    <x v="32"/>
    <x v="32"/>
    <x v="2"/>
    <s v="Medium"/>
  </r>
  <r>
    <x v="1"/>
    <x v="0"/>
    <x v="0"/>
    <x v="10"/>
    <n v="24000"/>
    <s v="EUR"/>
    <n v="28369"/>
    <s v="MT"/>
    <s v="Malta"/>
    <n v="0.5"/>
    <x v="33"/>
    <x v="33"/>
    <x v="0"/>
    <s v="Large"/>
  </r>
  <r>
    <x v="1"/>
    <x v="2"/>
    <x v="0"/>
    <x v="11"/>
    <n v="54000"/>
    <s v="EUR"/>
    <n v="63831"/>
    <s v="DE"/>
    <s v="Germany"/>
    <n v="0.5"/>
    <x v="0"/>
    <x v="0"/>
    <x v="0"/>
    <s v="Large"/>
  </r>
  <r>
    <x v="1"/>
    <x v="3"/>
    <x v="0"/>
    <x v="13"/>
    <n v="110000"/>
    <s v="EUR"/>
    <n v="130026"/>
    <s v="DE"/>
    <s v="Germany"/>
    <n v="0.5"/>
    <x v="0"/>
    <x v="0"/>
    <x v="2"/>
    <s v="Medium"/>
  </r>
  <r>
    <x v="1"/>
    <x v="1"/>
    <x v="0"/>
    <x v="38"/>
    <n v="165000"/>
    <s v="USD"/>
    <n v="165000"/>
    <s v="US"/>
    <s v="United States"/>
    <n v="1"/>
    <x v="4"/>
    <x v="4"/>
    <x v="0"/>
    <s v="Large"/>
  </r>
  <r>
    <x v="1"/>
    <x v="2"/>
    <x v="0"/>
    <x v="10"/>
    <n v="80000"/>
    <s v="USD"/>
    <n v="80000"/>
    <s v="US"/>
    <s v="United States"/>
    <n v="1"/>
    <x v="4"/>
    <x v="4"/>
    <x v="0"/>
    <s v="Large"/>
  </r>
  <r>
    <x v="1"/>
    <x v="3"/>
    <x v="0"/>
    <x v="13"/>
    <n v="250000"/>
    <s v="USD"/>
    <n v="250000"/>
    <s v="US"/>
    <s v="United States"/>
    <n v="0"/>
    <x v="4"/>
    <x v="4"/>
    <x v="0"/>
    <s v="Large"/>
  </r>
  <r>
    <x v="1"/>
    <x v="2"/>
    <x v="0"/>
    <x v="12"/>
    <n v="55000"/>
    <s v="USD"/>
    <n v="55000"/>
    <s v="US"/>
    <s v="United States"/>
    <n v="0.5"/>
    <x v="4"/>
    <x v="4"/>
    <x v="1"/>
    <s v="Small"/>
  </r>
  <r>
    <x v="1"/>
    <x v="0"/>
    <x v="0"/>
    <x v="39"/>
    <n v="150000"/>
    <s v="USD"/>
    <n v="150000"/>
    <s v="US"/>
    <s v="United States"/>
    <n v="1"/>
    <x v="4"/>
    <x v="4"/>
    <x v="0"/>
    <s v="Large"/>
  </r>
  <r>
    <x v="1"/>
    <x v="0"/>
    <x v="0"/>
    <x v="39"/>
    <n v="170000"/>
    <s v="USD"/>
    <n v="170000"/>
    <s v="US"/>
    <s v="United States"/>
    <n v="1"/>
    <x v="4"/>
    <x v="4"/>
    <x v="0"/>
    <s v="Large"/>
  </r>
  <r>
    <x v="1"/>
    <x v="0"/>
    <x v="0"/>
    <x v="10"/>
    <n v="60000"/>
    <s v="GBP"/>
    <n v="82528"/>
    <s v="GB"/>
    <s v="United Kingdom"/>
    <n v="1"/>
    <x v="2"/>
    <x v="2"/>
    <x v="0"/>
    <s v="Large"/>
  </r>
  <r>
    <x v="1"/>
    <x v="2"/>
    <x v="0"/>
    <x v="5"/>
    <n v="60000"/>
    <s v="USD"/>
    <n v="60000"/>
    <s v="US"/>
    <s v="United States"/>
    <n v="1"/>
    <x v="4"/>
    <x v="4"/>
    <x v="1"/>
    <s v="Small"/>
  </r>
  <r>
    <x v="1"/>
    <x v="1"/>
    <x v="0"/>
    <x v="21"/>
    <n v="235000"/>
    <s v="USD"/>
    <n v="235000"/>
    <s v="US"/>
    <s v="United States"/>
    <n v="1"/>
    <x v="4"/>
    <x v="4"/>
    <x v="0"/>
    <s v="Large"/>
  </r>
  <r>
    <x v="1"/>
    <x v="1"/>
    <x v="0"/>
    <x v="14"/>
    <n v="51400"/>
    <s v="EUR"/>
    <n v="60757"/>
    <s v="PT"/>
    <s v="Portugal"/>
    <n v="0.5"/>
    <x v="19"/>
    <x v="19"/>
    <x v="0"/>
    <s v="Large"/>
  </r>
  <r>
    <x v="1"/>
    <x v="1"/>
    <x v="0"/>
    <x v="16"/>
    <n v="174000"/>
    <s v="USD"/>
    <n v="174000"/>
    <s v="US"/>
    <s v="United States"/>
    <n v="1"/>
    <x v="4"/>
    <x v="4"/>
    <x v="0"/>
    <s v="Large"/>
  </r>
  <r>
    <x v="1"/>
    <x v="0"/>
    <x v="0"/>
    <x v="0"/>
    <n v="58000"/>
    <s v="MXN"/>
    <n v="2859"/>
    <s v="MX"/>
    <s v="Mexico"/>
    <n v="0"/>
    <x v="14"/>
    <x v="14"/>
    <x v="1"/>
    <s v="Small"/>
  </r>
  <r>
    <x v="1"/>
    <x v="0"/>
    <x v="0"/>
    <x v="0"/>
    <n v="30400000"/>
    <s v="CLP"/>
    <n v="40038"/>
    <s v="CL"/>
    <s v="Chile"/>
    <n v="1"/>
    <x v="34"/>
    <x v="34"/>
    <x v="0"/>
    <s v="Large"/>
  </r>
  <r>
    <x v="1"/>
    <x v="2"/>
    <x v="0"/>
    <x v="4"/>
    <n v="81000"/>
    <s v="USD"/>
    <n v="81000"/>
    <s v="US"/>
    <s v="United States"/>
    <n v="0.5"/>
    <x v="4"/>
    <x v="4"/>
    <x v="1"/>
    <s v="Small"/>
  </r>
  <r>
    <x v="1"/>
    <x v="0"/>
    <x v="0"/>
    <x v="0"/>
    <n v="420000"/>
    <s v="INR"/>
    <n v="5679"/>
    <s v="IN"/>
    <s v="India"/>
    <n v="1"/>
    <x v="4"/>
    <x v="4"/>
    <x v="1"/>
    <s v="Small"/>
  </r>
  <r>
    <x v="1"/>
    <x v="0"/>
    <x v="0"/>
    <x v="2"/>
    <n v="1672000"/>
    <s v="INR"/>
    <n v="22611"/>
    <s v="IN"/>
    <s v="India"/>
    <n v="0"/>
    <x v="8"/>
    <x v="8"/>
    <x v="0"/>
    <s v="Large"/>
  </r>
  <r>
    <x v="1"/>
    <x v="0"/>
    <x v="0"/>
    <x v="0"/>
    <n v="76760"/>
    <s v="EUR"/>
    <n v="90734"/>
    <s v="DE"/>
    <s v="Germany"/>
    <n v="0.5"/>
    <x v="0"/>
    <x v="0"/>
    <x v="0"/>
    <s v="Large"/>
  </r>
  <r>
    <x v="1"/>
    <x v="0"/>
    <x v="0"/>
    <x v="10"/>
    <n v="22000"/>
    <s v="EUR"/>
    <n v="26005"/>
    <s v="RO"/>
    <s v="Romania"/>
    <n v="0"/>
    <x v="4"/>
    <x v="4"/>
    <x v="0"/>
    <s v="Large"/>
  </r>
  <r>
    <x v="1"/>
    <x v="1"/>
    <x v="0"/>
    <x v="40"/>
    <n v="45000"/>
    <s v="GBP"/>
    <n v="61896"/>
    <s v="GB"/>
    <s v="United Kingdom"/>
    <n v="0.5"/>
    <x v="2"/>
    <x v="2"/>
    <x v="0"/>
    <s v="Large"/>
  </r>
  <r>
    <x v="1"/>
    <x v="0"/>
    <x v="3"/>
    <x v="1"/>
    <n v="12000"/>
    <s v="USD"/>
    <n v="12000"/>
    <s v="PK"/>
    <s v="Pakistan"/>
    <n v="0.5"/>
    <x v="9"/>
    <x v="9"/>
    <x v="2"/>
    <s v="Medium"/>
  </r>
  <r>
    <x v="1"/>
    <x v="0"/>
    <x v="0"/>
    <x v="10"/>
    <n v="4000"/>
    <s v="USD"/>
    <n v="4000"/>
    <s v="IR"/>
    <s v="Iran, Islamic Republic of"/>
    <n v="1"/>
    <x v="35"/>
    <x v="35"/>
    <x v="2"/>
    <s v="Medium"/>
  </r>
  <r>
    <x v="1"/>
    <x v="1"/>
    <x v="0"/>
    <x v="25"/>
    <n v="50000"/>
    <s v="USD"/>
    <n v="50000"/>
    <s v="VN"/>
    <s v="Vietnam"/>
    <n v="1"/>
    <x v="2"/>
    <x v="2"/>
    <x v="2"/>
    <s v="Medium"/>
  </r>
  <r>
    <x v="1"/>
    <x v="3"/>
    <x v="0"/>
    <x v="11"/>
    <n v="59000"/>
    <s v="EUR"/>
    <n v="69741"/>
    <s v="FR"/>
    <s v="France"/>
    <n v="1"/>
    <x v="18"/>
    <x v="18"/>
    <x v="1"/>
    <s v="Small"/>
  </r>
  <r>
    <x v="1"/>
    <x v="1"/>
    <x v="0"/>
    <x v="10"/>
    <n v="65000"/>
    <s v="EUR"/>
    <n v="76833"/>
    <s v="RO"/>
    <s v="Romania"/>
    <n v="0.5"/>
    <x v="2"/>
    <x v="2"/>
    <x v="1"/>
    <s v="Small"/>
  </r>
  <r>
    <x v="1"/>
    <x v="0"/>
    <x v="0"/>
    <x v="4"/>
    <n v="74000"/>
    <s v="USD"/>
    <n v="74000"/>
    <s v="JP"/>
    <s v="Japan"/>
    <n v="0.5"/>
    <x v="1"/>
    <x v="1"/>
    <x v="1"/>
    <s v="Small"/>
  </r>
  <r>
    <x v="1"/>
    <x v="1"/>
    <x v="0"/>
    <x v="22"/>
    <n v="152000"/>
    <s v="USD"/>
    <n v="152000"/>
    <s v="US"/>
    <s v="United States"/>
    <n v="1"/>
    <x v="7"/>
    <x v="7"/>
    <x v="0"/>
    <s v="Large"/>
  </r>
  <r>
    <x v="1"/>
    <x v="2"/>
    <x v="0"/>
    <x v="4"/>
    <n v="21844"/>
    <s v="USD"/>
    <n v="21844"/>
    <s v="CO"/>
    <s v="Colombia"/>
    <n v="0.5"/>
    <x v="36"/>
    <x v="36"/>
    <x v="2"/>
    <s v="Medium"/>
  </r>
  <r>
    <x v="1"/>
    <x v="0"/>
    <x v="0"/>
    <x v="2"/>
    <n v="18000"/>
    <s v="USD"/>
    <n v="18000"/>
    <s v="MD"/>
    <s v="Moldova, Republic of"/>
    <n v="0"/>
    <x v="37"/>
    <x v="37"/>
    <x v="1"/>
    <s v="Small"/>
  </r>
  <r>
    <x v="1"/>
    <x v="1"/>
    <x v="0"/>
    <x v="22"/>
    <n v="174000"/>
    <s v="USD"/>
    <n v="174000"/>
    <s v="US"/>
    <s v="United States"/>
    <n v="1"/>
    <x v="4"/>
    <x v="4"/>
    <x v="0"/>
    <s v="Large"/>
  </r>
  <r>
    <x v="1"/>
    <x v="1"/>
    <x v="0"/>
    <x v="14"/>
    <n v="120500"/>
    <s v="CAD"/>
    <n v="96113"/>
    <s v="CA"/>
    <s v="Canada"/>
    <n v="0.5"/>
    <x v="15"/>
    <x v="15"/>
    <x v="0"/>
    <s v="Large"/>
  </r>
  <r>
    <x v="1"/>
    <x v="0"/>
    <x v="0"/>
    <x v="0"/>
    <n v="147000"/>
    <s v="USD"/>
    <n v="147000"/>
    <s v="US"/>
    <s v="United States"/>
    <n v="0.5"/>
    <x v="4"/>
    <x v="4"/>
    <x v="0"/>
    <s v="Large"/>
  </r>
  <r>
    <x v="1"/>
    <x v="2"/>
    <x v="0"/>
    <x v="12"/>
    <n v="9272"/>
    <s v="USD"/>
    <n v="9272"/>
    <s v="KE"/>
    <s v="Kenya"/>
    <n v="1"/>
    <x v="38"/>
    <x v="38"/>
    <x v="1"/>
    <s v="Small"/>
  </r>
  <r>
    <x v="1"/>
    <x v="1"/>
    <x v="0"/>
    <x v="4"/>
    <n v="1799997"/>
    <s v="INR"/>
    <n v="24342"/>
    <s v="IN"/>
    <s v="India"/>
    <n v="1"/>
    <x v="8"/>
    <x v="8"/>
    <x v="0"/>
    <s v="Large"/>
  </r>
  <r>
    <x v="1"/>
    <x v="1"/>
    <x v="0"/>
    <x v="22"/>
    <n v="4000000"/>
    <s v="INR"/>
    <n v="54094"/>
    <s v="IN"/>
    <s v="India"/>
    <n v="0.5"/>
    <x v="4"/>
    <x v="4"/>
    <x v="0"/>
    <s v="Large"/>
  </r>
  <r>
    <x v="1"/>
    <x v="2"/>
    <x v="0"/>
    <x v="11"/>
    <n v="90000"/>
    <s v="USD"/>
    <n v="90000"/>
    <s v="US"/>
    <s v="United States"/>
    <n v="1"/>
    <x v="4"/>
    <x v="4"/>
    <x v="1"/>
    <s v="Small"/>
  </r>
  <r>
    <x v="1"/>
    <x v="0"/>
    <x v="0"/>
    <x v="0"/>
    <n v="52000"/>
    <s v="EUR"/>
    <n v="61467"/>
    <s v="DE"/>
    <s v="Germany"/>
    <n v="0.5"/>
    <x v="16"/>
    <x v="16"/>
    <x v="2"/>
    <s v="Medium"/>
  </r>
  <r>
    <x v="1"/>
    <x v="1"/>
    <x v="0"/>
    <x v="17"/>
    <n v="195000"/>
    <s v="USD"/>
    <n v="195000"/>
    <s v="US"/>
    <s v="United States"/>
    <n v="1"/>
    <x v="4"/>
    <x v="4"/>
    <x v="2"/>
    <s v="Medium"/>
  </r>
  <r>
    <x v="1"/>
    <x v="0"/>
    <x v="0"/>
    <x v="0"/>
    <n v="32000"/>
    <s v="EUR"/>
    <n v="37825"/>
    <s v="ES"/>
    <s v="Spain"/>
    <n v="1"/>
    <x v="18"/>
    <x v="18"/>
    <x v="0"/>
    <s v="Large"/>
  </r>
  <r>
    <x v="1"/>
    <x v="1"/>
    <x v="0"/>
    <x v="14"/>
    <n v="50000"/>
    <s v="USD"/>
    <n v="50000"/>
    <s v="FR"/>
    <s v="France"/>
    <n v="1"/>
    <x v="4"/>
    <x v="4"/>
    <x v="1"/>
    <s v="Small"/>
  </r>
  <r>
    <x v="1"/>
    <x v="0"/>
    <x v="0"/>
    <x v="0"/>
    <n v="160000"/>
    <s v="USD"/>
    <n v="160000"/>
    <s v="US"/>
    <s v="United States"/>
    <n v="1"/>
    <x v="4"/>
    <x v="4"/>
    <x v="0"/>
    <s v="Large"/>
  </r>
  <r>
    <x v="1"/>
    <x v="0"/>
    <x v="0"/>
    <x v="0"/>
    <n v="69600"/>
    <s v="BRL"/>
    <n v="12901"/>
    <s v="BR"/>
    <s v="Brazil"/>
    <n v="0"/>
    <x v="28"/>
    <x v="28"/>
    <x v="1"/>
    <s v="Small"/>
  </r>
  <r>
    <x v="1"/>
    <x v="1"/>
    <x v="0"/>
    <x v="4"/>
    <n v="200000"/>
    <s v="USD"/>
    <n v="200000"/>
    <s v="US"/>
    <s v="United States"/>
    <n v="1"/>
    <x v="4"/>
    <x v="4"/>
    <x v="0"/>
    <s v="Large"/>
  </r>
  <r>
    <x v="1"/>
    <x v="1"/>
    <x v="0"/>
    <x v="10"/>
    <n v="165000"/>
    <s v="USD"/>
    <n v="165000"/>
    <s v="US"/>
    <s v="United States"/>
    <n v="0"/>
    <x v="4"/>
    <x v="4"/>
    <x v="2"/>
    <s v="Medium"/>
  </r>
  <r>
    <x v="1"/>
    <x v="0"/>
    <x v="3"/>
    <x v="10"/>
    <n v="20000"/>
    <s v="USD"/>
    <n v="20000"/>
    <s v="IT"/>
    <s v="Italy"/>
    <n v="0"/>
    <x v="4"/>
    <x v="4"/>
    <x v="0"/>
    <s v="Large"/>
  </r>
  <r>
    <x v="1"/>
    <x v="1"/>
    <x v="0"/>
    <x v="36"/>
    <n v="120000"/>
    <s v="USD"/>
    <n v="120000"/>
    <s v="US"/>
    <s v="United States"/>
    <n v="0"/>
    <x v="4"/>
    <x v="4"/>
    <x v="0"/>
    <s v="Large"/>
  </r>
  <r>
    <x v="1"/>
    <x v="0"/>
    <x v="0"/>
    <x v="4"/>
    <n v="21000"/>
    <s v="EUR"/>
    <n v="24823"/>
    <s v="SI"/>
    <s v="Slovenia"/>
    <n v="0.5"/>
    <x v="39"/>
    <x v="39"/>
    <x v="0"/>
    <s v="Large"/>
  </r>
  <r>
    <x v="1"/>
    <x v="0"/>
    <x v="0"/>
    <x v="14"/>
    <n v="48000"/>
    <s v="EUR"/>
    <n v="56738"/>
    <s v="FR"/>
    <s v="France"/>
    <n v="0.5"/>
    <x v="7"/>
    <x v="7"/>
    <x v="1"/>
    <s v="Small"/>
  </r>
  <r>
    <x v="1"/>
    <x v="0"/>
    <x v="0"/>
    <x v="10"/>
    <n v="48000"/>
    <s v="GBP"/>
    <n v="66022"/>
    <s v="HK"/>
    <s v="Hong Kong"/>
    <n v="0.5"/>
    <x v="2"/>
    <x v="2"/>
    <x v="1"/>
    <s v="Small"/>
  </r>
  <r>
    <x v="1"/>
    <x v="2"/>
    <x v="0"/>
    <x v="2"/>
    <n v="435000"/>
    <s v="INR"/>
    <n v="5882"/>
    <s v="IN"/>
    <s v="India"/>
    <n v="0"/>
    <x v="40"/>
    <x v="40"/>
    <x v="0"/>
    <s v="Large"/>
  </r>
  <r>
    <x v="1"/>
    <x v="2"/>
    <x v="0"/>
    <x v="4"/>
    <n v="21000"/>
    <s v="EUR"/>
    <n v="24823"/>
    <s v="DE"/>
    <s v="Germany"/>
    <n v="0.5"/>
    <x v="0"/>
    <x v="0"/>
    <x v="2"/>
    <s v="Medium"/>
  </r>
  <r>
    <x v="1"/>
    <x v="1"/>
    <x v="0"/>
    <x v="33"/>
    <n v="185000"/>
    <s v="USD"/>
    <n v="185000"/>
    <s v="US"/>
    <s v="United States"/>
    <n v="1"/>
    <x v="4"/>
    <x v="4"/>
    <x v="0"/>
    <s v="Large"/>
  </r>
  <r>
    <x v="1"/>
    <x v="2"/>
    <x v="2"/>
    <x v="20"/>
    <n v="180000"/>
    <s v="DKK"/>
    <n v="28609"/>
    <s v="DK"/>
    <s v="Denmark"/>
    <n v="0.5"/>
    <x v="20"/>
    <x v="20"/>
    <x v="1"/>
    <s v="Small"/>
  </r>
  <r>
    <x v="1"/>
    <x v="0"/>
    <x v="0"/>
    <x v="4"/>
    <n v="75000"/>
    <s v="EUR"/>
    <n v="88654"/>
    <s v="BE"/>
    <s v="Belgium"/>
    <n v="1"/>
    <x v="29"/>
    <x v="29"/>
    <x v="2"/>
    <s v="Medium"/>
  </r>
  <r>
    <x v="1"/>
    <x v="1"/>
    <x v="0"/>
    <x v="36"/>
    <n v="140000"/>
    <s v="USD"/>
    <n v="140000"/>
    <s v="US"/>
    <s v="United States"/>
    <n v="1"/>
    <x v="4"/>
    <x v="4"/>
    <x v="0"/>
    <s v="Large"/>
  </r>
  <r>
    <x v="1"/>
    <x v="0"/>
    <x v="0"/>
    <x v="4"/>
    <n v="180000"/>
    <s v="PLN"/>
    <n v="46597"/>
    <s v="PL"/>
    <s v="Poland"/>
    <n v="1"/>
    <x v="24"/>
    <x v="24"/>
    <x v="0"/>
    <s v="Large"/>
  </r>
  <r>
    <x v="1"/>
    <x v="0"/>
    <x v="0"/>
    <x v="0"/>
    <n v="85000"/>
    <s v="GBP"/>
    <n v="116914"/>
    <s v="GB"/>
    <s v="United Kingdom"/>
    <n v="0.5"/>
    <x v="2"/>
    <x v="2"/>
    <x v="0"/>
    <s v="Large"/>
  </r>
  <r>
    <x v="1"/>
    <x v="0"/>
    <x v="0"/>
    <x v="0"/>
    <n v="2500000"/>
    <s v="INR"/>
    <n v="33808"/>
    <s v="IN"/>
    <s v="India"/>
    <n v="0"/>
    <x v="8"/>
    <x v="8"/>
    <x v="2"/>
    <s v="Medium"/>
  </r>
  <r>
    <x v="1"/>
    <x v="0"/>
    <x v="0"/>
    <x v="0"/>
    <n v="40900"/>
    <s v="GBP"/>
    <n v="56256"/>
    <s v="GB"/>
    <s v="United Kingdom"/>
    <n v="0.5"/>
    <x v="2"/>
    <x v="2"/>
    <x v="0"/>
    <s v="Large"/>
  </r>
  <r>
    <x v="1"/>
    <x v="1"/>
    <x v="0"/>
    <x v="1"/>
    <n v="225000"/>
    <s v="USD"/>
    <n v="225000"/>
    <s v="US"/>
    <s v="United States"/>
    <n v="1"/>
    <x v="15"/>
    <x v="15"/>
    <x v="0"/>
    <s v="Large"/>
  </r>
  <r>
    <x v="1"/>
    <x v="3"/>
    <x v="1"/>
    <x v="21"/>
    <n v="416000"/>
    <s v="USD"/>
    <n v="416000"/>
    <s v="US"/>
    <s v="United States"/>
    <n v="1"/>
    <x v="4"/>
    <x v="4"/>
    <x v="1"/>
    <s v="Small"/>
  </r>
  <r>
    <x v="1"/>
    <x v="1"/>
    <x v="0"/>
    <x v="0"/>
    <n v="110000"/>
    <s v="CAD"/>
    <n v="87738"/>
    <s v="CA"/>
    <s v="Canada"/>
    <n v="1"/>
    <x v="15"/>
    <x v="15"/>
    <x v="1"/>
    <s v="Small"/>
  </r>
  <r>
    <x v="1"/>
    <x v="0"/>
    <x v="0"/>
    <x v="0"/>
    <n v="75000"/>
    <s v="EUR"/>
    <n v="88654"/>
    <s v="DE"/>
    <s v="Germany"/>
    <n v="0.5"/>
    <x v="0"/>
    <x v="0"/>
    <x v="0"/>
    <s v="Large"/>
  </r>
  <r>
    <x v="1"/>
    <x v="1"/>
    <x v="0"/>
    <x v="0"/>
    <n v="135000"/>
    <s v="USD"/>
    <n v="135000"/>
    <s v="US"/>
    <s v="United States"/>
    <n v="0"/>
    <x v="4"/>
    <x v="4"/>
    <x v="0"/>
    <s v="Large"/>
  </r>
  <r>
    <x v="1"/>
    <x v="1"/>
    <x v="0"/>
    <x v="5"/>
    <n v="90000"/>
    <s v="CAD"/>
    <n v="71786"/>
    <s v="CA"/>
    <s v="Canada"/>
    <n v="1"/>
    <x v="15"/>
    <x v="15"/>
    <x v="2"/>
    <s v="Medium"/>
  </r>
  <r>
    <x v="1"/>
    <x v="2"/>
    <x v="0"/>
    <x v="2"/>
    <n v="1200000"/>
    <s v="INR"/>
    <n v="16228"/>
    <s v="IN"/>
    <s v="India"/>
    <n v="1"/>
    <x v="8"/>
    <x v="8"/>
    <x v="0"/>
    <s v="Large"/>
  </r>
  <r>
    <x v="1"/>
    <x v="1"/>
    <x v="0"/>
    <x v="18"/>
    <n v="256000"/>
    <s v="USD"/>
    <n v="256000"/>
    <s v="US"/>
    <s v="United States"/>
    <n v="1"/>
    <x v="4"/>
    <x v="4"/>
    <x v="1"/>
    <s v="Small"/>
  </r>
  <r>
    <x v="1"/>
    <x v="1"/>
    <x v="0"/>
    <x v="31"/>
    <n v="200000"/>
    <s v="USD"/>
    <n v="200000"/>
    <s v="US"/>
    <s v="United States"/>
    <n v="1"/>
    <x v="4"/>
    <x v="4"/>
    <x v="0"/>
    <s v="Large"/>
  </r>
  <r>
    <x v="1"/>
    <x v="1"/>
    <x v="0"/>
    <x v="5"/>
    <n v="200000"/>
    <s v="USD"/>
    <n v="200000"/>
    <s v="US"/>
    <s v="United States"/>
    <n v="1"/>
    <x v="4"/>
    <x v="4"/>
    <x v="0"/>
    <s v="Large"/>
  </r>
  <r>
    <x v="1"/>
    <x v="0"/>
    <x v="0"/>
    <x v="39"/>
    <n v="180000"/>
    <s v="USD"/>
    <n v="180000"/>
    <s v="US"/>
    <s v="United States"/>
    <n v="1"/>
    <x v="4"/>
    <x v="4"/>
    <x v="0"/>
    <s v="Large"/>
  </r>
  <r>
    <x v="1"/>
    <x v="0"/>
    <x v="0"/>
    <x v="37"/>
    <n v="110000"/>
    <s v="USD"/>
    <n v="110000"/>
    <s v="US"/>
    <s v="United States"/>
    <n v="0"/>
    <x v="4"/>
    <x v="4"/>
    <x v="1"/>
    <s v="Small"/>
  </r>
  <r>
    <x v="1"/>
    <x v="0"/>
    <x v="0"/>
    <x v="14"/>
    <n v="80000"/>
    <s v="CAD"/>
    <n v="63810"/>
    <s v="CA"/>
    <s v="Canada"/>
    <n v="1"/>
    <x v="15"/>
    <x v="15"/>
    <x v="2"/>
    <s v="Medium"/>
  </r>
  <r>
    <x v="1"/>
    <x v="0"/>
    <x v="0"/>
    <x v="0"/>
    <n v="39600"/>
    <s v="EUR"/>
    <n v="46809"/>
    <s v="ES"/>
    <s v="Spain"/>
    <n v="1"/>
    <x v="18"/>
    <x v="18"/>
    <x v="2"/>
    <s v="Medium"/>
  </r>
  <r>
    <x v="1"/>
    <x v="2"/>
    <x v="0"/>
    <x v="0"/>
    <n v="4000"/>
    <s v="USD"/>
    <n v="4000"/>
    <s v="VN"/>
    <s v="Vietnam"/>
    <n v="0"/>
    <x v="41"/>
    <x v="41"/>
    <x v="2"/>
    <s v="Medium"/>
  </r>
  <r>
    <x v="1"/>
    <x v="2"/>
    <x v="0"/>
    <x v="10"/>
    <n v="1600000"/>
    <s v="INR"/>
    <n v="21637"/>
    <s v="IN"/>
    <s v="India"/>
    <n v="0.5"/>
    <x v="8"/>
    <x v="8"/>
    <x v="2"/>
    <s v="Medium"/>
  </r>
  <r>
    <x v="1"/>
    <x v="1"/>
    <x v="0"/>
    <x v="0"/>
    <n v="130000"/>
    <s v="CAD"/>
    <n v="103691"/>
    <s v="CA"/>
    <s v="Canada"/>
    <n v="1"/>
    <x v="15"/>
    <x v="15"/>
    <x v="0"/>
    <s v="Large"/>
  </r>
  <r>
    <x v="1"/>
    <x v="0"/>
    <x v="0"/>
    <x v="5"/>
    <n v="80000"/>
    <s v="USD"/>
    <n v="80000"/>
    <s v="US"/>
    <s v="United States"/>
    <n v="1"/>
    <x v="4"/>
    <x v="4"/>
    <x v="0"/>
    <s v="Large"/>
  </r>
  <r>
    <x v="1"/>
    <x v="0"/>
    <x v="0"/>
    <x v="10"/>
    <n v="110000"/>
    <s v="USD"/>
    <n v="110000"/>
    <s v="US"/>
    <s v="United States"/>
    <n v="1"/>
    <x v="4"/>
    <x v="4"/>
    <x v="0"/>
    <s v="Large"/>
  </r>
  <r>
    <x v="1"/>
    <x v="1"/>
    <x v="0"/>
    <x v="0"/>
    <n v="165000"/>
    <s v="USD"/>
    <n v="165000"/>
    <s v="US"/>
    <s v="United States"/>
    <n v="1"/>
    <x v="4"/>
    <x v="4"/>
    <x v="0"/>
    <s v="Large"/>
  </r>
  <r>
    <x v="1"/>
    <x v="2"/>
    <x v="0"/>
    <x v="19"/>
    <n v="1335000"/>
    <s v="INR"/>
    <n v="18053"/>
    <s v="IN"/>
    <s v="India"/>
    <n v="1"/>
    <x v="42"/>
    <x v="42"/>
    <x v="1"/>
    <s v="Small"/>
  </r>
  <r>
    <x v="1"/>
    <x v="0"/>
    <x v="0"/>
    <x v="10"/>
    <n v="52500"/>
    <s v="GBP"/>
    <n v="72212"/>
    <s v="GB"/>
    <s v="United Kingdom"/>
    <n v="0.5"/>
    <x v="2"/>
    <x v="2"/>
    <x v="0"/>
    <s v="Large"/>
  </r>
  <r>
    <x v="1"/>
    <x v="2"/>
    <x v="0"/>
    <x v="0"/>
    <n v="31000"/>
    <s v="EUR"/>
    <n v="36643"/>
    <s v="FR"/>
    <s v="France"/>
    <n v="0.5"/>
    <x v="7"/>
    <x v="7"/>
    <x v="0"/>
    <s v="Large"/>
  </r>
  <r>
    <x v="1"/>
    <x v="0"/>
    <x v="0"/>
    <x v="10"/>
    <n v="108000"/>
    <s v="TRY"/>
    <n v="12103"/>
    <s v="TR"/>
    <s v="Turkey"/>
    <n v="0"/>
    <x v="43"/>
    <x v="43"/>
    <x v="2"/>
    <s v="Medium"/>
  </r>
  <r>
    <x v="1"/>
    <x v="1"/>
    <x v="0"/>
    <x v="10"/>
    <n v="70000"/>
    <s v="GBP"/>
    <n v="96282"/>
    <s v="GB"/>
    <s v="United Kingdom"/>
    <n v="0.5"/>
    <x v="2"/>
    <x v="2"/>
    <x v="0"/>
    <s v="Large"/>
  </r>
  <r>
    <x v="1"/>
    <x v="1"/>
    <x v="0"/>
    <x v="41"/>
    <n v="170000"/>
    <s v="USD"/>
    <n v="170000"/>
    <s v="US"/>
    <s v="United States"/>
    <n v="1"/>
    <x v="4"/>
    <x v="4"/>
    <x v="2"/>
    <s v="Medium"/>
  </r>
  <r>
    <x v="1"/>
    <x v="0"/>
    <x v="0"/>
    <x v="0"/>
    <n v="115000"/>
    <s v="USD"/>
    <n v="115000"/>
    <s v="US"/>
    <s v="United States"/>
    <n v="0.5"/>
    <x v="4"/>
    <x v="4"/>
    <x v="0"/>
    <s v="Large"/>
  </r>
  <r>
    <x v="1"/>
    <x v="2"/>
    <x v="0"/>
    <x v="0"/>
    <n v="90000"/>
    <s v="USD"/>
    <n v="90000"/>
    <s v="US"/>
    <s v="United States"/>
    <n v="1"/>
    <x v="4"/>
    <x v="4"/>
    <x v="1"/>
    <s v="Small"/>
  </r>
  <r>
    <x v="1"/>
    <x v="3"/>
    <x v="0"/>
    <x v="33"/>
    <n v="600000"/>
    <s v="USD"/>
    <n v="600000"/>
    <s v="US"/>
    <s v="United States"/>
    <n v="1"/>
    <x v="4"/>
    <x v="4"/>
    <x v="0"/>
    <s v="Large"/>
  </r>
  <r>
    <x v="1"/>
    <x v="2"/>
    <x v="0"/>
    <x v="0"/>
    <n v="2100000"/>
    <s v="INR"/>
    <n v="28399"/>
    <s v="IN"/>
    <s v="India"/>
    <n v="1"/>
    <x v="8"/>
    <x v="8"/>
    <x v="2"/>
    <s v="Medium"/>
  </r>
  <r>
    <x v="1"/>
    <x v="0"/>
    <x v="0"/>
    <x v="5"/>
    <n v="93000"/>
    <s v="USD"/>
    <n v="93000"/>
    <s v="US"/>
    <s v="United States"/>
    <n v="1"/>
    <x v="4"/>
    <x v="4"/>
    <x v="0"/>
    <s v="Large"/>
  </r>
  <r>
    <x v="1"/>
    <x v="1"/>
    <x v="0"/>
    <x v="42"/>
    <n v="125000"/>
    <s v="CAD"/>
    <n v="99703"/>
    <s v="CA"/>
    <s v="Canada"/>
    <n v="0.5"/>
    <x v="15"/>
    <x v="15"/>
    <x v="2"/>
    <s v="Medium"/>
  </r>
  <r>
    <x v="1"/>
    <x v="1"/>
    <x v="0"/>
    <x v="21"/>
    <n v="147000"/>
    <s v="EUR"/>
    <n v="173762"/>
    <s v="DE"/>
    <s v="Germany"/>
    <n v="1"/>
    <x v="0"/>
    <x v="0"/>
    <x v="2"/>
    <s v="Medium"/>
  </r>
  <r>
    <x v="1"/>
    <x v="1"/>
    <x v="0"/>
    <x v="4"/>
    <n v="185000"/>
    <s v="USD"/>
    <n v="185000"/>
    <s v="US"/>
    <s v="United States"/>
    <n v="0.5"/>
    <x v="4"/>
    <x v="4"/>
    <x v="0"/>
    <s v="Large"/>
  </r>
  <r>
    <x v="1"/>
    <x v="3"/>
    <x v="0"/>
    <x v="13"/>
    <n v="120000"/>
    <s v="EUR"/>
    <n v="141846"/>
    <s v="DE"/>
    <s v="Germany"/>
    <n v="0"/>
    <x v="0"/>
    <x v="0"/>
    <x v="0"/>
    <s v="Large"/>
  </r>
  <r>
    <x v="1"/>
    <x v="0"/>
    <x v="0"/>
    <x v="0"/>
    <n v="130000"/>
    <s v="USD"/>
    <n v="130000"/>
    <s v="US"/>
    <s v="United States"/>
    <n v="0.5"/>
    <x v="4"/>
    <x v="4"/>
    <x v="0"/>
    <s v="Large"/>
  </r>
  <r>
    <x v="1"/>
    <x v="1"/>
    <x v="0"/>
    <x v="5"/>
    <n v="54000"/>
    <s v="EUR"/>
    <n v="63831"/>
    <s v="DE"/>
    <s v="Germany"/>
    <n v="0.5"/>
    <x v="0"/>
    <x v="0"/>
    <x v="0"/>
    <s v="Large"/>
  </r>
  <r>
    <x v="1"/>
    <x v="0"/>
    <x v="0"/>
    <x v="0"/>
    <n v="1250000"/>
    <s v="INR"/>
    <n v="16904"/>
    <s v="IN"/>
    <s v="India"/>
    <n v="1"/>
    <x v="8"/>
    <x v="8"/>
    <x v="1"/>
    <s v="Small"/>
  </r>
  <r>
    <x v="1"/>
    <x v="1"/>
    <x v="0"/>
    <x v="4"/>
    <n v="4900000"/>
    <s v="INR"/>
    <n v="66265"/>
    <s v="IN"/>
    <s v="India"/>
    <n v="0"/>
    <x v="8"/>
    <x v="8"/>
    <x v="0"/>
    <s v="Large"/>
  </r>
  <r>
    <x v="1"/>
    <x v="0"/>
    <x v="0"/>
    <x v="0"/>
    <n v="21600"/>
    <s v="EUR"/>
    <n v="25532"/>
    <s v="RS"/>
    <s v="Serbia"/>
    <n v="1"/>
    <x v="0"/>
    <x v="0"/>
    <x v="1"/>
    <s v="Small"/>
  </r>
  <r>
    <x v="1"/>
    <x v="1"/>
    <x v="0"/>
    <x v="8"/>
    <n v="160000"/>
    <s v="USD"/>
    <n v="160000"/>
    <s v="PR"/>
    <s v="Puerto Rico"/>
    <n v="0.5"/>
    <x v="4"/>
    <x v="4"/>
    <x v="1"/>
    <s v="Small"/>
  </r>
  <r>
    <x v="1"/>
    <x v="0"/>
    <x v="0"/>
    <x v="10"/>
    <n v="93150"/>
    <s v="USD"/>
    <n v="93150"/>
    <s v="US"/>
    <s v="United States"/>
    <n v="0"/>
    <x v="4"/>
    <x v="4"/>
    <x v="2"/>
    <s v="Medium"/>
  </r>
  <r>
    <x v="1"/>
    <x v="0"/>
    <x v="0"/>
    <x v="10"/>
    <n v="111775"/>
    <s v="USD"/>
    <n v="111775"/>
    <s v="US"/>
    <s v="United States"/>
    <n v="0"/>
    <x v="4"/>
    <x v="4"/>
    <x v="2"/>
    <s v="Medium"/>
  </r>
  <r>
    <x v="1"/>
    <x v="0"/>
    <x v="0"/>
    <x v="10"/>
    <n v="250000"/>
    <s v="TRY"/>
    <n v="28016"/>
    <s v="TR"/>
    <s v="Turkey"/>
    <n v="1"/>
    <x v="43"/>
    <x v="43"/>
    <x v="2"/>
    <s v="Medium"/>
  </r>
  <r>
    <x v="1"/>
    <x v="2"/>
    <x v="0"/>
    <x v="10"/>
    <n v="55000"/>
    <s v="EUR"/>
    <n v="65013"/>
    <s v="DE"/>
    <s v="Germany"/>
    <n v="0.5"/>
    <x v="0"/>
    <x v="0"/>
    <x v="2"/>
    <s v="Medium"/>
  </r>
  <r>
    <x v="1"/>
    <x v="2"/>
    <x v="0"/>
    <x v="10"/>
    <n v="72500"/>
    <s v="USD"/>
    <n v="72500"/>
    <s v="US"/>
    <s v="United States"/>
    <n v="1"/>
    <x v="4"/>
    <x v="4"/>
    <x v="0"/>
    <s v="Large"/>
  </r>
  <r>
    <x v="1"/>
    <x v="1"/>
    <x v="0"/>
    <x v="20"/>
    <n v="102000"/>
    <s v="BRL"/>
    <n v="18907"/>
    <s v="BR"/>
    <s v="Brazil"/>
    <n v="0"/>
    <x v="28"/>
    <x v="28"/>
    <x v="2"/>
    <s v="Medium"/>
  </r>
  <r>
    <x v="1"/>
    <x v="2"/>
    <x v="0"/>
    <x v="11"/>
    <n v="65000"/>
    <s v="EUR"/>
    <n v="76833"/>
    <s v="DE"/>
    <s v="Germany"/>
    <n v="0"/>
    <x v="0"/>
    <x v="0"/>
    <x v="0"/>
    <s v="Large"/>
  </r>
  <r>
    <x v="1"/>
    <x v="2"/>
    <x v="0"/>
    <x v="4"/>
    <n v="85000"/>
    <s v="USD"/>
    <n v="85000"/>
    <s v="NL"/>
    <s v="Netherlands"/>
    <n v="1"/>
    <x v="0"/>
    <x v="0"/>
    <x v="1"/>
    <s v="Small"/>
  </r>
  <r>
    <x v="1"/>
    <x v="1"/>
    <x v="0"/>
    <x v="0"/>
    <n v="65720"/>
    <s v="EUR"/>
    <n v="77684"/>
    <s v="FR"/>
    <s v="France"/>
    <n v="0.5"/>
    <x v="7"/>
    <x v="7"/>
    <x v="2"/>
    <s v="Medium"/>
  </r>
  <r>
    <x v="1"/>
    <x v="2"/>
    <x v="0"/>
    <x v="0"/>
    <n v="100000"/>
    <s v="USD"/>
    <n v="100000"/>
    <s v="US"/>
    <s v="United States"/>
    <n v="1"/>
    <x v="4"/>
    <x v="4"/>
    <x v="2"/>
    <s v="Medium"/>
  </r>
  <r>
    <x v="1"/>
    <x v="2"/>
    <x v="0"/>
    <x v="0"/>
    <n v="58000"/>
    <s v="USD"/>
    <n v="58000"/>
    <s v="US"/>
    <s v="United States"/>
    <n v="0.5"/>
    <x v="4"/>
    <x v="4"/>
    <x v="0"/>
    <s v="Large"/>
  </r>
  <r>
    <x v="1"/>
    <x v="1"/>
    <x v="0"/>
    <x v="19"/>
    <n v="55000"/>
    <s v="USD"/>
    <n v="55000"/>
    <s v="ES"/>
    <s v="Spain"/>
    <n v="1"/>
    <x v="18"/>
    <x v="18"/>
    <x v="0"/>
    <s v="Large"/>
  </r>
  <r>
    <x v="1"/>
    <x v="1"/>
    <x v="0"/>
    <x v="0"/>
    <n v="180000"/>
    <s v="TRY"/>
    <n v="20171"/>
    <s v="TR"/>
    <s v="Turkey"/>
    <n v="0.5"/>
    <x v="43"/>
    <x v="43"/>
    <x v="0"/>
    <s v="Large"/>
  </r>
  <r>
    <x v="1"/>
    <x v="2"/>
    <x v="0"/>
    <x v="7"/>
    <n v="50000"/>
    <s v="EUR"/>
    <n v="59102"/>
    <s v="LU"/>
    <s v="Luxembourg"/>
    <n v="1"/>
    <x v="23"/>
    <x v="23"/>
    <x v="0"/>
    <s v="Large"/>
  </r>
  <r>
    <x v="1"/>
    <x v="0"/>
    <x v="0"/>
    <x v="10"/>
    <n v="112000"/>
    <s v="USD"/>
    <n v="112000"/>
    <s v="US"/>
    <s v="United States"/>
    <n v="1"/>
    <x v="4"/>
    <x v="4"/>
    <x v="0"/>
    <s v="Large"/>
  </r>
  <r>
    <x v="1"/>
    <x v="2"/>
    <x v="0"/>
    <x v="14"/>
    <n v="100000"/>
    <s v="USD"/>
    <n v="100000"/>
    <s v="JE"/>
    <s v="Jersey"/>
    <n v="0"/>
    <x v="10"/>
    <x v="10"/>
    <x v="0"/>
    <s v="Large"/>
  </r>
  <r>
    <x v="1"/>
    <x v="0"/>
    <x v="2"/>
    <x v="10"/>
    <n v="59000"/>
    <s v="EUR"/>
    <n v="69741"/>
    <s v="NL"/>
    <s v="Netherlands"/>
    <n v="1"/>
    <x v="13"/>
    <x v="13"/>
    <x v="0"/>
    <s v="Large"/>
  </r>
  <r>
    <x v="1"/>
    <x v="1"/>
    <x v="1"/>
    <x v="43"/>
    <n v="105000"/>
    <s v="USD"/>
    <n v="105000"/>
    <s v="US"/>
    <s v="United States"/>
    <n v="1"/>
    <x v="4"/>
    <x v="4"/>
    <x v="2"/>
    <s v="Medium"/>
  </r>
  <r>
    <x v="1"/>
    <x v="0"/>
    <x v="0"/>
    <x v="14"/>
    <n v="69999"/>
    <s v="USD"/>
    <n v="69999"/>
    <s v="CZ"/>
    <s v="Czech Republic"/>
    <n v="0.5"/>
    <x v="44"/>
    <x v="44"/>
    <x v="0"/>
    <s v="Large"/>
  </r>
  <r>
    <x v="1"/>
    <x v="1"/>
    <x v="0"/>
    <x v="22"/>
    <n v="7000000"/>
    <s v="INR"/>
    <n v="94665"/>
    <s v="IN"/>
    <s v="India"/>
    <n v="0.5"/>
    <x v="8"/>
    <x v="8"/>
    <x v="0"/>
    <s v="Large"/>
  </r>
  <r>
    <x v="1"/>
    <x v="1"/>
    <x v="0"/>
    <x v="23"/>
    <n v="87000"/>
    <s v="EUR"/>
    <n v="102839"/>
    <s v="SI"/>
    <s v="Slovenia"/>
    <n v="1"/>
    <x v="39"/>
    <x v="39"/>
    <x v="0"/>
    <s v="Large"/>
  </r>
  <r>
    <x v="1"/>
    <x v="0"/>
    <x v="0"/>
    <x v="0"/>
    <n v="109000"/>
    <s v="USD"/>
    <n v="109000"/>
    <s v="US"/>
    <s v="United States"/>
    <n v="0.5"/>
    <x v="4"/>
    <x v="4"/>
    <x v="0"/>
    <s v="Large"/>
  </r>
  <r>
    <x v="1"/>
    <x v="0"/>
    <x v="0"/>
    <x v="4"/>
    <n v="43200"/>
    <s v="EUR"/>
    <n v="51064"/>
    <s v="IT"/>
    <s v="Italy"/>
    <n v="0.5"/>
    <x v="21"/>
    <x v="21"/>
    <x v="0"/>
    <s v="Large"/>
  </r>
  <r>
    <x v="2"/>
    <x v="1"/>
    <x v="0"/>
    <x v="10"/>
    <n v="135000"/>
    <s v="USD"/>
    <n v="135000"/>
    <s v="US"/>
    <s v="United States"/>
    <n v="1"/>
    <x v="4"/>
    <x v="4"/>
    <x v="2"/>
    <s v="Medium"/>
  </r>
  <r>
    <x v="2"/>
    <x v="1"/>
    <x v="0"/>
    <x v="5"/>
    <n v="155000"/>
    <s v="USD"/>
    <n v="155000"/>
    <s v="US"/>
    <s v="United States"/>
    <n v="1"/>
    <x v="4"/>
    <x v="4"/>
    <x v="2"/>
    <s v="Medium"/>
  </r>
  <r>
    <x v="2"/>
    <x v="1"/>
    <x v="0"/>
    <x v="5"/>
    <n v="120600"/>
    <s v="USD"/>
    <n v="120600"/>
    <s v="US"/>
    <s v="United States"/>
    <n v="1"/>
    <x v="4"/>
    <x v="4"/>
    <x v="2"/>
    <s v="Medium"/>
  </r>
  <r>
    <x v="2"/>
    <x v="0"/>
    <x v="0"/>
    <x v="0"/>
    <n v="130000"/>
    <s v="USD"/>
    <n v="130000"/>
    <s v="US"/>
    <s v="United States"/>
    <n v="0"/>
    <x v="4"/>
    <x v="4"/>
    <x v="2"/>
    <s v="Medium"/>
  </r>
  <r>
    <x v="2"/>
    <x v="0"/>
    <x v="0"/>
    <x v="0"/>
    <n v="90000"/>
    <s v="USD"/>
    <n v="90000"/>
    <s v="US"/>
    <s v="United States"/>
    <n v="0"/>
    <x v="4"/>
    <x v="4"/>
    <x v="2"/>
    <s v="Medium"/>
  </r>
  <r>
    <x v="2"/>
    <x v="0"/>
    <x v="0"/>
    <x v="10"/>
    <n v="170000"/>
    <s v="USD"/>
    <n v="170000"/>
    <s v="US"/>
    <s v="United States"/>
    <n v="1"/>
    <x v="4"/>
    <x v="4"/>
    <x v="2"/>
    <s v="Medium"/>
  </r>
  <r>
    <x v="2"/>
    <x v="0"/>
    <x v="0"/>
    <x v="10"/>
    <n v="150000"/>
    <s v="USD"/>
    <n v="150000"/>
    <s v="US"/>
    <s v="United States"/>
    <n v="1"/>
    <x v="4"/>
    <x v="4"/>
    <x v="2"/>
    <s v="Medium"/>
  </r>
  <r>
    <x v="2"/>
    <x v="1"/>
    <x v="0"/>
    <x v="5"/>
    <n v="102100"/>
    <s v="USD"/>
    <n v="102100"/>
    <s v="US"/>
    <s v="United States"/>
    <n v="1"/>
    <x v="4"/>
    <x v="4"/>
    <x v="2"/>
    <s v="Medium"/>
  </r>
  <r>
    <x v="2"/>
    <x v="1"/>
    <x v="0"/>
    <x v="5"/>
    <n v="84900"/>
    <s v="USD"/>
    <n v="84900"/>
    <s v="US"/>
    <s v="United States"/>
    <n v="1"/>
    <x v="4"/>
    <x v="4"/>
    <x v="2"/>
    <s v="Medium"/>
  </r>
  <r>
    <x v="2"/>
    <x v="1"/>
    <x v="0"/>
    <x v="0"/>
    <n v="136620"/>
    <s v="USD"/>
    <n v="136620"/>
    <s v="US"/>
    <s v="United States"/>
    <n v="1"/>
    <x v="4"/>
    <x v="4"/>
    <x v="2"/>
    <s v="Medium"/>
  </r>
  <r>
    <x v="2"/>
    <x v="1"/>
    <x v="0"/>
    <x v="0"/>
    <n v="99360"/>
    <s v="USD"/>
    <n v="99360"/>
    <s v="US"/>
    <s v="United States"/>
    <n v="1"/>
    <x v="4"/>
    <x v="4"/>
    <x v="2"/>
    <s v="Medium"/>
  </r>
  <r>
    <x v="2"/>
    <x v="1"/>
    <x v="0"/>
    <x v="0"/>
    <n v="90000"/>
    <s v="GBP"/>
    <n v="117789"/>
    <s v="GB"/>
    <s v="United Kingdom"/>
    <n v="0"/>
    <x v="2"/>
    <x v="2"/>
    <x v="2"/>
    <s v="Medium"/>
  </r>
  <r>
    <x v="2"/>
    <x v="1"/>
    <x v="0"/>
    <x v="0"/>
    <n v="80000"/>
    <s v="GBP"/>
    <n v="104702"/>
    <s v="GB"/>
    <s v="United Kingdom"/>
    <n v="0"/>
    <x v="2"/>
    <x v="2"/>
    <x v="2"/>
    <s v="Medium"/>
  </r>
  <r>
    <x v="2"/>
    <x v="1"/>
    <x v="0"/>
    <x v="0"/>
    <n v="146000"/>
    <s v="USD"/>
    <n v="146000"/>
    <s v="US"/>
    <s v="United States"/>
    <n v="1"/>
    <x v="4"/>
    <x v="4"/>
    <x v="2"/>
    <s v="Medium"/>
  </r>
  <r>
    <x v="2"/>
    <x v="1"/>
    <x v="0"/>
    <x v="0"/>
    <n v="123000"/>
    <s v="USD"/>
    <n v="123000"/>
    <s v="US"/>
    <s v="United States"/>
    <n v="1"/>
    <x v="4"/>
    <x v="4"/>
    <x v="2"/>
    <s v="Medium"/>
  </r>
  <r>
    <x v="2"/>
    <x v="2"/>
    <x v="0"/>
    <x v="10"/>
    <n v="40000"/>
    <s v="GBP"/>
    <n v="52351"/>
    <s v="GB"/>
    <s v="United Kingdom"/>
    <n v="1"/>
    <x v="2"/>
    <x v="2"/>
    <x v="2"/>
    <s v="Medium"/>
  </r>
  <r>
    <x v="2"/>
    <x v="1"/>
    <x v="0"/>
    <x v="5"/>
    <n v="99000"/>
    <s v="USD"/>
    <n v="99000"/>
    <s v="US"/>
    <s v="United States"/>
    <n v="0"/>
    <x v="4"/>
    <x v="4"/>
    <x v="2"/>
    <s v="Medium"/>
  </r>
  <r>
    <x v="2"/>
    <x v="1"/>
    <x v="0"/>
    <x v="5"/>
    <n v="116000"/>
    <s v="USD"/>
    <n v="116000"/>
    <s v="US"/>
    <s v="United States"/>
    <n v="0"/>
    <x v="4"/>
    <x v="4"/>
    <x v="2"/>
    <s v="Medium"/>
  </r>
  <r>
    <x v="2"/>
    <x v="0"/>
    <x v="0"/>
    <x v="5"/>
    <n v="106260"/>
    <s v="USD"/>
    <n v="106260"/>
    <s v="US"/>
    <s v="United States"/>
    <n v="0"/>
    <x v="4"/>
    <x v="4"/>
    <x v="2"/>
    <s v="Medium"/>
  </r>
  <r>
    <x v="2"/>
    <x v="0"/>
    <x v="0"/>
    <x v="5"/>
    <n v="126500"/>
    <s v="USD"/>
    <n v="126500"/>
    <s v="US"/>
    <s v="United States"/>
    <n v="0"/>
    <x v="4"/>
    <x v="4"/>
    <x v="2"/>
    <s v="Medium"/>
  </r>
  <r>
    <x v="2"/>
    <x v="3"/>
    <x v="0"/>
    <x v="10"/>
    <n v="242000"/>
    <s v="USD"/>
    <n v="242000"/>
    <s v="US"/>
    <s v="United States"/>
    <n v="1"/>
    <x v="4"/>
    <x v="4"/>
    <x v="2"/>
    <s v="Medium"/>
  </r>
  <r>
    <x v="2"/>
    <x v="3"/>
    <x v="0"/>
    <x v="10"/>
    <n v="200000"/>
    <s v="USD"/>
    <n v="200000"/>
    <s v="US"/>
    <s v="United States"/>
    <n v="1"/>
    <x v="4"/>
    <x v="4"/>
    <x v="2"/>
    <s v="Medium"/>
  </r>
  <r>
    <x v="2"/>
    <x v="0"/>
    <x v="0"/>
    <x v="0"/>
    <n v="50000"/>
    <s v="GBP"/>
    <n v="65438"/>
    <s v="GB"/>
    <s v="United Kingdom"/>
    <n v="0"/>
    <x v="2"/>
    <x v="2"/>
    <x v="2"/>
    <s v="Medium"/>
  </r>
  <r>
    <x v="2"/>
    <x v="0"/>
    <x v="0"/>
    <x v="0"/>
    <n v="30000"/>
    <s v="GBP"/>
    <n v="39263"/>
    <s v="GB"/>
    <s v="United Kingdom"/>
    <n v="0"/>
    <x v="2"/>
    <x v="2"/>
    <x v="2"/>
    <s v="Medium"/>
  </r>
  <r>
    <x v="2"/>
    <x v="0"/>
    <x v="0"/>
    <x v="10"/>
    <n v="60000"/>
    <s v="GBP"/>
    <n v="78526"/>
    <s v="GB"/>
    <s v="United Kingdom"/>
    <n v="0"/>
    <x v="2"/>
    <x v="2"/>
    <x v="2"/>
    <s v="Medium"/>
  </r>
  <r>
    <x v="2"/>
    <x v="0"/>
    <x v="0"/>
    <x v="10"/>
    <n v="40000"/>
    <s v="GBP"/>
    <n v="52351"/>
    <s v="GB"/>
    <s v="United Kingdom"/>
    <n v="0"/>
    <x v="2"/>
    <x v="2"/>
    <x v="2"/>
    <s v="Medium"/>
  </r>
  <r>
    <x v="2"/>
    <x v="1"/>
    <x v="0"/>
    <x v="0"/>
    <n v="165220"/>
    <s v="USD"/>
    <n v="165220"/>
    <s v="US"/>
    <s v="United States"/>
    <n v="1"/>
    <x v="4"/>
    <x v="4"/>
    <x v="2"/>
    <s v="Medium"/>
  </r>
  <r>
    <x v="2"/>
    <x v="2"/>
    <x v="0"/>
    <x v="10"/>
    <n v="35000"/>
    <s v="GBP"/>
    <n v="45807"/>
    <s v="GB"/>
    <s v="United Kingdom"/>
    <n v="1"/>
    <x v="2"/>
    <x v="2"/>
    <x v="2"/>
    <s v="Medium"/>
  </r>
  <r>
    <x v="2"/>
    <x v="1"/>
    <x v="0"/>
    <x v="0"/>
    <n v="120160"/>
    <s v="USD"/>
    <n v="120160"/>
    <s v="US"/>
    <s v="United States"/>
    <n v="1"/>
    <x v="4"/>
    <x v="4"/>
    <x v="2"/>
    <s v="Medium"/>
  </r>
  <r>
    <x v="2"/>
    <x v="1"/>
    <x v="0"/>
    <x v="5"/>
    <n v="90320"/>
    <s v="USD"/>
    <n v="90320"/>
    <s v="US"/>
    <s v="United States"/>
    <n v="1"/>
    <x v="4"/>
    <x v="4"/>
    <x v="2"/>
    <s v="Medium"/>
  </r>
  <r>
    <x v="2"/>
    <x v="1"/>
    <x v="0"/>
    <x v="10"/>
    <n v="181940"/>
    <s v="USD"/>
    <n v="181940"/>
    <s v="US"/>
    <s v="United States"/>
    <n v="0"/>
    <x v="4"/>
    <x v="4"/>
    <x v="2"/>
    <s v="Medium"/>
  </r>
  <r>
    <x v="2"/>
    <x v="1"/>
    <x v="0"/>
    <x v="10"/>
    <n v="132320"/>
    <s v="USD"/>
    <n v="132320"/>
    <s v="US"/>
    <s v="United States"/>
    <n v="0"/>
    <x v="4"/>
    <x v="4"/>
    <x v="2"/>
    <s v="Medium"/>
  </r>
  <r>
    <x v="2"/>
    <x v="1"/>
    <x v="0"/>
    <x v="10"/>
    <n v="220110"/>
    <s v="USD"/>
    <n v="220110"/>
    <s v="US"/>
    <s v="United States"/>
    <n v="0"/>
    <x v="4"/>
    <x v="4"/>
    <x v="2"/>
    <s v="Medium"/>
  </r>
  <r>
    <x v="2"/>
    <x v="1"/>
    <x v="0"/>
    <x v="10"/>
    <n v="160080"/>
    <s v="USD"/>
    <n v="160080"/>
    <s v="US"/>
    <s v="United States"/>
    <n v="0"/>
    <x v="4"/>
    <x v="4"/>
    <x v="2"/>
    <s v="Medium"/>
  </r>
  <r>
    <x v="2"/>
    <x v="1"/>
    <x v="0"/>
    <x v="0"/>
    <n v="180000"/>
    <s v="USD"/>
    <n v="180000"/>
    <s v="US"/>
    <s v="United States"/>
    <n v="0"/>
    <x v="4"/>
    <x v="4"/>
    <x v="0"/>
    <s v="Large"/>
  </r>
  <r>
    <x v="2"/>
    <x v="1"/>
    <x v="0"/>
    <x v="0"/>
    <n v="120000"/>
    <s v="USD"/>
    <n v="120000"/>
    <s v="US"/>
    <s v="United States"/>
    <n v="0"/>
    <x v="4"/>
    <x v="4"/>
    <x v="0"/>
    <s v="Large"/>
  </r>
  <r>
    <x v="2"/>
    <x v="1"/>
    <x v="0"/>
    <x v="5"/>
    <n v="124190"/>
    <s v="USD"/>
    <n v="124190"/>
    <s v="US"/>
    <s v="United States"/>
    <n v="1"/>
    <x v="4"/>
    <x v="4"/>
    <x v="2"/>
    <s v="Medium"/>
  </r>
  <r>
    <x v="2"/>
    <x v="3"/>
    <x v="0"/>
    <x v="5"/>
    <n v="130000"/>
    <s v="USD"/>
    <n v="130000"/>
    <s v="US"/>
    <s v="United States"/>
    <n v="1"/>
    <x v="4"/>
    <x v="4"/>
    <x v="2"/>
    <s v="Medium"/>
  </r>
  <r>
    <x v="2"/>
    <x v="3"/>
    <x v="0"/>
    <x v="5"/>
    <n v="110000"/>
    <s v="USD"/>
    <n v="110000"/>
    <s v="US"/>
    <s v="United States"/>
    <n v="1"/>
    <x v="4"/>
    <x v="4"/>
    <x v="2"/>
    <s v="Medium"/>
  </r>
  <r>
    <x v="2"/>
    <x v="1"/>
    <x v="0"/>
    <x v="5"/>
    <n v="170000"/>
    <s v="USD"/>
    <n v="170000"/>
    <s v="US"/>
    <s v="United States"/>
    <n v="1"/>
    <x v="4"/>
    <x v="4"/>
    <x v="2"/>
    <s v="Medium"/>
  </r>
  <r>
    <x v="2"/>
    <x v="0"/>
    <x v="0"/>
    <x v="5"/>
    <n v="115500"/>
    <s v="USD"/>
    <n v="115500"/>
    <s v="US"/>
    <s v="United States"/>
    <n v="1"/>
    <x v="4"/>
    <x v="4"/>
    <x v="2"/>
    <s v="Medium"/>
  </r>
  <r>
    <x v="2"/>
    <x v="1"/>
    <x v="0"/>
    <x v="5"/>
    <n v="112900"/>
    <s v="USD"/>
    <n v="112900"/>
    <s v="US"/>
    <s v="United States"/>
    <n v="1"/>
    <x v="4"/>
    <x v="4"/>
    <x v="2"/>
    <s v="Medium"/>
  </r>
  <r>
    <x v="2"/>
    <x v="1"/>
    <x v="0"/>
    <x v="10"/>
    <n v="165400"/>
    <s v="USD"/>
    <n v="165400"/>
    <s v="US"/>
    <s v="United States"/>
    <n v="1"/>
    <x v="4"/>
    <x v="4"/>
    <x v="2"/>
    <s v="Medium"/>
  </r>
  <r>
    <x v="2"/>
    <x v="1"/>
    <x v="0"/>
    <x v="10"/>
    <n v="132320"/>
    <s v="USD"/>
    <n v="132320"/>
    <s v="US"/>
    <s v="United States"/>
    <n v="1"/>
    <x v="4"/>
    <x v="4"/>
    <x v="2"/>
    <s v="Medium"/>
  </r>
  <r>
    <x v="2"/>
    <x v="0"/>
    <x v="0"/>
    <x v="5"/>
    <n v="167000"/>
    <s v="USD"/>
    <n v="167000"/>
    <s v="US"/>
    <s v="United States"/>
    <n v="1"/>
    <x v="4"/>
    <x v="4"/>
    <x v="2"/>
    <s v="Medium"/>
  </r>
  <r>
    <x v="2"/>
    <x v="1"/>
    <x v="0"/>
    <x v="10"/>
    <n v="243900"/>
    <s v="USD"/>
    <n v="243900"/>
    <s v="US"/>
    <s v="United States"/>
    <n v="1"/>
    <x v="4"/>
    <x v="4"/>
    <x v="2"/>
    <s v="Medium"/>
  </r>
  <r>
    <x v="2"/>
    <x v="1"/>
    <x v="0"/>
    <x v="5"/>
    <n v="136600"/>
    <s v="USD"/>
    <n v="136600"/>
    <s v="US"/>
    <s v="United States"/>
    <n v="1"/>
    <x v="4"/>
    <x v="4"/>
    <x v="2"/>
    <s v="Medium"/>
  </r>
  <r>
    <x v="2"/>
    <x v="1"/>
    <x v="0"/>
    <x v="5"/>
    <n v="109280"/>
    <s v="USD"/>
    <n v="109280"/>
    <s v="US"/>
    <s v="United States"/>
    <n v="1"/>
    <x v="4"/>
    <x v="4"/>
    <x v="2"/>
    <s v="Medium"/>
  </r>
  <r>
    <x v="2"/>
    <x v="1"/>
    <x v="0"/>
    <x v="10"/>
    <n v="128875"/>
    <s v="USD"/>
    <n v="128875"/>
    <s v="US"/>
    <s v="United States"/>
    <n v="1"/>
    <x v="4"/>
    <x v="4"/>
    <x v="2"/>
    <s v="Medium"/>
  </r>
  <r>
    <x v="2"/>
    <x v="1"/>
    <x v="0"/>
    <x v="10"/>
    <n v="93700"/>
    <s v="USD"/>
    <n v="93700"/>
    <s v="US"/>
    <s v="United States"/>
    <n v="1"/>
    <x v="4"/>
    <x v="4"/>
    <x v="2"/>
    <s v="Medium"/>
  </r>
  <r>
    <x v="2"/>
    <x v="3"/>
    <x v="0"/>
    <x v="37"/>
    <n v="224000"/>
    <s v="USD"/>
    <n v="224000"/>
    <s v="US"/>
    <s v="United States"/>
    <n v="1"/>
    <x v="4"/>
    <x v="4"/>
    <x v="2"/>
    <s v="Medium"/>
  </r>
  <r>
    <x v="2"/>
    <x v="3"/>
    <x v="0"/>
    <x v="37"/>
    <n v="167875"/>
    <s v="USD"/>
    <n v="167875"/>
    <s v="US"/>
    <s v="United States"/>
    <n v="1"/>
    <x v="4"/>
    <x v="4"/>
    <x v="2"/>
    <s v="Medium"/>
  </r>
  <r>
    <x v="2"/>
    <x v="3"/>
    <x v="0"/>
    <x v="44"/>
    <n v="175000"/>
    <s v="USD"/>
    <n v="175000"/>
    <s v="US"/>
    <s v="United States"/>
    <n v="1"/>
    <x v="4"/>
    <x v="4"/>
    <x v="2"/>
    <s v="Medium"/>
  </r>
  <r>
    <x v="2"/>
    <x v="1"/>
    <x v="0"/>
    <x v="10"/>
    <n v="156600"/>
    <s v="USD"/>
    <n v="156600"/>
    <s v="US"/>
    <s v="United States"/>
    <n v="1"/>
    <x v="4"/>
    <x v="4"/>
    <x v="2"/>
    <s v="Medium"/>
  </r>
  <r>
    <x v="2"/>
    <x v="1"/>
    <x v="0"/>
    <x v="10"/>
    <n v="108800"/>
    <s v="USD"/>
    <n v="108800"/>
    <s v="US"/>
    <s v="United States"/>
    <n v="0"/>
    <x v="4"/>
    <x v="4"/>
    <x v="2"/>
    <s v="Medium"/>
  </r>
  <r>
    <x v="2"/>
    <x v="1"/>
    <x v="0"/>
    <x v="0"/>
    <n v="95550"/>
    <s v="USD"/>
    <n v="95550"/>
    <s v="US"/>
    <s v="United States"/>
    <n v="0"/>
    <x v="4"/>
    <x v="4"/>
    <x v="2"/>
    <s v="Medium"/>
  </r>
  <r>
    <x v="2"/>
    <x v="1"/>
    <x v="0"/>
    <x v="10"/>
    <n v="113000"/>
    <s v="USD"/>
    <n v="113000"/>
    <s v="US"/>
    <s v="United States"/>
    <n v="0"/>
    <x v="4"/>
    <x v="4"/>
    <x v="0"/>
    <s v="Large"/>
  </r>
  <r>
    <x v="2"/>
    <x v="1"/>
    <x v="0"/>
    <x v="5"/>
    <n v="135000"/>
    <s v="USD"/>
    <n v="135000"/>
    <s v="US"/>
    <s v="United States"/>
    <n v="1"/>
    <x v="4"/>
    <x v="4"/>
    <x v="2"/>
    <s v="Medium"/>
  </r>
  <r>
    <x v="2"/>
    <x v="1"/>
    <x v="0"/>
    <x v="22"/>
    <n v="161342"/>
    <s v="USD"/>
    <n v="161342"/>
    <s v="US"/>
    <s v="United States"/>
    <n v="1"/>
    <x v="4"/>
    <x v="4"/>
    <x v="2"/>
    <s v="Medium"/>
  </r>
  <r>
    <x v="2"/>
    <x v="1"/>
    <x v="0"/>
    <x v="22"/>
    <n v="137141"/>
    <s v="USD"/>
    <n v="137141"/>
    <s v="US"/>
    <s v="United States"/>
    <n v="1"/>
    <x v="4"/>
    <x v="4"/>
    <x v="2"/>
    <s v="Medium"/>
  </r>
  <r>
    <x v="2"/>
    <x v="1"/>
    <x v="0"/>
    <x v="0"/>
    <n v="167000"/>
    <s v="USD"/>
    <n v="167000"/>
    <s v="US"/>
    <s v="United States"/>
    <n v="1"/>
    <x v="4"/>
    <x v="4"/>
    <x v="2"/>
    <s v="Medium"/>
  </r>
  <r>
    <x v="2"/>
    <x v="1"/>
    <x v="0"/>
    <x v="10"/>
    <n v="60000"/>
    <s v="GBP"/>
    <n v="78526"/>
    <s v="GB"/>
    <s v="United Kingdom"/>
    <n v="0"/>
    <x v="2"/>
    <x v="2"/>
    <x v="2"/>
    <s v="Medium"/>
  </r>
  <r>
    <x v="2"/>
    <x v="1"/>
    <x v="0"/>
    <x v="10"/>
    <n v="50000"/>
    <s v="GBP"/>
    <n v="65438"/>
    <s v="GB"/>
    <s v="United Kingdom"/>
    <n v="0"/>
    <x v="2"/>
    <x v="2"/>
    <x v="2"/>
    <s v="Medium"/>
  </r>
  <r>
    <x v="2"/>
    <x v="1"/>
    <x v="0"/>
    <x v="0"/>
    <n v="150000"/>
    <s v="USD"/>
    <n v="150000"/>
    <s v="US"/>
    <s v="United States"/>
    <n v="0"/>
    <x v="4"/>
    <x v="4"/>
    <x v="2"/>
    <s v="Medium"/>
  </r>
  <r>
    <x v="2"/>
    <x v="1"/>
    <x v="0"/>
    <x v="0"/>
    <n v="211500"/>
    <s v="USD"/>
    <n v="211500"/>
    <s v="US"/>
    <s v="United States"/>
    <n v="1"/>
    <x v="4"/>
    <x v="4"/>
    <x v="2"/>
    <s v="Medium"/>
  </r>
  <r>
    <x v="2"/>
    <x v="1"/>
    <x v="0"/>
    <x v="39"/>
    <n v="192400"/>
    <s v="USD"/>
    <n v="192400"/>
    <s v="CA"/>
    <s v="Canada"/>
    <n v="1"/>
    <x v="15"/>
    <x v="15"/>
    <x v="2"/>
    <s v="Medium"/>
  </r>
  <r>
    <x v="2"/>
    <x v="1"/>
    <x v="0"/>
    <x v="39"/>
    <n v="90700"/>
    <s v="USD"/>
    <n v="90700"/>
    <s v="CA"/>
    <s v="Canada"/>
    <n v="1"/>
    <x v="15"/>
    <x v="15"/>
    <x v="2"/>
    <s v="Medium"/>
  </r>
  <r>
    <x v="2"/>
    <x v="1"/>
    <x v="0"/>
    <x v="5"/>
    <n v="130000"/>
    <s v="USD"/>
    <n v="130000"/>
    <s v="CA"/>
    <s v="Canada"/>
    <n v="1"/>
    <x v="15"/>
    <x v="15"/>
    <x v="2"/>
    <s v="Medium"/>
  </r>
  <r>
    <x v="2"/>
    <x v="1"/>
    <x v="0"/>
    <x v="5"/>
    <n v="61300"/>
    <s v="USD"/>
    <n v="61300"/>
    <s v="CA"/>
    <s v="Canada"/>
    <n v="1"/>
    <x v="15"/>
    <x v="15"/>
    <x v="2"/>
    <s v="Medium"/>
  </r>
  <r>
    <x v="2"/>
    <x v="1"/>
    <x v="0"/>
    <x v="10"/>
    <n v="160000"/>
    <s v="USD"/>
    <n v="160000"/>
    <s v="US"/>
    <s v="United States"/>
    <n v="0"/>
    <x v="4"/>
    <x v="4"/>
    <x v="0"/>
    <s v="Large"/>
  </r>
  <r>
    <x v="2"/>
    <x v="1"/>
    <x v="0"/>
    <x v="0"/>
    <n v="138600"/>
    <s v="USD"/>
    <n v="138600"/>
    <s v="US"/>
    <s v="United States"/>
    <n v="1"/>
    <x v="4"/>
    <x v="4"/>
    <x v="2"/>
    <s v="Medium"/>
  </r>
  <r>
    <x v="2"/>
    <x v="1"/>
    <x v="0"/>
    <x v="10"/>
    <n v="136000"/>
    <s v="USD"/>
    <n v="136000"/>
    <s v="US"/>
    <s v="United States"/>
    <n v="0"/>
    <x v="4"/>
    <x v="4"/>
    <x v="2"/>
    <s v="Medium"/>
  </r>
  <r>
    <x v="2"/>
    <x v="0"/>
    <x v="0"/>
    <x v="5"/>
    <n v="58000"/>
    <s v="USD"/>
    <n v="58000"/>
    <s v="US"/>
    <s v="United States"/>
    <n v="0"/>
    <x v="4"/>
    <x v="4"/>
    <x v="1"/>
    <s v="Small"/>
  </r>
  <r>
    <x v="2"/>
    <x v="3"/>
    <x v="0"/>
    <x v="44"/>
    <n v="135000"/>
    <s v="USD"/>
    <n v="135000"/>
    <s v="US"/>
    <s v="United States"/>
    <n v="1"/>
    <x v="4"/>
    <x v="4"/>
    <x v="2"/>
    <s v="Medium"/>
  </r>
  <r>
    <x v="2"/>
    <x v="1"/>
    <x v="0"/>
    <x v="0"/>
    <n v="170000"/>
    <s v="USD"/>
    <n v="170000"/>
    <s v="US"/>
    <s v="United States"/>
    <n v="1"/>
    <x v="4"/>
    <x v="4"/>
    <x v="2"/>
    <s v="Medium"/>
  </r>
  <r>
    <x v="2"/>
    <x v="1"/>
    <x v="0"/>
    <x v="4"/>
    <n v="189650"/>
    <s v="USD"/>
    <n v="189650"/>
    <s v="US"/>
    <s v="United States"/>
    <n v="0"/>
    <x v="4"/>
    <x v="4"/>
    <x v="2"/>
    <s v="Medium"/>
  </r>
  <r>
    <x v="2"/>
    <x v="1"/>
    <x v="0"/>
    <x v="4"/>
    <n v="164996"/>
    <s v="USD"/>
    <n v="164996"/>
    <s v="US"/>
    <s v="United States"/>
    <n v="0"/>
    <x v="4"/>
    <x v="4"/>
    <x v="2"/>
    <s v="Medium"/>
  </r>
  <r>
    <x v="2"/>
    <x v="0"/>
    <x v="0"/>
    <x v="45"/>
    <n v="50000"/>
    <s v="EUR"/>
    <n v="54957"/>
    <s v="GR"/>
    <s v="Greece"/>
    <n v="0"/>
    <x v="11"/>
    <x v="11"/>
    <x v="2"/>
    <s v="Medium"/>
  </r>
  <r>
    <x v="2"/>
    <x v="3"/>
    <x v="0"/>
    <x v="8"/>
    <n v="150000"/>
    <s v="CAD"/>
    <n v="118187"/>
    <s v="CA"/>
    <s v="Canada"/>
    <n v="1"/>
    <x v="15"/>
    <x v="15"/>
    <x v="1"/>
    <s v="Small"/>
  </r>
  <r>
    <x v="2"/>
    <x v="1"/>
    <x v="0"/>
    <x v="5"/>
    <n v="132000"/>
    <s v="USD"/>
    <n v="132000"/>
    <s v="US"/>
    <s v="United States"/>
    <n v="0"/>
    <x v="4"/>
    <x v="4"/>
    <x v="2"/>
    <s v="Medium"/>
  </r>
  <r>
    <x v="2"/>
    <x v="1"/>
    <x v="0"/>
    <x v="39"/>
    <n v="208775"/>
    <s v="USD"/>
    <n v="208775"/>
    <s v="US"/>
    <s v="United States"/>
    <n v="1"/>
    <x v="4"/>
    <x v="4"/>
    <x v="2"/>
    <s v="Medium"/>
  </r>
  <r>
    <x v="2"/>
    <x v="1"/>
    <x v="0"/>
    <x v="39"/>
    <n v="147800"/>
    <s v="USD"/>
    <n v="147800"/>
    <s v="US"/>
    <s v="United States"/>
    <n v="1"/>
    <x v="4"/>
    <x v="4"/>
    <x v="2"/>
    <s v="Medium"/>
  </r>
  <r>
    <x v="2"/>
    <x v="1"/>
    <x v="0"/>
    <x v="10"/>
    <n v="136994"/>
    <s v="USD"/>
    <n v="136994"/>
    <s v="US"/>
    <s v="United States"/>
    <n v="1"/>
    <x v="4"/>
    <x v="4"/>
    <x v="2"/>
    <s v="Medium"/>
  </r>
  <r>
    <x v="2"/>
    <x v="1"/>
    <x v="0"/>
    <x v="10"/>
    <n v="101570"/>
    <s v="USD"/>
    <n v="101570"/>
    <s v="US"/>
    <s v="United States"/>
    <n v="1"/>
    <x v="4"/>
    <x v="4"/>
    <x v="2"/>
    <s v="Medium"/>
  </r>
  <r>
    <x v="2"/>
    <x v="1"/>
    <x v="0"/>
    <x v="5"/>
    <n v="128875"/>
    <s v="USD"/>
    <n v="128875"/>
    <s v="US"/>
    <s v="United States"/>
    <n v="1"/>
    <x v="4"/>
    <x v="4"/>
    <x v="2"/>
    <s v="Medium"/>
  </r>
  <r>
    <x v="2"/>
    <x v="1"/>
    <x v="0"/>
    <x v="5"/>
    <n v="93700"/>
    <s v="USD"/>
    <n v="93700"/>
    <s v="US"/>
    <s v="United States"/>
    <n v="1"/>
    <x v="4"/>
    <x v="4"/>
    <x v="2"/>
    <s v="Medium"/>
  </r>
  <r>
    <x v="2"/>
    <x v="3"/>
    <x v="0"/>
    <x v="46"/>
    <n v="6000000"/>
    <s v="INR"/>
    <n v="79039"/>
    <s v="IN"/>
    <s v="India"/>
    <n v="0.5"/>
    <x v="8"/>
    <x v="8"/>
    <x v="0"/>
    <s v="Large"/>
  </r>
  <r>
    <x v="2"/>
    <x v="2"/>
    <x v="0"/>
    <x v="4"/>
    <n v="28500"/>
    <s v="GBP"/>
    <n v="37300"/>
    <s v="GB"/>
    <s v="United Kingdom"/>
    <n v="1"/>
    <x v="2"/>
    <x v="2"/>
    <x v="0"/>
    <s v="Large"/>
  </r>
  <r>
    <x v="2"/>
    <x v="1"/>
    <x v="0"/>
    <x v="5"/>
    <n v="164000"/>
    <s v="USD"/>
    <n v="164000"/>
    <s v="US"/>
    <s v="United States"/>
    <n v="0"/>
    <x v="4"/>
    <x v="4"/>
    <x v="2"/>
    <s v="Medium"/>
  </r>
  <r>
    <x v="2"/>
    <x v="1"/>
    <x v="0"/>
    <x v="10"/>
    <n v="155000"/>
    <s v="USD"/>
    <n v="155000"/>
    <s v="US"/>
    <s v="United States"/>
    <n v="1"/>
    <x v="4"/>
    <x v="4"/>
    <x v="2"/>
    <s v="Medium"/>
  </r>
  <r>
    <x v="2"/>
    <x v="0"/>
    <x v="0"/>
    <x v="4"/>
    <n v="95000"/>
    <s v="GBP"/>
    <n v="124333"/>
    <s v="GB"/>
    <s v="United Kingdom"/>
    <n v="0"/>
    <x v="2"/>
    <x v="2"/>
    <x v="2"/>
    <s v="Medium"/>
  </r>
  <r>
    <x v="2"/>
    <x v="0"/>
    <x v="0"/>
    <x v="4"/>
    <n v="75000"/>
    <s v="GBP"/>
    <n v="98158"/>
    <s v="GB"/>
    <s v="United Kingdom"/>
    <n v="0"/>
    <x v="2"/>
    <x v="2"/>
    <x v="2"/>
    <s v="Medium"/>
  </r>
  <r>
    <x v="2"/>
    <x v="0"/>
    <x v="0"/>
    <x v="19"/>
    <n v="120000"/>
    <s v="USD"/>
    <n v="120000"/>
    <s v="US"/>
    <s v="United States"/>
    <n v="0"/>
    <x v="4"/>
    <x v="4"/>
    <x v="2"/>
    <s v="Medium"/>
  </r>
  <r>
    <x v="2"/>
    <x v="1"/>
    <x v="0"/>
    <x v="36"/>
    <n v="145000"/>
    <s v="USD"/>
    <n v="145000"/>
    <s v="US"/>
    <s v="United States"/>
    <n v="1"/>
    <x v="4"/>
    <x v="4"/>
    <x v="2"/>
    <s v="Medium"/>
  </r>
  <r>
    <x v="2"/>
    <x v="1"/>
    <x v="0"/>
    <x v="36"/>
    <n v="105400"/>
    <s v="USD"/>
    <n v="105400"/>
    <s v="US"/>
    <s v="United States"/>
    <n v="1"/>
    <x v="4"/>
    <x v="4"/>
    <x v="2"/>
    <s v="Medium"/>
  </r>
  <r>
    <x v="2"/>
    <x v="0"/>
    <x v="0"/>
    <x v="4"/>
    <n v="80000"/>
    <s v="EUR"/>
    <n v="87932"/>
    <s v="FR"/>
    <s v="France"/>
    <n v="1"/>
    <x v="0"/>
    <x v="0"/>
    <x v="2"/>
    <s v="Medium"/>
  </r>
  <r>
    <x v="2"/>
    <x v="0"/>
    <x v="0"/>
    <x v="10"/>
    <n v="90000"/>
    <s v="GBP"/>
    <n v="117789"/>
    <s v="GB"/>
    <s v="United Kingdom"/>
    <n v="0"/>
    <x v="2"/>
    <x v="2"/>
    <x v="2"/>
    <s v="Medium"/>
  </r>
  <r>
    <x v="2"/>
    <x v="1"/>
    <x v="0"/>
    <x v="0"/>
    <n v="215300"/>
    <s v="USD"/>
    <n v="215300"/>
    <s v="US"/>
    <s v="United States"/>
    <n v="1"/>
    <x v="4"/>
    <x v="4"/>
    <x v="0"/>
    <s v="Large"/>
  </r>
  <r>
    <x v="2"/>
    <x v="1"/>
    <x v="0"/>
    <x v="0"/>
    <n v="158200"/>
    <s v="USD"/>
    <n v="158200"/>
    <s v="US"/>
    <s v="United States"/>
    <n v="1"/>
    <x v="4"/>
    <x v="4"/>
    <x v="0"/>
    <s v="Large"/>
  </r>
  <r>
    <x v="2"/>
    <x v="1"/>
    <x v="0"/>
    <x v="10"/>
    <n v="209100"/>
    <s v="USD"/>
    <n v="209100"/>
    <s v="US"/>
    <s v="United States"/>
    <n v="1"/>
    <x v="4"/>
    <x v="4"/>
    <x v="0"/>
    <s v="Large"/>
  </r>
  <r>
    <x v="2"/>
    <x v="1"/>
    <x v="0"/>
    <x v="10"/>
    <n v="154600"/>
    <s v="USD"/>
    <n v="154600"/>
    <s v="US"/>
    <s v="United States"/>
    <n v="1"/>
    <x v="4"/>
    <x v="4"/>
    <x v="0"/>
    <s v="Large"/>
  </r>
  <r>
    <x v="2"/>
    <x v="1"/>
    <x v="0"/>
    <x v="5"/>
    <n v="115934"/>
    <s v="USD"/>
    <n v="115934"/>
    <s v="US"/>
    <s v="United States"/>
    <n v="0"/>
    <x v="4"/>
    <x v="4"/>
    <x v="2"/>
    <s v="Medium"/>
  </r>
  <r>
    <x v="2"/>
    <x v="1"/>
    <x v="0"/>
    <x v="5"/>
    <n v="81666"/>
    <s v="USD"/>
    <n v="81666"/>
    <s v="US"/>
    <s v="United States"/>
    <n v="0"/>
    <x v="4"/>
    <x v="4"/>
    <x v="2"/>
    <s v="Medium"/>
  </r>
  <r>
    <x v="2"/>
    <x v="1"/>
    <x v="0"/>
    <x v="10"/>
    <n v="175000"/>
    <s v="USD"/>
    <n v="175000"/>
    <s v="US"/>
    <s v="United States"/>
    <n v="1"/>
    <x v="4"/>
    <x v="4"/>
    <x v="2"/>
    <s v="Medium"/>
  </r>
  <r>
    <x v="2"/>
    <x v="0"/>
    <x v="0"/>
    <x v="10"/>
    <n v="75000"/>
    <s v="GBP"/>
    <n v="98158"/>
    <s v="GB"/>
    <s v="United Kingdom"/>
    <n v="0"/>
    <x v="2"/>
    <x v="2"/>
    <x v="2"/>
    <s v="Medium"/>
  </r>
  <r>
    <x v="2"/>
    <x v="1"/>
    <x v="0"/>
    <x v="10"/>
    <n v="183600"/>
    <s v="USD"/>
    <n v="183600"/>
    <s v="US"/>
    <s v="United States"/>
    <n v="1"/>
    <x v="4"/>
    <x v="4"/>
    <x v="0"/>
    <s v="Large"/>
  </r>
  <r>
    <x v="2"/>
    <x v="0"/>
    <x v="0"/>
    <x v="5"/>
    <n v="40000"/>
    <s v="GBP"/>
    <n v="52351"/>
    <s v="GB"/>
    <s v="United Kingdom"/>
    <n v="1"/>
    <x v="2"/>
    <x v="2"/>
    <x v="2"/>
    <s v="Medium"/>
  </r>
  <r>
    <x v="2"/>
    <x v="1"/>
    <x v="0"/>
    <x v="0"/>
    <n v="180000"/>
    <s v="USD"/>
    <n v="180000"/>
    <s v="US"/>
    <s v="United States"/>
    <n v="1"/>
    <x v="4"/>
    <x v="4"/>
    <x v="2"/>
    <s v="Medium"/>
  </r>
  <r>
    <x v="2"/>
    <x v="0"/>
    <x v="0"/>
    <x v="0"/>
    <n v="55000"/>
    <s v="GBP"/>
    <n v="71982"/>
    <s v="GB"/>
    <s v="United Kingdom"/>
    <n v="0"/>
    <x v="2"/>
    <x v="2"/>
    <x v="2"/>
    <s v="Medium"/>
  </r>
  <r>
    <x v="2"/>
    <x v="0"/>
    <x v="0"/>
    <x v="0"/>
    <n v="35000"/>
    <s v="GBP"/>
    <n v="45807"/>
    <s v="GB"/>
    <s v="United Kingdom"/>
    <n v="0"/>
    <x v="2"/>
    <x v="2"/>
    <x v="2"/>
    <s v="Medium"/>
  </r>
  <r>
    <x v="2"/>
    <x v="0"/>
    <x v="0"/>
    <x v="10"/>
    <n v="60000"/>
    <s v="EUR"/>
    <n v="65949"/>
    <s v="GR"/>
    <s v="Greece"/>
    <n v="1"/>
    <x v="11"/>
    <x v="11"/>
    <x v="2"/>
    <s v="Medium"/>
  </r>
  <r>
    <x v="2"/>
    <x v="0"/>
    <x v="0"/>
    <x v="10"/>
    <n v="45000"/>
    <s v="EUR"/>
    <n v="49461"/>
    <s v="GR"/>
    <s v="Greece"/>
    <n v="1"/>
    <x v="11"/>
    <x v="11"/>
    <x v="2"/>
    <s v="Medium"/>
  </r>
  <r>
    <x v="2"/>
    <x v="0"/>
    <x v="0"/>
    <x v="10"/>
    <n v="60000"/>
    <s v="GBP"/>
    <n v="78526"/>
    <s v="GB"/>
    <s v="United Kingdom"/>
    <n v="1"/>
    <x v="2"/>
    <x v="2"/>
    <x v="2"/>
    <s v="Medium"/>
  </r>
  <r>
    <x v="2"/>
    <x v="0"/>
    <x v="0"/>
    <x v="10"/>
    <n v="45000"/>
    <s v="GBP"/>
    <n v="58894"/>
    <s v="GB"/>
    <s v="United Kingdom"/>
    <n v="1"/>
    <x v="2"/>
    <x v="2"/>
    <x v="2"/>
    <s v="Medium"/>
  </r>
  <r>
    <x v="2"/>
    <x v="1"/>
    <x v="0"/>
    <x v="0"/>
    <n v="260000"/>
    <s v="USD"/>
    <n v="260000"/>
    <s v="US"/>
    <s v="United States"/>
    <n v="1"/>
    <x v="4"/>
    <x v="4"/>
    <x v="2"/>
    <s v="Medium"/>
  </r>
  <r>
    <x v="2"/>
    <x v="1"/>
    <x v="0"/>
    <x v="32"/>
    <n v="60000"/>
    <s v="USD"/>
    <n v="60000"/>
    <s v="AR"/>
    <s v="Argentina"/>
    <n v="1"/>
    <x v="14"/>
    <x v="14"/>
    <x v="0"/>
    <s v="Large"/>
  </r>
  <r>
    <x v="2"/>
    <x v="0"/>
    <x v="0"/>
    <x v="10"/>
    <n v="63900"/>
    <s v="USD"/>
    <n v="63900"/>
    <s v="US"/>
    <s v="United States"/>
    <n v="0"/>
    <x v="4"/>
    <x v="4"/>
    <x v="2"/>
    <s v="Medium"/>
  </r>
  <r>
    <x v="2"/>
    <x v="0"/>
    <x v="0"/>
    <x v="1"/>
    <n v="160000"/>
    <s v="USD"/>
    <n v="160000"/>
    <s v="US"/>
    <s v="United States"/>
    <n v="1"/>
    <x v="4"/>
    <x v="4"/>
    <x v="0"/>
    <s v="Large"/>
  </r>
  <r>
    <x v="2"/>
    <x v="0"/>
    <x v="0"/>
    <x v="1"/>
    <n v="112300"/>
    <s v="USD"/>
    <n v="112300"/>
    <s v="US"/>
    <s v="United States"/>
    <n v="1"/>
    <x v="4"/>
    <x v="4"/>
    <x v="0"/>
    <s v="Large"/>
  </r>
  <r>
    <x v="2"/>
    <x v="0"/>
    <x v="0"/>
    <x v="22"/>
    <n v="241000"/>
    <s v="USD"/>
    <n v="241000"/>
    <s v="US"/>
    <s v="United States"/>
    <n v="1"/>
    <x v="4"/>
    <x v="4"/>
    <x v="2"/>
    <s v="Medium"/>
  </r>
  <r>
    <x v="2"/>
    <x v="0"/>
    <x v="0"/>
    <x v="22"/>
    <n v="159000"/>
    <s v="USD"/>
    <n v="159000"/>
    <s v="US"/>
    <s v="United States"/>
    <n v="1"/>
    <x v="4"/>
    <x v="4"/>
    <x v="2"/>
    <s v="Medium"/>
  </r>
  <r>
    <x v="2"/>
    <x v="1"/>
    <x v="0"/>
    <x v="0"/>
    <n v="180000"/>
    <s v="USD"/>
    <n v="180000"/>
    <s v="US"/>
    <s v="United States"/>
    <n v="0"/>
    <x v="4"/>
    <x v="4"/>
    <x v="2"/>
    <s v="Medium"/>
  </r>
  <r>
    <x v="2"/>
    <x v="1"/>
    <x v="0"/>
    <x v="0"/>
    <n v="80000"/>
    <s v="USD"/>
    <n v="80000"/>
    <s v="US"/>
    <s v="United States"/>
    <n v="0"/>
    <x v="4"/>
    <x v="4"/>
    <x v="2"/>
    <s v="Medium"/>
  </r>
  <r>
    <x v="2"/>
    <x v="0"/>
    <x v="0"/>
    <x v="10"/>
    <n v="82900"/>
    <s v="USD"/>
    <n v="82900"/>
    <s v="US"/>
    <s v="United States"/>
    <n v="0"/>
    <x v="4"/>
    <x v="4"/>
    <x v="2"/>
    <s v="Medium"/>
  </r>
  <r>
    <x v="2"/>
    <x v="1"/>
    <x v="0"/>
    <x v="10"/>
    <n v="100800"/>
    <s v="USD"/>
    <n v="100800"/>
    <s v="US"/>
    <s v="United States"/>
    <n v="1"/>
    <x v="4"/>
    <x v="4"/>
    <x v="0"/>
    <s v="Large"/>
  </r>
  <r>
    <x v="2"/>
    <x v="0"/>
    <x v="0"/>
    <x v="10"/>
    <n v="45000"/>
    <s v="EUR"/>
    <n v="49461"/>
    <s v="ES"/>
    <s v="Spain"/>
    <n v="1"/>
    <x v="18"/>
    <x v="18"/>
    <x v="2"/>
    <s v="Medium"/>
  </r>
  <r>
    <x v="2"/>
    <x v="1"/>
    <x v="0"/>
    <x v="0"/>
    <n v="140400"/>
    <s v="USD"/>
    <n v="140400"/>
    <s v="US"/>
    <s v="United States"/>
    <n v="0"/>
    <x v="4"/>
    <x v="4"/>
    <x v="0"/>
    <s v="Large"/>
  </r>
  <r>
    <x v="2"/>
    <x v="0"/>
    <x v="0"/>
    <x v="5"/>
    <n v="30000"/>
    <s v="GBP"/>
    <n v="39263"/>
    <s v="GB"/>
    <s v="United Kingdom"/>
    <n v="1"/>
    <x v="2"/>
    <x v="2"/>
    <x v="2"/>
    <s v="Medium"/>
  </r>
  <r>
    <x v="2"/>
    <x v="0"/>
    <x v="0"/>
    <x v="5"/>
    <n v="40000"/>
    <s v="EUR"/>
    <n v="43966"/>
    <s v="ES"/>
    <s v="Spain"/>
    <n v="1"/>
    <x v="18"/>
    <x v="18"/>
    <x v="2"/>
    <s v="Medium"/>
  </r>
  <r>
    <x v="2"/>
    <x v="0"/>
    <x v="0"/>
    <x v="5"/>
    <n v="30000"/>
    <s v="EUR"/>
    <n v="32974"/>
    <s v="ES"/>
    <s v="Spain"/>
    <n v="1"/>
    <x v="18"/>
    <x v="18"/>
    <x v="2"/>
    <s v="Medium"/>
  </r>
  <r>
    <x v="2"/>
    <x v="0"/>
    <x v="0"/>
    <x v="10"/>
    <n v="80000"/>
    <s v="EUR"/>
    <n v="87932"/>
    <s v="ES"/>
    <s v="Spain"/>
    <n v="1"/>
    <x v="18"/>
    <x v="18"/>
    <x v="2"/>
    <s v="Medium"/>
  </r>
  <r>
    <x v="2"/>
    <x v="0"/>
    <x v="0"/>
    <x v="10"/>
    <n v="70000"/>
    <s v="EUR"/>
    <n v="76940"/>
    <s v="ES"/>
    <s v="Spain"/>
    <n v="1"/>
    <x v="18"/>
    <x v="18"/>
    <x v="2"/>
    <s v="Medium"/>
  </r>
  <r>
    <x v="2"/>
    <x v="0"/>
    <x v="0"/>
    <x v="10"/>
    <n v="80000"/>
    <s v="GBP"/>
    <n v="104702"/>
    <s v="GB"/>
    <s v="United Kingdom"/>
    <n v="1"/>
    <x v="2"/>
    <x v="2"/>
    <x v="2"/>
    <s v="Medium"/>
  </r>
  <r>
    <x v="2"/>
    <x v="0"/>
    <x v="0"/>
    <x v="10"/>
    <n v="70000"/>
    <s v="GBP"/>
    <n v="91614"/>
    <s v="GB"/>
    <s v="United Kingdom"/>
    <n v="1"/>
    <x v="2"/>
    <x v="2"/>
    <x v="2"/>
    <s v="Medium"/>
  </r>
  <r>
    <x v="2"/>
    <x v="0"/>
    <x v="0"/>
    <x v="10"/>
    <n v="60000"/>
    <s v="EUR"/>
    <n v="65949"/>
    <s v="ES"/>
    <s v="Spain"/>
    <n v="1"/>
    <x v="18"/>
    <x v="18"/>
    <x v="2"/>
    <s v="Medium"/>
  </r>
  <r>
    <x v="2"/>
    <x v="0"/>
    <x v="0"/>
    <x v="10"/>
    <n v="80000"/>
    <s v="EUR"/>
    <n v="87932"/>
    <s v="GR"/>
    <s v="Greece"/>
    <n v="1"/>
    <x v="11"/>
    <x v="11"/>
    <x v="2"/>
    <s v="Medium"/>
  </r>
  <r>
    <x v="2"/>
    <x v="0"/>
    <x v="0"/>
    <x v="5"/>
    <n v="40000"/>
    <s v="EUR"/>
    <n v="43966"/>
    <s v="GR"/>
    <s v="Greece"/>
    <n v="1"/>
    <x v="11"/>
    <x v="11"/>
    <x v="2"/>
    <s v="Medium"/>
  </r>
  <r>
    <x v="2"/>
    <x v="0"/>
    <x v="0"/>
    <x v="5"/>
    <n v="30000"/>
    <s v="EUR"/>
    <n v="32974"/>
    <s v="GR"/>
    <s v="Greece"/>
    <n v="1"/>
    <x v="11"/>
    <x v="11"/>
    <x v="2"/>
    <s v="Medium"/>
  </r>
  <r>
    <x v="2"/>
    <x v="0"/>
    <x v="0"/>
    <x v="10"/>
    <n v="75000"/>
    <s v="GBP"/>
    <n v="98158"/>
    <s v="GB"/>
    <s v="United Kingdom"/>
    <n v="1"/>
    <x v="2"/>
    <x v="2"/>
    <x v="2"/>
    <s v="Medium"/>
  </r>
  <r>
    <x v="2"/>
    <x v="1"/>
    <x v="0"/>
    <x v="0"/>
    <n v="215300"/>
    <s v="USD"/>
    <n v="215300"/>
    <s v="US"/>
    <s v="United States"/>
    <n v="0"/>
    <x v="4"/>
    <x v="4"/>
    <x v="0"/>
    <s v="Large"/>
  </r>
  <r>
    <x v="2"/>
    <x v="0"/>
    <x v="0"/>
    <x v="10"/>
    <n v="70000"/>
    <s v="EUR"/>
    <n v="76940"/>
    <s v="GR"/>
    <s v="Greece"/>
    <n v="1"/>
    <x v="11"/>
    <x v="11"/>
    <x v="2"/>
    <s v="Medium"/>
  </r>
  <r>
    <x v="2"/>
    <x v="1"/>
    <x v="0"/>
    <x v="10"/>
    <n v="180000"/>
    <s v="USD"/>
    <n v="180000"/>
    <s v="US"/>
    <s v="United States"/>
    <n v="1"/>
    <x v="4"/>
    <x v="4"/>
    <x v="2"/>
    <s v="Medium"/>
  </r>
  <r>
    <x v="2"/>
    <x v="2"/>
    <x v="0"/>
    <x v="18"/>
    <n v="20000"/>
    <s v="EUR"/>
    <n v="21983"/>
    <s v="PT"/>
    <s v="Portugal"/>
    <n v="1"/>
    <x v="19"/>
    <x v="19"/>
    <x v="0"/>
    <s v="Large"/>
  </r>
  <r>
    <x v="2"/>
    <x v="1"/>
    <x v="0"/>
    <x v="10"/>
    <n v="80000"/>
    <s v="USD"/>
    <n v="80000"/>
    <s v="US"/>
    <s v="United States"/>
    <n v="1"/>
    <x v="4"/>
    <x v="4"/>
    <x v="2"/>
    <s v="Medium"/>
  </r>
  <r>
    <x v="2"/>
    <x v="0"/>
    <x v="0"/>
    <x v="34"/>
    <n v="100000"/>
    <s v="CAD"/>
    <n v="78791"/>
    <s v="CA"/>
    <s v="Canada"/>
    <n v="1"/>
    <x v="15"/>
    <x v="15"/>
    <x v="2"/>
    <s v="Medium"/>
  </r>
  <r>
    <x v="2"/>
    <x v="3"/>
    <x v="0"/>
    <x v="13"/>
    <n v="250000"/>
    <s v="CAD"/>
    <n v="196979"/>
    <s v="CA"/>
    <s v="Canada"/>
    <n v="0.5"/>
    <x v="15"/>
    <x v="15"/>
    <x v="0"/>
    <s v="Large"/>
  </r>
  <r>
    <x v="2"/>
    <x v="0"/>
    <x v="0"/>
    <x v="4"/>
    <n v="120000"/>
    <s v="USD"/>
    <n v="120000"/>
    <s v="US"/>
    <s v="United States"/>
    <n v="1"/>
    <x v="4"/>
    <x v="4"/>
    <x v="1"/>
    <s v="Small"/>
  </r>
  <r>
    <x v="2"/>
    <x v="2"/>
    <x v="0"/>
    <x v="20"/>
    <n v="125000"/>
    <s v="USD"/>
    <n v="125000"/>
    <s v="US"/>
    <s v="United States"/>
    <n v="0"/>
    <x v="4"/>
    <x v="4"/>
    <x v="2"/>
    <s v="Medium"/>
  </r>
  <r>
    <x v="2"/>
    <x v="0"/>
    <x v="0"/>
    <x v="47"/>
    <n v="240000"/>
    <s v="CNY"/>
    <n v="37236"/>
    <s v="US"/>
    <s v="United States"/>
    <n v="0.5"/>
    <x v="4"/>
    <x v="4"/>
    <x v="0"/>
    <s v="Large"/>
  </r>
  <r>
    <x v="2"/>
    <x v="1"/>
    <x v="0"/>
    <x v="10"/>
    <n v="105000"/>
    <s v="USD"/>
    <n v="105000"/>
    <s v="US"/>
    <s v="United States"/>
    <n v="1"/>
    <x v="4"/>
    <x v="4"/>
    <x v="2"/>
    <s v="Medium"/>
  </r>
  <r>
    <x v="2"/>
    <x v="1"/>
    <x v="0"/>
    <x v="48"/>
    <n v="80000"/>
    <s v="EUR"/>
    <n v="87932"/>
    <s v="DE"/>
    <s v="Germany"/>
    <n v="0"/>
    <x v="0"/>
    <x v="0"/>
    <x v="2"/>
    <s v="Medium"/>
  </r>
  <r>
    <x v="2"/>
    <x v="0"/>
    <x v="0"/>
    <x v="7"/>
    <n v="1400000"/>
    <s v="INR"/>
    <n v="18442"/>
    <s v="IN"/>
    <s v="India"/>
    <n v="1"/>
    <x v="8"/>
    <x v="8"/>
    <x v="2"/>
    <s v="Medium"/>
  </r>
  <r>
    <x v="2"/>
    <x v="0"/>
    <x v="0"/>
    <x v="0"/>
    <n v="2400000"/>
    <s v="INR"/>
    <n v="31615"/>
    <s v="IN"/>
    <s v="India"/>
    <n v="1"/>
    <x v="8"/>
    <x v="8"/>
    <x v="0"/>
    <s v="Large"/>
  </r>
  <r>
    <x v="2"/>
    <x v="0"/>
    <x v="0"/>
    <x v="17"/>
    <n v="53000"/>
    <s v="EUR"/>
    <n v="58255"/>
    <s v="PT"/>
    <s v="Portugal"/>
    <n v="0.5"/>
    <x v="19"/>
    <x v="19"/>
    <x v="0"/>
    <s v="Large"/>
  </r>
  <r>
    <x v="2"/>
    <x v="2"/>
    <x v="0"/>
    <x v="29"/>
    <n v="100000"/>
    <s v="USD"/>
    <n v="100000"/>
    <s v="US"/>
    <s v="United States"/>
    <n v="0.5"/>
    <x v="4"/>
    <x v="4"/>
    <x v="0"/>
    <s v="Large"/>
  </r>
  <r>
    <x v="2"/>
    <x v="0"/>
    <x v="2"/>
    <x v="10"/>
    <n v="50000"/>
    <s v="EUR"/>
    <n v="54957"/>
    <s v="DE"/>
    <s v="Germany"/>
    <n v="0.5"/>
    <x v="0"/>
    <x v="0"/>
    <x v="0"/>
    <s v="Large"/>
  </r>
  <r>
    <x v="2"/>
    <x v="2"/>
    <x v="0"/>
    <x v="0"/>
    <n v="1400000"/>
    <s v="INR"/>
    <n v="18442"/>
    <s v="IN"/>
    <s v="India"/>
    <n v="1"/>
    <x v="8"/>
    <x v="8"/>
    <x v="2"/>
    <s v="Medium"/>
  </r>
  <r>
    <x v="2"/>
    <x v="1"/>
    <x v="0"/>
    <x v="21"/>
    <n v="148000"/>
    <s v="EUR"/>
    <n v="162674"/>
    <s v="DE"/>
    <s v="Germany"/>
    <n v="1"/>
    <x v="0"/>
    <x v="0"/>
    <x v="2"/>
    <s v="Medium"/>
  </r>
  <r>
    <x v="2"/>
    <x v="2"/>
    <x v="0"/>
    <x v="10"/>
    <n v="120000"/>
    <s v="USD"/>
    <n v="120000"/>
    <s v="US"/>
    <s v="United States"/>
    <n v="1"/>
    <x v="4"/>
    <x v="4"/>
    <x v="2"/>
    <s v="Medium"/>
  </r>
  <r>
    <x v="2"/>
    <x v="1"/>
    <x v="0"/>
    <x v="14"/>
    <n v="144000"/>
    <s v="USD"/>
    <n v="144000"/>
    <s v="US"/>
    <s v="United States"/>
    <n v="0.5"/>
    <x v="4"/>
    <x v="4"/>
    <x v="0"/>
    <s v="Large"/>
  </r>
  <r>
    <x v="2"/>
    <x v="1"/>
    <x v="0"/>
    <x v="0"/>
    <n v="104890"/>
    <s v="USD"/>
    <n v="104890"/>
    <s v="US"/>
    <s v="United States"/>
    <n v="1"/>
    <x v="4"/>
    <x v="4"/>
    <x v="2"/>
    <s v="Medium"/>
  </r>
  <r>
    <x v="2"/>
    <x v="1"/>
    <x v="0"/>
    <x v="10"/>
    <n v="100000"/>
    <s v="USD"/>
    <n v="100000"/>
    <s v="US"/>
    <s v="United States"/>
    <n v="1"/>
    <x v="4"/>
    <x v="4"/>
    <x v="2"/>
    <s v="Medium"/>
  </r>
  <r>
    <x v="2"/>
    <x v="1"/>
    <x v="0"/>
    <x v="0"/>
    <n v="140000"/>
    <s v="USD"/>
    <n v="140000"/>
    <s v="US"/>
    <s v="United States"/>
    <n v="1"/>
    <x v="4"/>
    <x v="4"/>
    <x v="2"/>
    <s v="Medium"/>
  </r>
  <r>
    <x v="2"/>
    <x v="0"/>
    <x v="0"/>
    <x v="5"/>
    <n v="135000"/>
    <s v="USD"/>
    <n v="135000"/>
    <s v="US"/>
    <s v="United States"/>
    <n v="1"/>
    <x v="4"/>
    <x v="4"/>
    <x v="2"/>
    <s v="Medium"/>
  </r>
  <r>
    <x v="2"/>
    <x v="0"/>
    <x v="0"/>
    <x v="5"/>
    <n v="50000"/>
    <s v="USD"/>
    <n v="50000"/>
    <s v="US"/>
    <s v="United States"/>
    <n v="1"/>
    <x v="4"/>
    <x v="4"/>
    <x v="2"/>
    <s v="Medium"/>
  </r>
  <r>
    <x v="2"/>
    <x v="1"/>
    <x v="0"/>
    <x v="0"/>
    <n v="220000"/>
    <s v="USD"/>
    <n v="220000"/>
    <s v="US"/>
    <s v="United States"/>
    <n v="1"/>
    <x v="4"/>
    <x v="4"/>
    <x v="2"/>
    <s v="Medium"/>
  </r>
  <r>
    <x v="2"/>
    <x v="0"/>
    <x v="0"/>
    <x v="0"/>
    <n v="140000"/>
    <s v="GBP"/>
    <n v="183228"/>
    <s v="GB"/>
    <s v="United Kingdom"/>
    <n v="0"/>
    <x v="2"/>
    <x v="2"/>
    <x v="2"/>
    <s v="Medium"/>
  </r>
  <r>
    <x v="2"/>
    <x v="0"/>
    <x v="0"/>
    <x v="0"/>
    <n v="70000"/>
    <s v="GBP"/>
    <n v="91614"/>
    <s v="GB"/>
    <s v="United Kingdom"/>
    <n v="0"/>
    <x v="2"/>
    <x v="2"/>
    <x v="2"/>
    <s v="Medium"/>
  </r>
  <r>
    <x v="2"/>
    <x v="1"/>
    <x v="0"/>
    <x v="0"/>
    <n v="185100"/>
    <s v="USD"/>
    <n v="185100"/>
    <s v="US"/>
    <s v="United States"/>
    <n v="1"/>
    <x v="4"/>
    <x v="4"/>
    <x v="2"/>
    <s v="Medium"/>
  </r>
  <r>
    <x v="2"/>
    <x v="1"/>
    <x v="0"/>
    <x v="4"/>
    <n v="220000"/>
    <s v="USD"/>
    <n v="220000"/>
    <s v="US"/>
    <s v="United States"/>
    <n v="1"/>
    <x v="4"/>
    <x v="4"/>
    <x v="2"/>
    <s v="Medium"/>
  </r>
  <r>
    <x v="2"/>
    <x v="0"/>
    <x v="0"/>
    <x v="0"/>
    <n v="200000"/>
    <s v="USD"/>
    <n v="200000"/>
    <s v="US"/>
    <s v="United States"/>
    <n v="1"/>
    <x v="4"/>
    <x v="4"/>
    <x v="2"/>
    <s v="Medium"/>
  </r>
  <r>
    <x v="2"/>
    <x v="0"/>
    <x v="0"/>
    <x v="0"/>
    <n v="120000"/>
    <s v="USD"/>
    <n v="120000"/>
    <s v="US"/>
    <s v="United States"/>
    <n v="1"/>
    <x v="4"/>
    <x v="4"/>
    <x v="2"/>
    <s v="Medium"/>
  </r>
  <r>
    <x v="2"/>
    <x v="1"/>
    <x v="0"/>
    <x v="4"/>
    <n v="120000"/>
    <s v="USD"/>
    <n v="120000"/>
    <s v="AE"/>
    <s v="United Arab Emirates"/>
    <n v="1"/>
    <x v="12"/>
    <x v="12"/>
    <x v="1"/>
    <s v="Small"/>
  </r>
  <r>
    <x v="2"/>
    <x v="1"/>
    <x v="0"/>
    <x v="4"/>
    <n v="65000"/>
    <s v="USD"/>
    <n v="65000"/>
    <s v="AE"/>
    <s v="United Arab Emirates"/>
    <n v="1"/>
    <x v="12"/>
    <x v="12"/>
    <x v="1"/>
    <s v="Small"/>
  </r>
  <r>
    <x v="2"/>
    <x v="3"/>
    <x v="0"/>
    <x v="10"/>
    <n v="324000"/>
    <s v="USD"/>
    <n v="324000"/>
    <s v="US"/>
    <s v="United States"/>
    <n v="1"/>
    <x v="4"/>
    <x v="4"/>
    <x v="2"/>
    <s v="Medium"/>
  </r>
  <r>
    <x v="2"/>
    <x v="3"/>
    <x v="0"/>
    <x v="10"/>
    <n v="216000"/>
    <s v="USD"/>
    <n v="216000"/>
    <s v="US"/>
    <s v="United States"/>
    <n v="1"/>
    <x v="4"/>
    <x v="4"/>
    <x v="2"/>
    <s v="Medium"/>
  </r>
  <r>
    <x v="2"/>
    <x v="1"/>
    <x v="0"/>
    <x v="10"/>
    <n v="210000"/>
    <s v="USD"/>
    <n v="210000"/>
    <s v="US"/>
    <s v="United States"/>
    <n v="1"/>
    <x v="4"/>
    <x v="4"/>
    <x v="2"/>
    <s v="Medium"/>
  </r>
  <r>
    <x v="2"/>
    <x v="1"/>
    <x v="0"/>
    <x v="4"/>
    <n v="120000"/>
    <s v="USD"/>
    <n v="120000"/>
    <s v="US"/>
    <s v="United States"/>
    <n v="1"/>
    <x v="4"/>
    <x v="4"/>
    <x v="2"/>
    <s v="Medium"/>
  </r>
  <r>
    <x v="2"/>
    <x v="1"/>
    <x v="0"/>
    <x v="0"/>
    <n v="230000"/>
    <s v="USD"/>
    <n v="230000"/>
    <s v="US"/>
    <s v="United States"/>
    <n v="1"/>
    <x v="4"/>
    <x v="4"/>
    <x v="2"/>
    <s v="Medium"/>
  </r>
  <r>
    <x v="2"/>
    <x v="2"/>
    <x v="2"/>
    <x v="0"/>
    <n v="100000"/>
    <s v="USD"/>
    <n v="100000"/>
    <s v="DZ"/>
    <s v="Algeria"/>
    <n v="0.5"/>
    <x v="45"/>
    <x v="45"/>
    <x v="2"/>
    <s v="Medium"/>
  </r>
  <r>
    <x v="2"/>
    <x v="0"/>
    <x v="3"/>
    <x v="0"/>
    <n v="100000"/>
    <s v="USD"/>
    <n v="100000"/>
    <s v="CA"/>
    <s v="Canada"/>
    <n v="1"/>
    <x v="4"/>
    <x v="4"/>
    <x v="2"/>
    <s v="Medium"/>
  </r>
  <r>
    <x v="2"/>
    <x v="2"/>
    <x v="1"/>
    <x v="35"/>
    <n v="29000"/>
    <s v="EUR"/>
    <n v="31875"/>
    <s v="TN"/>
    <s v="Tunisia"/>
    <n v="1"/>
    <x v="44"/>
    <x v="44"/>
    <x v="2"/>
    <s v="Medium"/>
  </r>
  <r>
    <x v="2"/>
    <x v="1"/>
    <x v="0"/>
    <x v="23"/>
    <n v="200000"/>
    <s v="USD"/>
    <n v="200000"/>
    <s v="MY"/>
    <s v="Malaysia"/>
    <n v="1"/>
    <x v="4"/>
    <x v="4"/>
    <x v="2"/>
    <s v="Medium"/>
  </r>
  <r>
    <x v="2"/>
    <x v="0"/>
    <x v="0"/>
    <x v="41"/>
    <n v="75000"/>
    <s v="USD"/>
    <n v="75000"/>
    <s v="CA"/>
    <s v="Canada"/>
    <n v="1"/>
    <x v="15"/>
    <x v="15"/>
    <x v="1"/>
    <s v="Small"/>
  </r>
  <r>
    <x v="2"/>
    <x v="0"/>
    <x v="0"/>
    <x v="0"/>
    <n v="150000"/>
    <s v="PLN"/>
    <n v="35590"/>
    <s v="PL"/>
    <s v="Poland"/>
    <n v="1"/>
    <x v="24"/>
    <x v="24"/>
    <x v="0"/>
    <s v="Large"/>
  </r>
  <r>
    <x v="2"/>
    <x v="1"/>
    <x v="0"/>
    <x v="34"/>
    <n v="100000"/>
    <s v="CAD"/>
    <n v="78791"/>
    <s v="CA"/>
    <s v="Canada"/>
    <n v="1"/>
    <x v="15"/>
    <x v="15"/>
    <x v="2"/>
    <s v="Medium"/>
  </r>
  <r>
    <x v="2"/>
    <x v="1"/>
    <x v="0"/>
    <x v="0"/>
    <n v="100000"/>
    <s v="USD"/>
    <n v="100000"/>
    <s v="BR"/>
    <s v="Brazil"/>
    <n v="1"/>
    <x v="4"/>
    <x v="4"/>
    <x v="2"/>
    <s v="Medium"/>
  </r>
  <r>
    <x v="2"/>
    <x v="0"/>
    <x v="0"/>
    <x v="1"/>
    <n v="153000"/>
    <s v="USD"/>
    <n v="153000"/>
    <s v="US"/>
    <s v="United States"/>
    <n v="0.5"/>
    <x v="4"/>
    <x v="4"/>
    <x v="2"/>
    <s v="Medium"/>
  </r>
  <r>
    <x v="2"/>
    <x v="2"/>
    <x v="0"/>
    <x v="10"/>
    <n v="52800"/>
    <s v="EUR"/>
    <n v="58035"/>
    <s v="PK"/>
    <s v="Pakistan"/>
    <n v="1"/>
    <x v="0"/>
    <x v="0"/>
    <x v="2"/>
    <s v="Medium"/>
  </r>
  <r>
    <x v="2"/>
    <x v="1"/>
    <x v="0"/>
    <x v="0"/>
    <n v="165000"/>
    <s v="USD"/>
    <n v="165000"/>
    <s v="US"/>
    <s v="United States"/>
    <n v="1"/>
    <x v="4"/>
    <x v="4"/>
    <x v="2"/>
    <s v="Medium"/>
  </r>
  <r>
    <x v="2"/>
    <x v="1"/>
    <x v="0"/>
    <x v="14"/>
    <n v="85000"/>
    <s v="EUR"/>
    <n v="93427"/>
    <s v="FR"/>
    <s v="France"/>
    <n v="0.5"/>
    <x v="7"/>
    <x v="7"/>
    <x v="0"/>
    <s v="Large"/>
  </r>
  <r>
    <x v="2"/>
    <x v="2"/>
    <x v="0"/>
    <x v="0"/>
    <n v="66500"/>
    <s v="CAD"/>
    <n v="52396"/>
    <s v="CA"/>
    <s v="Canada"/>
    <n v="1"/>
    <x v="15"/>
    <x v="15"/>
    <x v="0"/>
    <s v="Large"/>
  </r>
  <r>
    <x v="2"/>
    <x v="1"/>
    <x v="0"/>
    <x v="4"/>
    <n v="57000"/>
    <s v="EUR"/>
    <n v="62651"/>
    <s v="NL"/>
    <s v="Netherlands"/>
    <n v="1"/>
    <x v="13"/>
    <x v="13"/>
    <x v="0"/>
    <s v="Large"/>
  </r>
  <r>
    <x v="2"/>
    <x v="0"/>
    <x v="0"/>
    <x v="23"/>
    <n v="30000"/>
    <s v="EUR"/>
    <n v="32974"/>
    <s v="EE"/>
    <s v="Estonia"/>
    <n v="1"/>
    <x v="46"/>
    <x v="46"/>
    <x v="1"/>
    <s v="Small"/>
  </r>
  <r>
    <x v="2"/>
    <x v="2"/>
    <x v="0"/>
    <x v="0"/>
    <n v="40000"/>
    <s v="USD"/>
    <n v="40000"/>
    <s v="JP"/>
    <s v="Japan"/>
    <n v="1"/>
    <x v="47"/>
    <x v="47"/>
    <x v="0"/>
    <s v="Large"/>
  </r>
  <r>
    <x v="2"/>
    <x v="0"/>
    <x v="0"/>
    <x v="4"/>
    <n v="121000"/>
    <s v="AUD"/>
    <n v="87425"/>
    <s v="AU"/>
    <s v="Australia"/>
    <n v="1"/>
    <x v="48"/>
    <x v="48"/>
    <x v="0"/>
    <s v="Large"/>
  </r>
  <r>
    <x v="2"/>
    <x v="1"/>
    <x v="0"/>
    <x v="10"/>
    <n v="115000"/>
    <s v="USD"/>
    <n v="115000"/>
    <s v="US"/>
    <s v="United States"/>
    <n v="1"/>
    <x v="4"/>
    <x v="4"/>
    <x v="2"/>
    <s v="Medium"/>
  </r>
  <r>
    <x v="2"/>
    <x v="2"/>
    <x v="0"/>
    <x v="0"/>
    <n v="120000"/>
    <s v="AUD"/>
    <n v="86703"/>
    <s v="AU"/>
    <s v="Australia"/>
    <n v="0.5"/>
    <x v="48"/>
    <x v="48"/>
    <x v="2"/>
    <s v="Medium"/>
  </r>
  <r>
    <x v="2"/>
    <x v="0"/>
    <x v="0"/>
    <x v="35"/>
    <n v="75000"/>
    <s v="USD"/>
    <n v="75000"/>
    <s v="BO"/>
    <s v="Bolivia, Plurinational State of"/>
    <n v="1"/>
    <x v="4"/>
    <x v="4"/>
    <x v="0"/>
    <s v="Large"/>
  </r>
  <r>
    <x v="2"/>
    <x v="0"/>
    <x v="0"/>
    <x v="14"/>
    <n v="59000"/>
    <s v="EUR"/>
    <n v="64849"/>
    <s v="AT"/>
    <s v="Austria"/>
    <n v="0"/>
    <x v="16"/>
    <x v="16"/>
    <x v="0"/>
    <s v="Large"/>
  </r>
  <r>
    <x v="2"/>
    <x v="2"/>
    <x v="0"/>
    <x v="14"/>
    <n v="120000"/>
    <s v="USD"/>
    <n v="120000"/>
    <s v="US"/>
    <s v="United States"/>
    <n v="1"/>
    <x v="4"/>
    <x v="4"/>
    <x v="0"/>
    <s v="Large"/>
  </r>
  <r>
    <x v="2"/>
    <x v="0"/>
    <x v="0"/>
    <x v="26"/>
    <n v="157000"/>
    <s v="USD"/>
    <n v="157000"/>
    <s v="US"/>
    <s v="United States"/>
    <n v="1"/>
    <x v="4"/>
    <x v="4"/>
    <x v="0"/>
    <s v="Large"/>
  </r>
  <r>
    <x v="2"/>
    <x v="2"/>
    <x v="0"/>
    <x v="30"/>
    <n v="150000"/>
    <s v="USD"/>
    <n v="150000"/>
    <s v="AU"/>
    <s v="Australia"/>
    <n v="1"/>
    <x v="48"/>
    <x v="48"/>
    <x v="1"/>
    <s v="Small"/>
  </r>
  <r>
    <x v="2"/>
    <x v="0"/>
    <x v="0"/>
    <x v="7"/>
    <n v="90000"/>
    <s v="CAD"/>
    <n v="70912"/>
    <s v="CA"/>
    <s v="Canada"/>
    <n v="0.5"/>
    <x v="15"/>
    <x v="15"/>
    <x v="0"/>
    <s v="Large"/>
  </r>
  <r>
    <x v="2"/>
    <x v="2"/>
    <x v="0"/>
    <x v="10"/>
    <n v="65000"/>
    <s v="USD"/>
    <n v="65000"/>
    <s v="US"/>
    <s v="United States"/>
    <n v="1"/>
    <x v="4"/>
    <x v="4"/>
    <x v="1"/>
    <s v="Small"/>
  </r>
  <r>
    <x v="2"/>
    <x v="1"/>
    <x v="0"/>
    <x v="4"/>
    <n v="65000"/>
    <s v="EUR"/>
    <n v="71444"/>
    <s v="IE"/>
    <s v="Ireland"/>
    <n v="1"/>
    <x v="49"/>
    <x v="49"/>
    <x v="1"/>
    <s v="Small"/>
  </r>
  <r>
    <x v="2"/>
    <x v="2"/>
    <x v="0"/>
    <x v="25"/>
    <n v="20000"/>
    <s v="USD"/>
    <n v="20000"/>
    <s v="PK"/>
    <s v="Pakistan"/>
    <n v="0"/>
    <x v="9"/>
    <x v="9"/>
    <x v="2"/>
    <s v="Medium"/>
  </r>
  <r>
    <x v="2"/>
    <x v="0"/>
    <x v="0"/>
    <x v="0"/>
    <n v="48000"/>
    <s v="USD"/>
    <n v="48000"/>
    <s v="RU"/>
    <s v="Russian Federation"/>
    <n v="1"/>
    <x v="4"/>
    <x v="4"/>
    <x v="1"/>
    <s v="Small"/>
  </r>
  <r>
    <x v="2"/>
    <x v="1"/>
    <x v="0"/>
    <x v="22"/>
    <n v="152500"/>
    <s v="USD"/>
    <n v="152500"/>
    <s v="US"/>
    <s v="United States"/>
    <n v="1"/>
    <x v="4"/>
    <x v="4"/>
    <x v="2"/>
    <s v="Medium"/>
  </r>
  <r>
    <x v="2"/>
    <x v="0"/>
    <x v="0"/>
    <x v="10"/>
    <n v="62000"/>
    <s v="EUR"/>
    <n v="68147"/>
    <s v="FR"/>
    <s v="France"/>
    <n v="1"/>
    <x v="7"/>
    <x v="7"/>
    <x v="2"/>
    <s v="Medium"/>
  </r>
  <r>
    <x v="2"/>
    <x v="0"/>
    <x v="0"/>
    <x v="0"/>
    <n v="115000"/>
    <s v="CHF"/>
    <n v="122346"/>
    <s v="CH"/>
    <s v="Switzerland"/>
    <n v="0"/>
    <x v="40"/>
    <x v="40"/>
    <x v="0"/>
    <s v="Large"/>
  </r>
  <r>
    <x v="2"/>
    <x v="1"/>
    <x v="0"/>
    <x v="26"/>
    <n v="380000"/>
    <s v="USD"/>
    <n v="380000"/>
    <s v="US"/>
    <s v="United States"/>
    <n v="1"/>
    <x v="4"/>
    <x v="4"/>
    <x v="0"/>
    <s v="Large"/>
  </r>
  <r>
    <x v="2"/>
    <x v="0"/>
    <x v="0"/>
    <x v="0"/>
    <n v="88000"/>
    <s v="CAD"/>
    <n v="69336"/>
    <s v="CA"/>
    <s v="Canada"/>
    <n v="1"/>
    <x v="15"/>
    <x v="15"/>
    <x v="2"/>
    <s v="Medium"/>
  </r>
  <r>
    <x v="2"/>
    <x v="2"/>
    <x v="0"/>
    <x v="20"/>
    <n v="10000"/>
    <s v="USD"/>
    <n v="10000"/>
    <s v="PT"/>
    <s v="Portugal"/>
    <n v="1"/>
    <x v="23"/>
    <x v="23"/>
    <x v="2"/>
    <s v="Medium"/>
  </r>
  <r>
    <x v="2"/>
    <x v="0"/>
    <x v="0"/>
    <x v="5"/>
    <n v="20000"/>
    <s v="USD"/>
    <n v="20000"/>
    <s v="GR"/>
    <s v="Greece"/>
    <n v="1"/>
    <x v="11"/>
    <x v="11"/>
    <x v="1"/>
    <s v="Small"/>
  </r>
  <r>
    <x v="2"/>
    <x v="1"/>
    <x v="0"/>
    <x v="49"/>
    <n v="405000"/>
    <s v="USD"/>
    <n v="405000"/>
    <s v="US"/>
    <s v="United States"/>
    <n v="1"/>
    <x v="4"/>
    <x v="4"/>
    <x v="0"/>
    <s v="Large"/>
  </r>
  <r>
    <x v="2"/>
    <x v="0"/>
    <x v="0"/>
    <x v="0"/>
    <n v="135000"/>
    <s v="USD"/>
    <n v="135000"/>
    <s v="US"/>
    <s v="United States"/>
    <n v="1"/>
    <x v="4"/>
    <x v="4"/>
    <x v="0"/>
    <s v="Large"/>
  </r>
  <r>
    <x v="2"/>
    <x v="1"/>
    <x v="0"/>
    <x v="26"/>
    <n v="177000"/>
    <s v="USD"/>
    <n v="177000"/>
    <s v="US"/>
    <s v="United States"/>
    <n v="1"/>
    <x v="4"/>
    <x v="4"/>
    <x v="0"/>
    <s v="Large"/>
  </r>
  <r>
    <x v="2"/>
    <x v="0"/>
    <x v="0"/>
    <x v="0"/>
    <n v="78000"/>
    <s v="USD"/>
    <n v="78000"/>
    <s v="US"/>
    <s v="United States"/>
    <n v="1"/>
    <x v="4"/>
    <x v="4"/>
    <x v="2"/>
    <s v="Medium"/>
  </r>
  <r>
    <x v="2"/>
    <x v="1"/>
    <x v="0"/>
    <x v="5"/>
    <n v="100000"/>
    <s v="USD"/>
    <n v="100000"/>
    <s v="US"/>
    <s v="United States"/>
    <n v="1"/>
    <x v="4"/>
    <x v="4"/>
    <x v="2"/>
    <s v="Medium"/>
  </r>
  <r>
    <x v="2"/>
    <x v="0"/>
    <x v="0"/>
    <x v="5"/>
    <n v="85000"/>
    <s v="USD"/>
    <n v="85000"/>
    <s v="CA"/>
    <s v="Canada"/>
    <n v="0"/>
    <x v="15"/>
    <x v="15"/>
    <x v="2"/>
    <s v="Medium"/>
  </r>
  <r>
    <x v="2"/>
    <x v="0"/>
    <x v="0"/>
    <x v="5"/>
    <n v="75000"/>
    <s v="USD"/>
    <n v="75000"/>
    <s v="CA"/>
    <s v="Canada"/>
    <n v="0"/>
    <x v="15"/>
    <x v="15"/>
    <x v="2"/>
    <s v="Medium"/>
  </r>
  <r>
    <x v="2"/>
    <x v="1"/>
    <x v="0"/>
    <x v="4"/>
    <n v="214000"/>
    <s v="USD"/>
    <n v="214000"/>
    <s v="US"/>
    <s v="United States"/>
    <n v="1"/>
    <x v="4"/>
    <x v="4"/>
    <x v="2"/>
    <s v="Medium"/>
  </r>
  <r>
    <x v="2"/>
    <x v="1"/>
    <x v="0"/>
    <x v="4"/>
    <n v="192600"/>
    <s v="USD"/>
    <n v="192600"/>
    <s v="US"/>
    <s v="United States"/>
    <n v="1"/>
    <x v="4"/>
    <x v="4"/>
    <x v="2"/>
    <s v="Medium"/>
  </r>
  <r>
    <x v="2"/>
    <x v="1"/>
    <x v="0"/>
    <x v="39"/>
    <n v="266400"/>
    <s v="USD"/>
    <n v="266400"/>
    <s v="US"/>
    <s v="United States"/>
    <n v="1"/>
    <x v="4"/>
    <x v="4"/>
    <x v="2"/>
    <s v="Medium"/>
  </r>
  <r>
    <x v="2"/>
    <x v="1"/>
    <x v="0"/>
    <x v="39"/>
    <n v="213120"/>
    <s v="USD"/>
    <n v="213120"/>
    <s v="US"/>
    <s v="United States"/>
    <n v="1"/>
    <x v="4"/>
    <x v="4"/>
    <x v="2"/>
    <s v="Medium"/>
  </r>
  <r>
    <x v="2"/>
    <x v="0"/>
    <x v="0"/>
    <x v="0"/>
    <n v="141300"/>
    <s v="USD"/>
    <n v="141300"/>
    <s v="US"/>
    <s v="United States"/>
    <n v="0"/>
    <x v="4"/>
    <x v="4"/>
    <x v="2"/>
    <s v="Medium"/>
  </r>
  <r>
    <x v="2"/>
    <x v="0"/>
    <x v="0"/>
    <x v="0"/>
    <n v="102100"/>
    <s v="USD"/>
    <n v="102100"/>
    <s v="US"/>
    <s v="United States"/>
    <n v="0"/>
    <x v="4"/>
    <x v="4"/>
    <x v="2"/>
    <s v="Medium"/>
  </r>
  <r>
    <x v="2"/>
    <x v="1"/>
    <x v="0"/>
    <x v="5"/>
    <n v="115934"/>
    <s v="USD"/>
    <n v="115934"/>
    <s v="US"/>
    <s v="United States"/>
    <n v="1"/>
    <x v="4"/>
    <x v="4"/>
    <x v="2"/>
    <s v="Medium"/>
  </r>
  <r>
    <x v="2"/>
    <x v="1"/>
    <x v="0"/>
    <x v="5"/>
    <n v="81666"/>
    <s v="USD"/>
    <n v="81666"/>
    <s v="US"/>
    <s v="United States"/>
    <n v="1"/>
    <x v="4"/>
    <x v="4"/>
    <x v="2"/>
    <s v="Medium"/>
  </r>
  <r>
    <x v="2"/>
    <x v="0"/>
    <x v="0"/>
    <x v="10"/>
    <n v="206699"/>
    <s v="USD"/>
    <n v="206699"/>
    <s v="US"/>
    <s v="United States"/>
    <n v="0"/>
    <x v="4"/>
    <x v="4"/>
    <x v="2"/>
    <s v="Medium"/>
  </r>
  <r>
    <x v="2"/>
    <x v="0"/>
    <x v="0"/>
    <x v="10"/>
    <n v="99100"/>
    <s v="USD"/>
    <n v="99100"/>
    <s v="US"/>
    <s v="United States"/>
    <n v="0"/>
    <x v="4"/>
    <x v="4"/>
    <x v="2"/>
    <s v="Medium"/>
  </r>
  <r>
    <x v="2"/>
    <x v="1"/>
    <x v="0"/>
    <x v="10"/>
    <n v="130000"/>
    <s v="USD"/>
    <n v="130000"/>
    <s v="US"/>
    <s v="United States"/>
    <n v="1"/>
    <x v="4"/>
    <x v="4"/>
    <x v="2"/>
    <s v="Medium"/>
  </r>
  <r>
    <x v="2"/>
    <x v="1"/>
    <x v="0"/>
    <x v="10"/>
    <n v="110500"/>
    <s v="USD"/>
    <n v="110500"/>
    <s v="US"/>
    <s v="United States"/>
    <n v="1"/>
    <x v="4"/>
    <x v="4"/>
    <x v="2"/>
    <s v="Medium"/>
  </r>
  <r>
    <x v="2"/>
    <x v="1"/>
    <x v="0"/>
    <x v="5"/>
    <n v="99050"/>
    <s v="USD"/>
    <n v="99050"/>
    <s v="US"/>
    <s v="United States"/>
    <n v="1"/>
    <x v="4"/>
    <x v="4"/>
    <x v="2"/>
    <s v="Medium"/>
  </r>
  <r>
    <x v="2"/>
    <x v="1"/>
    <x v="0"/>
    <x v="10"/>
    <n v="160000"/>
    <s v="USD"/>
    <n v="160000"/>
    <s v="US"/>
    <s v="United States"/>
    <n v="1"/>
    <x v="4"/>
    <x v="4"/>
    <x v="2"/>
    <s v="Medium"/>
  </r>
  <r>
    <x v="2"/>
    <x v="1"/>
    <x v="0"/>
    <x v="0"/>
    <n v="205300"/>
    <s v="USD"/>
    <n v="205300"/>
    <s v="US"/>
    <s v="United States"/>
    <n v="0"/>
    <x v="4"/>
    <x v="4"/>
    <x v="0"/>
    <s v="Large"/>
  </r>
  <r>
    <x v="2"/>
    <x v="1"/>
    <x v="0"/>
    <x v="0"/>
    <n v="176000"/>
    <s v="USD"/>
    <n v="176000"/>
    <s v="US"/>
    <s v="United States"/>
    <n v="1"/>
    <x v="4"/>
    <x v="4"/>
    <x v="2"/>
    <s v="Medium"/>
  </r>
  <r>
    <x v="2"/>
    <x v="1"/>
    <x v="0"/>
    <x v="0"/>
    <n v="144000"/>
    <s v="USD"/>
    <n v="144000"/>
    <s v="US"/>
    <s v="United States"/>
    <n v="1"/>
    <x v="4"/>
    <x v="4"/>
    <x v="2"/>
    <s v="Medium"/>
  </r>
  <r>
    <x v="2"/>
    <x v="1"/>
    <x v="0"/>
    <x v="10"/>
    <n v="200100"/>
    <s v="USD"/>
    <n v="200100"/>
    <s v="US"/>
    <s v="United States"/>
    <n v="1"/>
    <x v="4"/>
    <x v="4"/>
    <x v="2"/>
    <s v="Medium"/>
  </r>
  <r>
    <x v="2"/>
    <x v="1"/>
    <x v="0"/>
    <x v="10"/>
    <n v="145000"/>
    <s v="USD"/>
    <n v="145000"/>
    <s v="US"/>
    <s v="United States"/>
    <n v="1"/>
    <x v="4"/>
    <x v="4"/>
    <x v="2"/>
    <s v="Medium"/>
  </r>
  <r>
    <x v="2"/>
    <x v="1"/>
    <x v="0"/>
    <x v="10"/>
    <n v="70500"/>
    <s v="USD"/>
    <n v="70500"/>
    <s v="US"/>
    <s v="United States"/>
    <n v="0"/>
    <x v="4"/>
    <x v="4"/>
    <x v="2"/>
    <s v="Medium"/>
  </r>
  <r>
    <x v="2"/>
    <x v="1"/>
    <x v="0"/>
    <x v="0"/>
    <n v="205300"/>
    <s v="USD"/>
    <n v="205300"/>
    <s v="US"/>
    <s v="United States"/>
    <n v="0"/>
    <x v="4"/>
    <x v="4"/>
    <x v="2"/>
    <s v="Medium"/>
  </r>
  <r>
    <x v="2"/>
    <x v="1"/>
    <x v="0"/>
    <x v="0"/>
    <n v="140400"/>
    <s v="USD"/>
    <n v="140400"/>
    <s v="US"/>
    <s v="United States"/>
    <n v="0"/>
    <x v="4"/>
    <x v="4"/>
    <x v="2"/>
    <s v="Medium"/>
  </r>
  <r>
    <x v="2"/>
    <x v="1"/>
    <x v="0"/>
    <x v="44"/>
    <n v="205300"/>
    <s v="USD"/>
    <n v="205300"/>
    <s v="US"/>
    <s v="United States"/>
    <n v="0"/>
    <x v="4"/>
    <x v="4"/>
    <x v="2"/>
    <s v="Medium"/>
  </r>
  <r>
    <x v="2"/>
    <x v="1"/>
    <x v="0"/>
    <x v="44"/>
    <n v="184700"/>
    <s v="USD"/>
    <n v="184700"/>
    <s v="US"/>
    <s v="United States"/>
    <n v="0"/>
    <x v="4"/>
    <x v="4"/>
    <x v="2"/>
    <s v="Medium"/>
  </r>
  <r>
    <x v="2"/>
    <x v="1"/>
    <x v="0"/>
    <x v="10"/>
    <n v="175100"/>
    <s v="USD"/>
    <n v="175100"/>
    <s v="US"/>
    <s v="United States"/>
    <n v="1"/>
    <x v="4"/>
    <x v="4"/>
    <x v="2"/>
    <s v="Medium"/>
  </r>
  <r>
    <x v="2"/>
    <x v="1"/>
    <x v="0"/>
    <x v="10"/>
    <n v="140250"/>
    <s v="USD"/>
    <n v="140250"/>
    <s v="US"/>
    <s v="United States"/>
    <n v="1"/>
    <x v="4"/>
    <x v="4"/>
    <x v="2"/>
    <s v="Medium"/>
  </r>
  <r>
    <x v="2"/>
    <x v="1"/>
    <x v="0"/>
    <x v="5"/>
    <n v="116150"/>
    <s v="USD"/>
    <n v="116150"/>
    <s v="US"/>
    <s v="United States"/>
    <n v="1"/>
    <x v="4"/>
    <x v="4"/>
    <x v="2"/>
    <s v="Medium"/>
  </r>
  <r>
    <x v="2"/>
    <x v="1"/>
    <x v="0"/>
    <x v="10"/>
    <n v="54000"/>
    <s v="USD"/>
    <n v="54000"/>
    <s v="US"/>
    <s v="United States"/>
    <n v="0"/>
    <x v="4"/>
    <x v="4"/>
    <x v="2"/>
    <s v="Medium"/>
  </r>
  <r>
    <x v="2"/>
    <x v="0"/>
    <x v="0"/>
    <x v="5"/>
    <n v="50000"/>
    <s v="GBP"/>
    <n v="65438"/>
    <s v="GB"/>
    <s v="United Kingdom"/>
    <n v="0"/>
    <x v="2"/>
    <x v="2"/>
    <x v="2"/>
    <s v="Medium"/>
  </r>
  <r>
    <x v="2"/>
    <x v="1"/>
    <x v="0"/>
    <x v="5"/>
    <n v="80000"/>
    <s v="USD"/>
    <n v="80000"/>
    <s v="US"/>
    <s v="United States"/>
    <n v="1"/>
    <x v="4"/>
    <x v="4"/>
    <x v="2"/>
    <s v="Medium"/>
  </r>
  <r>
    <x v="2"/>
    <x v="1"/>
    <x v="0"/>
    <x v="0"/>
    <n v="210000"/>
    <s v="USD"/>
    <n v="210000"/>
    <s v="US"/>
    <s v="United States"/>
    <n v="1"/>
    <x v="4"/>
    <x v="4"/>
    <x v="2"/>
    <s v="Medium"/>
  </r>
  <r>
    <x v="2"/>
    <x v="1"/>
    <x v="0"/>
    <x v="5"/>
    <n v="69000"/>
    <s v="USD"/>
    <n v="69000"/>
    <s v="US"/>
    <s v="United States"/>
    <n v="1"/>
    <x v="4"/>
    <x v="4"/>
    <x v="2"/>
    <s v="Medium"/>
  </r>
  <r>
    <x v="2"/>
    <x v="1"/>
    <x v="0"/>
    <x v="5"/>
    <n v="150075"/>
    <s v="USD"/>
    <n v="150075"/>
    <s v="US"/>
    <s v="United States"/>
    <n v="1"/>
    <x v="4"/>
    <x v="4"/>
    <x v="2"/>
    <s v="Medium"/>
  </r>
  <r>
    <x v="2"/>
    <x v="1"/>
    <x v="0"/>
    <x v="10"/>
    <n v="25000"/>
    <s v="USD"/>
    <n v="25000"/>
    <s v="US"/>
    <s v="United States"/>
    <n v="1"/>
    <x v="4"/>
    <x v="4"/>
    <x v="2"/>
    <s v="Medium"/>
  </r>
  <r>
    <x v="2"/>
    <x v="1"/>
    <x v="0"/>
    <x v="5"/>
    <n v="126500"/>
    <s v="USD"/>
    <n v="126500"/>
    <s v="US"/>
    <s v="United States"/>
    <n v="1"/>
    <x v="4"/>
    <x v="4"/>
    <x v="2"/>
    <s v="Medium"/>
  </r>
  <r>
    <x v="2"/>
    <x v="1"/>
    <x v="0"/>
    <x v="5"/>
    <n v="106260"/>
    <s v="USD"/>
    <n v="106260"/>
    <s v="US"/>
    <s v="United States"/>
    <n v="1"/>
    <x v="4"/>
    <x v="4"/>
    <x v="2"/>
    <s v="Medium"/>
  </r>
  <r>
    <x v="2"/>
    <x v="1"/>
    <x v="0"/>
    <x v="10"/>
    <n v="220110"/>
    <s v="USD"/>
    <n v="220110"/>
    <s v="US"/>
    <s v="United States"/>
    <n v="1"/>
    <x v="4"/>
    <x v="4"/>
    <x v="2"/>
    <s v="Medium"/>
  </r>
  <r>
    <x v="2"/>
    <x v="1"/>
    <x v="0"/>
    <x v="10"/>
    <n v="160080"/>
    <s v="USD"/>
    <n v="160080"/>
    <s v="US"/>
    <s v="United States"/>
    <n v="1"/>
    <x v="4"/>
    <x v="4"/>
    <x v="2"/>
    <s v="Medium"/>
  </r>
  <r>
    <x v="2"/>
    <x v="1"/>
    <x v="0"/>
    <x v="5"/>
    <n v="105000"/>
    <s v="USD"/>
    <n v="105000"/>
    <s v="US"/>
    <s v="United States"/>
    <n v="1"/>
    <x v="4"/>
    <x v="4"/>
    <x v="2"/>
    <s v="Medium"/>
  </r>
  <r>
    <x v="2"/>
    <x v="1"/>
    <x v="0"/>
    <x v="5"/>
    <n v="110925"/>
    <s v="USD"/>
    <n v="110925"/>
    <s v="US"/>
    <s v="United States"/>
    <n v="1"/>
    <x v="4"/>
    <x v="4"/>
    <x v="2"/>
    <s v="Medium"/>
  </r>
  <r>
    <x v="2"/>
    <x v="0"/>
    <x v="0"/>
    <x v="5"/>
    <n v="35000"/>
    <s v="GBP"/>
    <n v="45807"/>
    <s v="GB"/>
    <s v="United Kingdom"/>
    <n v="0"/>
    <x v="2"/>
    <x v="2"/>
    <x v="2"/>
    <s v="Medium"/>
  </r>
  <r>
    <x v="2"/>
    <x v="1"/>
    <x v="0"/>
    <x v="5"/>
    <n v="60000"/>
    <s v="USD"/>
    <n v="60000"/>
    <s v="US"/>
    <s v="United States"/>
    <n v="1"/>
    <x v="4"/>
    <x v="4"/>
    <x v="2"/>
    <s v="Medium"/>
  </r>
  <r>
    <x v="2"/>
    <x v="1"/>
    <x v="0"/>
    <x v="39"/>
    <n v="192564"/>
    <s v="USD"/>
    <n v="192564"/>
    <s v="US"/>
    <s v="United States"/>
    <n v="1"/>
    <x v="4"/>
    <x v="4"/>
    <x v="2"/>
    <s v="Medium"/>
  </r>
  <r>
    <x v="2"/>
    <x v="1"/>
    <x v="0"/>
    <x v="39"/>
    <n v="144854"/>
    <s v="USD"/>
    <n v="144854"/>
    <s v="US"/>
    <s v="United States"/>
    <n v="1"/>
    <x v="4"/>
    <x v="4"/>
    <x v="2"/>
    <s v="Medium"/>
  </r>
  <r>
    <x v="2"/>
    <x v="1"/>
    <x v="0"/>
    <x v="0"/>
    <n v="150000"/>
    <s v="USD"/>
    <n v="150000"/>
    <s v="US"/>
    <s v="United States"/>
    <n v="1"/>
    <x v="4"/>
    <x v="4"/>
    <x v="2"/>
    <s v="Medium"/>
  </r>
  <r>
    <x v="2"/>
    <x v="1"/>
    <x v="0"/>
    <x v="36"/>
    <n v="150260"/>
    <s v="USD"/>
    <n v="150260"/>
    <s v="US"/>
    <s v="United States"/>
    <n v="1"/>
    <x v="4"/>
    <x v="4"/>
    <x v="2"/>
    <s v="Medium"/>
  </r>
  <r>
    <x v="2"/>
    <x v="1"/>
    <x v="0"/>
    <x v="36"/>
    <n v="109280"/>
    <s v="USD"/>
    <n v="109280"/>
    <s v="US"/>
    <s v="United States"/>
    <n v="1"/>
    <x v="4"/>
    <x v="4"/>
    <x v="2"/>
    <s v="Medium"/>
  </r>
  <r>
    <x v="2"/>
    <x v="0"/>
    <x v="0"/>
    <x v="0"/>
    <n v="160000"/>
    <s v="USD"/>
    <n v="160000"/>
    <s v="US"/>
    <s v="United States"/>
    <n v="1"/>
    <x v="4"/>
    <x v="4"/>
    <x v="2"/>
    <s v="Medium"/>
  </r>
  <r>
    <x v="2"/>
    <x v="0"/>
    <x v="0"/>
    <x v="0"/>
    <n v="130000"/>
    <s v="USD"/>
    <n v="130000"/>
    <s v="US"/>
    <s v="United States"/>
    <n v="1"/>
    <x v="4"/>
    <x v="4"/>
    <x v="2"/>
    <s v="Medium"/>
  </r>
  <r>
    <x v="2"/>
    <x v="2"/>
    <x v="0"/>
    <x v="5"/>
    <n v="67000"/>
    <s v="USD"/>
    <n v="67000"/>
    <s v="CA"/>
    <s v="Canada"/>
    <n v="0"/>
    <x v="15"/>
    <x v="15"/>
    <x v="2"/>
    <s v="Medium"/>
  </r>
  <r>
    <x v="2"/>
    <x v="2"/>
    <x v="0"/>
    <x v="5"/>
    <n v="52000"/>
    <s v="USD"/>
    <n v="52000"/>
    <s v="CA"/>
    <s v="Canada"/>
    <n v="0"/>
    <x v="15"/>
    <x v="15"/>
    <x v="2"/>
    <s v="Medium"/>
  </r>
  <r>
    <x v="2"/>
    <x v="1"/>
    <x v="0"/>
    <x v="10"/>
    <n v="154000"/>
    <s v="USD"/>
    <n v="154000"/>
    <s v="US"/>
    <s v="United States"/>
    <n v="1"/>
    <x v="4"/>
    <x v="4"/>
    <x v="2"/>
    <s v="Medium"/>
  </r>
  <r>
    <x v="2"/>
    <x v="1"/>
    <x v="0"/>
    <x v="10"/>
    <n v="126000"/>
    <s v="USD"/>
    <n v="126000"/>
    <s v="US"/>
    <s v="United States"/>
    <n v="1"/>
    <x v="4"/>
    <x v="4"/>
    <x v="2"/>
    <s v="Medium"/>
  </r>
  <r>
    <x v="2"/>
    <x v="1"/>
    <x v="0"/>
    <x v="5"/>
    <n v="129000"/>
    <s v="USD"/>
    <n v="129000"/>
    <s v="US"/>
    <s v="United States"/>
    <n v="0"/>
    <x v="4"/>
    <x v="4"/>
    <x v="2"/>
    <s v="Medium"/>
  </r>
  <r>
    <x v="2"/>
    <x v="1"/>
    <x v="0"/>
    <x v="5"/>
    <n v="150000"/>
    <s v="USD"/>
    <n v="150000"/>
    <s v="US"/>
    <s v="United States"/>
    <n v="1"/>
    <x v="4"/>
    <x v="4"/>
    <x v="2"/>
    <s v="Medium"/>
  </r>
  <r>
    <x v="2"/>
    <x v="0"/>
    <x v="0"/>
    <x v="19"/>
    <n v="200000"/>
    <s v="USD"/>
    <n v="200000"/>
    <s v="IN"/>
    <s v="India"/>
    <n v="1"/>
    <x v="4"/>
    <x v="4"/>
    <x v="0"/>
    <s v="Lar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4998A-D711-4142-926A-2ECB5C57AA95}" name="PivotTable7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8:L25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110D58-5C99-42B5-AA12-3F4262A6DABC}" name="PivotTable6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:O6" firstHeaderRow="1" firstDataRow="2" firstDataCol="1"/>
  <pivotFields count="14">
    <pivotField showAll="0"/>
    <pivotField axis="axisCol" showAll="0">
      <items count="6">
        <item x="2"/>
        <item x="3"/>
        <item m="1" x="4"/>
        <item x="0"/>
        <item x="1"/>
        <item t="default"/>
      </items>
    </pivotField>
    <pivotField showAll="0"/>
    <pivotField showAll="0"/>
    <pivotField numFmtId="165" showAll="0"/>
    <pivotField showAll="0"/>
    <pivotField dataField="1" numFmtId="164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1">
    <dataField name="Average of salary_in_usd" fld="6" subtotal="average" baseField="1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8659E-413F-424C-B94F-4D0CB201939F}" name="PivotTable5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:H52" firstHeaderRow="1" firstDataRow="1" firstDataCol="1"/>
  <pivotFields count="14">
    <pivotField showAll="0"/>
    <pivotField showAll="0"/>
    <pivotField showAll="0"/>
    <pivotField showAll="0"/>
    <pivotField numFmtId="165" showAll="0"/>
    <pivotField showAll="0"/>
    <pivotField dataField="1" numFmtId="164" showAll="0"/>
    <pivotField showAll="0"/>
    <pivotField showAll="0"/>
    <pivotField showAll="0"/>
    <pivotField showAll="0">
      <items count="51">
        <item x="12"/>
        <item x="42"/>
        <item x="16"/>
        <item x="48"/>
        <item x="29"/>
        <item x="28"/>
        <item x="15"/>
        <item x="40"/>
        <item x="34"/>
        <item x="10"/>
        <item x="36"/>
        <item x="44"/>
        <item x="0"/>
        <item x="20"/>
        <item x="45"/>
        <item x="46"/>
        <item x="18"/>
        <item x="7"/>
        <item x="2"/>
        <item x="11"/>
        <item x="3"/>
        <item x="22"/>
        <item x="5"/>
        <item x="49"/>
        <item x="31"/>
        <item x="8"/>
        <item x="27"/>
        <item x="35"/>
        <item x="21"/>
        <item x="1"/>
        <item x="38"/>
        <item x="23"/>
        <item x="37"/>
        <item x="33"/>
        <item x="14"/>
        <item x="47"/>
        <item x="17"/>
        <item x="13"/>
        <item x="6"/>
        <item x="9"/>
        <item x="24"/>
        <item x="19"/>
        <item x="26"/>
        <item x="32"/>
        <item x="25"/>
        <item x="39"/>
        <item x="43"/>
        <item x="30"/>
        <item x="4"/>
        <item x="41"/>
        <item t="default"/>
      </items>
    </pivotField>
    <pivotField axis="axisRow" showAll="0">
      <items count="51">
        <item x="45"/>
        <item x="42"/>
        <item x="48"/>
        <item x="16"/>
        <item x="29"/>
        <item x="28"/>
        <item x="15"/>
        <item x="34"/>
        <item x="10"/>
        <item x="36"/>
        <item x="22"/>
        <item x="44"/>
        <item x="20"/>
        <item x="46"/>
        <item x="7"/>
        <item x="0"/>
        <item x="11"/>
        <item x="3"/>
        <item x="5"/>
        <item x="8"/>
        <item x="35"/>
        <item x="27"/>
        <item x="49"/>
        <item x="31"/>
        <item x="21"/>
        <item x="1"/>
        <item x="38"/>
        <item x="23"/>
        <item x="47"/>
        <item x="33"/>
        <item x="14"/>
        <item x="37"/>
        <item x="13"/>
        <item x="6"/>
        <item x="17"/>
        <item x="9"/>
        <item x="24"/>
        <item x="19"/>
        <item x="26"/>
        <item x="32"/>
        <item x="25"/>
        <item x="39"/>
        <item x="18"/>
        <item x="40"/>
        <item x="43"/>
        <item x="30"/>
        <item x="12"/>
        <item x="2"/>
        <item x="4"/>
        <item x="41"/>
        <item t="default"/>
      </items>
    </pivotField>
    <pivotField showAll="0"/>
    <pivotField showAll="0"/>
  </pivotFields>
  <rowFields count="1">
    <field x="1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salary_in_usd" fld="6" subtotal="average" baseField="1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E2624-9FA3-4D76-AC0B-22A9F6E3AC0F}" name="PivotTable4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:E52" firstHeaderRow="1" firstDataRow="1" firstDataCol="1"/>
  <pivotFields count="14">
    <pivotField showAll="0"/>
    <pivotField showAll="0"/>
    <pivotField showAll="0"/>
    <pivotField axis="axisRow" showAll="0">
      <items count="51">
        <item x="24"/>
        <item x="19"/>
        <item x="44"/>
        <item x="26"/>
        <item x="35"/>
        <item x="12"/>
        <item x="42"/>
        <item x="2"/>
        <item x="7"/>
        <item x="28"/>
        <item x="20"/>
        <item x="30"/>
        <item x="5"/>
        <item x="25"/>
        <item x="49"/>
        <item x="36"/>
        <item x="39"/>
        <item x="10"/>
        <item x="16"/>
        <item x="11"/>
        <item x="32"/>
        <item x="22"/>
        <item x="0"/>
        <item x="38"/>
        <item x="31"/>
        <item x="13"/>
        <item x="45"/>
        <item x="40"/>
        <item x="29"/>
        <item x="23"/>
        <item x="37"/>
        <item x="46"/>
        <item x="9"/>
        <item x="8"/>
        <item x="6"/>
        <item x="48"/>
        <item x="34"/>
        <item x="4"/>
        <item x="17"/>
        <item x="15"/>
        <item x="1"/>
        <item x="27"/>
        <item x="18"/>
        <item x="47"/>
        <item x="41"/>
        <item x="33"/>
        <item x="21"/>
        <item x="3"/>
        <item x="14"/>
        <item x="43"/>
        <item t="default"/>
      </items>
    </pivotField>
    <pivotField numFmtId="165"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Average of salary_in_usd" fld="6" subtotal="average" baseField="3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BD17-18F5-497B-B30C-F6D3E1E7D9B1}" name="PivotTable3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9:B23" firstHeaderRow="1" firstDataRow="1" firstDataCol="1"/>
  <pivotFields count="14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numFmtId="165"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_in_usd" fld="6" subtotal="average" baseField="0" baseItem="0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E8AF2-EB81-48EF-89FE-1DCC1C36BE91}" name="PivotTable2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B15" firstHeaderRow="1" firstDataRow="1" firstDataCol="1"/>
  <pivotFields count="14"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numFmtId="165"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_in_usd" fld="6" subtotal="average" baseField="2" baseItem="0" numFmtId="16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60B99-FBB6-46BB-9F5F-A1FA12F58EB2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14">
    <pivotField showAll="0">
      <items count="4">
        <item x="0"/>
        <item x="1"/>
        <item x="2"/>
        <item t="default"/>
      </items>
    </pivotField>
    <pivotField axis="axisRow" showAll="0" sortType="ascending">
      <items count="6">
        <item x="2"/>
        <item x="3"/>
        <item m="1" x="4"/>
        <item x="0"/>
        <item x="1"/>
        <item t="default"/>
      </items>
    </pivotField>
    <pivotField showAll="0"/>
    <pivotField showAll="0"/>
    <pivotField numFmtId="165"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Average of salary_in_usd" fld="6" subtotal="average" baseField="1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E8E49A7-C973-48D2-9C83-EEE7BAA8F739}" autoFormatId="16" applyNumberFormats="0" applyBorderFormats="0" applyFontFormats="0" applyPatternFormats="0" applyAlignmentFormats="0" applyWidthHeightFormats="0">
  <queryTableRefresh nextId="16">
    <queryTableFields count="14">
      <queryTableField id="2" name="work_year" tableColumnId="2"/>
      <queryTableField id="3" name="experience_level" tableColumnId="3"/>
      <queryTableField id="4" name="employment_type" tableColumnId="4"/>
      <queryTableField id="5" name="job_title" tableColumnId="5"/>
      <queryTableField id="6" name="salary" tableColumnId="6"/>
      <queryTableField id="7" name="salary_currency" tableColumnId="7"/>
      <queryTableField id="8" name="salary_in_usd" tableColumnId="8"/>
      <queryTableField id="9" name="employee_residence" tableColumnId="9"/>
      <queryTableField id="13" dataBound="0" tableColumnId="13"/>
      <queryTableField id="10" name="remote_ratio" tableColumnId="10"/>
      <queryTableField id="11" name="company_location" tableColumnId="11"/>
      <queryTableField id="14" dataBound="0" tableColumnId="14"/>
      <queryTableField id="15" dataBound="0" tableColumnId="16"/>
      <queryTableField id="12" name="company_size" tableColumnId="12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43F8D8-C1AE-4BD4-96A7-61917D6957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7668F-4890-4910-BB6A-4199653152DA}" name="ds_salaries" displayName="ds_salaries" ref="A1:N566" tableType="queryTable" totalsRowShown="0">
  <autoFilter ref="A1:N566" xr:uid="{3EC7668F-4890-4910-BB6A-4199653152DA}"/>
  <tableColumns count="14">
    <tableColumn id="2" xr3:uid="{73269865-6A95-435E-9CAB-E71053876655}" uniqueName="2" name="work_year" queryTableFieldId="2"/>
    <tableColumn id="3" xr3:uid="{3E133967-2220-42A1-94B5-5A4C1A82C75D}" uniqueName="3" name="experience_level" queryTableFieldId="3" dataDxfId="35"/>
    <tableColumn id="4" xr3:uid="{A56FA1D2-C00C-4002-B85E-005001583DA3}" uniqueName="4" name="employment_type" queryTableFieldId="4" dataDxfId="34"/>
    <tableColumn id="5" xr3:uid="{9BCB2A7C-3931-4DF8-8005-F2E79BECB6DE}" uniqueName="5" name="job_title" queryTableFieldId="5" dataDxfId="33"/>
    <tableColumn id="6" xr3:uid="{E9FDDB0E-A155-4BF3-919F-09EA09CAB2AF}" uniqueName="6" name="salary" queryTableFieldId="6" dataDxfId="32" dataCellStyle="Comma"/>
    <tableColumn id="7" xr3:uid="{E86FE8F9-D202-4537-9903-DFEF1197C45C}" uniqueName="7" name="salary_currency" queryTableFieldId="7" dataDxfId="31"/>
    <tableColumn id="8" xr3:uid="{A3F799AD-0A3F-4C5E-BD8B-DE254C2B3B76}" uniqueName="8" name="salary_in_usd" queryTableFieldId="8" dataDxfId="30" dataCellStyle="Comma"/>
    <tableColumn id="9" xr3:uid="{F9DEEE01-0D88-4064-8F5E-B59D67E0CA0D}" uniqueName="9" name="employee_residence" queryTableFieldId="9" dataDxfId="29"/>
    <tableColumn id="13" xr3:uid="{86813A7F-45ED-442F-A02B-6D3AF9D2F8A6}" uniqueName="13" name="employee_residence_full_name" queryTableFieldId="13" dataDxfId="28">
      <calculatedColumnFormula>_xlfn.XLOOKUP(ds_salaries[[#This Row],[employee_residence]],data_csv!$B$3:$B$251,data_csv!$A$3:$A$251,,0)</calculatedColumnFormula>
    </tableColumn>
    <tableColumn id="10" xr3:uid="{C1907723-F2B3-43EE-ABD4-D8EECB9C8A5C}" uniqueName="10" name="remote_ratio" queryTableFieldId="10"/>
    <tableColumn id="11" xr3:uid="{FD531ECC-8C47-4A25-8D12-B4911713212D}" uniqueName="11" name="company_location" queryTableFieldId="11" dataDxfId="27"/>
    <tableColumn id="14" xr3:uid="{5AC0A283-C489-4D49-B419-5958734ED585}" uniqueName="14" name="company_location_full_name" queryTableFieldId="14" dataDxfId="26">
      <calculatedColumnFormula>_xlfn.XLOOKUP(ds_salaries[[#This Row],[company_location]],data_csv!$B$3:$B$251,data_csv!$A$3:$A$251,,0)</calculatedColumnFormula>
    </tableColumn>
    <tableColumn id="16" xr3:uid="{7F83A5BC-9BB6-4ACF-8671-B931A84C8746}" uniqueName="16" name="employee_size" queryTableFieldId="15" dataDxfId="25">
      <calculatedColumnFormula>IF(N2="Large","More than 250", IF(N2="Medium","50 to 250",IF(N2="Small","1 to  50")))</calculatedColumnFormula>
    </tableColumn>
    <tableColumn id="12" xr3:uid="{49F78803-523E-4A18-B598-C38428E97641}" uniqueName="12" name="company_size" queryTableFieldId="12" dataDxfId="24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08C23-004F-4CFE-9992-04489B85E2FF}" name="data_csv" displayName="data_csv" ref="A1:B251" tableType="queryTable" totalsRowShown="0">
  <autoFilter ref="A1:B251" xr:uid="{D1008C23-004F-4CFE-9992-04489B85E2FF}"/>
  <tableColumns count="2">
    <tableColumn id="1" xr3:uid="{F73BBE7C-6B31-4E75-AC12-843BC4AE36D1}" uniqueName="1" name="Column1" queryTableFieldId="1" dataDxfId="23"/>
    <tableColumn id="2" xr3:uid="{D6F820B4-C2A5-414D-8001-64C0A7E24D3B}" uniqueName="2" name="Column2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Dividend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41D2-84E9-4E9C-A265-7D13AF16BD34}">
  <dimension ref="A1:N608"/>
  <sheetViews>
    <sheetView topLeftCell="E536" zoomScale="80" zoomScaleNormal="80" workbookViewId="0">
      <selection activeCell="B1" sqref="B1:B1048576"/>
    </sheetView>
  </sheetViews>
  <sheetFormatPr defaultRowHeight="14.25" x14ac:dyDescent="0.2"/>
  <cols>
    <col min="1" max="1" width="13.125" bestFit="1" customWidth="1"/>
    <col min="2" max="2" width="18.875" bestFit="1" customWidth="1"/>
    <col min="3" max="3" width="19.5" bestFit="1" customWidth="1"/>
    <col min="4" max="4" width="37.375" bestFit="1" customWidth="1"/>
    <col min="5" max="5" width="12" style="2" bestFit="1" customWidth="1"/>
    <col min="6" max="6" width="18.25" bestFit="1" customWidth="1"/>
    <col min="7" max="7" width="17.375" style="3" bestFit="1" customWidth="1"/>
    <col min="8" max="8" width="22.5" bestFit="1" customWidth="1"/>
    <col min="9" max="9" width="22.5" customWidth="1"/>
    <col min="10" max="10" width="15.125" bestFit="1" customWidth="1"/>
    <col min="11" max="11" width="20" bestFit="1" customWidth="1"/>
    <col min="12" max="13" width="20" customWidth="1"/>
    <col min="14" max="14" width="16.375" bestFit="1" customWidth="1"/>
  </cols>
  <sheetData>
    <row r="1" spans="1:14" x14ac:dyDescent="0.2">
      <c r="A1" t="s">
        <v>1</v>
      </c>
      <c r="B1" t="s">
        <v>2</v>
      </c>
      <c r="C1" t="s">
        <v>3</v>
      </c>
      <c r="D1" t="s">
        <v>4</v>
      </c>
      <c r="E1" s="2" t="s">
        <v>5</v>
      </c>
      <c r="F1" t="s">
        <v>6</v>
      </c>
      <c r="G1" s="3" t="s">
        <v>7</v>
      </c>
      <c r="H1" t="s">
        <v>8</v>
      </c>
      <c r="I1" t="s">
        <v>586</v>
      </c>
      <c r="J1" t="s">
        <v>9</v>
      </c>
      <c r="K1" t="s">
        <v>10</v>
      </c>
      <c r="L1" t="s">
        <v>587</v>
      </c>
      <c r="M1" t="s">
        <v>592</v>
      </c>
      <c r="N1" t="s">
        <v>11</v>
      </c>
    </row>
    <row r="2" spans="1:14" x14ac:dyDescent="0.2">
      <c r="A2">
        <v>2020</v>
      </c>
      <c r="B2" s="1" t="s">
        <v>596</v>
      </c>
      <c r="C2" s="1" t="s">
        <v>139</v>
      </c>
      <c r="D2" s="1" t="s">
        <v>12</v>
      </c>
      <c r="E2" s="2">
        <v>70000</v>
      </c>
      <c r="F2" s="1" t="s">
        <v>13</v>
      </c>
      <c r="G2" s="3">
        <v>79833</v>
      </c>
      <c r="H2" s="1" t="s">
        <v>14</v>
      </c>
      <c r="I2" s="1" t="str">
        <f>_xlfn.XLOOKUP(ds_salaries[[#This Row],[employee_residence]],data_csv!$B$3:$B$251,data_csv!$A$3:$A$251,,0)</f>
        <v>Germany</v>
      </c>
      <c r="J2">
        <v>0</v>
      </c>
      <c r="K2" s="1" t="s">
        <v>14</v>
      </c>
      <c r="L2" s="1" t="str">
        <f>_xlfn.XLOOKUP(ds_salaries[[#This Row],[company_location]],data_csv!$B$3:$B$251,data_csv!$A$3:$A$251,,0)</f>
        <v>Germany</v>
      </c>
      <c r="M2" s="1" t="str">
        <f t="shared" ref="M2:M65" si="0">IF(N2="Large","More than 250", IF(N2="Medium","50 to 250",IF(N2="Small","1 to  50")))</f>
        <v>More than 250</v>
      </c>
      <c r="N2" s="1" t="s">
        <v>589</v>
      </c>
    </row>
    <row r="3" spans="1:14" x14ac:dyDescent="0.2">
      <c r="A3">
        <v>2020</v>
      </c>
      <c r="B3" s="1" t="s">
        <v>145</v>
      </c>
      <c r="C3" s="1" t="s">
        <v>139</v>
      </c>
      <c r="D3" s="1" t="s">
        <v>16</v>
      </c>
      <c r="E3" s="2">
        <v>260000</v>
      </c>
      <c r="F3" s="1" t="s">
        <v>17</v>
      </c>
      <c r="G3" s="3">
        <v>260000</v>
      </c>
      <c r="H3" s="1" t="s">
        <v>18</v>
      </c>
      <c r="I3" s="1" t="str">
        <f>_xlfn.XLOOKUP(ds_salaries[[#This Row],[employee_residence]],data_csv!$B$3:$B$251,data_csv!$A$3:$A$251,,0)</f>
        <v>Japan</v>
      </c>
      <c r="J3">
        <v>0</v>
      </c>
      <c r="K3" s="1" t="s">
        <v>18</v>
      </c>
      <c r="L3" s="1" t="str">
        <f>_xlfn.XLOOKUP(ds_salaries[[#This Row],[company_location]],data_csv!$B$3:$B$251,data_csv!$A$3:$A$251,,0)</f>
        <v>Japan</v>
      </c>
      <c r="M3" s="1" t="str">
        <f t="shared" si="0"/>
        <v>1 to  50</v>
      </c>
      <c r="N3" s="1" t="s">
        <v>590</v>
      </c>
    </row>
    <row r="4" spans="1:14" x14ac:dyDescent="0.2">
      <c r="A4">
        <v>2020</v>
      </c>
      <c r="B4" s="1" t="s">
        <v>145</v>
      </c>
      <c r="C4" s="1" t="s">
        <v>139</v>
      </c>
      <c r="D4" s="1" t="s">
        <v>19</v>
      </c>
      <c r="E4" s="2">
        <v>85000</v>
      </c>
      <c r="F4" s="1" t="s">
        <v>20</v>
      </c>
      <c r="G4" s="3">
        <v>109024</v>
      </c>
      <c r="H4" s="1" t="s">
        <v>21</v>
      </c>
      <c r="I4" s="1" t="str">
        <f>_xlfn.XLOOKUP(ds_salaries[[#This Row],[employee_residence]],data_csv!$B$3:$B$251,data_csv!$A$3:$A$251,,0)</f>
        <v>United Kingdom</v>
      </c>
      <c r="J4">
        <v>0.5</v>
      </c>
      <c r="K4" s="1" t="s">
        <v>21</v>
      </c>
      <c r="L4" s="1" t="str">
        <f>_xlfn.XLOOKUP(ds_salaries[[#This Row],[company_location]],data_csv!$B$3:$B$251,data_csv!$A$3:$A$251,,0)</f>
        <v>United Kingdom</v>
      </c>
      <c r="M4" s="1" t="str">
        <f t="shared" si="0"/>
        <v>50 to 250</v>
      </c>
      <c r="N4" s="1" t="s">
        <v>591</v>
      </c>
    </row>
    <row r="5" spans="1:14" x14ac:dyDescent="0.2">
      <c r="A5">
        <v>2020</v>
      </c>
      <c r="B5" s="1" t="s">
        <v>596</v>
      </c>
      <c r="C5" s="1" t="s">
        <v>139</v>
      </c>
      <c r="D5" s="1" t="s">
        <v>22</v>
      </c>
      <c r="E5" s="2">
        <v>20000</v>
      </c>
      <c r="F5" s="1" t="s">
        <v>17</v>
      </c>
      <c r="G5" s="3">
        <v>20000</v>
      </c>
      <c r="H5" s="1" t="s">
        <v>23</v>
      </c>
      <c r="I5" s="1" t="str">
        <f>_xlfn.XLOOKUP(ds_salaries[[#This Row],[employee_residence]],data_csv!$B$3:$B$251,data_csv!$A$3:$A$251,,0)</f>
        <v>Honduras</v>
      </c>
      <c r="J5">
        <v>0</v>
      </c>
      <c r="K5" s="1" t="s">
        <v>23</v>
      </c>
      <c r="L5" s="1" t="str">
        <f>_xlfn.XLOOKUP(ds_salaries[[#This Row],[company_location]],data_csv!$B$3:$B$251,data_csv!$A$3:$A$251,,0)</f>
        <v>Honduras</v>
      </c>
      <c r="M5" s="1" t="str">
        <f t="shared" si="0"/>
        <v>1 to  50</v>
      </c>
      <c r="N5" s="1" t="s">
        <v>590</v>
      </c>
    </row>
    <row r="6" spans="1:14" x14ac:dyDescent="0.2">
      <c r="A6">
        <v>2020</v>
      </c>
      <c r="B6" s="1" t="s">
        <v>145</v>
      </c>
      <c r="C6" s="1" t="s">
        <v>139</v>
      </c>
      <c r="D6" s="1" t="s">
        <v>24</v>
      </c>
      <c r="E6" s="2">
        <v>150000</v>
      </c>
      <c r="F6" s="1" t="s">
        <v>17</v>
      </c>
      <c r="G6" s="3">
        <v>150000</v>
      </c>
      <c r="H6" s="1" t="s">
        <v>25</v>
      </c>
      <c r="I6" s="1" t="str">
        <f>_xlfn.XLOOKUP(ds_salaries[[#This Row],[employee_residence]],data_csv!$B$3:$B$251,data_csv!$A$3:$A$251,,0)</f>
        <v>United States</v>
      </c>
      <c r="J6">
        <v>0.5</v>
      </c>
      <c r="K6" s="1" t="s">
        <v>25</v>
      </c>
      <c r="L6" s="1" t="str">
        <f>_xlfn.XLOOKUP(ds_salaries[[#This Row],[company_location]],data_csv!$B$3:$B$251,data_csv!$A$3:$A$251,,0)</f>
        <v>United States</v>
      </c>
      <c r="M6" s="1" t="str">
        <f t="shared" si="0"/>
        <v>More than 250</v>
      </c>
      <c r="N6" s="1" t="s">
        <v>589</v>
      </c>
    </row>
    <row r="7" spans="1:14" x14ac:dyDescent="0.2">
      <c r="A7">
        <v>2020</v>
      </c>
      <c r="B7" s="1" t="s">
        <v>143</v>
      </c>
      <c r="C7" s="1" t="s">
        <v>139</v>
      </c>
      <c r="D7" s="1" t="s">
        <v>26</v>
      </c>
      <c r="E7" s="2">
        <v>72000</v>
      </c>
      <c r="F7" s="1" t="s">
        <v>17</v>
      </c>
      <c r="G7" s="3">
        <v>72000</v>
      </c>
      <c r="H7" s="1" t="s">
        <v>25</v>
      </c>
      <c r="I7" s="1" t="str">
        <f>_xlfn.XLOOKUP(ds_salaries[[#This Row],[employee_residence]],data_csv!$B$3:$B$251,data_csv!$A$3:$A$251,,0)</f>
        <v>United States</v>
      </c>
      <c r="J7">
        <v>1</v>
      </c>
      <c r="K7" s="1" t="s">
        <v>25</v>
      </c>
      <c r="L7" s="1" t="str">
        <f>_xlfn.XLOOKUP(ds_salaries[[#This Row],[company_location]],data_csv!$B$3:$B$251,data_csv!$A$3:$A$251,,0)</f>
        <v>United States</v>
      </c>
      <c r="M7" s="1" t="str">
        <f t="shared" si="0"/>
        <v>More than 250</v>
      </c>
      <c r="N7" s="1" t="s">
        <v>589</v>
      </c>
    </row>
    <row r="8" spans="1:14" x14ac:dyDescent="0.2">
      <c r="A8">
        <v>2020</v>
      </c>
      <c r="B8" s="1" t="s">
        <v>145</v>
      </c>
      <c r="C8" s="1" t="s">
        <v>139</v>
      </c>
      <c r="D8" s="1" t="s">
        <v>27</v>
      </c>
      <c r="E8" s="2">
        <v>190000</v>
      </c>
      <c r="F8" s="1" t="s">
        <v>17</v>
      </c>
      <c r="G8" s="3">
        <v>190000</v>
      </c>
      <c r="H8" s="1" t="s">
        <v>25</v>
      </c>
      <c r="I8" s="1" t="str">
        <f>_xlfn.XLOOKUP(ds_salaries[[#This Row],[employee_residence]],data_csv!$B$3:$B$251,data_csv!$A$3:$A$251,,0)</f>
        <v>United States</v>
      </c>
      <c r="J8">
        <v>1</v>
      </c>
      <c r="K8" s="1" t="s">
        <v>25</v>
      </c>
      <c r="L8" s="1" t="str">
        <f>_xlfn.XLOOKUP(ds_salaries[[#This Row],[company_location]],data_csv!$B$3:$B$251,data_csv!$A$3:$A$251,,0)</f>
        <v>United States</v>
      </c>
      <c r="M8" s="1" t="str">
        <f t="shared" si="0"/>
        <v>1 to  50</v>
      </c>
      <c r="N8" s="1" t="s">
        <v>590</v>
      </c>
    </row>
    <row r="9" spans="1:14" x14ac:dyDescent="0.2">
      <c r="A9">
        <v>2020</v>
      </c>
      <c r="B9" s="1" t="s">
        <v>596</v>
      </c>
      <c r="C9" s="1" t="s">
        <v>139</v>
      </c>
      <c r="D9" s="1" t="s">
        <v>12</v>
      </c>
      <c r="E9" s="2">
        <v>11000000</v>
      </c>
      <c r="F9" s="1" t="s">
        <v>28</v>
      </c>
      <c r="G9" s="3">
        <v>35735</v>
      </c>
      <c r="H9" s="1" t="s">
        <v>29</v>
      </c>
      <c r="I9" s="1" t="str">
        <f>_xlfn.XLOOKUP(ds_salaries[[#This Row],[employee_residence]],data_csv!$B$3:$B$251,data_csv!$A$3:$A$251,,0)</f>
        <v>Hungary</v>
      </c>
      <c r="J9">
        <v>0.5</v>
      </c>
      <c r="K9" s="1" t="s">
        <v>29</v>
      </c>
      <c r="L9" s="1" t="str">
        <f>_xlfn.XLOOKUP(ds_salaries[[#This Row],[company_location]],data_csv!$B$3:$B$251,data_csv!$A$3:$A$251,,0)</f>
        <v>Hungary</v>
      </c>
      <c r="M9" s="1" t="str">
        <f t="shared" si="0"/>
        <v>More than 250</v>
      </c>
      <c r="N9" s="1" t="s">
        <v>589</v>
      </c>
    </row>
    <row r="10" spans="1:14" x14ac:dyDescent="0.2">
      <c r="A10">
        <v>2020</v>
      </c>
      <c r="B10" s="1" t="s">
        <v>596</v>
      </c>
      <c r="C10" s="1" t="s">
        <v>139</v>
      </c>
      <c r="D10" s="1" t="s">
        <v>30</v>
      </c>
      <c r="E10" s="2">
        <v>135000</v>
      </c>
      <c r="F10" s="1" t="s">
        <v>17</v>
      </c>
      <c r="G10" s="3">
        <v>135000</v>
      </c>
      <c r="H10" s="1" t="s">
        <v>25</v>
      </c>
      <c r="I10" s="1" t="str">
        <f>_xlfn.XLOOKUP(ds_salaries[[#This Row],[employee_residence]],data_csv!$B$3:$B$251,data_csv!$A$3:$A$251,,0)</f>
        <v>United States</v>
      </c>
      <c r="J10">
        <v>1</v>
      </c>
      <c r="K10" s="1" t="s">
        <v>25</v>
      </c>
      <c r="L10" s="1" t="str">
        <f>_xlfn.XLOOKUP(ds_salaries[[#This Row],[company_location]],data_csv!$B$3:$B$251,data_csv!$A$3:$A$251,,0)</f>
        <v>United States</v>
      </c>
      <c r="M10" s="1" t="str">
        <f t="shared" si="0"/>
        <v>More than 250</v>
      </c>
      <c r="N10" s="1" t="s">
        <v>589</v>
      </c>
    </row>
    <row r="11" spans="1:14" x14ac:dyDescent="0.2">
      <c r="A11">
        <v>2020</v>
      </c>
      <c r="B11" s="1" t="s">
        <v>145</v>
      </c>
      <c r="C11" s="1" t="s">
        <v>139</v>
      </c>
      <c r="D11" s="1" t="s">
        <v>31</v>
      </c>
      <c r="E11" s="2">
        <v>125000</v>
      </c>
      <c r="F11" s="1" t="s">
        <v>17</v>
      </c>
      <c r="G11" s="3">
        <v>125000</v>
      </c>
      <c r="H11" s="1" t="s">
        <v>32</v>
      </c>
      <c r="I11" s="1" t="str">
        <f>_xlfn.XLOOKUP(ds_salaries[[#This Row],[employee_residence]],data_csv!$B$3:$B$251,data_csv!$A$3:$A$251,,0)</f>
        <v>New Zealand</v>
      </c>
      <c r="J11">
        <v>0.5</v>
      </c>
      <c r="K11" s="1" t="s">
        <v>32</v>
      </c>
      <c r="L11" s="1" t="str">
        <f>_xlfn.XLOOKUP(ds_salaries[[#This Row],[company_location]],data_csv!$B$3:$B$251,data_csv!$A$3:$A$251,,0)</f>
        <v>New Zealand</v>
      </c>
      <c r="M11" s="1" t="str">
        <f t="shared" si="0"/>
        <v>1 to  50</v>
      </c>
      <c r="N11" s="1" t="s">
        <v>590</v>
      </c>
    </row>
    <row r="12" spans="1:14" x14ac:dyDescent="0.2">
      <c r="A12">
        <v>2020</v>
      </c>
      <c r="B12" s="1" t="s">
        <v>143</v>
      </c>
      <c r="C12" s="1" t="s">
        <v>139</v>
      </c>
      <c r="D12" s="1" t="s">
        <v>12</v>
      </c>
      <c r="E12" s="2">
        <v>45000</v>
      </c>
      <c r="F12" s="1" t="s">
        <v>13</v>
      </c>
      <c r="G12" s="3">
        <v>51321</v>
      </c>
      <c r="H12" s="1" t="s">
        <v>33</v>
      </c>
      <c r="I12" s="1" t="str">
        <f>_xlfn.XLOOKUP(ds_salaries[[#This Row],[employee_residence]],data_csv!$B$3:$B$251,data_csv!$A$3:$A$251,,0)</f>
        <v>France</v>
      </c>
      <c r="J12">
        <v>0</v>
      </c>
      <c r="K12" s="1" t="s">
        <v>33</v>
      </c>
      <c r="L12" s="1" t="str">
        <f>_xlfn.XLOOKUP(ds_salaries[[#This Row],[company_location]],data_csv!$B$3:$B$251,data_csv!$A$3:$A$251,,0)</f>
        <v>France</v>
      </c>
      <c r="M12" s="1" t="str">
        <f t="shared" si="0"/>
        <v>1 to  50</v>
      </c>
      <c r="N12" s="1" t="s">
        <v>590</v>
      </c>
    </row>
    <row r="13" spans="1:14" x14ac:dyDescent="0.2">
      <c r="A13">
        <v>2020</v>
      </c>
      <c r="B13" s="1" t="s">
        <v>596</v>
      </c>
      <c r="C13" s="1" t="s">
        <v>139</v>
      </c>
      <c r="D13" s="1" t="s">
        <v>12</v>
      </c>
      <c r="E13" s="2">
        <v>3000000</v>
      </c>
      <c r="F13" s="1" t="s">
        <v>34</v>
      </c>
      <c r="G13" s="3">
        <v>40481</v>
      </c>
      <c r="H13" s="1" t="s">
        <v>35</v>
      </c>
      <c r="I13" s="1" t="str">
        <f>_xlfn.XLOOKUP(ds_salaries[[#This Row],[employee_residence]],data_csv!$B$3:$B$251,data_csv!$A$3:$A$251,,0)</f>
        <v>India</v>
      </c>
      <c r="J13">
        <v>0</v>
      </c>
      <c r="K13" s="1" t="s">
        <v>35</v>
      </c>
      <c r="L13" s="1" t="str">
        <f>_xlfn.XLOOKUP(ds_salaries[[#This Row],[company_location]],data_csv!$B$3:$B$251,data_csv!$A$3:$A$251,,0)</f>
        <v>India</v>
      </c>
      <c r="M13" s="1" t="str">
        <f t="shared" si="0"/>
        <v>More than 250</v>
      </c>
      <c r="N13" s="1" t="s">
        <v>589</v>
      </c>
    </row>
    <row r="14" spans="1:14" x14ac:dyDescent="0.2">
      <c r="A14">
        <v>2020</v>
      </c>
      <c r="B14" s="1" t="s">
        <v>143</v>
      </c>
      <c r="C14" s="1" t="s">
        <v>139</v>
      </c>
      <c r="D14" s="1" t="s">
        <v>12</v>
      </c>
      <c r="E14" s="2">
        <v>35000</v>
      </c>
      <c r="F14" s="1" t="s">
        <v>13</v>
      </c>
      <c r="G14" s="3">
        <v>39916</v>
      </c>
      <c r="H14" s="1" t="s">
        <v>33</v>
      </c>
      <c r="I14" s="1" t="str">
        <f>_xlfn.XLOOKUP(ds_salaries[[#This Row],[employee_residence]],data_csv!$B$3:$B$251,data_csv!$A$3:$A$251,,0)</f>
        <v>France</v>
      </c>
      <c r="J14">
        <v>0</v>
      </c>
      <c r="K14" s="1" t="s">
        <v>33</v>
      </c>
      <c r="L14" s="1" t="str">
        <f>_xlfn.XLOOKUP(ds_salaries[[#This Row],[company_location]],data_csv!$B$3:$B$251,data_csv!$A$3:$A$251,,0)</f>
        <v>France</v>
      </c>
      <c r="M14" s="1" t="str">
        <f t="shared" si="0"/>
        <v>50 to 250</v>
      </c>
      <c r="N14" s="1" t="s">
        <v>591</v>
      </c>
    </row>
    <row r="15" spans="1:14" x14ac:dyDescent="0.2">
      <c r="A15">
        <v>2020</v>
      </c>
      <c r="B15" s="1" t="s">
        <v>596</v>
      </c>
      <c r="C15" s="1" t="s">
        <v>139</v>
      </c>
      <c r="D15" s="1" t="s">
        <v>36</v>
      </c>
      <c r="E15" s="2">
        <v>87000</v>
      </c>
      <c r="F15" s="1" t="s">
        <v>17</v>
      </c>
      <c r="G15" s="3">
        <v>87000</v>
      </c>
      <c r="H15" s="1" t="s">
        <v>25</v>
      </c>
      <c r="I15" s="1" t="str">
        <f>_xlfn.XLOOKUP(ds_salaries[[#This Row],[employee_residence]],data_csv!$B$3:$B$251,data_csv!$A$3:$A$251,,0)</f>
        <v>United States</v>
      </c>
      <c r="J15">
        <v>1</v>
      </c>
      <c r="K15" s="1" t="s">
        <v>25</v>
      </c>
      <c r="L15" s="1" t="str">
        <f>_xlfn.XLOOKUP(ds_salaries[[#This Row],[company_location]],data_csv!$B$3:$B$251,data_csv!$A$3:$A$251,,0)</f>
        <v>United States</v>
      </c>
      <c r="M15" s="1" t="str">
        <f t="shared" si="0"/>
        <v>More than 250</v>
      </c>
      <c r="N15" s="1" t="s">
        <v>589</v>
      </c>
    </row>
    <row r="16" spans="1:14" x14ac:dyDescent="0.2">
      <c r="A16">
        <v>2020</v>
      </c>
      <c r="B16" s="1" t="s">
        <v>596</v>
      </c>
      <c r="C16" s="1" t="s">
        <v>139</v>
      </c>
      <c r="D16" s="1" t="s">
        <v>26</v>
      </c>
      <c r="E16" s="2">
        <v>85000</v>
      </c>
      <c r="F16" s="1" t="s">
        <v>17</v>
      </c>
      <c r="G16" s="3">
        <v>85000</v>
      </c>
      <c r="H16" s="1" t="s">
        <v>25</v>
      </c>
      <c r="I16" s="1" t="str">
        <f>_xlfn.XLOOKUP(ds_salaries[[#This Row],[employee_residence]],data_csv!$B$3:$B$251,data_csv!$A$3:$A$251,,0)</f>
        <v>United States</v>
      </c>
      <c r="J16">
        <v>1</v>
      </c>
      <c r="K16" s="1" t="s">
        <v>25</v>
      </c>
      <c r="L16" s="1" t="str">
        <f>_xlfn.XLOOKUP(ds_salaries[[#This Row],[company_location]],data_csv!$B$3:$B$251,data_csv!$A$3:$A$251,,0)</f>
        <v>United States</v>
      </c>
      <c r="M16" s="1" t="str">
        <f t="shared" si="0"/>
        <v>More than 250</v>
      </c>
      <c r="N16" s="1" t="s">
        <v>589</v>
      </c>
    </row>
    <row r="17" spans="1:14" x14ac:dyDescent="0.2">
      <c r="A17">
        <v>2020</v>
      </c>
      <c r="B17" s="1" t="s">
        <v>596</v>
      </c>
      <c r="C17" s="1" t="s">
        <v>139</v>
      </c>
      <c r="D17" s="1" t="s">
        <v>26</v>
      </c>
      <c r="E17" s="2">
        <v>8000</v>
      </c>
      <c r="F17" s="1" t="s">
        <v>17</v>
      </c>
      <c r="G17" s="3">
        <v>8000</v>
      </c>
      <c r="H17" s="1" t="s">
        <v>37</v>
      </c>
      <c r="I17" s="1" t="str">
        <f>_xlfn.XLOOKUP(ds_salaries[[#This Row],[employee_residence]],data_csv!$B$3:$B$251,data_csv!$A$3:$A$251,,0)</f>
        <v>Pakistan</v>
      </c>
      <c r="J17">
        <v>0.5</v>
      </c>
      <c r="K17" s="1" t="s">
        <v>37</v>
      </c>
      <c r="L17" s="1" t="str">
        <f>_xlfn.XLOOKUP(ds_salaries[[#This Row],[company_location]],data_csv!$B$3:$B$251,data_csv!$A$3:$A$251,,0)</f>
        <v>Pakistan</v>
      </c>
      <c r="M17" s="1" t="str">
        <f t="shared" si="0"/>
        <v>More than 250</v>
      </c>
      <c r="N17" s="1" t="s">
        <v>589</v>
      </c>
    </row>
    <row r="18" spans="1:14" x14ac:dyDescent="0.2">
      <c r="A18">
        <v>2020</v>
      </c>
      <c r="B18" s="1" t="s">
        <v>143</v>
      </c>
      <c r="C18" s="1" t="s">
        <v>139</v>
      </c>
      <c r="D18" s="1" t="s">
        <v>38</v>
      </c>
      <c r="E18" s="2">
        <v>4450000</v>
      </c>
      <c r="F18" s="1" t="s">
        <v>39</v>
      </c>
      <c r="G18" s="3">
        <v>41689</v>
      </c>
      <c r="H18" s="1" t="s">
        <v>18</v>
      </c>
      <c r="I18" s="1" t="str">
        <f>_xlfn.XLOOKUP(ds_salaries[[#This Row],[employee_residence]],data_csv!$B$3:$B$251,data_csv!$A$3:$A$251,,0)</f>
        <v>Japan</v>
      </c>
      <c r="J18">
        <v>1</v>
      </c>
      <c r="K18" s="1" t="s">
        <v>18</v>
      </c>
      <c r="L18" s="1" t="str">
        <f>_xlfn.XLOOKUP(ds_salaries[[#This Row],[company_location]],data_csv!$B$3:$B$251,data_csv!$A$3:$A$251,,0)</f>
        <v>Japan</v>
      </c>
      <c r="M18" s="1" t="str">
        <f t="shared" si="0"/>
        <v>1 to  50</v>
      </c>
      <c r="N18" s="1" t="s">
        <v>590</v>
      </c>
    </row>
    <row r="19" spans="1:14" x14ac:dyDescent="0.2">
      <c r="A19">
        <v>2020</v>
      </c>
      <c r="B19" s="1" t="s">
        <v>145</v>
      </c>
      <c r="C19" s="1" t="s">
        <v>139</v>
      </c>
      <c r="D19" s="1" t="s">
        <v>19</v>
      </c>
      <c r="E19" s="2">
        <v>100000</v>
      </c>
      <c r="F19" s="1" t="s">
        <v>13</v>
      </c>
      <c r="G19" s="3">
        <v>114047</v>
      </c>
      <c r="H19" s="1" t="s">
        <v>40</v>
      </c>
      <c r="I19" s="1" t="str">
        <f>_xlfn.XLOOKUP(ds_salaries[[#This Row],[employee_residence]],data_csv!$B$3:$B$251,data_csv!$A$3:$A$251,,0)</f>
        <v>Poland</v>
      </c>
      <c r="J19">
        <v>1</v>
      </c>
      <c r="K19" s="1" t="s">
        <v>21</v>
      </c>
      <c r="L19" s="1" t="str">
        <f>_xlfn.XLOOKUP(ds_salaries[[#This Row],[company_location]],data_csv!$B$3:$B$251,data_csv!$A$3:$A$251,,0)</f>
        <v>United Kingdom</v>
      </c>
      <c r="M19" s="1" t="str">
        <f t="shared" si="0"/>
        <v>1 to  50</v>
      </c>
      <c r="N19" s="1" t="s">
        <v>590</v>
      </c>
    </row>
    <row r="20" spans="1:14" x14ac:dyDescent="0.2">
      <c r="A20">
        <v>2020</v>
      </c>
      <c r="B20" s="1" t="s">
        <v>143</v>
      </c>
      <c r="C20" s="1" t="s">
        <v>139</v>
      </c>
      <c r="D20" s="1" t="s">
        <v>41</v>
      </c>
      <c r="E20" s="2">
        <v>423000</v>
      </c>
      <c r="F20" s="1" t="s">
        <v>34</v>
      </c>
      <c r="G20" s="3">
        <v>5707</v>
      </c>
      <c r="H20" s="1" t="s">
        <v>35</v>
      </c>
      <c r="I20" s="1" t="str">
        <f>_xlfn.XLOOKUP(ds_salaries[[#This Row],[employee_residence]],data_csv!$B$3:$B$251,data_csv!$A$3:$A$251,,0)</f>
        <v>India</v>
      </c>
      <c r="J20">
        <v>0.5</v>
      </c>
      <c r="K20" s="1" t="s">
        <v>35</v>
      </c>
      <c r="L20" s="1" t="str">
        <f>_xlfn.XLOOKUP(ds_salaries[[#This Row],[company_location]],data_csv!$B$3:$B$251,data_csv!$A$3:$A$251,,0)</f>
        <v>India</v>
      </c>
      <c r="M20" s="1" t="str">
        <f t="shared" si="0"/>
        <v>50 to 250</v>
      </c>
      <c r="N20" s="1" t="s">
        <v>591</v>
      </c>
    </row>
    <row r="21" spans="1:14" x14ac:dyDescent="0.2">
      <c r="A21">
        <v>2020</v>
      </c>
      <c r="B21" s="1" t="s">
        <v>596</v>
      </c>
      <c r="C21" s="1" t="s">
        <v>139</v>
      </c>
      <c r="D21" s="1" t="s">
        <v>31</v>
      </c>
      <c r="E21" s="2">
        <v>56000</v>
      </c>
      <c r="F21" s="1" t="s">
        <v>17</v>
      </c>
      <c r="G21" s="3">
        <v>56000</v>
      </c>
      <c r="H21" s="1" t="s">
        <v>42</v>
      </c>
      <c r="I21" s="1" t="str">
        <f>_xlfn.XLOOKUP(ds_salaries[[#This Row],[employee_residence]],data_csv!$B$3:$B$251,data_csv!$A$3:$A$251,,0)</f>
        <v>Portugal</v>
      </c>
      <c r="J21">
        <v>1</v>
      </c>
      <c r="K21" s="1" t="s">
        <v>25</v>
      </c>
      <c r="L21" s="1" t="str">
        <f>_xlfn.XLOOKUP(ds_salaries[[#This Row],[company_location]],data_csv!$B$3:$B$251,data_csv!$A$3:$A$251,,0)</f>
        <v>United States</v>
      </c>
      <c r="M21" s="1" t="str">
        <f t="shared" si="0"/>
        <v>50 to 250</v>
      </c>
      <c r="N21" s="1" t="s">
        <v>591</v>
      </c>
    </row>
    <row r="22" spans="1:14" x14ac:dyDescent="0.2">
      <c r="A22">
        <v>2020</v>
      </c>
      <c r="B22" s="1" t="s">
        <v>596</v>
      </c>
      <c r="C22" s="1" t="s">
        <v>139</v>
      </c>
      <c r="D22" s="1" t="s">
        <v>24</v>
      </c>
      <c r="E22" s="2">
        <v>299000</v>
      </c>
      <c r="F22" s="1" t="s">
        <v>43</v>
      </c>
      <c r="G22" s="3">
        <v>43331</v>
      </c>
      <c r="H22" s="1" t="s">
        <v>44</v>
      </c>
      <c r="I22" s="1" t="str">
        <f>_xlfn.XLOOKUP(ds_salaries[[#This Row],[employee_residence]],data_csv!$B$3:$B$251,data_csv!$A$3:$A$251,,0)</f>
        <v>China</v>
      </c>
      <c r="J22">
        <v>0</v>
      </c>
      <c r="K22" s="1" t="s">
        <v>44</v>
      </c>
      <c r="L22" s="1" t="str">
        <f>_xlfn.XLOOKUP(ds_salaries[[#This Row],[company_location]],data_csv!$B$3:$B$251,data_csv!$A$3:$A$251,,0)</f>
        <v>China</v>
      </c>
      <c r="M22" s="1" t="str">
        <f t="shared" si="0"/>
        <v>50 to 250</v>
      </c>
      <c r="N22" s="1" t="s">
        <v>591</v>
      </c>
    </row>
    <row r="23" spans="1:14" x14ac:dyDescent="0.2">
      <c r="A23">
        <v>2020</v>
      </c>
      <c r="B23" s="1" t="s">
        <v>596</v>
      </c>
      <c r="C23" s="1" t="s">
        <v>139</v>
      </c>
      <c r="D23" s="1" t="s">
        <v>22</v>
      </c>
      <c r="E23" s="2">
        <v>450000</v>
      </c>
      <c r="F23" s="1" t="s">
        <v>34</v>
      </c>
      <c r="G23" s="3">
        <v>6072</v>
      </c>
      <c r="H23" s="1" t="s">
        <v>35</v>
      </c>
      <c r="I23" s="1" t="str">
        <f>_xlfn.XLOOKUP(ds_salaries[[#This Row],[employee_residence]],data_csv!$B$3:$B$251,data_csv!$A$3:$A$251,,0)</f>
        <v>India</v>
      </c>
      <c r="J23">
        <v>1</v>
      </c>
      <c r="K23" s="1" t="s">
        <v>35</v>
      </c>
      <c r="L23" s="1" t="str">
        <f>_xlfn.XLOOKUP(ds_salaries[[#This Row],[company_location]],data_csv!$B$3:$B$251,data_csv!$A$3:$A$251,,0)</f>
        <v>India</v>
      </c>
      <c r="M23" s="1" t="str">
        <f t="shared" si="0"/>
        <v>More than 250</v>
      </c>
      <c r="N23" s="1" t="s">
        <v>589</v>
      </c>
    </row>
    <row r="24" spans="1:14" x14ac:dyDescent="0.2">
      <c r="A24">
        <v>2020</v>
      </c>
      <c r="B24" s="1" t="s">
        <v>145</v>
      </c>
      <c r="C24" s="1" t="s">
        <v>139</v>
      </c>
      <c r="D24" s="1" t="s">
        <v>38</v>
      </c>
      <c r="E24" s="2">
        <v>42000</v>
      </c>
      <c r="F24" s="1" t="s">
        <v>13</v>
      </c>
      <c r="G24" s="3">
        <v>47899</v>
      </c>
      <c r="H24" s="1" t="s">
        <v>45</v>
      </c>
      <c r="I24" s="1" t="str">
        <f>_xlfn.XLOOKUP(ds_salaries[[#This Row],[employee_residence]],data_csv!$B$3:$B$251,data_csv!$A$3:$A$251,,0)</f>
        <v>Greece</v>
      </c>
      <c r="J24">
        <v>0.5</v>
      </c>
      <c r="K24" s="1" t="s">
        <v>45</v>
      </c>
      <c r="L24" s="1" t="str">
        <f>_xlfn.XLOOKUP(ds_salaries[[#This Row],[company_location]],data_csv!$B$3:$B$251,data_csv!$A$3:$A$251,,0)</f>
        <v>Greece</v>
      </c>
      <c r="M24" s="1" t="str">
        <f t="shared" si="0"/>
        <v>More than 250</v>
      </c>
      <c r="N24" s="1" t="s">
        <v>589</v>
      </c>
    </row>
    <row r="25" spans="1:14" x14ac:dyDescent="0.2">
      <c r="A25">
        <v>2020</v>
      </c>
      <c r="B25" s="1" t="s">
        <v>596</v>
      </c>
      <c r="C25" s="1" t="s">
        <v>139</v>
      </c>
      <c r="D25" s="1" t="s">
        <v>46</v>
      </c>
      <c r="E25" s="2">
        <v>98000</v>
      </c>
      <c r="F25" s="1" t="s">
        <v>17</v>
      </c>
      <c r="G25" s="3">
        <v>98000</v>
      </c>
      <c r="H25" s="1" t="s">
        <v>25</v>
      </c>
      <c r="I25" s="1" t="str">
        <f>_xlfn.XLOOKUP(ds_salaries[[#This Row],[employee_residence]],data_csv!$B$3:$B$251,data_csv!$A$3:$A$251,,0)</f>
        <v>United States</v>
      </c>
      <c r="J25">
        <v>0</v>
      </c>
      <c r="K25" s="1" t="s">
        <v>25</v>
      </c>
      <c r="L25" s="1" t="str">
        <f>_xlfn.XLOOKUP(ds_salaries[[#This Row],[company_location]],data_csv!$B$3:$B$251,data_csv!$A$3:$A$251,,0)</f>
        <v>United States</v>
      </c>
      <c r="M25" s="1" t="str">
        <f t="shared" si="0"/>
        <v>50 to 250</v>
      </c>
      <c r="N25" s="1" t="s">
        <v>591</v>
      </c>
    </row>
    <row r="26" spans="1:14" x14ac:dyDescent="0.2">
      <c r="A26">
        <v>2020</v>
      </c>
      <c r="B26" s="1" t="s">
        <v>596</v>
      </c>
      <c r="C26" s="1" t="s">
        <v>139</v>
      </c>
      <c r="D26" s="1" t="s">
        <v>27</v>
      </c>
      <c r="E26" s="2">
        <v>115000</v>
      </c>
      <c r="F26" s="1" t="s">
        <v>17</v>
      </c>
      <c r="G26" s="3">
        <v>115000</v>
      </c>
      <c r="H26" s="1" t="s">
        <v>47</v>
      </c>
      <c r="I26" s="1" t="str">
        <f>_xlfn.XLOOKUP(ds_salaries[[#This Row],[employee_residence]],data_csv!$B$3:$B$251,data_csv!$A$3:$A$251,,0)</f>
        <v>United Arab Emirates</v>
      </c>
      <c r="J26">
        <v>0</v>
      </c>
      <c r="K26" s="1" t="s">
        <v>47</v>
      </c>
      <c r="L26" s="1" t="str">
        <f>_xlfn.XLOOKUP(ds_salaries[[#This Row],[company_location]],data_csv!$B$3:$B$251,data_csv!$A$3:$A$251,,0)</f>
        <v>United Arab Emirates</v>
      </c>
      <c r="M26" s="1" t="str">
        <f t="shared" si="0"/>
        <v>More than 250</v>
      </c>
      <c r="N26" s="1" t="s">
        <v>589</v>
      </c>
    </row>
    <row r="27" spans="1:14" x14ac:dyDescent="0.2">
      <c r="A27">
        <v>2020</v>
      </c>
      <c r="B27" s="1" t="s">
        <v>144</v>
      </c>
      <c r="C27" s="1" t="s">
        <v>139</v>
      </c>
      <c r="D27" s="1" t="s">
        <v>48</v>
      </c>
      <c r="E27" s="2">
        <v>325000</v>
      </c>
      <c r="F27" s="1" t="s">
        <v>17</v>
      </c>
      <c r="G27" s="3">
        <v>325000</v>
      </c>
      <c r="H27" s="1" t="s">
        <v>25</v>
      </c>
      <c r="I27" s="1" t="str">
        <f>_xlfn.XLOOKUP(ds_salaries[[#This Row],[employee_residence]],data_csv!$B$3:$B$251,data_csv!$A$3:$A$251,,0)</f>
        <v>United States</v>
      </c>
      <c r="J27">
        <v>1</v>
      </c>
      <c r="K27" s="1" t="s">
        <v>25</v>
      </c>
      <c r="L27" s="1" t="str">
        <f>_xlfn.XLOOKUP(ds_salaries[[#This Row],[company_location]],data_csv!$B$3:$B$251,data_csv!$A$3:$A$251,,0)</f>
        <v>United States</v>
      </c>
      <c r="M27" s="1" t="str">
        <f t="shared" si="0"/>
        <v>More than 250</v>
      </c>
      <c r="N27" s="1" t="s">
        <v>589</v>
      </c>
    </row>
    <row r="28" spans="1:14" x14ac:dyDescent="0.2">
      <c r="A28">
        <v>2020</v>
      </c>
      <c r="B28" s="1" t="s">
        <v>143</v>
      </c>
      <c r="C28" s="1" t="s">
        <v>139</v>
      </c>
      <c r="D28" s="1" t="s">
        <v>49</v>
      </c>
      <c r="E28" s="2">
        <v>42000</v>
      </c>
      <c r="F28" s="1" t="s">
        <v>17</v>
      </c>
      <c r="G28" s="3">
        <v>42000</v>
      </c>
      <c r="H28" s="1" t="s">
        <v>50</v>
      </c>
      <c r="I28" s="1" t="str">
        <f>_xlfn.XLOOKUP(ds_salaries[[#This Row],[employee_residence]],data_csv!$B$3:$B$251,data_csv!$A$3:$A$251,,0)</f>
        <v>Netherlands</v>
      </c>
      <c r="J28">
        <v>0.5</v>
      </c>
      <c r="K28" s="1" t="s">
        <v>50</v>
      </c>
      <c r="L28" s="1" t="str">
        <f>_xlfn.XLOOKUP(ds_salaries[[#This Row],[company_location]],data_csv!$B$3:$B$251,data_csv!$A$3:$A$251,,0)</f>
        <v>Netherlands</v>
      </c>
      <c r="M28" s="1" t="str">
        <f t="shared" si="0"/>
        <v>More than 250</v>
      </c>
      <c r="N28" s="1" t="s">
        <v>589</v>
      </c>
    </row>
    <row r="29" spans="1:14" x14ac:dyDescent="0.2">
      <c r="A29">
        <v>2020</v>
      </c>
      <c r="B29" s="1" t="s">
        <v>145</v>
      </c>
      <c r="C29" s="1" t="s">
        <v>139</v>
      </c>
      <c r="D29" s="1" t="s">
        <v>38</v>
      </c>
      <c r="E29" s="2">
        <v>720000</v>
      </c>
      <c r="F29" s="1" t="s">
        <v>51</v>
      </c>
      <c r="G29" s="3">
        <v>33511</v>
      </c>
      <c r="H29" s="1" t="s">
        <v>52</v>
      </c>
      <c r="I29" s="1" t="str">
        <f>_xlfn.XLOOKUP(ds_salaries[[#This Row],[employee_residence]],data_csv!$B$3:$B$251,data_csv!$A$3:$A$251,,0)</f>
        <v>Mexico</v>
      </c>
      <c r="J29">
        <v>0</v>
      </c>
      <c r="K29" s="1" t="s">
        <v>52</v>
      </c>
      <c r="L29" s="1" t="str">
        <f>_xlfn.XLOOKUP(ds_salaries[[#This Row],[company_location]],data_csv!$B$3:$B$251,data_csv!$A$3:$A$251,,0)</f>
        <v>Mexico</v>
      </c>
      <c r="M29" s="1" t="str">
        <f t="shared" si="0"/>
        <v>1 to  50</v>
      </c>
      <c r="N29" s="1" t="s">
        <v>590</v>
      </c>
    </row>
    <row r="30" spans="1:14" x14ac:dyDescent="0.2">
      <c r="A30">
        <v>2020</v>
      </c>
      <c r="B30" s="1" t="s">
        <v>143</v>
      </c>
      <c r="C30" s="1" t="s">
        <v>141</v>
      </c>
      <c r="D30" s="1" t="s">
        <v>30</v>
      </c>
      <c r="E30" s="2">
        <v>100000</v>
      </c>
      <c r="F30" s="1" t="s">
        <v>17</v>
      </c>
      <c r="G30" s="3">
        <v>100000</v>
      </c>
      <c r="H30" s="1" t="s">
        <v>25</v>
      </c>
      <c r="I30" s="1" t="str">
        <f>_xlfn.XLOOKUP(ds_salaries[[#This Row],[employee_residence]],data_csv!$B$3:$B$251,data_csv!$A$3:$A$251,,0)</f>
        <v>United States</v>
      </c>
      <c r="J30">
        <v>1</v>
      </c>
      <c r="K30" s="1" t="s">
        <v>25</v>
      </c>
      <c r="L30" s="1" t="str">
        <f>_xlfn.XLOOKUP(ds_salaries[[#This Row],[company_location]],data_csv!$B$3:$B$251,data_csv!$A$3:$A$251,,0)</f>
        <v>United States</v>
      </c>
      <c r="M30" s="1" t="str">
        <f t="shared" si="0"/>
        <v>More than 250</v>
      </c>
      <c r="N30" s="1" t="s">
        <v>589</v>
      </c>
    </row>
    <row r="31" spans="1:14" x14ac:dyDescent="0.2">
      <c r="A31">
        <v>2020</v>
      </c>
      <c r="B31" s="1" t="s">
        <v>145</v>
      </c>
      <c r="C31" s="1" t="s">
        <v>139</v>
      </c>
      <c r="D31" s="1" t="s">
        <v>53</v>
      </c>
      <c r="E31" s="2">
        <v>157000</v>
      </c>
      <c r="F31" s="1" t="s">
        <v>54</v>
      </c>
      <c r="G31" s="3">
        <v>117104</v>
      </c>
      <c r="H31" s="1" t="s">
        <v>55</v>
      </c>
      <c r="I31" s="1" t="str">
        <f>_xlfn.XLOOKUP(ds_salaries[[#This Row],[employee_residence]],data_csv!$B$3:$B$251,data_csv!$A$3:$A$251,,0)</f>
        <v>Canada</v>
      </c>
      <c r="J31">
        <v>0.5</v>
      </c>
      <c r="K31" s="1" t="s">
        <v>55</v>
      </c>
      <c r="L31" s="1" t="str">
        <f>_xlfn.XLOOKUP(ds_salaries[[#This Row],[company_location]],data_csv!$B$3:$B$251,data_csv!$A$3:$A$251,,0)</f>
        <v>Canada</v>
      </c>
      <c r="M31" s="1" t="str">
        <f t="shared" si="0"/>
        <v>More than 250</v>
      </c>
      <c r="N31" s="1" t="s">
        <v>589</v>
      </c>
    </row>
    <row r="32" spans="1:14" x14ac:dyDescent="0.2">
      <c r="A32">
        <v>2020</v>
      </c>
      <c r="B32" s="1" t="s">
        <v>596</v>
      </c>
      <c r="C32" s="1" t="s">
        <v>139</v>
      </c>
      <c r="D32" s="1" t="s">
        <v>56</v>
      </c>
      <c r="E32" s="2">
        <v>51999</v>
      </c>
      <c r="F32" s="1" t="s">
        <v>13</v>
      </c>
      <c r="G32" s="3">
        <v>59303</v>
      </c>
      <c r="H32" s="1" t="s">
        <v>14</v>
      </c>
      <c r="I32" s="1" t="str">
        <f>_xlfn.XLOOKUP(ds_salaries[[#This Row],[employee_residence]],data_csv!$B$3:$B$251,data_csv!$A$3:$A$251,,0)</f>
        <v>Germany</v>
      </c>
      <c r="J32">
        <v>1</v>
      </c>
      <c r="K32" s="1" t="s">
        <v>14</v>
      </c>
      <c r="L32" s="1" t="str">
        <f>_xlfn.XLOOKUP(ds_salaries[[#This Row],[company_location]],data_csv!$B$3:$B$251,data_csv!$A$3:$A$251,,0)</f>
        <v>Germany</v>
      </c>
      <c r="M32" s="1" t="str">
        <f t="shared" si="0"/>
        <v>1 to  50</v>
      </c>
      <c r="N32" s="1" t="s">
        <v>590</v>
      </c>
    </row>
    <row r="33" spans="1:14" x14ac:dyDescent="0.2">
      <c r="A33">
        <v>2020</v>
      </c>
      <c r="B33" s="1" t="s">
        <v>143</v>
      </c>
      <c r="C33" s="1" t="s">
        <v>139</v>
      </c>
      <c r="D33" s="1" t="s">
        <v>19</v>
      </c>
      <c r="E33" s="2">
        <v>70000</v>
      </c>
      <c r="F33" s="1" t="s">
        <v>17</v>
      </c>
      <c r="G33" s="3">
        <v>70000</v>
      </c>
      <c r="H33" s="1" t="s">
        <v>25</v>
      </c>
      <c r="I33" s="1" t="str">
        <f>_xlfn.XLOOKUP(ds_salaries[[#This Row],[employee_residence]],data_csv!$B$3:$B$251,data_csv!$A$3:$A$251,,0)</f>
        <v>United States</v>
      </c>
      <c r="J33">
        <v>1</v>
      </c>
      <c r="K33" s="1" t="s">
        <v>25</v>
      </c>
      <c r="L33" s="1" t="str">
        <f>_xlfn.XLOOKUP(ds_salaries[[#This Row],[company_location]],data_csv!$B$3:$B$251,data_csv!$A$3:$A$251,,0)</f>
        <v>United States</v>
      </c>
      <c r="M33" s="1" t="str">
        <f t="shared" si="0"/>
        <v>More than 250</v>
      </c>
      <c r="N33" s="1" t="s">
        <v>589</v>
      </c>
    </row>
    <row r="34" spans="1:14" x14ac:dyDescent="0.2">
      <c r="A34">
        <v>2020</v>
      </c>
      <c r="B34" s="1" t="s">
        <v>145</v>
      </c>
      <c r="C34" s="1" t="s">
        <v>139</v>
      </c>
      <c r="D34" s="1" t="s">
        <v>12</v>
      </c>
      <c r="E34" s="2">
        <v>60000</v>
      </c>
      <c r="F34" s="1" t="s">
        <v>13</v>
      </c>
      <c r="G34" s="3">
        <v>68428</v>
      </c>
      <c r="H34" s="1" t="s">
        <v>45</v>
      </c>
      <c r="I34" s="1" t="str">
        <f>_xlfn.XLOOKUP(ds_salaries[[#This Row],[employee_residence]],data_csv!$B$3:$B$251,data_csv!$A$3:$A$251,,0)</f>
        <v>Greece</v>
      </c>
      <c r="J34">
        <v>1</v>
      </c>
      <c r="K34" s="1" t="s">
        <v>25</v>
      </c>
      <c r="L34" s="1" t="str">
        <f>_xlfn.XLOOKUP(ds_salaries[[#This Row],[company_location]],data_csv!$B$3:$B$251,data_csv!$A$3:$A$251,,0)</f>
        <v>United States</v>
      </c>
      <c r="M34" s="1" t="str">
        <f t="shared" si="0"/>
        <v>More than 250</v>
      </c>
      <c r="N34" s="1" t="s">
        <v>589</v>
      </c>
    </row>
    <row r="35" spans="1:14" x14ac:dyDescent="0.2">
      <c r="A35">
        <v>2020</v>
      </c>
      <c r="B35" s="1" t="s">
        <v>596</v>
      </c>
      <c r="C35" s="1" t="s">
        <v>139</v>
      </c>
      <c r="D35" s="1" t="s">
        <v>49</v>
      </c>
      <c r="E35" s="2">
        <v>450000</v>
      </c>
      <c r="F35" s="1" t="s">
        <v>17</v>
      </c>
      <c r="G35" s="3">
        <v>450000</v>
      </c>
      <c r="H35" s="1" t="s">
        <v>25</v>
      </c>
      <c r="I35" s="1" t="str">
        <f>_xlfn.XLOOKUP(ds_salaries[[#This Row],[employee_residence]],data_csv!$B$3:$B$251,data_csv!$A$3:$A$251,,0)</f>
        <v>United States</v>
      </c>
      <c r="J35">
        <v>0</v>
      </c>
      <c r="K35" s="1" t="s">
        <v>25</v>
      </c>
      <c r="L35" s="1" t="str">
        <f>_xlfn.XLOOKUP(ds_salaries[[#This Row],[company_location]],data_csv!$B$3:$B$251,data_csv!$A$3:$A$251,,0)</f>
        <v>United States</v>
      </c>
      <c r="M35" s="1" t="str">
        <f t="shared" si="0"/>
        <v>50 to 250</v>
      </c>
      <c r="N35" s="1" t="s">
        <v>591</v>
      </c>
    </row>
    <row r="36" spans="1:14" x14ac:dyDescent="0.2">
      <c r="A36">
        <v>2020</v>
      </c>
      <c r="B36" s="1" t="s">
        <v>596</v>
      </c>
      <c r="C36" s="1" t="s">
        <v>139</v>
      </c>
      <c r="D36" s="1" t="s">
        <v>26</v>
      </c>
      <c r="E36" s="2">
        <v>41000</v>
      </c>
      <c r="F36" s="1" t="s">
        <v>13</v>
      </c>
      <c r="G36" s="3">
        <v>46759</v>
      </c>
      <c r="H36" s="1" t="s">
        <v>33</v>
      </c>
      <c r="I36" s="1" t="str">
        <f>_xlfn.XLOOKUP(ds_salaries[[#This Row],[employee_residence]],data_csv!$B$3:$B$251,data_csv!$A$3:$A$251,,0)</f>
        <v>France</v>
      </c>
      <c r="J36">
        <v>0.5</v>
      </c>
      <c r="K36" s="1" t="s">
        <v>33</v>
      </c>
      <c r="L36" s="1" t="str">
        <f>_xlfn.XLOOKUP(ds_salaries[[#This Row],[company_location]],data_csv!$B$3:$B$251,data_csv!$A$3:$A$251,,0)</f>
        <v>France</v>
      </c>
      <c r="M36" s="1" t="str">
        <f t="shared" si="0"/>
        <v>More than 250</v>
      </c>
      <c r="N36" s="1" t="s">
        <v>589</v>
      </c>
    </row>
    <row r="37" spans="1:14" x14ac:dyDescent="0.2">
      <c r="A37">
        <v>2020</v>
      </c>
      <c r="B37" s="1" t="s">
        <v>596</v>
      </c>
      <c r="C37" s="1" t="s">
        <v>139</v>
      </c>
      <c r="D37" s="1" t="s">
        <v>38</v>
      </c>
      <c r="E37" s="2">
        <v>65000</v>
      </c>
      <c r="F37" s="1" t="s">
        <v>13</v>
      </c>
      <c r="G37" s="3">
        <v>74130</v>
      </c>
      <c r="H37" s="1" t="s">
        <v>57</v>
      </c>
      <c r="I37" s="1" t="str">
        <f>_xlfn.XLOOKUP(ds_salaries[[#This Row],[employee_residence]],data_csv!$B$3:$B$251,data_csv!$A$3:$A$251,,0)</f>
        <v>Austria</v>
      </c>
      <c r="J37">
        <v>0.5</v>
      </c>
      <c r="K37" s="1" t="s">
        <v>57</v>
      </c>
      <c r="L37" s="1" t="str">
        <f>_xlfn.XLOOKUP(ds_salaries[[#This Row],[company_location]],data_csv!$B$3:$B$251,data_csv!$A$3:$A$251,,0)</f>
        <v>Austria</v>
      </c>
      <c r="M37" s="1" t="str">
        <f t="shared" si="0"/>
        <v>More than 250</v>
      </c>
      <c r="N37" s="1" t="s">
        <v>589</v>
      </c>
    </row>
    <row r="38" spans="1:14" x14ac:dyDescent="0.2">
      <c r="A38">
        <v>2020</v>
      </c>
      <c r="B38" s="1" t="s">
        <v>596</v>
      </c>
      <c r="C38" s="1" t="s">
        <v>139</v>
      </c>
      <c r="D38" s="1" t="s">
        <v>41</v>
      </c>
      <c r="E38" s="2">
        <v>103000</v>
      </c>
      <c r="F38" s="1" t="s">
        <v>17</v>
      </c>
      <c r="G38" s="3">
        <v>103000</v>
      </c>
      <c r="H38" s="1" t="s">
        <v>25</v>
      </c>
      <c r="I38" s="1" t="str">
        <f>_xlfn.XLOOKUP(ds_salaries[[#This Row],[employee_residence]],data_csv!$B$3:$B$251,data_csv!$A$3:$A$251,,0)</f>
        <v>United States</v>
      </c>
      <c r="J38">
        <v>1</v>
      </c>
      <c r="K38" s="1" t="s">
        <v>25</v>
      </c>
      <c r="L38" s="1" t="str">
        <f>_xlfn.XLOOKUP(ds_salaries[[#This Row],[company_location]],data_csv!$B$3:$B$251,data_csv!$A$3:$A$251,,0)</f>
        <v>United States</v>
      </c>
      <c r="M38" s="1" t="str">
        <f t="shared" si="0"/>
        <v>More than 250</v>
      </c>
      <c r="N38" s="1" t="s">
        <v>589</v>
      </c>
    </row>
    <row r="39" spans="1:14" x14ac:dyDescent="0.2">
      <c r="A39">
        <v>2020</v>
      </c>
      <c r="B39" s="1" t="s">
        <v>143</v>
      </c>
      <c r="C39" s="1" t="s">
        <v>139</v>
      </c>
      <c r="D39" s="1" t="s">
        <v>24</v>
      </c>
      <c r="E39" s="2">
        <v>250000</v>
      </c>
      <c r="F39" s="1" t="s">
        <v>17</v>
      </c>
      <c r="G39" s="3">
        <v>250000</v>
      </c>
      <c r="H39" s="1" t="s">
        <v>25</v>
      </c>
      <c r="I39" s="1" t="str">
        <f>_xlfn.XLOOKUP(ds_salaries[[#This Row],[employee_residence]],data_csv!$B$3:$B$251,data_csv!$A$3:$A$251,,0)</f>
        <v>United States</v>
      </c>
      <c r="J39">
        <v>0.5</v>
      </c>
      <c r="K39" s="1" t="s">
        <v>25</v>
      </c>
      <c r="L39" s="1" t="str">
        <f>_xlfn.XLOOKUP(ds_salaries[[#This Row],[company_location]],data_csv!$B$3:$B$251,data_csv!$A$3:$A$251,,0)</f>
        <v>United States</v>
      </c>
      <c r="M39" s="1" t="str">
        <f t="shared" si="0"/>
        <v>More than 250</v>
      </c>
      <c r="N39" s="1" t="s">
        <v>589</v>
      </c>
    </row>
    <row r="40" spans="1:14" x14ac:dyDescent="0.2">
      <c r="A40">
        <v>2020</v>
      </c>
      <c r="B40" s="1" t="s">
        <v>143</v>
      </c>
      <c r="C40" s="1" t="s">
        <v>139</v>
      </c>
      <c r="D40" s="1" t="s">
        <v>26</v>
      </c>
      <c r="E40" s="2">
        <v>10000</v>
      </c>
      <c r="F40" s="1" t="s">
        <v>17</v>
      </c>
      <c r="G40" s="3">
        <v>10000</v>
      </c>
      <c r="H40" s="1" t="s">
        <v>58</v>
      </c>
      <c r="I40" s="1" t="str">
        <f>_xlfn.XLOOKUP(ds_salaries[[#This Row],[employee_residence]],data_csv!$B$3:$B$251,data_csv!$A$3:$A$251,,0)</f>
        <v>Nigeria</v>
      </c>
      <c r="J40">
        <v>1</v>
      </c>
      <c r="K40" s="1" t="s">
        <v>58</v>
      </c>
      <c r="L40" s="1" t="str">
        <f>_xlfn.XLOOKUP(ds_salaries[[#This Row],[company_location]],data_csv!$B$3:$B$251,data_csv!$A$3:$A$251,,0)</f>
        <v>Nigeria</v>
      </c>
      <c r="M40" s="1" t="str">
        <f t="shared" si="0"/>
        <v>1 to  50</v>
      </c>
      <c r="N40" s="1" t="s">
        <v>590</v>
      </c>
    </row>
    <row r="41" spans="1:14" x14ac:dyDescent="0.2">
      <c r="A41">
        <v>2020</v>
      </c>
      <c r="B41" s="1" t="s">
        <v>143</v>
      </c>
      <c r="C41" s="1" t="s">
        <v>139</v>
      </c>
      <c r="D41" s="1" t="s">
        <v>24</v>
      </c>
      <c r="E41" s="2">
        <v>138000</v>
      </c>
      <c r="F41" s="1" t="s">
        <v>17</v>
      </c>
      <c r="G41" s="3">
        <v>138000</v>
      </c>
      <c r="H41" s="1" t="s">
        <v>25</v>
      </c>
      <c r="I41" s="1" t="str">
        <f>_xlfn.XLOOKUP(ds_salaries[[#This Row],[employee_residence]],data_csv!$B$3:$B$251,data_csv!$A$3:$A$251,,0)</f>
        <v>United States</v>
      </c>
      <c r="J41">
        <v>1</v>
      </c>
      <c r="K41" s="1" t="s">
        <v>25</v>
      </c>
      <c r="L41" s="1" t="str">
        <f>_xlfn.XLOOKUP(ds_salaries[[#This Row],[company_location]],data_csv!$B$3:$B$251,data_csv!$A$3:$A$251,,0)</f>
        <v>United States</v>
      </c>
      <c r="M41" s="1" t="str">
        <f t="shared" si="0"/>
        <v>1 to  50</v>
      </c>
      <c r="N41" s="1" t="s">
        <v>590</v>
      </c>
    </row>
    <row r="42" spans="1:14" x14ac:dyDescent="0.2">
      <c r="A42">
        <v>2020</v>
      </c>
      <c r="B42" s="1" t="s">
        <v>596</v>
      </c>
      <c r="C42" s="1" t="s">
        <v>139</v>
      </c>
      <c r="D42" s="1" t="s">
        <v>12</v>
      </c>
      <c r="E42" s="2">
        <v>45760</v>
      </c>
      <c r="F42" s="1" t="s">
        <v>17</v>
      </c>
      <c r="G42" s="3">
        <v>45760</v>
      </c>
      <c r="H42" s="1" t="s">
        <v>59</v>
      </c>
      <c r="I42" s="1" t="str">
        <f>_xlfn.XLOOKUP(ds_salaries[[#This Row],[employee_residence]],data_csv!$B$3:$B$251,data_csv!$A$3:$A$251,,0)</f>
        <v>Philippines</v>
      </c>
      <c r="J42">
        <v>1</v>
      </c>
      <c r="K42" s="1" t="s">
        <v>25</v>
      </c>
      <c r="L42" s="1" t="str">
        <f>_xlfn.XLOOKUP(ds_salaries[[#This Row],[company_location]],data_csv!$B$3:$B$251,data_csv!$A$3:$A$251,,0)</f>
        <v>United States</v>
      </c>
      <c r="M42" s="1" t="str">
        <f t="shared" si="0"/>
        <v>1 to  50</v>
      </c>
      <c r="N42" s="1" t="s">
        <v>590</v>
      </c>
    </row>
    <row r="43" spans="1:14" x14ac:dyDescent="0.2">
      <c r="A43">
        <v>2020</v>
      </c>
      <c r="B43" s="1" t="s">
        <v>144</v>
      </c>
      <c r="C43" s="1" t="s">
        <v>139</v>
      </c>
      <c r="D43" s="1" t="s">
        <v>56</v>
      </c>
      <c r="E43" s="2">
        <v>70000</v>
      </c>
      <c r="F43" s="1" t="s">
        <v>13</v>
      </c>
      <c r="G43" s="3">
        <v>79833</v>
      </c>
      <c r="H43" s="1" t="s">
        <v>60</v>
      </c>
      <c r="I43" s="1" t="str">
        <f>_xlfn.XLOOKUP(ds_salaries[[#This Row],[employee_residence]],data_csv!$B$3:$B$251,data_csv!$A$3:$A$251,,0)</f>
        <v>Spain</v>
      </c>
      <c r="J43">
        <v>0.5</v>
      </c>
      <c r="K43" s="1" t="s">
        <v>60</v>
      </c>
      <c r="L43" s="1" t="str">
        <f>_xlfn.XLOOKUP(ds_salaries[[#This Row],[company_location]],data_csv!$B$3:$B$251,data_csv!$A$3:$A$251,,0)</f>
        <v>Spain</v>
      </c>
      <c r="M43" s="1" t="str">
        <f t="shared" si="0"/>
        <v>More than 250</v>
      </c>
      <c r="N43" s="1" t="s">
        <v>589</v>
      </c>
    </row>
    <row r="44" spans="1:14" x14ac:dyDescent="0.2">
      <c r="A44">
        <v>2020</v>
      </c>
      <c r="B44" s="1" t="s">
        <v>596</v>
      </c>
      <c r="C44" s="1" t="s">
        <v>139</v>
      </c>
      <c r="D44" s="1" t="s">
        <v>61</v>
      </c>
      <c r="E44" s="2">
        <v>44000</v>
      </c>
      <c r="F44" s="1" t="s">
        <v>13</v>
      </c>
      <c r="G44" s="3">
        <v>50180</v>
      </c>
      <c r="H44" s="1" t="s">
        <v>42</v>
      </c>
      <c r="I44" s="1" t="str">
        <f>_xlfn.XLOOKUP(ds_salaries[[#This Row],[employee_residence]],data_csv!$B$3:$B$251,data_csv!$A$3:$A$251,,0)</f>
        <v>Portugal</v>
      </c>
      <c r="J44">
        <v>0</v>
      </c>
      <c r="K44" s="1" t="s">
        <v>42</v>
      </c>
      <c r="L44" s="1" t="str">
        <f>_xlfn.XLOOKUP(ds_salaries[[#This Row],[company_location]],data_csv!$B$3:$B$251,data_csv!$A$3:$A$251,,0)</f>
        <v>Portugal</v>
      </c>
      <c r="M44" s="1" t="str">
        <f t="shared" si="0"/>
        <v>50 to 250</v>
      </c>
      <c r="N44" s="1" t="s">
        <v>591</v>
      </c>
    </row>
    <row r="45" spans="1:14" x14ac:dyDescent="0.2">
      <c r="A45">
        <v>2020</v>
      </c>
      <c r="B45" s="1" t="s">
        <v>596</v>
      </c>
      <c r="C45" s="1" t="s">
        <v>139</v>
      </c>
      <c r="D45" s="1" t="s">
        <v>38</v>
      </c>
      <c r="E45" s="2">
        <v>106000</v>
      </c>
      <c r="F45" s="1" t="s">
        <v>17</v>
      </c>
      <c r="G45" s="3">
        <v>106000</v>
      </c>
      <c r="H45" s="1" t="s">
        <v>25</v>
      </c>
      <c r="I45" s="1" t="str">
        <f>_xlfn.XLOOKUP(ds_salaries[[#This Row],[employee_residence]],data_csv!$B$3:$B$251,data_csv!$A$3:$A$251,,0)</f>
        <v>United States</v>
      </c>
      <c r="J45">
        <v>1</v>
      </c>
      <c r="K45" s="1" t="s">
        <v>25</v>
      </c>
      <c r="L45" s="1" t="str">
        <f>_xlfn.XLOOKUP(ds_salaries[[#This Row],[company_location]],data_csv!$B$3:$B$251,data_csv!$A$3:$A$251,,0)</f>
        <v>United States</v>
      </c>
      <c r="M45" s="1" t="str">
        <f t="shared" si="0"/>
        <v>More than 250</v>
      </c>
      <c r="N45" s="1" t="s">
        <v>589</v>
      </c>
    </row>
    <row r="46" spans="1:14" x14ac:dyDescent="0.2">
      <c r="A46">
        <v>2020</v>
      </c>
      <c r="B46" s="1" t="s">
        <v>596</v>
      </c>
      <c r="C46" s="1" t="s">
        <v>139</v>
      </c>
      <c r="D46" s="1" t="s">
        <v>38</v>
      </c>
      <c r="E46" s="2">
        <v>88000</v>
      </c>
      <c r="F46" s="1" t="s">
        <v>20</v>
      </c>
      <c r="G46" s="3">
        <v>112872</v>
      </c>
      <c r="H46" s="1" t="s">
        <v>21</v>
      </c>
      <c r="I46" s="1" t="str">
        <f>_xlfn.XLOOKUP(ds_salaries[[#This Row],[employee_residence]],data_csv!$B$3:$B$251,data_csv!$A$3:$A$251,,0)</f>
        <v>United Kingdom</v>
      </c>
      <c r="J46">
        <v>0.5</v>
      </c>
      <c r="K46" s="1" t="s">
        <v>21</v>
      </c>
      <c r="L46" s="1" t="str">
        <f>_xlfn.XLOOKUP(ds_salaries[[#This Row],[company_location]],data_csv!$B$3:$B$251,data_csv!$A$3:$A$251,,0)</f>
        <v>United Kingdom</v>
      </c>
      <c r="M46" s="1" t="str">
        <f t="shared" si="0"/>
        <v>More than 250</v>
      </c>
      <c r="N46" s="1" t="s">
        <v>589</v>
      </c>
    </row>
    <row r="47" spans="1:14" x14ac:dyDescent="0.2">
      <c r="A47">
        <v>2020</v>
      </c>
      <c r="B47" s="1" t="s">
        <v>143</v>
      </c>
      <c r="C47" s="1" t="s">
        <v>140</v>
      </c>
      <c r="D47" s="1" t="s">
        <v>62</v>
      </c>
      <c r="E47" s="2">
        <v>14000</v>
      </c>
      <c r="F47" s="1" t="s">
        <v>13</v>
      </c>
      <c r="G47" s="3">
        <v>15966</v>
      </c>
      <c r="H47" s="1" t="s">
        <v>14</v>
      </c>
      <c r="I47" s="1" t="str">
        <f>_xlfn.XLOOKUP(ds_salaries[[#This Row],[employee_residence]],data_csv!$B$3:$B$251,data_csv!$A$3:$A$251,,0)</f>
        <v>Germany</v>
      </c>
      <c r="J47">
        <v>1</v>
      </c>
      <c r="K47" s="1" t="s">
        <v>14</v>
      </c>
      <c r="L47" s="1" t="str">
        <f>_xlfn.XLOOKUP(ds_salaries[[#This Row],[company_location]],data_csv!$B$3:$B$251,data_csv!$A$3:$A$251,,0)</f>
        <v>Germany</v>
      </c>
      <c r="M47" s="1" t="str">
        <f t="shared" si="0"/>
        <v>1 to  50</v>
      </c>
      <c r="N47" s="1" t="s">
        <v>590</v>
      </c>
    </row>
    <row r="48" spans="1:14" x14ac:dyDescent="0.2">
      <c r="A48">
        <v>2020</v>
      </c>
      <c r="B48" s="1" t="s">
        <v>596</v>
      </c>
      <c r="C48" s="1" t="s">
        <v>139</v>
      </c>
      <c r="D48" s="1" t="s">
        <v>12</v>
      </c>
      <c r="E48" s="2">
        <v>60000</v>
      </c>
      <c r="F48" s="1" t="s">
        <v>20</v>
      </c>
      <c r="G48" s="3">
        <v>76958</v>
      </c>
      <c r="H48" s="1" t="s">
        <v>21</v>
      </c>
      <c r="I48" s="1" t="str">
        <f>_xlfn.XLOOKUP(ds_salaries[[#This Row],[employee_residence]],data_csv!$B$3:$B$251,data_csv!$A$3:$A$251,,0)</f>
        <v>United Kingdom</v>
      </c>
      <c r="J48">
        <v>1</v>
      </c>
      <c r="K48" s="1" t="s">
        <v>21</v>
      </c>
      <c r="L48" s="1" t="str">
        <f>_xlfn.XLOOKUP(ds_salaries[[#This Row],[company_location]],data_csv!$B$3:$B$251,data_csv!$A$3:$A$251,,0)</f>
        <v>United Kingdom</v>
      </c>
      <c r="M48" s="1" t="str">
        <f t="shared" si="0"/>
        <v>1 to  50</v>
      </c>
      <c r="N48" s="1" t="s">
        <v>590</v>
      </c>
    </row>
    <row r="49" spans="1:14" x14ac:dyDescent="0.2">
      <c r="A49">
        <v>2020</v>
      </c>
      <c r="B49" s="1" t="s">
        <v>145</v>
      </c>
      <c r="C49" s="1" t="s">
        <v>139</v>
      </c>
      <c r="D49" s="1" t="s">
        <v>38</v>
      </c>
      <c r="E49" s="2">
        <v>188000</v>
      </c>
      <c r="F49" s="1" t="s">
        <v>17</v>
      </c>
      <c r="G49" s="3">
        <v>188000</v>
      </c>
      <c r="H49" s="1" t="s">
        <v>25</v>
      </c>
      <c r="I49" s="1" t="str">
        <f>_xlfn.XLOOKUP(ds_salaries[[#This Row],[employee_residence]],data_csv!$B$3:$B$251,data_csv!$A$3:$A$251,,0)</f>
        <v>United States</v>
      </c>
      <c r="J49">
        <v>1</v>
      </c>
      <c r="K49" s="1" t="s">
        <v>25</v>
      </c>
      <c r="L49" s="1" t="str">
        <f>_xlfn.XLOOKUP(ds_salaries[[#This Row],[company_location]],data_csv!$B$3:$B$251,data_csv!$A$3:$A$251,,0)</f>
        <v>United States</v>
      </c>
      <c r="M49" s="1" t="str">
        <f t="shared" si="0"/>
        <v>More than 250</v>
      </c>
      <c r="N49" s="1" t="s">
        <v>589</v>
      </c>
    </row>
    <row r="50" spans="1:14" x14ac:dyDescent="0.2">
      <c r="A50">
        <v>2020</v>
      </c>
      <c r="B50" s="1" t="s">
        <v>596</v>
      </c>
      <c r="C50" s="1" t="s">
        <v>139</v>
      </c>
      <c r="D50" s="1" t="s">
        <v>12</v>
      </c>
      <c r="E50" s="2">
        <v>105000</v>
      </c>
      <c r="F50" s="1" t="s">
        <v>17</v>
      </c>
      <c r="G50" s="3">
        <v>105000</v>
      </c>
      <c r="H50" s="1" t="s">
        <v>25</v>
      </c>
      <c r="I50" s="1" t="str">
        <f>_xlfn.XLOOKUP(ds_salaries[[#This Row],[employee_residence]],data_csv!$B$3:$B$251,data_csv!$A$3:$A$251,,0)</f>
        <v>United States</v>
      </c>
      <c r="J50">
        <v>1</v>
      </c>
      <c r="K50" s="1" t="s">
        <v>25</v>
      </c>
      <c r="L50" s="1" t="str">
        <f>_xlfn.XLOOKUP(ds_salaries[[#This Row],[company_location]],data_csv!$B$3:$B$251,data_csv!$A$3:$A$251,,0)</f>
        <v>United States</v>
      </c>
      <c r="M50" s="1" t="str">
        <f t="shared" si="0"/>
        <v>More than 250</v>
      </c>
      <c r="N50" s="1" t="s">
        <v>589</v>
      </c>
    </row>
    <row r="51" spans="1:14" x14ac:dyDescent="0.2">
      <c r="A51">
        <v>2020</v>
      </c>
      <c r="B51" s="1" t="s">
        <v>596</v>
      </c>
      <c r="C51" s="1" t="s">
        <v>139</v>
      </c>
      <c r="D51" s="1" t="s">
        <v>38</v>
      </c>
      <c r="E51" s="2">
        <v>61500</v>
      </c>
      <c r="F51" s="1" t="s">
        <v>13</v>
      </c>
      <c r="G51" s="3">
        <v>70139</v>
      </c>
      <c r="H51" s="1" t="s">
        <v>33</v>
      </c>
      <c r="I51" s="1" t="str">
        <f>_xlfn.XLOOKUP(ds_salaries[[#This Row],[employee_residence]],data_csv!$B$3:$B$251,data_csv!$A$3:$A$251,,0)</f>
        <v>France</v>
      </c>
      <c r="J51">
        <v>0.5</v>
      </c>
      <c r="K51" s="1" t="s">
        <v>33</v>
      </c>
      <c r="L51" s="1" t="str">
        <f>_xlfn.XLOOKUP(ds_salaries[[#This Row],[company_location]],data_csv!$B$3:$B$251,data_csv!$A$3:$A$251,,0)</f>
        <v>France</v>
      </c>
      <c r="M51" s="1" t="str">
        <f t="shared" si="0"/>
        <v>More than 250</v>
      </c>
      <c r="N51" s="1" t="s">
        <v>589</v>
      </c>
    </row>
    <row r="52" spans="1:14" x14ac:dyDescent="0.2">
      <c r="A52">
        <v>2020</v>
      </c>
      <c r="B52" s="1" t="s">
        <v>143</v>
      </c>
      <c r="C52" s="1" t="s">
        <v>139</v>
      </c>
      <c r="D52" s="1" t="s">
        <v>26</v>
      </c>
      <c r="E52" s="2">
        <v>450000</v>
      </c>
      <c r="F52" s="1" t="s">
        <v>34</v>
      </c>
      <c r="G52" s="3">
        <v>6072</v>
      </c>
      <c r="H52" s="1" t="s">
        <v>35</v>
      </c>
      <c r="I52" s="1" t="str">
        <f>_xlfn.XLOOKUP(ds_salaries[[#This Row],[employee_residence]],data_csv!$B$3:$B$251,data_csv!$A$3:$A$251,,0)</f>
        <v>India</v>
      </c>
      <c r="J52">
        <v>0</v>
      </c>
      <c r="K52" s="1" t="s">
        <v>35</v>
      </c>
      <c r="L52" s="1" t="str">
        <f>_xlfn.XLOOKUP(ds_salaries[[#This Row],[company_location]],data_csv!$B$3:$B$251,data_csv!$A$3:$A$251,,0)</f>
        <v>India</v>
      </c>
      <c r="M52" s="1" t="str">
        <f t="shared" si="0"/>
        <v>1 to  50</v>
      </c>
      <c r="N52" s="1" t="s">
        <v>590</v>
      </c>
    </row>
    <row r="53" spans="1:14" x14ac:dyDescent="0.2">
      <c r="A53">
        <v>2020</v>
      </c>
      <c r="B53" s="1" t="s">
        <v>143</v>
      </c>
      <c r="C53" s="1" t="s">
        <v>139</v>
      </c>
      <c r="D53" s="1" t="s">
        <v>26</v>
      </c>
      <c r="E53" s="2">
        <v>91000</v>
      </c>
      <c r="F53" s="1" t="s">
        <v>17</v>
      </c>
      <c r="G53" s="3">
        <v>91000</v>
      </c>
      <c r="H53" s="1" t="s">
        <v>25</v>
      </c>
      <c r="I53" s="1" t="str">
        <f>_xlfn.XLOOKUP(ds_salaries[[#This Row],[employee_residence]],data_csv!$B$3:$B$251,data_csv!$A$3:$A$251,,0)</f>
        <v>United States</v>
      </c>
      <c r="J53">
        <v>1</v>
      </c>
      <c r="K53" s="1" t="s">
        <v>25</v>
      </c>
      <c r="L53" s="1" t="str">
        <f>_xlfn.XLOOKUP(ds_salaries[[#This Row],[company_location]],data_csv!$B$3:$B$251,data_csv!$A$3:$A$251,,0)</f>
        <v>United States</v>
      </c>
      <c r="M53" s="1" t="str">
        <f t="shared" si="0"/>
        <v>More than 250</v>
      </c>
      <c r="N53" s="1" t="s">
        <v>589</v>
      </c>
    </row>
    <row r="54" spans="1:14" x14ac:dyDescent="0.2">
      <c r="A54">
        <v>2020</v>
      </c>
      <c r="B54" s="1" t="s">
        <v>143</v>
      </c>
      <c r="C54" s="1" t="s">
        <v>139</v>
      </c>
      <c r="D54" s="1" t="s">
        <v>63</v>
      </c>
      <c r="E54" s="2">
        <v>300000</v>
      </c>
      <c r="F54" s="1" t="s">
        <v>64</v>
      </c>
      <c r="G54" s="3">
        <v>45896</v>
      </c>
      <c r="H54" s="1" t="s">
        <v>65</v>
      </c>
      <c r="I54" s="1" t="str">
        <f>_xlfn.XLOOKUP(ds_salaries[[#This Row],[employee_residence]],data_csv!$B$3:$B$251,data_csv!$A$3:$A$251,,0)</f>
        <v>Denmark</v>
      </c>
      <c r="J54">
        <v>0.5</v>
      </c>
      <c r="K54" s="1" t="s">
        <v>65</v>
      </c>
      <c r="L54" s="1" t="str">
        <f>_xlfn.XLOOKUP(ds_salaries[[#This Row],[company_location]],data_csv!$B$3:$B$251,data_csv!$A$3:$A$251,,0)</f>
        <v>Denmark</v>
      </c>
      <c r="M54" s="1" t="str">
        <f t="shared" si="0"/>
        <v>1 to  50</v>
      </c>
      <c r="N54" s="1" t="s">
        <v>590</v>
      </c>
    </row>
    <row r="55" spans="1:14" x14ac:dyDescent="0.2">
      <c r="A55">
        <v>2020</v>
      </c>
      <c r="B55" s="1" t="s">
        <v>143</v>
      </c>
      <c r="C55" s="1" t="s">
        <v>139</v>
      </c>
      <c r="D55" s="1" t="s">
        <v>38</v>
      </c>
      <c r="E55" s="2">
        <v>48000</v>
      </c>
      <c r="F55" s="1" t="s">
        <v>13</v>
      </c>
      <c r="G55" s="3">
        <v>54742</v>
      </c>
      <c r="H55" s="1" t="s">
        <v>37</v>
      </c>
      <c r="I55" s="1" t="str">
        <f>_xlfn.XLOOKUP(ds_salaries[[#This Row],[employee_residence]],data_csv!$B$3:$B$251,data_csv!$A$3:$A$251,,0)</f>
        <v>Pakistan</v>
      </c>
      <c r="J55">
        <v>1</v>
      </c>
      <c r="K55" s="1" t="s">
        <v>14</v>
      </c>
      <c r="L55" s="1" t="str">
        <f>_xlfn.XLOOKUP(ds_salaries[[#This Row],[company_location]],data_csv!$B$3:$B$251,data_csv!$A$3:$A$251,,0)</f>
        <v>Germany</v>
      </c>
      <c r="M55" s="1" t="str">
        <f t="shared" si="0"/>
        <v>More than 250</v>
      </c>
      <c r="N55" s="1" t="s">
        <v>589</v>
      </c>
    </row>
    <row r="56" spans="1:14" x14ac:dyDescent="0.2">
      <c r="A56">
        <v>2020</v>
      </c>
      <c r="B56" s="1" t="s">
        <v>145</v>
      </c>
      <c r="C56" s="1" t="s">
        <v>142</v>
      </c>
      <c r="D56" s="1" t="s">
        <v>66</v>
      </c>
      <c r="E56" s="2">
        <v>60000</v>
      </c>
      <c r="F56" s="1" t="s">
        <v>17</v>
      </c>
      <c r="G56" s="3">
        <v>60000</v>
      </c>
      <c r="H56" s="1" t="s">
        <v>67</v>
      </c>
      <c r="I56" s="1" t="str">
        <f>_xlfn.XLOOKUP(ds_salaries[[#This Row],[employee_residence]],data_csv!$B$3:$B$251,data_csv!$A$3:$A$251,,0)</f>
        <v>Russian Federation</v>
      </c>
      <c r="J56">
        <v>1</v>
      </c>
      <c r="K56" s="1" t="s">
        <v>25</v>
      </c>
      <c r="L56" s="1" t="str">
        <f>_xlfn.XLOOKUP(ds_salaries[[#This Row],[company_location]],data_csv!$B$3:$B$251,data_csv!$A$3:$A$251,,0)</f>
        <v>United States</v>
      </c>
      <c r="M56" s="1" t="str">
        <f t="shared" si="0"/>
        <v>1 to  50</v>
      </c>
      <c r="N56" s="1" t="s">
        <v>590</v>
      </c>
    </row>
    <row r="57" spans="1:14" x14ac:dyDescent="0.2">
      <c r="A57">
        <v>2020</v>
      </c>
      <c r="B57" s="1" t="s">
        <v>145</v>
      </c>
      <c r="C57" s="1" t="s">
        <v>139</v>
      </c>
      <c r="D57" s="1" t="s">
        <v>68</v>
      </c>
      <c r="E57" s="2">
        <v>130000</v>
      </c>
      <c r="F57" s="1" t="s">
        <v>13</v>
      </c>
      <c r="G57" s="3">
        <v>148261</v>
      </c>
      <c r="H57" s="1" t="s">
        <v>14</v>
      </c>
      <c r="I57" s="1" t="str">
        <f>_xlfn.XLOOKUP(ds_salaries[[#This Row],[employee_residence]],data_csv!$B$3:$B$251,data_csv!$A$3:$A$251,,0)</f>
        <v>Germany</v>
      </c>
      <c r="J57">
        <v>1</v>
      </c>
      <c r="K57" s="1" t="s">
        <v>14</v>
      </c>
      <c r="L57" s="1" t="str">
        <f>_xlfn.XLOOKUP(ds_salaries[[#This Row],[company_location]],data_csv!$B$3:$B$251,data_csv!$A$3:$A$251,,0)</f>
        <v>Germany</v>
      </c>
      <c r="M57" s="1" t="str">
        <f t="shared" si="0"/>
        <v>50 to 250</v>
      </c>
      <c r="N57" s="1" t="s">
        <v>591</v>
      </c>
    </row>
    <row r="58" spans="1:14" x14ac:dyDescent="0.2">
      <c r="A58">
        <v>2020</v>
      </c>
      <c r="B58" s="1" t="s">
        <v>596</v>
      </c>
      <c r="C58" s="1" t="s">
        <v>139</v>
      </c>
      <c r="D58" s="1" t="s">
        <v>12</v>
      </c>
      <c r="E58" s="2">
        <v>34000</v>
      </c>
      <c r="F58" s="1" t="s">
        <v>13</v>
      </c>
      <c r="G58" s="3">
        <v>38776</v>
      </c>
      <c r="H58" s="1" t="s">
        <v>60</v>
      </c>
      <c r="I58" s="1" t="str">
        <f>_xlfn.XLOOKUP(ds_salaries[[#This Row],[employee_residence]],data_csv!$B$3:$B$251,data_csv!$A$3:$A$251,,0)</f>
        <v>Spain</v>
      </c>
      <c r="J58">
        <v>1</v>
      </c>
      <c r="K58" s="1" t="s">
        <v>60</v>
      </c>
      <c r="L58" s="1" t="str">
        <f>_xlfn.XLOOKUP(ds_salaries[[#This Row],[company_location]],data_csv!$B$3:$B$251,data_csv!$A$3:$A$251,,0)</f>
        <v>Spain</v>
      </c>
      <c r="M58" s="1" t="str">
        <f t="shared" si="0"/>
        <v>50 to 250</v>
      </c>
      <c r="N58" s="1" t="s">
        <v>591</v>
      </c>
    </row>
    <row r="59" spans="1:14" x14ac:dyDescent="0.2">
      <c r="A59">
        <v>2020</v>
      </c>
      <c r="B59" s="1" t="s">
        <v>596</v>
      </c>
      <c r="C59" s="1" t="s">
        <v>139</v>
      </c>
      <c r="D59" s="1" t="s">
        <v>12</v>
      </c>
      <c r="E59" s="2">
        <v>118000</v>
      </c>
      <c r="F59" s="1" t="s">
        <v>17</v>
      </c>
      <c r="G59" s="3">
        <v>118000</v>
      </c>
      <c r="H59" s="1" t="s">
        <v>25</v>
      </c>
      <c r="I59" s="1" t="str">
        <f>_xlfn.XLOOKUP(ds_salaries[[#This Row],[employee_residence]],data_csv!$B$3:$B$251,data_csv!$A$3:$A$251,,0)</f>
        <v>United States</v>
      </c>
      <c r="J59">
        <v>1</v>
      </c>
      <c r="K59" s="1" t="s">
        <v>25</v>
      </c>
      <c r="L59" s="1" t="str">
        <f>_xlfn.XLOOKUP(ds_salaries[[#This Row],[company_location]],data_csv!$B$3:$B$251,data_csv!$A$3:$A$251,,0)</f>
        <v>United States</v>
      </c>
      <c r="M59" s="1" t="str">
        <f t="shared" si="0"/>
        <v>50 to 250</v>
      </c>
      <c r="N59" s="1" t="s">
        <v>591</v>
      </c>
    </row>
    <row r="60" spans="1:14" x14ac:dyDescent="0.2">
      <c r="A60">
        <v>2020</v>
      </c>
      <c r="B60" s="1" t="s">
        <v>145</v>
      </c>
      <c r="C60" s="1" t="s">
        <v>139</v>
      </c>
      <c r="D60" s="1" t="s">
        <v>12</v>
      </c>
      <c r="E60" s="2">
        <v>120000</v>
      </c>
      <c r="F60" s="1" t="s">
        <v>17</v>
      </c>
      <c r="G60" s="3">
        <v>120000</v>
      </c>
      <c r="H60" s="1" t="s">
        <v>25</v>
      </c>
      <c r="I60" s="1" t="str">
        <f>_xlfn.XLOOKUP(ds_salaries[[#This Row],[employee_residence]],data_csv!$B$3:$B$251,data_csv!$A$3:$A$251,,0)</f>
        <v>United States</v>
      </c>
      <c r="J60">
        <v>0.5</v>
      </c>
      <c r="K60" s="1" t="s">
        <v>25</v>
      </c>
      <c r="L60" s="1" t="str">
        <f>_xlfn.XLOOKUP(ds_salaries[[#This Row],[company_location]],data_csv!$B$3:$B$251,data_csv!$A$3:$A$251,,0)</f>
        <v>United States</v>
      </c>
      <c r="M60" s="1" t="str">
        <f t="shared" si="0"/>
        <v>More than 250</v>
      </c>
      <c r="N60" s="1" t="s">
        <v>589</v>
      </c>
    </row>
    <row r="61" spans="1:14" x14ac:dyDescent="0.2">
      <c r="A61">
        <v>2020</v>
      </c>
      <c r="B61" s="1" t="s">
        <v>596</v>
      </c>
      <c r="C61" s="1" t="s">
        <v>139</v>
      </c>
      <c r="D61" s="1" t="s">
        <v>12</v>
      </c>
      <c r="E61" s="2">
        <v>138350</v>
      </c>
      <c r="F61" s="1" t="s">
        <v>17</v>
      </c>
      <c r="G61" s="3">
        <v>138350</v>
      </c>
      <c r="H61" s="1" t="s">
        <v>25</v>
      </c>
      <c r="I61" s="1" t="str">
        <f>_xlfn.XLOOKUP(ds_salaries[[#This Row],[employee_residence]],data_csv!$B$3:$B$251,data_csv!$A$3:$A$251,,0)</f>
        <v>United States</v>
      </c>
      <c r="J61">
        <v>1</v>
      </c>
      <c r="K61" s="1" t="s">
        <v>25</v>
      </c>
      <c r="L61" s="1" t="str">
        <f>_xlfn.XLOOKUP(ds_salaries[[#This Row],[company_location]],data_csv!$B$3:$B$251,data_csv!$A$3:$A$251,,0)</f>
        <v>United States</v>
      </c>
      <c r="M61" s="1" t="str">
        <f t="shared" si="0"/>
        <v>50 to 250</v>
      </c>
      <c r="N61" s="1" t="s">
        <v>591</v>
      </c>
    </row>
    <row r="62" spans="1:14" x14ac:dyDescent="0.2">
      <c r="A62">
        <v>2020</v>
      </c>
      <c r="B62" s="1" t="s">
        <v>596</v>
      </c>
      <c r="C62" s="1" t="s">
        <v>139</v>
      </c>
      <c r="D62" s="1" t="s">
        <v>38</v>
      </c>
      <c r="E62" s="2">
        <v>110000</v>
      </c>
      <c r="F62" s="1" t="s">
        <v>17</v>
      </c>
      <c r="G62" s="3">
        <v>110000</v>
      </c>
      <c r="H62" s="1" t="s">
        <v>25</v>
      </c>
      <c r="I62" s="1" t="str">
        <f>_xlfn.XLOOKUP(ds_salaries[[#This Row],[employee_residence]],data_csv!$B$3:$B$251,data_csv!$A$3:$A$251,,0)</f>
        <v>United States</v>
      </c>
      <c r="J62">
        <v>1</v>
      </c>
      <c r="K62" s="1" t="s">
        <v>25</v>
      </c>
      <c r="L62" s="1" t="str">
        <f>_xlfn.XLOOKUP(ds_salaries[[#This Row],[company_location]],data_csv!$B$3:$B$251,data_csv!$A$3:$A$251,,0)</f>
        <v>United States</v>
      </c>
      <c r="M62" s="1" t="str">
        <f t="shared" si="0"/>
        <v>More than 250</v>
      </c>
      <c r="N62" s="1" t="s">
        <v>589</v>
      </c>
    </row>
    <row r="63" spans="1:14" x14ac:dyDescent="0.2">
      <c r="A63">
        <v>2020</v>
      </c>
      <c r="B63" s="1" t="s">
        <v>596</v>
      </c>
      <c r="C63" s="1" t="s">
        <v>139</v>
      </c>
      <c r="D63" s="1" t="s">
        <v>38</v>
      </c>
      <c r="E63" s="2">
        <v>130800</v>
      </c>
      <c r="F63" s="1" t="s">
        <v>17</v>
      </c>
      <c r="G63" s="3">
        <v>130800</v>
      </c>
      <c r="H63" s="1" t="s">
        <v>60</v>
      </c>
      <c r="I63" s="1" t="str">
        <f>_xlfn.XLOOKUP(ds_salaries[[#This Row],[employee_residence]],data_csv!$B$3:$B$251,data_csv!$A$3:$A$251,,0)</f>
        <v>Spain</v>
      </c>
      <c r="J63">
        <v>1</v>
      </c>
      <c r="K63" s="1" t="s">
        <v>25</v>
      </c>
      <c r="L63" s="1" t="str">
        <f>_xlfn.XLOOKUP(ds_salaries[[#This Row],[company_location]],data_csv!$B$3:$B$251,data_csv!$A$3:$A$251,,0)</f>
        <v>United States</v>
      </c>
      <c r="M63" s="1" t="str">
        <f t="shared" si="0"/>
        <v>50 to 250</v>
      </c>
      <c r="N63" s="1" t="s">
        <v>591</v>
      </c>
    </row>
    <row r="64" spans="1:14" x14ac:dyDescent="0.2">
      <c r="A64">
        <v>2020</v>
      </c>
      <c r="B64" s="1" t="s">
        <v>143</v>
      </c>
      <c r="C64" s="1" t="s">
        <v>140</v>
      </c>
      <c r="D64" s="1" t="s">
        <v>12</v>
      </c>
      <c r="E64" s="2">
        <v>19000</v>
      </c>
      <c r="F64" s="1" t="s">
        <v>13</v>
      </c>
      <c r="G64" s="3">
        <v>21669</v>
      </c>
      <c r="H64" s="1" t="s">
        <v>69</v>
      </c>
      <c r="I64" s="1" t="str">
        <f>_xlfn.XLOOKUP(ds_salaries[[#This Row],[employee_residence]],data_csv!$B$3:$B$251,data_csv!$A$3:$A$251,,0)</f>
        <v>Italy</v>
      </c>
      <c r="J64">
        <v>0.5</v>
      </c>
      <c r="K64" s="1" t="s">
        <v>69</v>
      </c>
      <c r="L64" s="1" t="str">
        <f>_xlfn.XLOOKUP(ds_salaries[[#This Row],[company_location]],data_csv!$B$3:$B$251,data_csv!$A$3:$A$251,,0)</f>
        <v>Italy</v>
      </c>
      <c r="M64" s="1" t="str">
        <f t="shared" si="0"/>
        <v>1 to  50</v>
      </c>
      <c r="N64" s="1" t="s">
        <v>590</v>
      </c>
    </row>
    <row r="65" spans="1:14" x14ac:dyDescent="0.2">
      <c r="A65">
        <v>2020</v>
      </c>
      <c r="B65" s="1" t="s">
        <v>145</v>
      </c>
      <c r="C65" s="1" t="s">
        <v>139</v>
      </c>
      <c r="D65" s="1" t="s">
        <v>12</v>
      </c>
      <c r="E65" s="2">
        <v>412000</v>
      </c>
      <c r="F65" s="1" t="s">
        <v>17</v>
      </c>
      <c r="G65" s="3">
        <v>412000</v>
      </c>
      <c r="H65" s="1" t="s">
        <v>25</v>
      </c>
      <c r="I65" s="1" t="str">
        <f>_xlfn.XLOOKUP(ds_salaries[[#This Row],[employee_residence]],data_csv!$B$3:$B$251,data_csv!$A$3:$A$251,,0)</f>
        <v>United States</v>
      </c>
      <c r="J65">
        <v>1</v>
      </c>
      <c r="K65" s="1" t="s">
        <v>25</v>
      </c>
      <c r="L65" s="1" t="str">
        <f>_xlfn.XLOOKUP(ds_salaries[[#This Row],[company_location]],data_csv!$B$3:$B$251,data_csv!$A$3:$A$251,,0)</f>
        <v>United States</v>
      </c>
      <c r="M65" s="1" t="str">
        <f t="shared" si="0"/>
        <v>More than 250</v>
      </c>
      <c r="N65" s="1" t="s">
        <v>589</v>
      </c>
    </row>
    <row r="66" spans="1:14" x14ac:dyDescent="0.2">
      <c r="A66">
        <v>2020</v>
      </c>
      <c r="B66" s="1" t="s">
        <v>145</v>
      </c>
      <c r="C66" s="1" t="s">
        <v>139</v>
      </c>
      <c r="D66" s="1" t="s">
        <v>24</v>
      </c>
      <c r="E66" s="2">
        <v>40000</v>
      </c>
      <c r="F66" s="1" t="s">
        <v>13</v>
      </c>
      <c r="G66" s="3">
        <v>45618</v>
      </c>
      <c r="H66" s="1" t="s">
        <v>70</v>
      </c>
      <c r="I66" s="1" t="str">
        <f>_xlfn.XLOOKUP(ds_salaries[[#This Row],[employee_residence]],data_csv!$B$3:$B$251,data_csv!$A$3:$A$251,,0)</f>
        <v>Croatia</v>
      </c>
      <c r="J66">
        <v>1</v>
      </c>
      <c r="K66" s="1" t="s">
        <v>70</v>
      </c>
      <c r="L66" s="1" t="str">
        <f>_xlfn.XLOOKUP(ds_salaries[[#This Row],[company_location]],data_csv!$B$3:$B$251,data_csv!$A$3:$A$251,,0)</f>
        <v>Croatia</v>
      </c>
      <c r="M66" s="1" t="str">
        <f t="shared" ref="M66:M129" si="1">IF(N66="Large","More than 250", IF(N66="Medium","50 to 250",IF(N66="Small","1 to  50")))</f>
        <v>1 to  50</v>
      </c>
      <c r="N66" s="1" t="s">
        <v>590</v>
      </c>
    </row>
    <row r="67" spans="1:14" x14ac:dyDescent="0.2">
      <c r="A67">
        <v>2020</v>
      </c>
      <c r="B67" s="1" t="s">
        <v>143</v>
      </c>
      <c r="C67" s="1" t="s">
        <v>139</v>
      </c>
      <c r="D67" s="1" t="s">
        <v>12</v>
      </c>
      <c r="E67" s="2">
        <v>55000</v>
      </c>
      <c r="F67" s="1" t="s">
        <v>13</v>
      </c>
      <c r="G67" s="3">
        <v>62726</v>
      </c>
      <c r="H67" s="1" t="s">
        <v>14</v>
      </c>
      <c r="I67" s="1" t="str">
        <f>_xlfn.XLOOKUP(ds_salaries[[#This Row],[employee_residence]],data_csv!$B$3:$B$251,data_csv!$A$3:$A$251,,0)</f>
        <v>Germany</v>
      </c>
      <c r="J67">
        <v>0.5</v>
      </c>
      <c r="K67" s="1" t="s">
        <v>14</v>
      </c>
      <c r="L67" s="1" t="str">
        <f>_xlfn.XLOOKUP(ds_salaries[[#This Row],[company_location]],data_csv!$B$3:$B$251,data_csv!$A$3:$A$251,,0)</f>
        <v>Germany</v>
      </c>
      <c r="M67" s="1" t="str">
        <f t="shared" si="1"/>
        <v>1 to  50</v>
      </c>
      <c r="N67" s="1" t="s">
        <v>590</v>
      </c>
    </row>
    <row r="68" spans="1:14" x14ac:dyDescent="0.2">
      <c r="A68">
        <v>2020</v>
      </c>
      <c r="B68" s="1" t="s">
        <v>143</v>
      </c>
      <c r="C68" s="1" t="s">
        <v>139</v>
      </c>
      <c r="D68" s="1" t="s">
        <v>12</v>
      </c>
      <c r="E68" s="2">
        <v>43200</v>
      </c>
      <c r="F68" s="1" t="s">
        <v>13</v>
      </c>
      <c r="G68" s="3">
        <v>49268</v>
      </c>
      <c r="H68" s="1" t="s">
        <v>14</v>
      </c>
      <c r="I68" s="1" t="str">
        <f>_xlfn.XLOOKUP(ds_salaries[[#This Row],[employee_residence]],data_csv!$B$3:$B$251,data_csv!$A$3:$A$251,,0)</f>
        <v>Germany</v>
      </c>
      <c r="J68">
        <v>0</v>
      </c>
      <c r="K68" s="1" t="s">
        <v>14</v>
      </c>
      <c r="L68" s="1" t="str">
        <f>_xlfn.XLOOKUP(ds_salaries[[#This Row],[company_location]],data_csv!$B$3:$B$251,data_csv!$A$3:$A$251,,0)</f>
        <v>Germany</v>
      </c>
      <c r="M68" s="1" t="str">
        <f t="shared" si="1"/>
        <v>1 to  50</v>
      </c>
      <c r="N68" s="1" t="s">
        <v>590</v>
      </c>
    </row>
    <row r="69" spans="1:14" x14ac:dyDescent="0.2">
      <c r="A69">
        <v>2020</v>
      </c>
      <c r="B69" s="1" t="s">
        <v>145</v>
      </c>
      <c r="C69" s="1" t="s">
        <v>139</v>
      </c>
      <c r="D69" s="1" t="s">
        <v>71</v>
      </c>
      <c r="E69" s="2">
        <v>190200</v>
      </c>
      <c r="F69" s="1" t="s">
        <v>17</v>
      </c>
      <c r="G69" s="3">
        <v>190200</v>
      </c>
      <c r="H69" s="1" t="s">
        <v>25</v>
      </c>
      <c r="I69" s="1" t="str">
        <f>_xlfn.XLOOKUP(ds_salaries[[#This Row],[employee_residence]],data_csv!$B$3:$B$251,data_csv!$A$3:$A$251,,0)</f>
        <v>United States</v>
      </c>
      <c r="J69">
        <v>1</v>
      </c>
      <c r="K69" s="1" t="s">
        <v>25</v>
      </c>
      <c r="L69" s="1" t="str">
        <f>_xlfn.XLOOKUP(ds_salaries[[#This Row],[company_location]],data_csv!$B$3:$B$251,data_csv!$A$3:$A$251,,0)</f>
        <v>United States</v>
      </c>
      <c r="M69" s="1" t="str">
        <f t="shared" si="1"/>
        <v>50 to 250</v>
      </c>
      <c r="N69" s="1" t="s">
        <v>591</v>
      </c>
    </row>
    <row r="70" spans="1:14" x14ac:dyDescent="0.2">
      <c r="A70">
        <v>2020</v>
      </c>
      <c r="B70" s="1" t="s">
        <v>143</v>
      </c>
      <c r="C70" s="1" t="s">
        <v>139</v>
      </c>
      <c r="D70" s="1" t="s">
        <v>12</v>
      </c>
      <c r="E70" s="2">
        <v>105000</v>
      </c>
      <c r="F70" s="1" t="s">
        <v>17</v>
      </c>
      <c r="G70" s="3">
        <v>105000</v>
      </c>
      <c r="H70" s="1" t="s">
        <v>25</v>
      </c>
      <c r="I70" s="1" t="str">
        <f>_xlfn.XLOOKUP(ds_salaries[[#This Row],[employee_residence]],data_csv!$B$3:$B$251,data_csv!$A$3:$A$251,,0)</f>
        <v>United States</v>
      </c>
      <c r="J70">
        <v>1</v>
      </c>
      <c r="K70" s="1" t="s">
        <v>25</v>
      </c>
      <c r="L70" s="1" t="str">
        <f>_xlfn.XLOOKUP(ds_salaries[[#This Row],[company_location]],data_csv!$B$3:$B$251,data_csv!$A$3:$A$251,,0)</f>
        <v>United States</v>
      </c>
      <c r="M70" s="1" t="str">
        <f t="shared" si="1"/>
        <v>1 to  50</v>
      </c>
      <c r="N70" s="1" t="s">
        <v>590</v>
      </c>
    </row>
    <row r="71" spans="1:14" x14ac:dyDescent="0.2">
      <c r="A71">
        <v>2020</v>
      </c>
      <c r="B71" s="1" t="s">
        <v>145</v>
      </c>
      <c r="C71" s="1" t="s">
        <v>139</v>
      </c>
      <c r="D71" s="1" t="s">
        <v>12</v>
      </c>
      <c r="E71" s="2">
        <v>80000</v>
      </c>
      <c r="F71" s="1" t="s">
        <v>13</v>
      </c>
      <c r="G71" s="3">
        <v>91237</v>
      </c>
      <c r="H71" s="1" t="s">
        <v>57</v>
      </c>
      <c r="I71" s="1" t="str">
        <f>_xlfn.XLOOKUP(ds_salaries[[#This Row],[employee_residence]],data_csv!$B$3:$B$251,data_csv!$A$3:$A$251,,0)</f>
        <v>Austria</v>
      </c>
      <c r="J71">
        <v>0</v>
      </c>
      <c r="K71" s="1" t="s">
        <v>57</v>
      </c>
      <c r="L71" s="1" t="str">
        <f>_xlfn.XLOOKUP(ds_salaries[[#This Row],[company_location]],data_csv!$B$3:$B$251,data_csv!$A$3:$A$251,,0)</f>
        <v>Austria</v>
      </c>
      <c r="M71" s="1" t="str">
        <f t="shared" si="1"/>
        <v>1 to  50</v>
      </c>
      <c r="N71" s="1" t="s">
        <v>590</v>
      </c>
    </row>
    <row r="72" spans="1:14" x14ac:dyDescent="0.2">
      <c r="A72">
        <v>2020</v>
      </c>
      <c r="B72" s="1" t="s">
        <v>596</v>
      </c>
      <c r="C72" s="1" t="s">
        <v>139</v>
      </c>
      <c r="D72" s="1" t="s">
        <v>12</v>
      </c>
      <c r="E72" s="2">
        <v>55000</v>
      </c>
      <c r="F72" s="1" t="s">
        <v>13</v>
      </c>
      <c r="G72" s="3">
        <v>62726</v>
      </c>
      <c r="H72" s="1" t="s">
        <v>33</v>
      </c>
      <c r="I72" s="1" t="str">
        <f>_xlfn.XLOOKUP(ds_salaries[[#This Row],[employee_residence]],data_csv!$B$3:$B$251,data_csv!$A$3:$A$251,,0)</f>
        <v>France</v>
      </c>
      <c r="J72">
        <v>0.5</v>
      </c>
      <c r="K72" s="1" t="s">
        <v>72</v>
      </c>
      <c r="L72" s="1" t="str">
        <f>_xlfn.XLOOKUP(ds_salaries[[#This Row],[company_location]],data_csv!$B$3:$B$251,data_csv!$A$3:$A$251,,0)</f>
        <v>Luxembourg</v>
      </c>
      <c r="M72" s="1" t="str">
        <f t="shared" si="1"/>
        <v>1 to  50</v>
      </c>
      <c r="N72" s="1" t="s">
        <v>590</v>
      </c>
    </row>
    <row r="73" spans="1:14" x14ac:dyDescent="0.2">
      <c r="A73">
        <v>2020</v>
      </c>
      <c r="B73" s="1" t="s">
        <v>596</v>
      </c>
      <c r="C73" s="1" t="s">
        <v>139</v>
      </c>
      <c r="D73" s="1" t="s">
        <v>12</v>
      </c>
      <c r="E73" s="2">
        <v>37000</v>
      </c>
      <c r="F73" s="1" t="s">
        <v>13</v>
      </c>
      <c r="G73" s="3">
        <v>42197</v>
      </c>
      <c r="H73" s="1" t="s">
        <v>33</v>
      </c>
      <c r="I73" s="1" t="str">
        <f>_xlfn.XLOOKUP(ds_salaries[[#This Row],[employee_residence]],data_csv!$B$3:$B$251,data_csv!$A$3:$A$251,,0)</f>
        <v>France</v>
      </c>
      <c r="J73">
        <v>0.5</v>
      </c>
      <c r="K73" s="1" t="s">
        <v>33</v>
      </c>
      <c r="L73" s="1" t="str">
        <f>_xlfn.XLOOKUP(ds_salaries[[#This Row],[company_location]],data_csv!$B$3:$B$251,data_csv!$A$3:$A$251,,0)</f>
        <v>France</v>
      </c>
      <c r="M73" s="1" t="str">
        <f t="shared" si="1"/>
        <v>1 to  50</v>
      </c>
      <c r="N73" s="1" t="s">
        <v>590</v>
      </c>
    </row>
    <row r="74" spans="1:14" x14ac:dyDescent="0.2">
      <c r="A74">
        <v>2021</v>
      </c>
      <c r="B74" s="1" t="s">
        <v>143</v>
      </c>
      <c r="C74" s="1" t="s">
        <v>139</v>
      </c>
      <c r="D74" s="1" t="s">
        <v>49</v>
      </c>
      <c r="E74" s="2">
        <v>60000</v>
      </c>
      <c r="F74" s="1" t="s">
        <v>20</v>
      </c>
      <c r="G74" s="3">
        <v>82528</v>
      </c>
      <c r="H74" s="1" t="s">
        <v>21</v>
      </c>
      <c r="I74" s="1" t="str">
        <f>_xlfn.XLOOKUP(ds_salaries[[#This Row],[employee_residence]],data_csv!$B$3:$B$251,data_csv!$A$3:$A$251,,0)</f>
        <v>United Kingdom</v>
      </c>
      <c r="J74">
        <v>0.5</v>
      </c>
      <c r="K74" s="1" t="s">
        <v>21</v>
      </c>
      <c r="L74" s="1" t="str">
        <f>_xlfn.XLOOKUP(ds_salaries[[#This Row],[company_location]],data_csv!$B$3:$B$251,data_csv!$A$3:$A$251,,0)</f>
        <v>United Kingdom</v>
      </c>
      <c r="M74" s="1" t="str">
        <f t="shared" si="1"/>
        <v>More than 250</v>
      </c>
      <c r="N74" s="1" t="s">
        <v>589</v>
      </c>
    </row>
    <row r="75" spans="1:14" x14ac:dyDescent="0.2">
      <c r="A75">
        <v>2021</v>
      </c>
      <c r="B75" s="1" t="s">
        <v>144</v>
      </c>
      <c r="C75" s="1" t="s">
        <v>139</v>
      </c>
      <c r="D75" s="1" t="s">
        <v>46</v>
      </c>
      <c r="E75" s="2">
        <v>150000</v>
      </c>
      <c r="F75" s="1" t="s">
        <v>17</v>
      </c>
      <c r="G75" s="3">
        <v>150000</v>
      </c>
      <c r="H75" s="1" t="s">
        <v>35</v>
      </c>
      <c r="I75" s="1" t="str">
        <f>_xlfn.XLOOKUP(ds_salaries[[#This Row],[employee_residence]],data_csv!$B$3:$B$251,data_csv!$A$3:$A$251,,0)</f>
        <v>India</v>
      </c>
      <c r="J75">
        <v>1</v>
      </c>
      <c r="K75" s="1" t="s">
        <v>25</v>
      </c>
      <c r="L75" s="1" t="str">
        <f>_xlfn.XLOOKUP(ds_salaries[[#This Row],[company_location]],data_csv!$B$3:$B$251,data_csv!$A$3:$A$251,,0)</f>
        <v>United States</v>
      </c>
      <c r="M75" s="1" t="str">
        <f t="shared" si="1"/>
        <v>More than 250</v>
      </c>
      <c r="N75" s="1" t="s">
        <v>589</v>
      </c>
    </row>
    <row r="76" spans="1:14" x14ac:dyDescent="0.2">
      <c r="A76">
        <v>2021</v>
      </c>
      <c r="B76" s="1" t="s">
        <v>144</v>
      </c>
      <c r="C76" s="1" t="s">
        <v>139</v>
      </c>
      <c r="D76" s="1" t="s">
        <v>73</v>
      </c>
      <c r="E76" s="2">
        <v>235000</v>
      </c>
      <c r="F76" s="1" t="s">
        <v>17</v>
      </c>
      <c r="G76" s="3">
        <v>235000</v>
      </c>
      <c r="H76" s="1" t="s">
        <v>25</v>
      </c>
      <c r="I76" s="1" t="str">
        <f>_xlfn.XLOOKUP(ds_salaries[[#This Row],[employee_residence]],data_csv!$B$3:$B$251,data_csv!$A$3:$A$251,,0)</f>
        <v>United States</v>
      </c>
      <c r="J76">
        <v>1</v>
      </c>
      <c r="K76" s="1" t="s">
        <v>25</v>
      </c>
      <c r="L76" s="1" t="str">
        <f>_xlfn.XLOOKUP(ds_salaries[[#This Row],[company_location]],data_csv!$B$3:$B$251,data_csv!$A$3:$A$251,,0)</f>
        <v>United States</v>
      </c>
      <c r="M76" s="1" t="str">
        <f t="shared" si="1"/>
        <v>More than 250</v>
      </c>
      <c r="N76" s="1" t="s">
        <v>589</v>
      </c>
    </row>
    <row r="77" spans="1:14" x14ac:dyDescent="0.2">
      <c r="A77">
        <v>2021</v>
      </c>
      <c r="B77" s="1" t="s">
        <v>145</v>
      </c>
      <c r="C77" s="1" t="s">
        <v>139</v>
      </c>
      <c r="D77" s="1" t="s">
        <v>12</v>
      </c>
      <c r="E77" s="2">
        <v>45000</v>
      </c>
      <c r="F77" s="1" t="s">
        <v>13</v>
      </c>
      <c r="G77" s="3">
        <v>53192</v>
      </c>
      <c r="H77" s="1" t="s">
        <v>33</v>
      </c>
      <c r="I77" s="1" t="str">
        <f>_xlfn.XLOOKUP(ds_salaries[[#This Row],[employee_residence]],data_csv!$B$3:$B$251,data_csv!$A$3:$A$251,,0)</f>
        <v>France</v>
      </c>
      <c r="J77">
        <v>0.5</v>
      </c>
      <c r="K77" s="1" t="s">
        <v>33</v>
      </c>
      <c r="L77" s="1" t="str">
        <f>_xlfn.XLOOKUP(ds_salaries[[#This Row],[company_location]],data_csv!$B$3:$B$251,data_csv!$A$3:$A$251,,0)</f>
        <v>France</v>
      </c>
      <c r="M77" s="1" t="str">
        <f t="shared" si="1"/>
        <v>More than 250</v>
      </c>
      <c r="N77" s="1" t="s">
        <v>589</v>
      </c>
    </row>
    <row r="78" spans="1:14" x14ac:dyDescent="0.2">
      <c r="A78">
        <v>2021</v>
      </c>
      <c r="B78" s="1" t="s">
        <v>596</v>
      </c>
      <c r="C78" s="1" t="s">
        <v>139</v>
      </c>
      <c r="D78" s="1" t="s">
        <v>46</v>
      </c>
      <c r="E78" s="2">
        <v>100000</v>
      </c>
      <c r="F78" s="1" t="s">
        <v>17</v>
      </c>
      <c r="G78" s="3">
        <v>100000</v>
      </c>
      <c r="H78" s="1" t="s">
        <v>25</v>
      </c>
      <c r="I78" s="1" t="str">
        <f>_xlfn.XLOOKUP(ds_salaries[[#This Row],[employee_residence]],data_csv!$B$3:$B$251,data_csv!$A$3:$A$251,,0)</f>
        <v>United States</v>
      </c>
      <c r="J78">
        <v>1</v>
      </c>
      <c r="K78" s="1" t="s">
        <v>25</v>
      </c>
      <c r="L78" s="1" t="str">
        <f>_xlfn.XLOOKUP(ds_salaries[[#This Row],[company_location]],data_csv!$B$3:$B$251,data_csv!$A$3:$A$251,,0)</f>
        <v>United States</v>
      </c>
      <c r="M78" s="1" t="str">
        <f t="shared" si="1"/>
        <v>50 to 250</v>
      </c>
      <c r="N78" s="1" t="s">
        <v>591</v>
      </c>
    </row>
    <row r="79" spans="1:14" x14ac:dyDescent="0.2">
      <c r="A79">
        <v>2021</v>
      </c>
      <c r="B79" s="1" t="s">
        <v>596</v>
      </c>
      <c r="C79" s="1" t="s">
        <v>140</v>
      </c>
      <c r="D79" s="1" t="s">
        <v>74</v>
      </c>
      <c r="E79" s="2">
        <v>400000</v>
      </c>
      <c r="F79" s="1" t="s">
        <v>34</v>
      </c>
      <c r="G79" s="3">
        <v>5409</v>
      </c>
      <c r="H79" s="1" t="s">
        <v>35</v>
      </c>
      <c r="I79" s="1" t="str">
        <f>_xlfn.XLOOKUP(ds_salaries[[#This Row],[employee_residence]],data_csv!$B$3:$B$251,data_csv!$A$3:$A$251,,0)</f>
        <v>India</v>
      </c>
      <c r="J79">
        <v>0.5</v>
      </c>
      <c r="K79" s="1" t="s">
        <v>35</v>
      </c>
      <c r="L79" s="1" t="str">
        <f>_xlfn.XLOOKUP(ds_salaries[[#This Row],[company_location]],data_csv!$B$3:$B$251,data_csv!$A$3:$A$251,,0)</f>
        <v>India</v>
      </c>
      <c r="M79" s="1" t="str">
        <f t="shared" si="1"/>
        <v>50 to 250</v>
      </c>
      <c r="N79" s="1" t="s">
        <v>591</v>
      </c>
    </row>
    <row r="80" spans="1:14" x14ac:dyDescent="0.2">
      <c r="A80">
        <v>2021</v>
      </c>
      <c r="B80" s="1" t="s">
        <v>596</v>
      </c>
      <c r="C80" s="1" t="s">
        <v>141</v>
      </c>
      <c r="D80" s="1" t="s">
        <v>62</v>
      </c>
      <c r="E80" s="2">
        <v>270000</v>
      </c>
      <c r="F80" s="1" t="s">
        <v>17</v>
      </c>
      <c r="G80" s="3">
        <v>270000</v>
      </c>
      <c r="H80" s="1" t="s">
        <v>25</v>
      </c>
      <c r="I80" s="1" t="str">
        <f>_xlfn.XLOOKUP(ds_salaries[[#This Row],[employee_residence]],data_csv!$B$3:$B$251,data_csv!$A$3:$A$251,,0)</f>
        <v>United States</v>
      </c>
      <c r="J80">
        <v>1</v>
      </c>
      <c r="K80" s="1" t="s">
        <v>25</v>
      </c>
      <c r="L80" s="1" t="str">
        <f>_xlfn.XLOOKUP(ds_salaries[[#This Row],[company_location]],data_csv!$B$3:$B$251,data_csv!$A$3:$A$251,,0)</f>
        <v>United States</v>
      </c>
      <c r="M80" s="1" t="str">
        <f t="shared" si="1"/>
        <v>More than 250</v>
      </c>
      <c r="N80" s="1" t="s">
        <v>589</v>
      </c>
    </row>
    <row r="81" spans="1:14" x14ac:dyDescent="0.2">
      <c r="A81">
        <v>2021</v>
      </c>
      <c r="B81" s="1" t="s">
        <v>143</v>
      </c>
      <c r="C81" s="1" t="s">
        <v>139</v>
      </c>
      <c r="D81" s="1" t="s">
        <v>26</v>
      </c>
      <c r="E81" s="2">
        <v>80000</v>
      </c>
      <c r="F81" s="1" t="s">
        <v>17</v>
      </c>
      <c r="G81" s="3">
        <v>80000</v>
      </c>
      <c r="H81" s="1" t="s">
        <v>25</v>
      </c>
      <c r="I81" s="1" t="str">
        <f>_xlfn.XLOOKUP(ds_salaries[[#This Row],[employee_residence]],data_csv!$B$3:$B$251,data_csv!$A$3:$A$251,,0)</f>
        <v>United States</v>
      </c>
      <c r="J81">
        <v>1</v>
      </c>
      <c r="K81" s="1" t="s">
        <v>25</v>
      </c>
      <c r="L81" s="1" t="str">
        <f>_xlfn.XLOOKUP(ds_salaries[[#This Row],[company_location]],data_csv!$B$3:$B$251,data_csv!$A$3:$A$251,,0)</f>
        <v>United States</v>
      </c>
      <c r="M81" s="1" t="str">
        <f t="shared" si="1"/>
        <v>50 to 250</v>
      </c>
      <c r="N81" s="1" t="s">
        <v>591</v>
      </c>
    </row>
    <row r="82" spans="1:14" x14ac:dyDescent="0.2">
      <c r="A82">
        <v>2021</v>
      </c>
      <c r="B82" s="1" t="s">
        <v>145</v>
      </c>
      <c r="C82" s="1" t="s">
        <v>139</v>
      </c>
      <c r="D82" s="1" t="s">
        <v>75</v>
      </c>
      <c r="E82" s="2">
        <v>67000</v>
      </c>
      <c r="F82" s="1" t="s">
        <v>13</v>
      </c>
      <c r="G82" s="3">
        <v>79197</v>
      </c>
      <c r="H82" s="1" t="s">
        <v>14</v>
      </c>
      <c r="I82" s="1" t="str">
        <f>_xlfn.XLOOKUP(ds_salaries[[#This Row],[employee_residence]],data_csv!$B$3:$B$251,data_csv!$A$3:$A$251,,0)</f>
        <v>Germany</v>
      </c>
      <c r="J82">
        <v>1</v>
      </c>
      <c r="K82" s="1" t="s">
        <v>14</v>
      </c>
      <c r="L82" s="1" t="str">
        <f>_xlfn.XLOOKUP(ds_salaries[[#This Row],[company_location]],data_csv!$B$3:$B$251,data_csv!$A$3:$A$251,,0)</f>
        <v>Germany</v>
      </c>
      <c r="M82" s="1" t="str">
        <f t="shared" si="1"/>
        <v>More than 250</v>
      </c>
      <c r="N82" s="1" t="s">
        <v>589</v>
      </c>
    </row>
    <row r="83" spans="1:14" x14ac:dyDescent="0.2">
      <c r="A83">
        <v>2021</v>
      </c>
      <c r="B83" s="1" t="s">
        <v>596</v>
      </c>
      <c r="C83" s="1" t="s">
        <v>139</v>
      </c>
      <c r="D83" s="1" t="s">
        <v>38</v>
      </c>
      <c r="E83" s="2">
        <v>140000</v>
      </c>
      <c r="F83" s="1" t="s">
        <v>17</v>
      </c>
      <c r="G83" s="3">
        <v>140000</v>
      </c>
      <c r="H83" s="1" t="s">
        <v>25</v>
      </c>
      <c r="I83" s="1" t="str">
        <f>_xlfn.XLOOKUP(ds_salaries[[#This Row],[employee_residence]],data_csv!$B$3:$B$251,data_csv!$A$3:$A$251,,0)</f>
        <v>United States</v>
      </c>
      <c r="J83">
        <v>1</v>
      </c>
      <c r="K83" s="1" t="s">
        <v>25</v>
      </c>
      <c r="L83" s="1" t="str">
        <f>_xlfn.XLOOKUP(ds_salaries[[#This Row],[company_location]],data_csv!$B$3:$B$251,data_csv!$A$3:$A$251,,0)</f>
        <v>United States</v>
      </c>
      <c r="M83" s="1" t="str">
        <f t="shared" si="1"/>
        <v>More than 250</v>
      </c>
      <c r="N83" s="1" t="s">
        <v>589</v>
      </c>
    </row>
    <row r="84" spans="1:14" x14ac:dyDescent="0.2">
      <c r="A84">
        <v>2021</v>
      </c>
      <c r="B84" s="1" t="s">
        <v>596</v>
      </c>
      <c r="C84" s="1" t="s">
        <v>139</v>
      </c>
      <c r="D84" s="1" t="s">
        <v>76</v>
      </c>
      <c r="E84" s="2">
        <v>68000</v>
      </c>
      <c r="F84" s="1" t="s">
        <v>54</v>
      </c>
      <c r="G84" s="3">
        <v>54238</v>
      </c>
      <c r="H84" s="1" t="s">
        <v>21</v>
      </c>
      <c r="I84" s="1" t="str">
        <f>_xlfn.XLOOKUP(ds_salaries[[#This Row],[employee_residence]],data_csv!$B$3:$B$251,data_csv!$A$3:$A$251,,0)</f>
        <v>United Kingdom</v>
      </c>
      <c r="J84">
        <v>0.5</v>
      </c>
      <c r="K84" s="1" t="s">
        <v>55</v>
      </c>
      <c r="L84" s="1" t="str">
        <f>_xlfn.XLOOKUP(ds_salaries[[#This Row],[company_location]],data_csv!$B$3:$B$251,data_csv!$A$3:$A$251,,0)</f>
        <v>Canada</v>
      </c>
      <c r="M84" s="1" t="str">
        <f t="shared" si="1"/>
        <v>More than 250</v>
      </c>
      <c r="N84" s="1" t="s">
        <v>589</v>
      </c>
    </row>
    <row r="85" spans="1:14" x14ac:dyDescent="0.2">
      <c r="A85">
        <v>2021</v>
      </c>
      <c r="B85" s="1" t="s">
        <v>596</v>
      </c>
      <c r="C85" s="1" t="s">
        <v>139</v>
      </c>
      <c r="D85" s="1" t="s">
        <v>24</v>
      </c>
      <c r="E85" s="2">
        <v>40000</v>
      </c>
      <c r="F85" s="1" t="s">
        <v>13</v>
      </c>
      <c r="G85" s="3">
        <v>47282</v>
      </c>
      <c r="H85" s="1" t="s">
        <v>60</v>
      </c>
      <c r="I85" s="1" t="str">
        <f>_xlfn.XLOOKUP(ds_salaries[[#This Row],[employee_residence]],data_csv!$B$3:$B$251,data_csv!$A$3:$A$251,,0)</f>
        <v>Spain</v>
      </c>
      <c r="J85">
        <v>1</v>
      </c>
      <c r="K85" s="1" t="s">
        <v>60</v>
      </c>
      <c r="L85" s="1" t="str">
        <f>_xlfn.XLOOKUP(ds_salaries[[#This Row],[company_location]],data_csv!$B$3:$B$251,data_csv!$A$3:$A$251,,0)</f>
        <v>Spain</v>
      </c>
      <c r="M85" s="1" t="str">
        <f t="shared" si="1"/>
        <v>1 to  50</v>
      </c>
      <c r="N85" s="1" t="s">
        <v>590</v>
      </c>
    </row>
    <row r="86" spans="1:14" x14ac:dyDescent="0.2">
      <c r="A86">
        <v>2021</v>
      </c>
      <c r="B86" s="1" t="s">
        <v>144</v>
      </c>
      <c r="C86" s="1" t="s">
        <v>139</v>
      </c>
      <c r="D86" s="1" t="s">
        <v>48</v>
      </c>
      <c r="E86" s="2">
        <v>130000</v>
      </c>
      <c r="F86" s="1" t="s">
        <v>13</v>
      </c>
      <c r="G86" s="3">
        <v>153667</v>
      </c>
      <c r="H86" s="1" t="s">
        <v>69</v>
      </c>
      <c r="I86" s="1" t="str">
        <f>_xlfn.XLOOKUP(ds_salaries[[#This Row],[employee_residence]],data_csv!$B$3:$B$251,data_csv!$A$3:$A$251,,0)</f>
        <v>Italy</v>
      </c>
      <c r="J86">
        <v>1</v>
      </c>
      <c r="K86" s="1" t="s">
        <v>40</v>
      </c>
      <c r="L86" s="1" t="str">
        <f>_xlfn.XLOOKUP(ds_salaries[[#This Row],[company_location]],data_csv!$B$3:$B$251,data_csv!$A$3:$A$251,,0)</f>
        <v>Poland</v>
      </c>
      <c r="M86" s="1" t="str">
        <f t="shared" si="1"/>
        <v>More than 250</v>
      </c>
      <c r="N86" s="1" t="s">
        <v>589</v>
      </c>
    </row>
    <row r="87" spans="1:14" x14ac:dyDescent="0.2">
      <c r="A87">
        <v>2021</v>
      </c>
      <c r="B87" s="1" t="s">
        <v>596</v>
      </c>
      <c r="C87" s="1" t="s">
        <v>139</v>
      </c>
      <c r="D87" s="1" t="s">
        <v>38</v>
      </c>
      <c r="E87" s="2">
        <v>110000</v>
      </c>
      <c r="F87" s="1" t="s">
        <v>77</v>
      </c>
      <c r="G87" s="3">
        <v>28476</v>
      </c>
      <c r="H87" s="1" t="s">
        <v>40</v>
      </c>
      <c r="I87" s="1" t="str">
        <f>_xlfn.XLOOKUP(ds_salaries[[#This Row],[employee_residence]],data_csv!$B$3:$B$251,data_csv!$A$3:$A$251,,0)</f>
        <v>Poland</v>
      </c>
      <c r="J87">
        <v>1</v>
      </c>
      <c r="K87" s="1" t="s">
        <v>40</v>
      </c>
      <c r="L87" s="1" t="str">
        <f>_xlfn.XLOOKUP(ds_salaries[[#This Row],[company_location]],data_csv!$B$3:$B$251,data_csv!$A$3:$A$251,,0)</f>
        <v>Poland</v>
      </c>
      <c r="M87" s="1" t="str">
        <f t="shared" si="1"/>
        <v>More than 250</v>
      </c>
      <c r="N87" s="1" t="s">
        <v>589</v>
      </c>
    </row>
    <row r="88" spans="1:14" x14ac:dyDescent="0.2">
      <c r="A88">
        <v>2021</v>
      </c>
      <c r="B88" s="1" t="s">
        <v>143</v>
      </c>
      <c r="C88" s="1" t="s">
        <v>139</v>
      </c>
      <c r="D88" s="1" t="s">
        <v>26</v>
      </c>
      <c r="E88" s="2">
        <v>50000</v>
      </c>
      <c r="F88" s="1" t="s">
        <v>13</v>
      </c>
      <c r="G88" s="3">
        <v>59102</v>
      </c>
      <c r="H88" s="1" t="s">
        <v>33</v>
      </c>
      <c r="I88" s="1" t="str">
        <f>_xlfn.XLOOKUP(ds_salaries[[#This Row],[employee_residence]],data_csv!$B$3:$B$251,data_csv!$A$3:$A$251,,0)</f>
        <v>France</v>
      </c>
      <c r="J88">
        <v>0.5</v>
      </c>
      <c r="K88" s="1" t="s">
        <v>33</v>
      </c>
      <c r="L88" s="1" t="str">
        <f>_xlfn.XLOOKUP(ds_salaries[[#This Row],[company_location]],data_csv!$B$3:$B$251,data_csv!$A$3:$A$251,,0)</f>
        <v>France</v>
      </c>
      <c r="M88" s="1" t="str">
        <f t="shared" si="1"/>
        <v>50 to 250</v>
      </c>
      <c r="N88" s="1" t="s">
        <v>591</v>
      </c>
    </row>
    <row r="89" spans="1:14" x14ac:dyDescent="0.2">
      <c r="A89">
        <v>2021</v>
      </c>
      <c r="B89" s="1" t="s">
        <v>596</v>
      </c>
      <c r="C89" s="1" t="s">
        <v>139</v>
      </c>
      <c r="D89" s="1" t="s">
        <v>75</v>
      </c>
      <c r="E89" s="2">
        <v>110000</v>
      </c>
      <c r="F89" s="1" t="s">
        <v>17</v>
      </c>
      <c r="G89" s="3">
        <v>110000</v>
      </c>
      <c r="H89" s="1" t="s">
        <v>25</v>
      </c>
      <c r="I89" s="1" t="str">
        <f>_xlfn.XLOOKUP(ds_salaries[[#This Row],[employee_residence]],data_csv!$B$3:$B$251,data_csv!$A$3:$A$251,,0)</f>
        <v>United States</v>
      </c>
      <c r="J89">
        <v>1</v>
      </c>
      <c r="K89" s="1" t="s">
        <v>25</v>
      </c>
      <c r="L89" s="1" t="str">
        <f>_xlfn.XLOOKUP(ds_salaries[[#This Row],[company_location]],data_csv!$B$3:$B$251,data_csv!$A$3:$A$251,,0)</f>
        <v>United States</v>
      </c>
      <c r="M89" s="1" t="str">
        <f t="shared" si="1"/>
        <v>More than 250</v>
      </c>
      <c r="N89" s="1" t="s">
        <v>589</v>
      </c>
    </row>
    <row r="90" spans="1:14" x14ac:dyDescent="0.2">
      <c r="A90">
        <v>2021</v>
      </c>
      <c r="B90" s="1" t="s">
        <v>145</v>
      </c>
      <c r="C90" s="1" t="s">
        <v>139</v>
      </c>
      <c r="D90" s="1" t="s">
        <v>36</v>
      </c>
      <c r="E90" s="2">
        <v>170000</v>
      </c>
      <c r="F90" s="1" t="s">
        <v>17</v>
      </c>
      <c r="G90" s="3">
        <v>170000</v>
      </c>
      <c r="H90" s="1" t="s">
        <v>25</v>
      </c>
      <c r="I90" s="1" t="str">
        <f>_xlfn.XLOOKUP(ds_salaries[[#This Row],[employee_residence]],data_csv!$B$3:$B$251,data_csv!$A$3:$A$251,,0)</f>
        <v>United States</v>
      </c>
      <c r="J90">
        <v>1</v>
      </c>
      <c r="K90" s="1" t="s">
        <v>25</v>
      </c>
      <c r="L90" s="1" t="str">
        <f>_xlfn.XLOOKUP(ds_salaries[[#This Row],[company_location]],data_csv!$B$3:$B$251,data_csv!$A$3:$A$251,,0)</f>
        <v>United States</v>
      </c>
      <c r="M90" s="1" t="str">
        <f t="shared" si="1"/>
        <v>More than 250</v>
      </c>
      <c r="N90" s="1" t="s">
        <v>589</v>
      </c>
    </row>
    <row r="91" spans="1:14" x14ac:dyDescent="0.2">
      <c r="A91">
        <v>2021</v>
      </c>
      <c r="B91" s="1" t="s">
        <v>145</v>
      </c>
      <c r="C91" s="1" t="s">
        <v>139</v>
      </c>
      <c r="D91" s="1" t="s">
        <v>26</v>
      </c>
      <c r="E91" s="2">
        <v>80000</v>
      </c>
      <c r="F91" s="1" t="s">
        <v>17</v>
      </c>
      <c r="G91" s="3">
        <v>80000</v>
      </c>
      <c r="H91" s="1" t="s">
        <v>78</v>
      </c>
      <c r="I91" s="1" t="str">
        <f>_xlfn.XLOOKUP(ds_salaries[[#This Row],[employee_residence]],data_csv!$B$3:$B$251,data_csv!$A$3:$A$251,,0)</f>
        <v>Bulgaria</v>
      </c>
      <c r="J91">
        <v>1</v>
      </c>
      <c r="K91" s="1" t="s">
        <v>25</v>
      </c>
      <c r="L91" s="1" t="str">
        <f>_xlfn.XLOOKUP(ds_salaries[[#This Row],[company_location]],data_csv!$B$3:$B$251,data_csv!$A$3:$A$251,,0)</f>
        <v>United States</v>
      </c>
      <c r="M91" s="1" t="str">
        <f t="shared" si="1"/>
        <v>1 to  50</v>
      </c>
      <c r="N91" s="1" t="s">
        <v>590</v>
      </c>
    </row>
    <row r="92" spans="1:14" x14ac:dyDescent="0.2">
      <c r="A92">
        <v>2021</v>
      </c>
      <c r="B92" s="1" t="s">
        <v>145</v>
      </c>
      <c r="C92" s="1" t="s">
        <v>139</v>
      </c>
      <c r="D92" s="1" t="s">
        <v>79</v>
      </c>
      <c r="E92" s="2">
        <v>75000</v>
      </c>
      <c r="F92" s="1" t="s">
        <v>13</v>
      </c>
      <c r="G92" s="3">
        <v>88654</v>
      </c>
      <c r="H92" s="1" t="s">
        <v>45</v>
      </c>
      <c r="I92" s="1" t="str">
        <f>_xlfn.XLOOKUP(ds_salaries[[#This Row],[employee_residence]],data_csv!$B$3:$B$251,data_csv!$A$3:$A$251,,0)</f>
        <v>Greece</v>
      </c>
      <c r="J92">
        <v>1</v>
      </c>
      <c r="K92" s="1" t="s">
        <v>65</v>
      </c>
      <c r="L92" s="1" t="str">
        <f>_xlfn.XLOOKUP(ds_salaries[[#This Row],[company_location]],data_csv!$B$3:$B$251,data_csv!$A$3:$A$251,,0)</f>
        <v>Denmark</v>
      </c>
      <c r="M92" s="1" t="str">
        <f t="shared" si="1"/>
        <v>More than 250</v>
      </c>
      <c r="N92" s="1" t="s">
        <v>589</v>
      </c>
    </row>
    <row r="93" spans="1:14" x14ac:dyDescent="0.2">
      <c r="A93">
        <v>2021</v>
      </c>
      <c r="B93" s="1" t="s">
        <v>143</v>
      </c>
      <c r="C93" s="1" t="s">
        <v>139</v>
      </c>
      <c r="D93" s="1" t="s">
        <v>41</v>
      </c>
      <c r="E93" s="2">
        <v>65000</v>
      </c>
      <c r="F93" s="1" t="s">
        <v>13</v>
      </c>
      <c r="G93" s="3">
        <v>76833</v>
      </c>
      <c r="H93" s="1" t="s">
        <v>14</v>
      </c>
      <c r="I93" s="1" t="str">
        <f>_xlfn.XLOOKUP(ds_salaries[[#This Row],[employee_residence]],data_csv!$B$3:$B$251,data_csv!$A$3:$A$251,,0)</f>
        <v>Germany</v>
      </c>
      <c r="J93">
        <v>1</v>
      </c>
      <c r="K93" s="1" t="s">
        <v>14</v>
      </c>
      <c r="L93" s="1" t="str">
        <f>_xlfn.XLOOKUP(ds_salaries[[#This Row],[company_location]],data_csv!$B$3:$B$251,data_csv!$A$3:$A$251,,0)</f>
        <v>Germany</v>
      </c>
      <c r="M93" s="1" t="str">
        <f t="shared" si="1"/>
        <v>1 to  50</v>
      </c>
      <c r="N93" s="1" t="s">
        <v>590</v>
      </c>
    </row>
    <row r="94" spans="1:14" x14ac:dyDescent="0.2">
      <c r="A94">
        <v>2021</v>
      </c>
      <c r="B94" s="1" t="s">
        <v>596</v>
      </c>
      <c r="C94" s="1" t="s">
        <v>139</v>
      </c>
      <c r="D94" s="1" t="s">
        <v>36</v>
      </c>
      <c r="E94" s="2">
        <v>1450000</v>
      </c>
      <c r="F94" s="1" t="s">
        <v>34</v>
      </c>
      <c r="G94" s="3">
        <v>19609</v>
      </c>
      <c r="H94" s="1" t="s">
        <v>35</v>
      </c>
      <c r="I94" s="1" t="str">
        <f>_xlfn.XLOOKUP(ds_salaries[[#This Row],[employee_residence]],data_csv!$B$3:$B$251,data_csv!$A$3:$A$251,,0)</f>
        <v>India</v>
      </c>
      <c r="J94">
        <v>1</v>
      </c>
      <c r="K94" s="1" t="s">
        <v>35</v>
      </c>
      <c r="L94" s="1" t="str">
        <f>_xlfn.XLOOKUP(ds_salaries[[#This Row],[company_location]],data_csv!$B$3:$B$251,data_csv!$A$3:$A$251,,0)</f>
        <v>India</v>
      </c>
      <c r="M94" s="1" t="str">
        <f t="shared" si="1"/>
        <v>More than 250</v>
      </c>
      <c r="N94" s="1" t="s">
        <v>589</v>
      </c>
    </row>
    <row r="95" spans="1:14" x14ac:dyDescent="0.2">
      <c r="A95">
        <v>2021</v>
      </c>
      <c r="B95" s="1" t="s">
        <v>145</v>
      </c>
      <c r="C95" s="1" t="s">
        <v>139</v>
      </c>
      <c r="D95" s="1" t="s">
        <v>31</v>
      </c>
      <c r="E95" s="2">
        <v>276000</v>
      </c>
      <c r="F95" s="1" t="s">
        <v>17</v>
      </c>
      <c r="G95" s="3">
        <v>276000</v>
      </c>
      <c r="H95" s="1" t="s">
        <v>25</v>
      </c>
      <c r="I95" s="1" t="str">
        <f>_xlfn.XLOOKUP(ds_salaries[[#This Row],[employee_residence]],data_csv!$B$3:$B$251,data_csv!$A$3:$A$251,,0)</f>
        <v>United States</v>
      </c>
      <c r="J95">
        <v>0</v>
      </c>
      <c r="K95" s="1" t="s">
        <v>25</v>
      </c>
      <c r="L95" s="1" t="str">
        <f>_xlfn.XLOOKUP(ds_salaries[[#This Row],[company_location]],data_csv!$B$3:$B$251,data_csv!$A$3:$A$251,,0)</f>
        <v>United States</v>
      </c>
      <c r="M95" s="1" t="str">
        <f t="shared" si="1"/>
        <v>More than 250</v>
      </c>
      <c r="N95" s="1" t="s">
        <v>589</v>
      </c>
    </row>
    <row r="96" spans="1:14" x14ac:dyDescent="0.2">
      <c r="A96">
        <v>2021</v>
      </c>
      <c r="B96" s="1" t="s">
        <v>143</v>
      </c>
      <c r="C96" s="1" t="s">
        <v>139</v>
      </c>
      <c r="D96" s="1" t="s">
        <v>12</v>
      </c>
      <c r="E96" s="2">
        <v>2200000</v>
      </c>
      <c r="F96" s="1" t="s">
        <v>34</v>
      </c>
      <c r="G96" s="3">
        <v>29751</v>
      </c>
      <c r="H96" s="1" t="s">
        <v>35</v>
      </c>
      <c r="I96" s="1" t="str">
        <f>_xlfn.XLOOKUP(ds_salaries[[#This Row],[employee_residence]],data_csv!$B$3:$B$251,data_csv!$A$3:$A$251,,0)</f>
        <v>India</v>
      </c>
      <c r="J96">
        <v>0.5</v>
      </c>
      <c r="K96" s="1" t="s">
        <v>35</v>
      </c>
      <c r="L96" s="1" t="str">
        <f>_xlfn.XLOOKUP(ds_salaries[[#This Row],[company_location]],data_csv!$B$3:$B$251,data_csv!$A$3:$A$251,,0)</f>
        <v>India</v>
      </c>
      <c r="M96" s="1" t="str">
        <f t="shared" si="1"/>
        <v>More than 250</v>
      </c>
      <c r="N96" s="1" t="s">
        <v>589</v>
      </c>
    </row>
    <row r="97" spans="1:14" x14ac:dyDescent="0.2">
      <c r="A97">
        <v>2021</v>
      </c>
      <c r="B97" s="1" t="s">
        <v>596</v>
      </c>
      <c r="C97" s="1" t="s">
        <v>139</v>
      </c>
      <c r="D97" s="1" t="s">
        <v>80</v>
      </c>
      <c r="E97" s="2">
        <v>120000</v>
      </c>
      <c r="F97" s="1" t="s">
        <v>81</v>
      </c>
      <c r="G97" s="3">
        <v>89294</v>
      </c>
      <c r="H97" s="1" t="s">
        <v>82</v>
      </c>
      <c r="I97" s="1" t="str">
        <f>_xlfn.XLOOKUP(ds_salaries[[#This Row],[employee_residence]],data_csv!$B$3:$B$251,data_csv!$A$3:$A$251,,0)</f>
        <v>Singapore</v>
      </c>
      <c r="J97">
        <v>0.5</v>
      </c>
      <c r="K97" s="1" t="s">
        <v>82</v>
      </c>
      <c r="L97" s="1" t="str">
        <f>_xlfn.XLOOKUP(ds_salaries[[#This Row],[company_location]],data_csv!$B$3:$B$251,data_csv!$A$3:$A$251,,0)</f>
        <v>Singapore</v>
      </c>
      <c r="M97" s="1" t="str">
        <f t="shared" si="1"/>
        <v>More than 250</v>
      </c>
      <c r="N97" s="1" t="s">
        <v>589</v>
      </c>
    </row>
    <row r="98" spans="1:14" x14ac:dyDescent="0.2">
      <c r="A98">
        <v>2021</v>
      </c>
      <c r="B98" s="1" t="s">
        <v>143</v>
      </c>
      <c r="C98" s="1" t="s">
        <v>140</v>
      </c>
      <c r="D98" s="1" t="s">
        <v>63</v>
      </c>
      <c r="E98" s="2">
        <v>12000</v>
      </c>
      <c r="F98" s="1" t="s">
        <v>17</v>
      </c>
      <c r="G98" s="3">
        <v>12000</v>
      </c>
      <c r="H98" s="1" t="s">
        <v>83</v>
      </c>
      <c r="I98" s="1" t="str">
        <f>_xlfn.XLOOKUP(ds_salaries[[#This Row],[employee_residence]],data_csv!$B$3:$B$251,data_csv!$A$3:$A$251,,0)</f>
        <v>Brazil</v>
      </c>
      <c r="J98">
        <v>1</v>
      </c>
      <c r="K98" s="1" t="s">
        <v>25</v>
      </c>
      <c r="L98" s="1" t="str">
        <f>_xlfn.XLOOKUP(ds_salaries[[#This Row],[company_location]],data_csv!$B$3:$B$251,data_csv!$A$3:$A$251,,0)</f>
        <v>United States</v>
      </c>
      <c r="M98" s="1" t="str">
        <f t="shared" si="1"/>
        <v>1 to  50</v>
      </c>
      <c r="N98" s="1" t="s">
        <v>590</v>
      </c>
    </row>
    <row r="99" spans="1:14" x14ac:dyDescent="0.2">
      <c r="A99">
        <v>2021</v>
      </c>
      <c r="B99" s="1" t="s">
        <v>596</v>
      </c>
      <c r="C99" s="1" t="s">
        <v>139</v>
      </c>
      <c r="D99" s="1" t="s">
        <v>84</v>
      </c>
      <c r="E99" s="2">
        <v>450000</v>
      </c>
      <c r="F99" s="1" t="s">
        <v>17</v>
      </c>
      <c r="G99" s="3">
        <v>450000</v>
      </c>
      <c r="H99" s="1" t="s">
        <v>25</v>
      </c>
      <c r="I99" s="1" t="str">
        <f>_xlfn.XLOOKUP(ds_salaries[[#This Row],[employee_residence]],data_csv!$B$3:$B$251,data_csv!$A$3:$A$251,,0)</f>
        <v>United States</v>
      </c>
      <c r="J99">
        <v>1</v>
      </c>
      <c r="K99" s="1" t="s">
        <v>25</v>
      </c>
      <c r="L99" s="1" t="str">
        <f>_xlfn.XLOOKUP(ds_salaries[[#This Row],[company_location]],data_csv!$B$3:$B$251,data_csv!$A$3:$A$251,,0)</f>
        <v>United States</v>
      </c>
      <c r="M99" s="1" t="str">
        <f t="shared" si="1"/>
        <v>More than 250</v>
      </c>
      <c r="N99" s="1" t="s">
        <v>589</v>
      </c>
    </row>
    <row r="100" spans="1:14" x14ac:dyDescent="0.2">
      <c r="A100">
        <v>2021</v>
      </c>
      <c r="B100" s="1" t="s">
        <v>143</v>
      </c>
      <c r="C100" s="1" t="s">
        <v>139</v>
      </c>
      <c r="D100" s="1" t="s">
        <v>85</v>
      </c>
      <c r="E100" s="2">
        <v>70000</v>
      </c>
      <c r="F100" s="1" t="s">
        <v>17</v>
      </c>
      <c r="G100" s="3">
        <v>70000</v>
      </c>
      <c r="H100" s="1" t="s">
        <v>25</v>
      </c>
      <c r="I100" s="1" t="str">
        <f>_xlfn.XLOOKUP(ds_salaries[[#This Row],[employee_residence]],data_csv!$B$3:$B$251,data_csv!$A$3:$A$251,,0)</f>
        <v>United States</v>
      </c>
      <c r="J100">
        <v>1</v>
      </c>
      <c r="K100" s="1" t="s">
        <v>25</v>
      </c>
      <c r="L100" s="1" t="str">
        <f>_xlfn.XLOOKUP(ds_salaries[[#This Row],[company_location]],data_csv!$B$3:$B$251,data_csv!$A$3:$A$251,,0)</f>
        <v>United States</v>
      </c>
      <c r="M100" s="1" t="str">
        <f t="shared" si="1"/>
        <v>50 to 250</v>
      </c>
      <c r="N100" s="1" t="s">
        <v>591</v>
      </c>
    </row>
    <row r="101" spans="1:14" x14ac:dyDescent="0.2">
      <c r="A101">
        <v>2021</v>
      </c>
      <c r="B101" s="1" t="s">
        <v>596</v>
      </c>
      <c r="C101" s="1" t="s">
        <v>139</v>
      </c>
      <c r="D101" s="1" t="s">
        <v>85</v>
      </c>
      <c r="E101" s="2">
        <v>81000</v>
      </c>
      <c r="F101" s="1" t="s">
        <v>13</v>
      </c>
      <c r="G101" s="3">
        <v>95746</v>
      </c>
      <c r="H101" s="1" t="s">
        <v>14</v>
      </c>
      <c r="I101" s="1" t="str">
        <f>_xlfn.XLOOKUP(ds_salaries[[#This Row],[employee_residence]],data_csv!$B$3:$B$251,data_csv!$A$3:$A$251,,0)</f>
        <v>Germany</v>
      </c>
      <c r="J101">
        <v>1</v>
      </c>
      <c r="K101" s="1" t="s">
        <v>25</v>
      </c>
      <c r="L101" s="1" t="str">
        <f>_xlfn.XLOOKUP(ds_salaries[[#This Row],[company_location]],data_csv!$B$3:$B$251,data_csv!$A$3:$A$251,,0)</f>
        <v>United States</v>
      </c>
      <c r="M101" s="1" t="str">
        <f t="shared" si="1"/>
        <v>1 to  50</v>
      </c>
      <c r="N101" s="1" t="s">
        <v>590</v>
      </c>
    </row>
    <row r="102" spans="1:14" x14ac:dyDescent="0.2">
      <c r="A102">
        <v>2021</v>
      </c>
      <c r="B102" s="1" t="s">
        <v>596</v>
      </c>
      <c r="C102" s="1" t="s">
        <v>139</v>
      </c>
      <c r="D102" s="1" t="s">
        <v>26</v>
      </c>
      <c r="E102" s="2">
        <v>75000</v>
      </c>
      <c r="F102" s="1" t="s">
        <v>17</v>
      </c>
      <c r="G102" s="3">
        <v>75000</v>
      </c>
      <c r="H102" s="1" t="s">
        <v>25</v>
      </c>
      <c r="I102" s="1" t="str">
        <f>_xlfn.XLOOKUP(ds_salaries[[#This Row],[employee_residence]],data_csv!$B$3:$B$251,data_csv!$A$3:$A$251,,0)</f>
        <v>United States</v>
      </c>
      <c r="J102">
        <v>0</v>
      </c>
      <c r="K102" s="1" t="s">
        <v>25</v>
      </c>
      <c r="L102" s="1" t="str">
        <f>_xlfn.XLOOKUP(ds_salaries[[#This Row],[company_location]],data_csv!$B$3:$B$251,data_csv!$A$3:$A$251,,0)</f>
        <v>United States</v>
      </c>
      <c r="M102" s="1" t="str">
        <f t="shared" si="1"/>
        <v>More than 250</v>
      </c>
      <c r="N102" s="1" t="s">
        <v>589</v>
      </c>
    </row>
    <row r="103" spans="1:14" x14ac:dyDescent="0.2">
      <c r="A103">
        <v>2021</v>
      </c>
      <c r="B103" s="1" t="s">
        <v>145</v>
      </c>
      <c r="C103" s="1" t="s">
        <v>139</v>
      </c>
      <c r="D103" s="1" t="s">
        <v>38</v>
      </c>
      <c r="E103" s="2">
        <v>150000</v>
      </c>
      <c r="F103" s="1" t="s">
        <v>17</v>
      </c>
      <c r="G103" s="3">
        <v>150000</v>
      </c>
      <c r="H103" s="1" t="s">
        <v>25</v>
      </c>
      <c r="I103" s="1" t="str">
        <f>_xlfn.XLOOKUP(ds_salaries[[#This Row],[employee_residence]],data_csv!$B$3:$B$251,data_csv!$A$3:$A$251,,0)</f>
        <v>United States</v>
      </c>
      <c r="J103">
        <v>1</v>
      </c>
      <c r="K103" s="1" t="s">
        <v>25</v>
      </c>
      <c r="L103" s="1" t="str">
        <f>_xlfn.XLOOKUP(ds_salaries[[#This Row],[company_location]],data_csv!$B$3:$B$251,data_csv!$A$3:$A$251,,0)</f>
        <v>United States</v>
      </c>
      <c r="M103" s="1" t="str">
        <f t="shared" si="1"/>
        <v>More than 250</v>
      </c>
      <c r="N103" s="1" t="s">
        <v>589</v>
      </c>
    </row>
    <row r="104" spans="1:14" x14ac:dyDescent="0.2">
      <c r="A104">
        <v>2021</v>
      </c>
      <c r="B104" s="1" t="s">
        <v>596</v>
      </c>
      <c r="C104" s="1" t="s">
        <v>139</v>
      </c>
      <c r="D104" s="1" t="s">
        <v>46</v>
      </c>
      <c r="E104" s="2">
        <v>11000000</v>
      </c>
      <c r="F104" s="1" t="s">
        <v>28</v>
      </c>
      <c r="G104" s="3">
        <v>36259</v>
      </c>
      <c r="H104" s="1" t="s">
        <v>29</v>
      </c>
      <c r="I104" s="1" t="str">
        <f>_xlfn.XLOOKUP(ds_salaries[[#This Row],[employee_residence]],data_csv!$B$3:$B$251,data_csv!$A$3:$A$251,,0)</f>
        <v>Hungary</v>
      </c>
      <c r="J104">
        <v>0.5</v>
      </c>
      <c r="K104" s="1" t="s">
        <v>25</v>
      </c>
      <c r="L104" s="1" t="str">
        <f>_xlfn.XLOOKUP(ds_salaries[[#This Row],[company_location]],data_csv!$B$3:$B$251,data_csv!$A$3:$A$251,,0)</f>
        <v>United States</v>
      </c>
      <c r="M104" s="1" t="str">
        <f t="shared" si="1"/>
        <v>More than 250</v>
      </c>
      <c r="N104" s="1" t="s">
        <v>589</v>
      </c>
    </row>
    <row r="105" spans="1:14" x14ac:dyDescent="0.2">
      <c r="A105">
        <v>2021</v>
      </c>
      <c r="B105" s="1" t="s">
        <v>596</v>
      </c>
      <c r="C105" s="1" t="s">
        <v>139</v>
      </c>
      <c r="D105" s="1" t="s">
        <v>26</v>
      </c>
      <c r="E105" s="2">
        <v>62000</v>
      </c>
      <c r="F105" s="1" t="s">
        <v>17</v>
      </c>
      <c r="G105" s="3">
        <v>62000</v>
      </c>
      <c r="H105" s="1" t="s">
        <v>25</v>
      </c>
      <c r="I105" s="1" t="str">
        <f>_xlfn.XLOOKUP(ds_salaries[[#This Row],[employee_residence]],data_csv!$B$3:$B$251,data_csv!$A$3:$A$251,,0)</f>
        <v>United States</v>
      </c>
      <c r="J105">
        <v>0</v>
      </c>
      <c r="K105" s="1" t="s">
        <v>25</v>
      </c>
      <c r="L105" s="1" t="str">
        <f>_xlfn.XLOOKUP(ds_salaries[[#This Row],[company_location]],data_csv!$B$3:$B$251,data_csv!$A$3:$A$251,,0)</f>
        <v>United States</v>
      </c>
      <c r="M105" s="1" t="str">
        <f t="shared" si="1"/>
        <v>More than 250</v>
      </c>
      <c r="N105" s="1" t="s">
        <v>589</v>
      </c>
    </row>
    <row r="106" spans="1:14" x14ac:dyDescent="0.2">
      <c r="A106">
        <v>2021</v>
      </c>
      <c r="B106" s="1" t="s">
        <v>596</v>
      </c>
      <c r="C106" s="1" t="s">
        <v>139</v>
      </c>
      <c r="D106" s="1" t="s">
        <v>12</v>
      </c>
      <c r="E106" s="2">
        <v>73000</v>
      </c>
      <c r="F106" s="1" t="s">
        <v>17</v>
      </c>
      <c r="G106" s="3">
        <v>73000</v>
      </c>
      <c r="H106" s="1" t="s">
        <v>25</v>
      </c>
      <c r="I106" s="1" t="str">
        <f>_xlfn.XLOOKUP(ds_salaries[[#This Row],[employee_residence]],data_csv!$B$3:$B$251,data_csv!$A$3:$A$251,,0)</f>
        <v>United States</v>
      </c>
      <c r="J106">
        <v>0</v>
      </c>
      <c r="K106" s="1" t="s">
        <v>25</v>
      </c>
      <c r="L106" s="1" t="str">
        <f>_xlfn.XLOOKUP(ds_salaries[[#This Row],[company_location]],data_csv!$B$3:$B$251,data_csv!$A$3:$A$251,,0)</f>
        <v>United States</v>
      </c>
      <c r="M106" s="1" t="str">
        <f t="shared" si="1"/>
        <v>More than 250</v>
      </c>
      <c r="N106" s="1" t="s">
        <v>589</v>
      </c>
    </row>
    <row r="107" spans="1:14" x14ac:dyDescent="0.2">
      <c r="A107">
        <v>2021</v>
      </c>
      <c r="B107" s="1" t="s">
        <v>596</v>
      </c>
      <c r="C107" s="1" t="s">
        <v>139</v>
      </c>
      <c r="D107" s="1" t="s">
        <v>26</v>
      </c>
      <c r="E107" s="2">
        <v>37456</v>
      </c>
      <c r="F107" s="1" t="s">
        <v>20</v>
      </c>
      <c r="G107" s="3">
        <v>51519</v>
      </c>
      <c r="H107" s="1" t="s">
        <v>21</v>
      </c>
      <c r="I107" s="1" t="str">
        <f>_xlfn.XLOOKUP(ds_salaries[[#This Row],[employee_residence]],data_csv!$B$3:$B$251,data_csv!$A$3:$A$251,,0)</f>
        <v>United Kingdom</v>
      </c>
      <c r="J107">
        <v>0.5</v>
      </c>
      <c r="K107" s="1" t="s">
        <v>21</v>
      </c>
      <c r="L107" s="1" t="str">
        <f>_xlfn.XLOOKUP(ds_salaries[[#This Row],[company_location]],data_csv!$B$3:$B$251,data_csv!$A$3:$A$251,,0)</f>
        <v>United Kingdom</v>
      </c>
      <c r="M107" s="1" t="str">
        <f t="shared" si="1"/>
        <v>More than 250</v>
      </c>
      <c r="N107" s="1" t="s">
        <v>589</v>
      </c>
    </row>
    <row r="108" spans="1:14" x14ac:dyDescent="0.2">
      <c r="A108">
        <v>2021</v>
      </c>
      <c r="B108" s="1" t="s">
        <v>596</v>
      </c>
      <c r="C108" s="1" t="s">
        <v>139</v>
      </c>
      <c r="D108" s="1" t="s">
        <v>49</v>
      </c>
      <c r="E108" s="2">
        <v>235000</v>
      </c>
      <c r="F108" s="1" t="s">
        <v>54</v>
      </c>
      <c r="G108" s="3">
        <v>187442</v>
      </c>
      <c r="H108" s="1" t="s">
        <v>55</v>
      </c>
      <c r="I108" s="1" t="str">
        <f>_xlfn.XLOOKUP(ds_salaries[[#This Row],[employee_residence]],data_csv!$B$3:$B$251,data_csv!$A$3:$A$251,,0)</f>
        <v>Canada</v>
      </c>
      <c r="J108">
        <v>1</v>
      </c>
      <c r="K108" s="1" t="s">
        <v>55</v>
      </c>
      <c r="L108" s="1" t="str">
        <f>_xlfn.XLOOKUP(ds_salaries[[#This Row],[company_location]],data_csv!$B$3:$B$251,data_csv!$A$3:$A$251,,0)</f>
        <v>Canada</v>
      </c>
      <c r="M108" s="1" t="str">
        <f t="shared" si="1"/>
        <v>More than 250</v>
      </c>
      <c r="N108" s="1" t="s">
        <v>589</v>
      </c>
    </row>
    <row r="109" spans="1:14" x14ac:dyDescent="0.2">
      <c r="A109">
        <v>2021</v>
      </c>
      <c r="B109" s="1" t="s">
        <v>145</v>
      </c>
      <c r="C109" s="1" t="s">
        <v>139</v>
      </c>
      <c r="D109" s="1" t="s">
        <v>38</v>
      </c>
      <c r="E109" s="2">
        <v>115000</v>
      </c>
      <c r="F109" s="1" t="s">
        <v>17</v>
      </c>
      <c r="G109" s="3">
        <v>115000</v>
      </c>
      <c r="H109" s="1" t="s">
        <v>25</v>
      </c>
      <c r="I109" s="1" t="str">
        <f>_xlfn.XLOOKUP(ds_salaries[[#This Row],[employee_residence]],data_csv!$B$3:$B$251,data_csv!$A$3:$A$251,,0)</f>
        <v>United States</v>
      </c>
      <c r="J109">
        <v>1</v>
      </c>
      <c r="K109" s="1" t="s">
        <v>25</v>
      </c>
      <c r="L109" s="1" t="str">
        <f>_xlfn.XLOOKUP(ds_salaries[[#This Row],[company_location]],data_csv!$B$3:$B$251,data_csv!$A$3:$A$251,,0)</f>
        <v>United States</v>
      </c>
      <c r="M109" s="1" t="str">
        <f t="shared" si="1"/>
        <v>1 to  50</v>
      </c>
      <c r="N109" s="1" t="s">
        <v>590</v>
      </c>
    </row>
    <row r="110" spans="1:14" x14ac:dyDescent="0.2">
      <c r="A110">
        <v>2021</v>
      </c>
      <c r="B110" s="1" t="s">
        <v>145</v>
      </c>
      <c r="C110" s="1" t="s">
        <v>139</v>
      </c>
      <c r="D110" s="1" t="s">
        <v>38</v>
      </c>
      <c r="E110" s="2">
        <v>150000</v>
      </c>
      <c r="F110" s="1" t="s">
        <v>17</v>
      </c>
      <c r="G110" s="3">
        <v>150000</v>
      </c>
      <c r="H110" s="1" t="s">
        <v>25</v>
      </c>
      <c r="I110" s="1" t="str">
        <f>_xlfn.XLOOKUP(ds_salaries[[#This Row],[employee_residence]],data_csv!$B$3:$B$251,data_csv!$A$3:$A$251,,0)</f>
        <v>United States</v>
      </c>
      <c r="J110">
        <v>1</v>
      </c>
      <c r="K110" s="1" t="s">
        <v>25</v>
      </c>
      <c r="L110" s="1" t="str">
        <f>_xlfn.XLOOKUP(ds_salaries[[#This Row],[company_location]],data_csv!$B$3:$B$251,data_csv!$A$3:$A$251,,0)</f>
        <v>United States</v>
      </c>
      <c r="M110" s="1" t="str">
        <f t="shared" si="1"/>
        <v>50 to 250</v>
      </c>
      <c r="N110" s="1" t="s">
        <v>591</v>
      </c>
    </row>
    <row r="111" spans="1:14" x14ac:dyDescent="0.2">
      <c r="A111">
        <v>2021</v>
      </c>
      <c r="B111" s="1" t="s">
        <v>143</v>
      </c>
      <c r="C111" s="1" t="s">
        <v>139</v>
      </c>
      <c r="D111" s="1" t="s">
        <v>38</v>
      </c>
      <c r="E111" s="2">
        <v>2250000</v>
      </c>
      <c r="F111" s="1" t="s">
        <v>34</v>
      </c>
      <c r="G111" s="3">
        <v>30428</v>
      </c>
      <c r="H111" s="1" t="s">
        <v>35</v>
      </c>
      <c r="I111" s="1" t="str">
        <f>_xlfn.XLOOKUP(ds_salaries[[#This Row],[employee_residence]],data_csv!$B$3:$B$251,data_csv!$A$3:$A$251,,0)</f>
        <v>India</v>
      </c>
      <c r="J111">
        <v>1</v>
      </c>
      <c r="K111" s="1" t="s">
        <v>35</v>
      </c>
      <c r="L111" s="1" t="str">
        <f>_xlfn.XLOOKUP(ds_salaries[[#This Row],[company_location]],data_csv!$B$3:$B$251,data_csv!$A$3:$A$251,,0)</f>
        <v>India</v>
      </c>
      <c r="M111" s="1" t="str">
        <f t="shared" si="1"/>
        <v>More than 250</v>
      </c>
      <c r="N111" s="1" t="s">
        <v>589</v>
      </c>
    </row>
    <row r="112" spans="1:14" x14ac:dyDescent="0.2">
      <c r="A112">
        <v>2021</v>
      </c>
      <c r="B112" s="1" t="s">
        <v>145</v>
      </c>
      <c r="C112" s="1" t="s">
        <v>139</v>
      </c>
      <c r="D112" s="1" t="s">
        <v>24</v>
      </c>
      <c r="E112" s="2">
        <v>80000</v>
      </c>
      <c r="F112" s="1" t="s">
        <v>13</v>
      </c>
      <c r="G112" s="3">
        <v>94564</v>
      </c>
      <c r="H112" s="1" t="s">
        <v>14</v>
      </c>
      <c r="I112" s="1" t="str">
        <f>_xlfn.XLOOKUP(ds_salaries[[#This Row],[employee_residence]],data_csv!$B$3:$B$251,data_csv!$A$3:$A$251,,0)</f>
        <v>Germany</v>
      </c>
      <c r="J112">
        <v>0.5</v>
      </c>
      <c r="K112" s="1" t="s">
        <v>14</v>
      </c>
      <c r="L112" s="1" t="str">
        <f>_xlfn.XLOOKUP(ds_salaries[[#This Row],[company_location]],data_csv!$B$3:$B$251,data_csv!$A$3:$A$251,,0)</f>
        <v>Germany</v>
      </c>
      <c r="M112" s="1" t="str">
        <f t="shared" si="1"/>
        <v>More than 250</v>
      </c>
      <c r="N112" s="1" t="s">
        <v>589</v>
      </c>
    </row>
    <row r="113" spans="1:14" x14ac:dyDescent="0.2">
      <c r="A113">
        <v>2021</v>
      </c>
      <c r="B113" s="1" t="s">
        <v>145</v>
      </c>
      <c r="C113" s="1" t="s">
        <v>139</v>
      </c>
      <c r="D113" s="1" t="s">
        <v>86</v>
      </c>
      <c r="E113" s="2">
        <v>82500</v>
      </c>
      <c r="F113" s="1" t="s">
        <v>20</v>
      </c>
      <c r="G113" s="3">
        <v>113476</v>
      </c>
      <c r="H113" s="1" t="s">
        <v>21</v>
      </c>
      <c r="I113" s="1" t="str">
        <f>_xlfn.XLOOKUP(ds_salaries[[#This Row],[employee_residence]],data_csv!$B$3:$B$251,data_csv!$A$3:$A$251,,0)</f>
        <v>United Kingdom</v>
      </c>
      <c r="J113">
        <v>1</v>
      </c>
      <c r="K113" s="1" t="s">
        <v>21</v>
      </c>
      <c r="L113" s="1" t="str">
        <f>_xlfn.XLOOKUP(ds_salaries[[#This Row],[company_location]],data_csv!$B$3:$B$251,data_csv!$A$3:$A$251,,0)</f>
        <v>United Kingdom</v>
      </c>
      <c r="M113" s="1" t="str">
        <f t="shared" si="1"/>
        <v>50 to 250</v>
      </c>
      <c r="N113" s="1" t="s">
        <v>591</v>
      </c>
    </row>
    <row r="114" spans="1:14" x14ac:dyDescent="0.2">
      <c r="A114">
        <v>2021</v>
      </c>
      <c r="B114" s="1" t="s">
        <v>145</v>
      </c>
      <c r="C114" s="1" t="s">
        <v>139</v>
      </c>
      <c r="D114" s="1" t="s">
        <v>31</v>
      </c>
      <c r="E114" s="2">
        <v>75000</v>
      </c>
      <c r="F114" s="1" t="s">
        <v>20</v>
      </c>
      <c r="G114" s="3">
        <v>103160</v>
      </c>
      <c r="H114" s="1" t="s">
        <v>21</v>
      </c>
      <c r="I114" s="1" t="str">
        <f>_xlfn.XLOOKUP(ds_salaries[[#This Row],[employee_residence]],data_csv!$B$3:$B$251,data_csv!$A$3:$A$251,,0)</f>
        <v>United Kingdom</v>
      </c>
      <c r="J114">
        <v>1</v>
      </c>
      <c r="K114" s="1" t="s">
        <v>21</v>
      </c>
      <c r="L114" s="1" t="str">
        <f>_xlfn.XLOOKUP(ds_salaries[[#This Row],[company_location]],data_csv!$B$3:$B$251,data_csv!$A$3:$A$251,,0)</f>
        <v>United Kingdom</v>
      </c>
      <c r="M114" s="1" t="str">
        <f t="shared" si="1"/>
        <v>1 to  50</v>
      </c>
      <c r="N114" s="1" t="s">
        <v>590</v>
      </c>
    </row>
    <row r="115" spans="1:14" x14ac:dyDescent="0.2">
      <c r="A115">
        <v>2021</v>
      </c>
      <c r="B115" s="1" t="s">
        <v>143</v>
      </c>
      <c r="C115" s="1" t="s">
        <v>140</v>
      </c>
      <c r="D115" s="1" t="s">
        <v>63</v>
      </c>
      <c r="E115" s="2">
        <v>12000</v>
      </c>
      <c r="F115" s="1" t="s">
        <v>17</v>
      </c>
      <c r="G115" s="3">
        <v>12000</v>
      </c>
      <c r="H115" s="1" t="s">
        <v>37</v>
      </c>
      <c r="I115" s="1" t="str">
        <f>_xlfn.XLOOKUP(ds_salaries[[#This Row],[employee_residence]],data_csv!$B$3:$B$251,data_csv!$A$3:$A$251,,0)</f>
        <v>Pakistan</v>
      </c>
      <c r="J115">
        <v>1</v>
      </c>
      <c r="K115" s="1" t="s">
        <v>25</v>
      </c>
      <c r="L115" s="1" t="str">
        <f>_xlfn.XLOOKUP(ds_salaries[[#This Row],[company_location]],data_csv!$B$3:$B$251,data_csv!$A$3:$A$251,,0)</f>
        <v>United States</v>
      </c>
      <c r="M115" s="1" t="str">
        <f t="shared" si="1"/>
        <v>50 to 250</v>
      </c>
      <c r="N115" s="1" t="s">
        <v>591</v>
      </c>
    </row>
    <row r="116" spans="1:14" x14ac:dyDescent="0.2">
      <c r="A116">
        <v>2021</v>
      </c>
      <c r="B116" s="1" t="s">
        <v>596</v>
      </c>
      <c r="C116" s="1" t="s">
        <v>139</v>
      </c>
      <c r="D116" s="1" t="s">
        <v>38</v>
      </c>
      <c r="E116" s="2">
        <v>38400</v>
      </c>
      <c r="F116" s="1" t="s">
        <v>13</v>
      </c>
      <c r="G116" s="3">
        <v>45391</v>
      </c>
      <c r="H116" s="1" t="s">
        <v>50</v>
      </c>
      <c r="I116" s="1" t="str">
        <f>_xlfn.XLOOKUP(ds_salaries[[#This Row],[employee_residence]],data_csv!$B$3:$B$251,data_csv!$A$3:$A$251,,0)</f>
        <v>Netherlands</v>
      </c>
      <c r="J116">
        <v>1</v>
      </c>
      <c r="K116" s="1" t="s">
        <v>50</v>
      </c>
      <c r="L116" s="1" t="str">
        <f>_xlfn.XLOOKUP(ds_salaries[[#This Row],[company_location]],data_csv!$B$3:$B$251,data_csv!$A$3:$A$251,,0)</f>
        <v>Netherlands</v>
      </c>
      <c r="M116" s="1" t="str">
        <f t="shared" si="1"/>
        <v>More than 250</v>
      </c>
      <c r="N116" s="1" t="s">
        <v>589</v>
      </c>
    </row>
    <row r="117" spans="1:14" x14ac:dyDescent="0.2">
      <c r="A117">
        <v>2021</v>
      </c>
      <c r="B117" s="1" t="s">
        <v>143</v>
      </c>
      <c r="C117" s="1" t="s">
        <v>139</v>
      </c>
      <c r="D117" s="1" t="s">
        <v>16</v>
      </c>
      <c r="E117" s="2">
        <v>225000</v>
      </c>
      <c r="F117" s="1" t="s">
        <v>17</v>
      </c>
      <c r="G117" s="3">
        <v>225000</v>
      </c>
      <c r="H117" s="1" t="s">
        <v>25</v>
      </c>
      <c r="I117" s="1" t="str">
        <f>_xlfn.XLOOKUP(ds_salaries[[#This Row],[employee_residence]],data_csv!$B$3:$B$251,data_csv!$A$3:$A$251,,0)</f>
        <v>United States</v>
      </c>
      <c r="J117">
        <v>1</v>
      </c>
      <c r="K117" s="1" t="s">
        <v>25</v>
      </c>
      <c r="L117" s="1" t="str">
        <f>_xlfn.XLOOKUP(ds_salaries[[#This Row],[company_location]],data_csv!$B$3:$B$251,data_csv!$A$3:$A$251,,0)</f>
        <v>United States</v>
      </c>
      <c r="M117" s="1" t="str">
        <f t="shared" si="1"/>
        <v>More than 250</v>
      </c>
      <c r="N117" s="1" t="s">
        <v>589</v>
      </c>
    </row>
    <row r="118" spans="1:14" x14ac:dyDescent="0.2">
      <c r="A118">
        <v>2021</v>
      </c>
      <c r="B118" s="1" t="s">
        <v>596</v>
      </c>
      <c r="C118" s="1" t="s">
        <v>139</v>
      </c>
      <c r="D118" s="1" t="s">
        <v>12</v>
      </c>
      <c r="E118" s="2">
        <v>50000</v>
      </c>
      <c r="F118" s="1" t="s">
        <v>17</v>
      </c>
      <c r="G118" s="3">
        <v>50000</v>
      </c>
      <c r="H118" s="1" t="s">
        <v>58</v>
      </c>
      <c r="I118" s="1" t="str">
        <f>_xlfn.XLOOKUP(ds_salaries[[#This Row],[employee_residence]],data_csv!$B$3:$B$251,data_csv!$A$3:$A$251,,0)</f>
        <v>Nigeria</v>
      </c>
      <c r="J118">
        <v>1</v>
      </c>
      <c r="K118" s="1" t="s">
        <v>58</v>
      </c>
      <c r="L118" s="1" t="str">
        <f>_xlfn.XLOOKUP(ds_salaries[[#This Row],[company_location]],data_csv!$B$3:$B$251,data_csv!$A$3:$A$251,,0)</f>
        <v>Nigeria</v>
      </c>
      <c r="M118" s="1" t="str">
        <f t="shared" si="1"/>
        <v>More than 250</v>
      </c>
      <c r="N118" s="1" t="s">
        <v>589</v>
      </c>
    </row>
    <row r="119" spans="1:14" x14ac:dyDescent="0.2">
      <c r="A119">
        <v>2021</v>
      </c>
      <c r="B119" s="1" t="s">
        <v>596</v>
      </c>
      <c r="C119" s="1" t="s">
        <v>139</v>
      </c>
      <c r="D119" s="1" t="s">
        <v>87</v>
      </c>
      <c r="E119" s="2">
        <v>34000</v>
      </c>
      <c r="F119" s="1" t="s">
        <v>13</v>
      </c>
      <c r="G119" s="3">
        <v>40189</v>
      </c>
      <c r="H119" s="1" t="s">
        <v>45</v>
      </c>
      <c r="I119" s="1" t="str">
        <f>_xlfn.XLOOKUP(ds_salaries[[#This Row],[employee_residence]],data_csv!$B$3:$B$251,data_csv!$A$3:$A$251,,0)</f>
        <v>Greece</v>
      </c>
      <c r="J119">
        <v>1</v>
      </c>
      <c r="K119" s="1" t="s">
        <v>45</v>
      </c>
      <c r="L119" s="1" t="str">
        <f>_xlfn.XLOOKUP(ds_salaries[[#This Row],[company_location]],data_csv!$B$3:$B$251,data_csv!$A$3:$A$251,,0)</f>
        <v>Greece</v>
      </c>
      <c r="M119" s="1" t="str">
        <f t="shared" si="1"/>
        <v>50 to 250</v>
      </c>
      <c r="N119" s="1" t="s">
        <v>591</v>
      </c>
    </row>
    <row r="120" spans="1:14" x14ac:dyDescent="0.2">
      <c r="A120">
        <v>2021</v>
      </c>
      <c r="B120" s="1" t="s">
        <v>143</v>
      </c>
      <c r="C120" s="1" t="s">
        <v>139</v>
      </c>
      <c r="D120" s="1" t="s">
        <v>26</v>
      </c>
      <c r="E120" s="2">
        <v>90000</v>
      </c>
      <c r="F120" s="1" t="s">
        <v>17</v>
      </c>
      <c r="G120" s="3">
        <v>90000</v>
      </c>
      <c r="H120" s="1" t="s">
        <v>25</v>
      </c>
      <c r="I120" s="1" t="str">
        <f>_xlfn.XLOOKUP(ds_salaries[[#This Row],[employee_residence]],data_csv!$B$3:$B$251,data_csv!$A$3:$A$251,,0)</f>
        <v>United States</v>
      </c>
      <c r="J120">
        <v>1</v>
      </c>
      <c r="K120" s="1" t="s">
        <v>25</v>
      </c>
      <c r="L120" s="1" t="str">
        <f>_xlfn.XLOOKUP(ds_salaries[[#This Row],[company_location]],data_csv!$B$3:$B$251,data_csv!$A$3:$A$251,,0)</f>
        <v>United States</v>
      </c>
      <c r="M120" s="1" t="str">
        <f t="shared" si="1"/>
        <v>1 to  50</v>
      </c>
      <c r="N120" s="1" t="s">
        <v>590</v>
      </c>
    </row>
    <row r="121" spans="1:14" x14ac:dyDescent="0.2">
      <c r="A121">
        <v>2021</v>
      </c>
      <c r="B121" s="1" t="s">
        <v>596</v>
      </c>
      <c r="C121" s="1" t="s">
        <v>139</v>
      </c>
      <c r="D121" s="1" t="s">
        <v>38</v>
      </c>
      <c r="E121" s="2">
        <v>200000</v>
      </c>
      <c r="F121" s="1" t="s">
        <v>17</v>
      </c>
      <c r="G121" s="3">
        <v>200000</v>
      </c>
      <c r="H121" s="1" t="s">
        <v>25</v>
      </c>
      <c r="I121" s="1" t="str">
        <f>_xlfn.XLOOKUP(ds_salaries[[#This Row],[employee_residence]],data_csv!$B$3:$B$251,data_csv!$A$3:$A$251,,0)</f>
        <v>United States</v>
      </c>
      <c r="J121">
        <v>1</v>
      </c>
      <c r="K121" s="1" t="s">
        <v>25</v>
      </c>
      <c r="L121" s="1" t="str">
        <f>_xlfn.XLOOKUP(ds_salaries[[#This Row],[company_location]],data_csv!$B$3:$B$251,data_csv!$A$3:$A$251,,0)</f>
        <v>United States</v>
      </c>
      <c r="M121" s="1" t="str">
        <f t="shared" si="1"/>
        <v>More than 250</v>
      </c>
      <c r="N121" s="1" t="s">
        <v>589</v>
      </c>
    </row>
    <row r="122" spans="1:14" x14ac:dyDescent="0.2">
      <c r="A122">
        <v>2021</v>
      </c>
      <c r="B122" s="1" t="s">
        <v>596</v>
      </c>
      <c r="C122" s="1" t="s">
        <v>139</v>
      </c>
      <c r="D122" s="1" t="s">
        <v>19</v>
      </c>
      <c r="E122" s="2">
        <v>60000</v>
      </c>
      <c r="F122" s="1" t="s">
        <v>17</v>
      </c>
      <c r="G122" s="3">
        <v>60000</v>
      </c>
      <c r="H122" s="1" t="s">
        <v>60</v>
      </c>
      <c r="I122" s="1" t="str">
        <f>_xlfn.XLOOKUP(ds_salaries[[#This Row],[employee_residence]],data_csv!$B$3:$B$251,data_csv!$A$3:$A$251,,0)</f>
        <v>Spain</v>
      </c>
      <c r="J122">
        <v>0.5</v>
      </c>
      <c r="K122" s="1" t="s">
        <v>88</v>
      </c>
      <c r="L122" s="1" t="str">
        <f>_xlfn.XLOOKUP(ds_salaries[[#This Row],[company_location]],data_csv!$B$3:$B$251,data_csv!$A$3:$A$251,,0)</f>
        <v>Romania</v>
      </c>
      <c r="M122" s="1" t="str">
        <f t="shared" si="1"/>
        <v>50 to 250</v>
      </c>
      <c r="N122" s="1" t="s">
        <v>591</v>
      </c>
    </row>
    <row r="123" spans="1:14" x14ac:dyDescent="0.2">
      <c r="A123">
        <v>2021</v>
      </c>
      <c r="B123" s="1" t="s">
        <v>145</v>
      </c>
      <c r="C123" s="1" t="s">
        <v>139</v>
      </c>
      <c r="D123" s="1" t="s">
        <v>89</v>
      </c>
      <c r="E123" s="2">
        <v>200000</v>
      </c>
      <c r="F123" s="1" t="s">
        <v>17</v>
      </c>
      <c r="G123" s="3">
        <v>200000</v>
      </c>
      <c r="H123" s="1" t="s">
        <v>25</v>
      </c>
      <c r="I123" s="1" t="str">
        <f>_xlfn.XLOOKUP(ds_salaries[[#This Row],[employee_residence]],data_csv!$B$3:$B$251,data_csv!$A$3:$A$251,,0)</f>
        <v>United States</v>
      </c>
      <c r="J123">
        <v>1</v>
      </c>
      <c r="K123" s="1" t="s">
        <v>25</v>
      </c>
      <c r="L123" s="1" t="str">
        <f>_xlfn.XLOOKUP(ds_salaries[[#This Row],[company_location]],data_csv!$B$3:$B$251,data_csv!$A$3:$A$251,,0)</f>
        <v>United States</v>
      </c>
      <c r="M123" s="1" t="str">
        <f t="shared" si="1"/>
        <v>50 to 250</v>
      </c>
      <c r="N123" s="1" t="s">
        <v>591</v>
      </c>
    </row>
    <row r="124" spans="1:14" x14ac:dyDescent="0.2">
      <c r="A124">
        <v>2021</v>
      </c>
      <c r="B124" s="1" t="s">
        <v>143</v>
      </c>
      <c r="C124" s="1" t="s">
        <v>139</v>
      </c>
      <c r="D124" s="1" t="s">
        <v>26</v>
      </c>
      <c r="E124" s="2">
        <v>50000</v>
      </c>
      <c r="F124" s="1" t="s">
        <v>17</v>
      </c>
      <c r="G124" s="3">
        <v>50000</v>
      </c>
      <c r="H124" s="1" t="s">
        <v>25</v>
      </c>
      <c r="I124" s="1" t="str">
        <f>_xlfn.XLOOKUP(ds_salaries[[#This Row],[employee_residence]],data_csv!$B$3:$B$251,data_csv!$A$3:$A$251,,0)</f>
        <v>United States</v>
      </c>
      <c r="J124">
        <v>1</v>
      </c>
      <c r="K124" s="1" t="s">
        <v>25</v>
      </c>
      <c r="L124" s="1" t="str">
        <f>_xlfn.XLOOKUP(ds_salaries[[#This Row],[company_location]],data_csv!$B$3:$B$251,data_csv!$A$3:$A$251,,0)</f>
        <v>United States</v>
      </c>
      <c r="M124" s="1" t="str">
        <f t="shared" si="1"/>
        <v>50 to 250</v>
      </c>
      <c r="N124" s="1" t="s">
        <v>591</v>
      </c>
    </row>
    <row r="125" spans="1:14" x14ac:dyDescent="0.2">
      <c r="A125">
        <v>2021</v>
      </c>
      <c r="B125" s="1" t="s">
        <v>143</v>
      </c>
      <c r="C125" s="1" t="s">
        <v>139</v>
      </c>
      <c r="D125" s="1" t="s">
        <v>76</v>
      </c>
      <c r="E125" s="2">
        <v>80000</v>
      </c>
      <c r="F125" s="1" t="s">
        <v>20</v>
      </c>
      <c r="G125" s="3">
        <v>110037</v>
      </c>
      <c r="H125" s="1" t="s">
        <v>21</v>
      </c>
      <c r="I125" s="1" t="str">
        <f>_xlfn.XLOOKUP(ds_salaries[[#This Row],[employee_residence]],data_csv!$B$3:$B$251,data_csv!$A$3:$A$251,,0)</f>
        <v>United Kingdom</v>
      </c>
      <c r="J125">
        <v>0</v>
      </c>
      <c r="K125" s="1" t="s">
        <v>21</v>
      </c>
      <c r="L125" s="1" t="str">
        <f>_xlfn.XLOOKUP(ds_salaries[[#This Row],[company_location]],data_csv!$B$3:$B$251,data_csv!$A$3:$A$251,,0)</f>
        <v>United Kingdom</v>
      </c>
      <c r="M125" s="1" t="str">
        <f t="shared" si="1"/>
        <v>More than 250</v>
      </c>
      <c r="N125" s="1" t="s">
        <v>589</v>
      </c>
    </row>
    <row r="126" spans="1:14" x14ac:dyDescent="0.2">
      <c r="A126">
        <v>2021</v>
      </c>
      <c r="B126" s="1" t="s">
        <v>143</v>
      </c>
      <c r="C126" s="1" t="s">
        <v>140</v>
      </c>
      <c r="D126" s="1" t="s">
        <v>26</v>
      </c>
      <c r="E126" s="2">
        <v>8760</v>
      </c>
      <c r="F126" s="1" t="s">
        <v>13</v>
      </c>
      <c r="G126" s="3">
        <v>10354</v>
      </c>
      <c r="H126" s="1" t="s">
        <v>60</v>
      </c>
      <c r="I126" s="1" t="str">
        <f>_xlfn.XLOOKUP(ds_salaries[[#This Row],[employee_residence]],data_csv!$B$3:$B$251,data_csv!$A$3:$A$251,,0)</f>
        <v>Spain</v>
      </c>
      <c r="J126">
        <v>0.5</v>
      </c>
      <c r="K126" s="1" t="s">
        <v>60</v>
      </c>
      <c r="L126" s="1" t="str">
        <f>_xlfn.XLOOKUP(ds_salaries[[#This Row],[company_location]],data_csv!$B$3:$B$251,data_csv!$A$3:$A$251,,0)</f>
        <v>Spain</v>
      </c>
      <c r="M126" s="1" t="str">
        <f t="shared" si="1"/>
        <v>50 to 250</v>
      </c>
      <c r="N126" s="1" t="s">
        <v>591</v>
      </c>
    </row>
    <row r="127" spans="1:14" x14ac:dyDescent="0.2">
      <c r="A127">
        <v>2021</v>
      </c>
      <c r="B127" s="1" t="s">
        <v>596</v>
      </c>
      <c r="C127" s="1" t="s">
        <v>139</v>
      </c>
      <c r="D127" s="1" t="s">
        <v>68</v>
      </c>
      <c r="E127" s="2">
        <v>151000</v>
      </c>
      <c r="F127" s="1" t="s">
        <v>17</v>
      </c>
      <c r="G127" s="3">
        <v>151000</v>
      </c>
      <c r="H127" s="1" t="s">
        <v>25</v>
      </c>
      <c r="I127" s="1" t="str">
        <f>_xlfn.XLOOKUP(ds_salaries[[#This Row],[employee_residence]],data_csv!$B$3:$B$251,data_csv!$A$3:$A$251,,0)</f>
        <v>United States</v>
      </c>
      <c r="J127">
        <v>1</v>
      </c>
      <c r="K127" s="1" t="s">
        <v>25</v>
      </c>
      <c r="L127" s="1" t="str">
        <f>_xlfn.XLOOKUP(ds_salaries[[#This Row],[company_location]],data_csv!$B$3:$B$251,data_csv!$A$3:$A$251,,0)</f>
        <v>United States</v>
      </c>
      <c r="M127" s="1" t="str">
        <f t="shared" si="1"/>
        <v>More than 250</v>
      </c>
      <c r="N127" s="1" t="s">
        <v>589</v>
      </c>
    </row>
    <row r="128" spans="1:14" x14ac:dyDescent="0.2">
      <c r="A128">
        <v>2021</v>
      </c>
      <c r="B128" s="1" t="s">
        <v>145</v>
      </c>
      <c r="C128" s="1" t="s">
        <v>139</v>
      </c>
      <c r="D128" s="1" t="s">
        <v>16</v>
      </c>
      <c r="E128" s="2">
        <v>120000</v>
      </c>
      <c r="F128" s="1" t="s">
        <v>17</v>
      </c>
      <c r="G128" s="3">
        <v>120000</v>
      </c>
      <c r="H128" s="1" t="s">
        <v>25</v>
      </c>
      <c r="I128" s="1" t="str">
        <f>_xlfn.XLOOKUP(ds_salaries[[#This Row],[employee_residence]],data_csv!$B$3:$B$251,data_csv!$A$3:$A$251,,0)</f>
        <v>United States</v>
      </c>
      <c r="J128">
        <v>0.5</v>
      </c>
      <c r="K128" s="1" t="s">
        <v>25</v>
      </c>
      <c r="L128" s="1" t="str">
        <f>_xlfn.XLOOKUP(ds_salaries[[#This Row],[company_location]],data_csv!$B$3:$B$251,data_csv!$A$3:$A$251,,0)</f>
        <v>United States</v>
      </c>
      <c r="M128" s="1" t="str">
        <f t="shared" si="1"/>
        <v>1 to  50</v>
      </c>
      <c r="N128" s="1" t="s">
        <v>590</v>
      </c>
    </row>
    <row r="129" spans="1:14" x14ac:dyDescent="0.2">
      <c r="A129">
        <v>2021</v>
      </c>
      <c r="B129" s="1" t="s">
        <v>596</v>
      </c>
      <c r="C129" s="1" t="s">
        <v>139</v>
      </c>
      <c r="D129" s="1" t="s">
        <v>12</v>
      </c>
      <c r="E129" s="2">
        <v>700000</v>
      </c>
      <c r="F129" s="1" t="s">
        <v>34</v>
      </c>
      <c r="G129" s="3">
        <v>9466</v>
      </c>
      <c r="H129" s="1" t="s">
        <v>35</v>
      </c>
      <c r="I129" s="1" t="str">
        <f>_xlfn.XLOOKUP(ds_salaries[[#This Row],[employee_residence]],data_csv!$B$3:$B$251,data_csv!$A$3:$A$251,,0)</f>
        <v>India</v>
      </c>
      <c r="J129">
        <v>0</v>
      </c>
      <c r="K129" s="1" t="s">
        <v>35</v>
      </c>
      <c r="L129" s="1" t="str">
        <f>_xlfn.XLOOKUP(ds_salaries[[#This Row],[company_location]],data_csv!$B$3:$B$251,data_csv!$A$3:$A$251,,0)</f>
        <v>India</v>
      </c>
      <c r="M129" s="1" t="str">
        <f t="shared" si="1"/>
        <v>1 to  50</v>
      </c>
      <c r="N129" s="1" t="s">
        <v>590</v>
      </c>
    </row>
    <row r="130" spans="1:14" x14ac:dyDescent="0.2">
      <c r="A130">
        <v>2021</v>
      </c>
      <c r="B130" s="1" t="s">
        <v>143</v>
      </c>
      <c r="C130" s="1" t="s">
        <v>139</v>
      </c>
      <c r="D130" s="1" t="s">
        <v>24</v>
      </c>
      <c r="E130" s="2">
        <v>20000</v>
      </c>
      <c r="F130" s="1" t="s">
        <v>17</v>
      </c>
      <c r="G130" s="3">
        <v>20000</v>
      </c>
      <c r="H130" s="1" t="s">
        <v>35</v>
      </c>
      <c r="I130" s="1" t="str">
        <f>_xlfn.XLOOKUP(ds_salaries[[#This Row],[employee_residence]],data_csv!$B$3:$B$251,data_csv!$A$3:$A$251,,0)</f>
        <v>India</v>
      </c>
      <c r="J130">
        <v>1</v>
      </c>
      <c r="K130" s="1" t="s">
        <v>35</v>
      </c>
      <c r="L130" s="1" t="str">
        <f>_xlfn.XLOOKUP(ds_salaries[[#This Row],[company_location]],data_csv!$B$3:$B$251,data_csv!$A$3:$A$251,,0)</f>
        <v>India</v>
      </c>
      <c r="M130" s="1" t="str">
        <f t="shared" ref="M130:M193" si="2">IF(N130="Large","More than 250", IF(N130="Medium","50 to 250",IF(N130="Small","1 to  50")))</f>
        <v>1 to  50</v>
      </c>
      <c r="N130" s="1" t="s">
        <v>590</v>
      </c>
    </row>
    <row r="131" spans="1:14" x14ac:dyDescent="0.2">
      <c r="A131">
        <v>2021</v>
      </c>
      <c r="B131" s="1" t="s">
        <v>145</v>
      </c>
      <c r="C131" s="1" t="s">
        <v>139</v>
      </c>
      <c r="D131" s="1" t="s">
        <v>27</v>
      </c>
      <c r="E131" s="2">
        <v>3000000</v>
      </c>
      <c r="F131" s="1" t="s">
        <v>34</v>
      </c>
      <c r="G131" s="3">
        <v>40570</v>
      </c>
      <c r="H131" s="1" t="s">
        <v>35</v>
      </c>
      <c r="I131" s="1" t="str">
        <f>_xlfn.XLOOKUP(ds_salaries[[#This Row],[employee_residence]],data_csv!$B$3:$B$251,data_csv!$A$3:$A$251,,0)</f>
        <v>India</v>
      </c>
      <c r="J131">
        <v>0.5</v>
      </c>
      <c r="K131" s="1" t="s">
        <v>35</v>
      </c>
      <c r="L131" s="1" t="str">
        <f>_xlfn.XLOOKUP(ds_salaries[[#This Row],[company_location]],data_csv!$B$3:$B$251,data_csv!$A$3:$A$251,,0)</f>
        <v>India</v>
      </c>
      <c r="M131" s="1" t="str">
        <f t="shared" si="2"/>
        <v>More than 250</v>
      </c>
      <c r="N131" s="1" t="s">
        <v>589</v>
      </c>
    </row>
    <row r="132" spans="1:14" x14ac:dyDescent="0.2">
      <c r="A132">
        <v>2021</v>
      </c>
      <c r="B132" s="1" t="s">
        <v>143</v>
      </c>
      <c r="C132" s="1" t="s">
        <v>139</v>
      </c>
      <c r="D132" s="1" t="s">
        <v>90</v>
      </c>
      <c r="E132" s="2">
        <v>100000</v>
      </c>
      <c r="F132" s="1" t="s">
        <v>17</v>
      </c>
      <c r="G132" s="3">
        <v>100000</v>
      </c>
      <c r="H132" s="1" t="s">
        <v>91</v>
      </c>
      <c r="I132" s="1" t="str">
        <f>_xlfn.XLOOKUP(ds_salaries[[#This Row],[employee_residence]],data_csv!$B$3:$B$251,data_csv!$A$3:$A$251,,0)</f>
        <v>Iraq</v>
      </c>
      <c r="J132">
        <v>0.5</v>
      </c>
      <c r="K132" s="1" t="s">
        <v>91</v>
      </c>
      <c r="L132" s="1" t="str">
        <f>_xlfn.XLOOKUP(ds_salaries[[#This Row],[company_location]],data_csv!$B$3:$B$251,data_csv!$A$3:$A$251,,0)</f>
        <v>Iraq</v>
      </c>
      <c r="M132" s="1" t="str">
        <f t="shared" si="2"/>
        <v>1 to  50</v>
      </c>
      <c r="N132" s="1" t="s">
        <v>590</v>
      </c>
    </row>
    <row r="133" spans="1:14" x14ac:dyDescent="0.2">
      <c r="A133">
        <v>2021</v>
      </c>
      <c r="B133" s="1" t="s">
        <v>143</v>
      </c>
      <c r="C133" s="1" t="s">
        <v>139</v>
      </c>
      <c r="D133" s="1" t="s">
        <v>12</v>
      </c>
      <c r="E133" s="2">
        <v>42000</v>
      </c>
      <c r="F133" s="1" t="s">
        <v>13</v>
      </c>
      <c r="G133" s="3">
        <v>49646</v>
      </c>
      <c r="H133" s="1" t="s">
        <v>33</v>
      </c>
      <c r="I133" s="1" t="str">
        <f>_xlfn.XLOOKUP(ds_salaries[[#This Row],[employee_residence]],data_csv!$B$3:$B$251,data_csv!$A$3:$A$251,,0)</f>
        <v>France</v>
      </c>
      <c r="J133">
        <v>0.5</v>
      </c>
      <c r="K133" s="1" t="s">
        <v>33</v>
      </c>
      <c r="L133" s="1" t="str">
        <f>_xlfn.XLOOKUP(ds_salaries[[#This Row],[company_location]],data_csv!$B$3:$B$251,data_csv!$A$3:$A$251,,0)</f>
        <v>France</v>
      </c>
      <c r="M133" s="1" t="str">
        <f t="shared" si="2"/>
        <v>50 to 250</v>
      </c>
      <c r="N133" s="1" t="s">
        <v>591</v>
      </c>
    </row>
    <row r="134" spans="1:14" x14ac:dyDescent="0.2">
      <c r="A134">
        <v>2021</v>
      </c>
      <c r="B134" s="1" t="s">
        <v>596</v>
      </c>
      <c r="C134" s="1" t="s">
        <v>139</v>
      </c>
      <c r="D134" s="1" t="s">
        <v>92</v>
      </c>
      <c r="E134" s="2">
        <v>38400</v>
      </c>
      <c r="F134" s="1" t="s">
        <v>17</v>
      </c>
      <c r="G134" s="3">
        <v>38400</v>
      </c>
      <c r="H134" s="1" t="s">
        <v>93</v>
      </c>
      <c r="I134" s="1" t="str">
        <f>_xlfn.XLOOKUP(ds_salaries[[#This Row],[employee_residence]],data_csv!$B$3:$B$251,data_csv!$A$3:$A$251,,0)</f>
        <v>Vietnam</v>
      </c>
      <c r="J134">
        <v>1</v>
      </c>
      <c r="K134" s="1" t="s">
        <v>25</v>
      </c>
      <c r="L134" s="1" t="str">
        <f>_xlfn.XLOOKUP(ds_salaries[[#This Row],[company_location]],data_csv!$B$3:$B$251,data_csv!$A$3:$A$251,,0)</f>
        <v>United States</v>
      </c>
      <c r="M134" s="1" t="str">
        <f t="shared" si="2"/>
        <v>50 to 250</v>
      </c>
      <c r="N134" s="1" t="s">
        <v>591</v>
      </c>
    </row>
    <row r="135" spans="1:14" x14ac:dyDescent="0.2">
      <c r="A135">
        <v>2021</v>
      </c>
      <c r="B135" s="1" t="s">
        <v>145</v>
      </c>
      <c r="C135" s="1" t="s">
        <v>139</v>
      </c>
      <c r="D135" s="1" t="s">
        <v>66</v>
      </c>
      <c r="E135" s="2">
        <v>24000</v>
      </c>
      <c r="F135" s="1" t="s">
        <v>17</v>
      </c>
      <c r="G135" s="3">
        <v>24000</v>
      </c>
      <c r="H135" s="1" t="s">
        <v>83</v>
      </c>
      <c r="I135" s="1" t="str">
        <f>_xlfn.XLOOKUP(ds_salaries[[#This Row],[employee_residence]],data_csv!$B$3:$B$251,data_csv!$A$3:$A$251,,0)</f>
        <v>Brazil</v>
      </c>
      <c r="J135">
        <v>1</v>
      </c>
      <c r="K135" s="1" t="s">
        <v>83</v>
      </c>
      <c r="L135" s="1" t="str">
        <f>_xlfn.XLOOKUP(ds_salaries[[#This Row],[company_location]],data_csv!$B$3:$B$251,data_csv!$A$3:$A$251,,0)</f>
        <v>Brazil</v>
      </c>
      <c r="M135" s="1" t="str">
        <f t="shared" si="2"/>
        <v>50 to 250</v>
      </c>
      <c r="N135" s="1" t="s">
        <v>591</v>
      </c>
    </row>
    <row r="136" spans="1:14" x14ac:dyDescent="0.2">
      <c r="A136">
        <v>2021</v>
      </c>
      <c r="B136" s="1" t="s">
        <v>143</v>
      </c>
      <c r="C136" s="1" t="s">
        <v>139</v>
      </c>
      <c r="D136" s="1" t="s">
        <v>12</v>
      </c>
      <c r="E136" s="2">
        <v>100000</v>
      </c>
      <c r="F136" s="1" t="s">
        <v>17</v>
      </c>
      <c r="G136" s="3">
        <v>100000</v>
      </c>
      <c r="H136" s="1" t="s">
        <v>25</v>
      </c>
      <c r="I136" s="1" t="str">
        <f>_xlfn.XLOOKUP(ds_salaries[[#This Row],[employee_residence]],data_csv!$B$3:$B$251,data_csv!$A$3:$A$251,,0)</f>
        <v>United States</v>
      </c>
      <c r="J136">
        <v>0</v>
      </c>
      <c r="K136" s="1" t="s">
        <v>25</v>
      </c>
      <c r="L136" s="1" t="str">
        <f>_xlfn.XLOOKUP(ds_salaries[[#This Row],[company_location]],data_csv!$B$3:$B$251,data_csv!$A$3:$A$251,,0)</f>
        <v>United States</v>
      </c>
      <c r="M136" s="1" t="str">
        <f t="shared" si="2"/>
        <v>1 to  50</v>
      </c>
      <c r="N136" s="1" t="s">
        <v>590</v>
      </c>
    </row>
    <row r="137" spans="1:14" x14ac:dyDescent="0.2">
      <c r="A137">
        <v>2021</v>
      </c>
      <c r="B137" s="1" t="s">
        <v>596</v>
      </c>
      <c r="C137" s="1" t="s">
        <v>139</v>
      </c>
      <c r="D137" s="1" t="s">
        <v>26</v>
      </c>
      <c r="E137" s="2">
        <v>90000</v>
      </c>
      <c r="F137" s="1" t="s">
        <v>17</v>
      </c>
      <c r="G137" s="3">
        <v>90000</v>
      </c>
      <c r="H137" s="1" t="s">
        <v>25</v>
      </c>
      <c r="I137" s="1" t="str">
        <f>_xlfn.XLOOKUP(ds_salaries[[#This Row],[employee_residence]],data_csv!$B$3:$B$251,data_csv!$A$3:$A$251,,0)</f>
        <v>United States</v>
      </c>
      <c r="J137">
        <v>1</v>
      </c>
      <c r="K137" s="1" t="s">
        <v>25</v>
      </c>
      <c r="L137" s="1" t="str">
        <f>_xlfn.XLOOKUP(ds_salaries[[#This Row],[company_location]],data_csv!$B$3:$B$251,data_csv!$A$3:$A$251,,0)</f>
        <v>United States</v>
      </c>
      <c r="M137" s="1" t="str">
        <f t="shared" si="2"/>
        <v>50 to 250</v>
      </c>
      <c r="N137" s="1" t="s">
        <v>591</v>
      </c>
    </row>
    <row r="138" spans="1:14" x14ac:dyDescent="0.2">
      <c r="A138">
        <v>2021</v>
      </c>
      <c r="B138" s="1" t="s">
        <v>596</v>
      </c>
      <c r="C138" s="1" t="s">
        <v>139</v>
      </c>
      <c r="D138" s="1" t="s">
        <v>62</v>
      </c>
      <c r="E138" s="2">
        <v>7000000</v>
      </c>
      <c r="F138" s="1" t="s">
        <v>39</v>
      </c>
      <c r="G138" s="3">
        <v>63711</v>
      </c>
      <c r="H138" s="1" t="s">
        <v>18</v>
      </c>
      <c r="I138" s="1" t="str">
        <f>_xlfn.XLOOKUP(ds_salaries[[#This Row],[employee_residence]],data_csv!$B$3:$B$251,data_csv!$A$3:$A$251,,0)</f>
        <v>Japan</v>
      </c>
      <c r="J138">
        <v>0.5</v>
      </c>
      <c r="K138" s="1" t="s">
        <v>18</v>
      </c>
      <c r="L138" s="1" t="str">
        <f>_xlfn.XLOOKUP(ds_salaries[[#This Row],[company_location]],data_csv!$B$3:$B$251,data_csv!$A$3:$A$251,,0)</f>
        <v>Japan</v>
      </c>
      <c r="M138" s="1" t="str">
        <f t="shared" si="2"/>
        <v>1 to  50</v>
      </c>
      <c r="N138" s="1" t="s">
        <v>590</v>
      </c>
    </row>
    <row r="139" spans="1:14" x14ac:dyDescent="0.2">
      <c r="A139">
        <v>2021</v>
      </c>
      <c r="B139" s="1" t="s">
        <v>596</v>
      </c>
      <c r="C139" s="1" t="s">
        <v>139</v>
      </c>
      <c r="D139" s="1" t="s">
        <v>62</v>
      </c>
      <c r="E139" s="2">
        <v>8500000</v>
      </c>
      <c r="F139" s="1" t="s">
        <v>39</v>
      </c>
      <c r="G139" s="3">
        <v>77364</v>
      </c>
      <c r="H139" s="1" t="s">
        <v>18</v>
      </c>
      <c r="I139" s="1" t="str">
        <f>_xlfn.XLOOKUP(ds_salaries[[#This Row],[employee_residence]],data_csv!$B$3:$B$251,data_csv!$A$3:$A$251,,0)</f>
        <v>Japan</v>
      </c>
      <c r="J139">
        <v>0.5</v>
      </c>
      <c r="K139" s="1" t="s">
        <v>18</v>
      </c>
      <c r="L139" s="1" t="str">
        <f>_xlfn.XLOOKUP(ds_salaries[[#This Row],[company_location]],data_csv!$B$3:$B$251,data_csv!$A$3:$A$251,,0)</f>
        <v>Japan</v>
      </c>
      <c r="M139" s="1" t="str">
        <f t="shared" si="2"/>
        <v>1 to  50</v>
      </c>
      <c r="N139" s="1" t="s">
        <v>590</v>
      </c>
    </row>
    <row r="140" spans="1:14" x14ac:dyDescent="0.2">
      <c r="A140">
        <v>2021</v>
      </c>
      <c r="B140" s="1" t="s">
        <v>145</v>
      </c>
      <c r="C140" s="1" t="s">
        <v>139</v>
      </c>
      <c r="D140" s="1" t="s">
        <v>68</v>
      </c>
      <c r="E140" s="2">
        <v>220000</v>
      </c>
      <c r="F140" s="1" t="s">
        <v>17</v>
      </c>
      <c r="G140" s="3">
        <v>220000</v>
      </c>
      <c r="H140" s="1" t="s">
        <v>25</v>
      </c>
      <c r="I140" s="1" t="str">
        <f>_xlfn.XLOOKUP(ds_salaries[[#This Row],[employee_residence]],data_csv!$B$3:$B$251,data_csv!$A$3:$A$251,,0)</f>
        <v>United States</v>
      </c>
      <c r="J140">
        <v>0</v>
      </c>
      <c r="K140" s="1" t="s">
        <v>25</v>
      </c>
      <c r="L140" s="1" t="str">
        <f>_xlfn.XLOOKUP(ds_salaries[[#This Row],[company_location]],data_csv!$B$3:$B$251,data_csv!$A$3:$A$251,,0)</f>
        <v>United States</v>
      </c>
      <c r="M140" s="1" t="str">
        <f t="shared" si="2"/>
        <v>More than 250</v>
      </c>
      <c r="N140" s="1" t="s">
        <v>589</v>
      </c>
    </row>
    <row r="141" spans="1:14" x14ac:dyDescent="0.2">
      <c r="A141">
        <v>2021</v>
      </c>
      <c r="B141" s="1" t="s">
        <v>143</v>
      </c>
      <c r="C141" s="1" t="s">
        <v>139</v>
      </c>
      <c r="D141" s="1" t="s">
        <v>12</v>
      </c>
      <c r="E141" s="2">
        <v>80000</v>
      </c>
      <c r="F141" s="1" t="s">
        <v>17</v>
      </c>
      <c r="G141" s="3">
        <v>80000</v>
      </c>
      <c r="H141" s="1" t="s">
        <v>25</v>
      </c>
      <c r="I141" s="1" t="str">
        <f>_xlfn.XLOOKUP(ds_salaries[[#This Row],[employee_residence]],data_csv!$B$3:$B$251,data_csv!$A$3:$A$251,,0)</f>
        <v>United States</v>
      </c>
      <c r="J141">
        <v>1</v>
      </c>
      <c r="K141" s="1" t="s">
        <v>25</v>
      </c>
      <c r="L141" s="1" t="str">
        <f>_xlfn.XLOOKUP(ds_salaries[[#This Row],[company_location]],data_csv!$B$3:$B$251,data_csv!$A$3:$A$251,,0)</f>
        <v>United States</v>
      </c>
      <c r="M141" s="1" t="str">
        <f t="shared" si="2"/>
        <v>50 to 250</v>
      </c>
      <c r="N141" s="1" t="s">
        <v>591</v>
      </c>
    </row>
    <row r="142" spans="1:14" x14ac:dyDescent="0.2">
      <c r="A142">
        <v>2021</v>
      </c>
      <c r="B142" s="1" t="s">
        <v>596</v>
      </c>
      <c r="C142" s="1" t="s">
        <v>139</v>
      </c>
      <c r="D142" s="1" t="s">
        <v>26</v>
      </c>
      <c r="E142" s="2">
        <v>135000</v>
      </c>
      <c r="F142" s="1" t="s">
        <v>17</v>
      </c>
      <c r="G142" s="3">
        <v>135000</v>
      </c>
      <c r="H142" s="1" t="s">
        <v>25</v>
      </c>
      <c r="I142" s="1" t="str">
        <f>_xlfn.XLOOKUP(ds_salaries[[#This Row],[employee_residence]],data_csv!$B$3:$B$251,data_csv!$A$3:$A$251,,0)</f>
        <v>United States</v>
      </c>
      <c r="J142">
        <v>1</v>
      </c>
      <c r="K142" s="1" t="s">
        <v>25</v>
      </c>
      <c r="L142" s="1" t="str">
        <f>_xlfn.XLOOKUP(ds_salaries[[#This Row],[company_location]],data_csv!$B$3:$B$251,data_csv!$A$3:$A$251,,0)</f>
        <v>United States</v>
      </c>
      <c r="M142" s="1" t="str">
        <f t="shared" si="2"/>
        <v>More than 250</v>
      </c>
      <c r="N142" s="1" t="s">
        <v>589</v>
      </c>
    </row>
    <row r="143" spans="1:14" x14ac:dyDescent="0.2">
      <c r="A143">
        <v>2021</v>
      </c>
      <c r="B143" s="1" t="s">
        <v>145</v>
      </c>
      <c r="C143" s="1" t="s">
        <v>139</v>
      </c>
      <c r="D143" s="1" t="s">
        <v>71</v>
      </c>
      <c r="E143" s="2">
        <v>240000</v>
      </c>
      <c r="F143" s="1" t="s">
        <v>17</v>
      </c>
      <c r="G143" s="3">
        <v>240000</v>
      </c>
      <c r="H143" s="1" t="s">
        <v>25</v>
      </c>
      <c r="I143" s="1" t="str">
        <f>_xlfn.XLOOKUP(ds_salaries[[#This Row],[employee_residence]],data_csv!$B$3:$B$251,data_csv!$A$3:$A$251,,0)</f>
        <v>United States</v>
      </c>
      <c r="J143">
        <v>0</v>
      </c>
      <c r="K143" s="1" t="s">
        <v>25</v>
      </c>
      <c r="L143" s="1" t="str">
        <f>_xlfn.XLOOKUP(ds_salaries[[#This Row],[company_location]],data_csv!$B$3:$B$251,data_csv!$A$3:$A$251,,0)</f>
        <v>United States</v>
      </c>
      <c r="M143" s="1" t="str">
        <f t="shared" si="2"/>
        <v>More than 250</v>
      </c>
      <c r="N143" s="1" t="s">
        <v>589</v>
      </c>
    </row>
    <row r="144" spans="1:14" x14ac:dyDescent="0.2">
      <c r="A144">
        <v>2021</v>
      </c>
      <c r="B144" s="1" t="s">
        <v>145</v>
      </c>
      <c r="C144" s="1" t="s">
        <v>139</v>
      </c>
      <c r="D144" s="1" t="s">
        <v>56</v>
      </c>
      <c r="E144" s="2">
        <v>150000</v>
      </c>
      <c r="F144" s="1" t="s">
        <v>17</v>
      </c>
      <c r="G144" s="3">
        <v>150000</v>
      </c>
      <c r="H144" s="1" t="s">
        <v>25</v>
      </c>
      <c r="I144" s="1" t="str">
        <f>_xlfn.XLOOKUP(ds_salaries[[#This Row],[employee_residence]],data_csv!$B$3:$B$251,data_csv!$A$3:$A$251,,0)</f>
        <v>United States</v>
      </c>
      <c r="J144">
        <v>0</v>
      </c>
      <c r="K144" s="1" t="s">
        <v>25</v>
      </c>
      <c r="L144" s="1" t="str">
        <f>_xlfn.XLOOKUP(ds_salaries[[#This Row],[company_location]],data_csv!$B$3:$B$251,data_csv!$A$3:$A$251,,0)</f>
        <v>United States</v>
      </c>
      <c r="M144" s="1" t="str">
        <f t="shared" si="2"/>
        <v>More than 250</v>
      </c>
      <c r="N144" s="1" t="s">
        <v>589</v>
      </c>
    </row>
    <row r="145" spans="1:14" x14ac:dyDescent="0.2">
      <c r="A145">
        <v>2021</v>
      </c>
      <c r="B145" s="1" t="s">
        <v>596</v>
      </c>
      <c r="C145" s="1" t="s">
        <v>139</v>
      </c>
      <c r="D145" s="1" t="s">
        <v>12</v>
      </c>
      <c r="E145" s="2">
        <v>82500</v>
      </c>
      <c r="F145" s="1" t="s">
        <v>17</v>
      </c>
      <c r="G145" s="3">
        <v>82500</v>
      </c>
      <c r="H145" s="1" t="s">
        <v>25</v>
      </c>
      <c r="I145" s="1" t="str">
        <f>_xlfn.XLOOKUP(ds_salaries[[#This Row],[employee_residence]],data_csv!$B$3:$B$251,data_csv!$A$3:$A$251,,0)</f>
        <v>United States</v>
      </c>
      <c r="J145">
        <v>1</v>
      </c>
      <c r="K145" s="1" t="s">
        <v>25</v>
      </c>
      <c r="L145" s="1" t="str">
        <f>_xlfn.XLOOKUP(ds_salaries[[#This Row],[company_location]],data_csv!$B$3:$B$251,data_csv!$A$3:$A$251,,0)</f>
        <v>United States</v>
      </c>
      <c r="M145" s="1" t="str">
        <f t="shared" si="2"/>
        <v>1 to  50</v>
      </c>
      <c r="N145" s="1" t="s">
        <v>590</v>
      </c>
    </row>
    <row r="146" spans="1:14" x14ac:dyDescent="0.2">
      <c r="A146">
        <v>2021</v>
      </c>
      <c r="B146" s="1" t="s">
        <v>596</v>
      </c>
      <c r="C146" s="1" t="s">
        <v>139</v>
      </c>
      <c r="D146" s="1" t="s">
        <v>38</v>
      </c>
      <c r="E146" s="2">
        <v>100000</v>
      </c>
      <c r="F146" s="1" t="s">
        <v>17</v>
      </c>
      <c r="G146" s="3">
        <v>100000</v>
      </c>
      <c r="H146" s="1" t="s">
        <v>25</v>
      </c>
      <c r="I146" s="1" t="str">
        <f>_xlfn.XLOOKUP(ds_salaries[[#This Row],[employee_residence]],data_csv!$B$3:$B$251,data_csv!$A$3:$A$251,,0)</f>
        <v>United States</v>
      </c>
      <c r="J146">
        <v>1</v>
      </c>
      <c r="K146" s="1" t="s">
        <v>25</v>
      </c>
      <c r="L146" s="1" t="str">
        <f>_xlfn.XLOOKUP(ds_salaries[[#This Row],[company_location]],data_csv!$B$3:$B$251,data_csv!$A$3:$A$251,,0)</f>
        <v>United States</v>
      </c>
      <c r="M146" s="1" t="str">
        <f t="shared" si="2"/>
        <v>More than 250</v>
      </c>
      <c r="N146" s="1" t="s">
        <v>589</v>
      </c>
    </row>
    <row r="147" spans="1:14" x14ac:dyDescent="0.2">
      <c r="A147">
        <v>2021</v>
      </c>
      <c r="B147" s="1" t="s">
        <v>145</v>
      </c>
      <c r="C147" s="1" t="s">
        <v>139</v>
      </c>
      <c r="D147" s="1" t="s">
        <v>24</v>
      </c>
      <c r="E147" s="2">
        <v>70000</v>
      </c>
      <c r="F147" s="1" t="s">
        <v>13</v>
      </c>
      <c r="G147" s="3">
        <v>82744</v>
      </c>
      <c r="H147" s="1" t="s">
        <v>94</v>
      </c>
      <c r="I147" s="1" t="str">
        <f>_xlfn.XLOOKUP(ds_salaries[[#This Row],[employee_residence]],data_csv!$B$3:$B$251,data_csv!$A$3:$A$251,,0)</f>
        <v>Belgium</v>
      </c>
      <c r="J147">
        <v>0.5</v>
      </c>
      <c r="K147" s="1" t="s">
        <v>94</v>
      </c>
      <c r="L147" s="1" t="str">
        <f>_xlfn.XLOOKUP(ds_salaries[[#This Row],[company_location]],data_csv!$B$3:$B$251,data_csv!$A$3:$A$251,,0)</f>
        <v>Belgium</v>
      </c>
      <c r="M147" s="1" t="str">
        <f t="shared" si="2"/>
        <v>50 to 250</v>
      </c>
      <c r="N147" s="1" t="s">
        <v>591</v>
      </c>
    </row>
    <row r="148" spans="1:14" x14ac:dyDescent="0.2">
      <c r="A148">
        <v>2021</v>
      </c>
      <c r="B148" s="1" t="s">
        <v>596</v>
      </c>
      <c r="C148" s="1" t="s">
        <v>139</v>
      </c>
      <c r="D148" s="1" t="s">
        <v>49</v>
      </c>
      <c r="E148" s="2">
        <v>53000</v>
      </c>
      <c r="F148" s="1" t="s">
        <v>13</v>
      </c>
      <c r="G148" s="3">
        <v>62649</v>
      </c>
      <c r="H148" s="1" t="s">
        <v>33</v>
      </c>
      <c r="I148" s="1" t="str">
        <f>_xlfn.XLOOKUP(ds_salaries[[#This Row],[employee_residence]],data_csv!$B$3:$B$251,data_csv!$A$3:$A$251,,0)</f>
        <v>France</v>
      </c>
      <c r="J148">
        <v>0.5</v>
      </c>
      <c r="K148" s="1" t="s">
        <v>33</v>
      </c>
      <c r="L148" s="1" t="str">
        <f>_xlfn.XLOOKUP(ds_salaries[[#This Row],[company_location]],data_csv!$B$3:$B$251,data_csv!$A$3:$A$251,,0)</f>
        <v>France</v>
      </c>
      <c r="M148" s="1" t="str">
        <f t="shared" si="2"/>
        <v>50 to 250</v>
      </c>
      <c r="N148" s="1" t="s">
        <v>591</v>
      </c>
    </row>
    <row r="149" spans="1:14" x14ac:dyDescent="0.2">
      <c r="A149">
        <v>2021</v>
      </c>
      <c r="B149" s="1" t="s">
        <v>596</v>
      </c>
      <c r="C149" s="1" t="s">
        <v>139</v>
      </c>
      <c r="D149" s="1" t="s">
        <v>38</v>
      </c>
      <c r="E149" s="2">
        <v>90000</v>
      </c>
      <c r="F149" s="1" t="s">
        <v>17</v>
      </c>
      <c r="G149" s="3">
        <v>90000</v>
      </c>
      <c r="H149" s="1" t="s">
        <v>25</v>
      </c>
      <c r="I149" s="1" t="str">
        <f>_xlfn.XLOOKUP(ds_salaries[[#This Row],[employee_residence]],data_csv!$B$3:$B$251,data_csv!$A$3:$A$251,,0)</f>
        <v>United States</v>
      </c>
      <c r="J149">
        <v>1</v>
      </c>
      <c r="K149" s="1" t="s">
        <v>25</v>
      </c>
      <c r="L149" s="1" t="str">
        <f>_xlfn.XLOOKUP(ds_salaries[[#This Row],[company_location]],data_csv!$B$3:$B$251,data_csv!$A$3:$A$251,,0)</f>
        <v>United States</v>
      </c>
      <c r="M149" s="1" t="str">
        <f t="shared" si="2"/>
        <v>More than 250</v>
      </c>
      <c r="N149" s="1" t="s">
        <v>589</v>
      </c>
    </row>
    <row r="150" spans="1:14" x14ac:dyDescent="0.2">
      <c r="A150">
        <v>2021</v>
      </c>
      <c r="B150" s="1" t="s">
        <v>145</v>
      </c>
      <c r="C150" s="1" t="s">
        <v>139</v>
      </c>
      <c r="D150" s="1" t="s">
        <v>56</v>
      </c>
      <c r="E150" s="2">
        <v>153000</v>
      </c>
      <c r="F150" s="1" t="s">
        <v>17</v>
      </c>
      <c r="G150" s="3">
        <v>153000</v>
      </c>
      <c r="H150" s="1" t="s">
        <v>25</v>
      </c>
      <c r="I150" s="1" t="str">
        <f>_xlfn.XLOOKUP(ds_salaries[[#This Row],[employee_residence]],data_csv!$B$3:$B$251,data_csv!$A$3:$A$251,,0)</f>
        <v>United States</v>
      </c>
      <c r="J150">
        <v>1</v>
      </c>
      <c r="K150" s="1" t="s">
        <v>25</v>
      </c>
      <c r="L150" s="1" t="str">
        <f>_xlfn.XLOOKUP(ds_salaries[[#This Row],[company_location]],data_csv!$B$3:$B$251,data_csv!$A$3:$A$251,,0)</f>
        <v>United States</v>
      </c>
      <c r="M150" s="1" t="str">
        <f t="shared" si="2"/>
        <v>More than 250</v>
      </c>
      <c r="N150" s="1" t="s">
        <v>589</v>
      </c>
    </row>
    <row r="151" spans="1:14" x14ac:dyDescent="0.2">
      <c r="A151">
        <v>2021</v>
      </c>
      <c r="B151" s="1" t="s">
        <v>145</v>
      </c>
      <c r="C151" s="1" t="s">
        <v>139</v>
      </c>
      <c r="D151" s="1" t="s">
        <v>80</v>
      </c>
      <c r="E151" s="2">
        <v>160000</v>
      </c>
      <c r="F151" s="1" t="s">
        <v>17</v>
      </c>
      <c r="G151" s="3">
        <v>160000</v>
      </c>
      <c r="H151" s="1" t="s">
        <v>83</v>
      </c>
      <c r="I151" s="1" t="str">
        <f>_xlfn.XLOOKUP(ds_salaries[[#This Row],[employee_residence]],data_csv!$B$3:$B$251,data_csv!$A$3:$A$251,,0)</f>
        <v>Brazil</v>
      </c>
      <c r="J151">
        <v>1</v>
      </c>
      <c r="K151" s="1" t="s">
        <v>25</v>
      </c>
      <c r="L151" s="1" t="str">
        <f>_xlfn.XLOOKUP(ds_salaries[[#This Row],[company_location]],data_csv!$B$3:$B$251,data_csv!$A$3:$A$251,,0)</f>
        <v>United States</v>
      </c>
      <c r="M151" s="1" t="str">
        <f t="shared" si="2"/>
        <v>1 to  50</v>
      </c>
      <c r="N151" s="1" t="s">
        <v>590</v>
      </c>
    </row>
    <row r="152" spans="1:14" x14ac:dyDescent="0.2">
      <c r="A152">
        <v>2021</v>
      </c>
      <c r="B152" s="1" t="s">
        <v>145</v>
      </c>
      <c r="C152" s="1" t="s">
        <v>139</v>
      </c>
      <c r="D152" s="1" t="s">
        <v>48</v>
      </c>
      <c r="E152" s="2">
        <v>168000</v>
      </c>
      <c r="F152" s="1" t="s">
        <v>17</v>
      </c>
      <c r="G152" s="3">
        <v>168000</v>
      </c>
      <c r="H152" s="1" t="s">
        <v>18</v>
      </c>
      <c r="I152" s="1" t="str">
        <f>_xlfn.XLOOKUP(ds_salaries[[#This Row],[employee_residence]],data_csv!$B$3:$B$251,data_csv!$A$3:$A$251,,0)</f>
        <v>Japan</v>
      </c>
      <c r="J152">
        <v>0</v>
      </c>
      <c r="K152" s="1" t="s">
        <v>18</v>
      </c>
      <c r="L152" s="1" t="str">
        <f>_xlfn.XLOOKUP(ds_salaries[[#This Row],[company_location]],data_csv!$B$3:$B$251,data_csv!$A$3:$A$251,,0)</f>
        <v>Japan</v>
      </c>
      <c r="M152" s="1" t="str">
        <f t="shared" si="2"/>
        <v>1 to  50</v>
      </c>
      <c r="N152" s="1" t="s">
        <v>590</v>
      </c>
    </row>
    <row r="153" spans="1:14" x14ac:dyDescent="0.2">
      <c r="A153">
        <v>2021</v>
      </c>
      <c r="B153" s="1" t="s">
        <v>596</v>
      </c>
      <c r="C153" s="1" t="s">
        <v>139</v>
      </c>
      <c r="D153" s="1" t="s">
        <v>12</v>
      </c>
      <c r="E153" s="2">
        <v>150000</v>
      </c>
      <c r="F153" s="1" t="s">
        <v>17</v>
      </c>
      <c r="G153" s="3">
        <v>150000</v>
      </c>
      <c r="H153" s="1" t="s">
        <v>25</v>
      </c>
      <c r="I153" s="1" t="str">
        <f>_xlfn.XLOOKUP(ds_salaries[[#This Row],[employee_residence]],data_csv!$B$3:$B$251,data_csv!$A$3:$A$251,,0)</f>
        <v>United States</v>
      </c>
      <c r="J153">
        <v>1</v>
      </c>
      <c r="K153" s="1" t="s">
        <v>25</v>
      </c>
      <c r="L153" s="1" t="str">
        <f>_xlfn.XLOOKUP(ds_salaries[[#This Row],[company_location]],data_csv!$B$3:$B$251,data_csv!$A$3:$A$251,,0)</f>
        <v>United States</v>
      </c>
      <c r="M153" s="1" t="str">
        <f t="shared" si="2"/>
        <v>50 to 250</v>
      </c>
      <c r="N153" s="1" t="s">
        <v>591</v>
      </c>
    </row>
    <row r="154" spans="1:14" x14ac:dyDescent="0.2">
      <c r="A154">
        <v>2021</v>
      </c>
      <c r="B154" s="1" t="s">
        <v>596</v>
      </c>
      <c r="C154" s="1" t="s">
        <v>139</v>
      </c>
      <c r="D154" s="1" t="s">
        <v>12</v>
      </c>
      <c r="E154" s="2">
        <v>95000</v>
      </c>
      <c r="F154" s="1" t="s">
        <v>54</v>
      </c>
      <c r="G154" s="3">
        <v>75774</v>
      </c>
      <c r="H154" s="1" t="s">
        <v>55</v>
      </c>
      <c r="I154" s="1" t="str">
        <f>_xlfn.XLOOKUP(ds_salaries[[#This Row],[employee_residence]],data_csv!$B$3:$B$251,data_csv!$A$3:$A$251,,0)</f>
        <v>Canada</v>
      </c>
      <c r="J154">
        <v>1</v>
      </c>
      <c r="K154" s="1" t="s">
        <v>55</v>
      </c>
      <c r="L154" s="1" t="str">
        <f>_xlfn.XLOOKUP(ds_salaries[[#This Row],[company_location]],data_csv!$B$3:$B$251,data_csv!$A$3:$A$251,,0)</f>
        <v>Canada</v>
      </c>
      <c r="M154" s="1" t="str">
        <f t="shared" si="2"/>
        <v>More than 250</v>
      </c>
      <c r="N154" s="1" t="s">
        <v>589</v>
      </c>
    </row>
    <row r="155" spans="1:14" x14ac:dyDescent="0.2">
      <c r="A155">
        <v>2021</v>
      </c>
      <c r="B155" s="1" t="s">
        <v>143</v>
      </c>
      <c r="C155" s="1" t="s">
        <v>139</v>
      </c>
      <c r="D155" s="1" t="s">
        <v>12</v>
      </c>
      <c r="E155" s="2">
        <v>13400</v>
      </c>
      <c r="F155" s="1" t="s">
        <v>17</v>
      </c>
      <c r="G155" s="3">
        <v>13400</v>
      </c>
      <c r="H155" s="1" t="s">
        <v>95</v>
      </c>
      <c r="I155" s="1" t="str">
        <f>_xlfn.XLOOKUP(ds_salaries[[#This Row],[employee_residence]],data_csv!$B$3:$B$251,data_csv!$A$3:$A$251,,0)</f>
        <v>Ukraine</v>
      </c>
      <c r="J155">
        <v>1</v>
      </c>
      <c r="K155" s="1" t="s">
        <v>95</v>
      </c>
      <c r="L155" s="1" t="str">
        <f>_xlfn.XLOOKUP(ds_salaries[[#This Row],[company_location]],data_csv!$B$3:$B$251,data_csv!$A$3:$A$251,,0)</f>
        <v>Ukraine</v>
      </c>
      <c r="M155" s="1" t="str">
        <f t="shared" si="2"/>
        <v>More than 250</v>
      </c>
      <c r="N155" s="1" t="s">
        <v>589</v>
      </c>
    </row>
    <row r="156" spans="1:14" x14ac:dyDescent="0.2">
      <c r="A156">
        <v>2021</v>
      </c>
      <c r="B156" s="1" t="s">
        <v>145</v>
      </c>
      <c r="C156" s="1" t="s">
        <v>139</v>
      </c>
      <c r="D156" s="1" t="s">
        <v>71</v>
      </c>
      <c r="E156" s="2">
        <v>144000</v>
      </c>
      <c r="F156" s="1" t="s">
        <v>17</v>
      </c>
      <c r="G156" s="3">
        <v>144000</v>
      </c>
      <c r="H156" s="1" t="s">
        <v>25</v>
      </c>
      <c r="I156" s="1" t="str">
        <f>_xlfn.XLOOKUP(ds_salaries[[#This Row],[employee_residence]],data_csv!$B$3:$B$251,data_csv!$A$3:$A$251,,0)</f>
        <v>United States</v>
      </c>
      <c r="J156">
        <v>1</v>
      </c>
      <c r="K156" s="1" t="s">
        <v>25</v>
      </c>
      <c r="L156" s="1" t="str">
        <f>_xlfn.XLOOKUP(ds_salaries[[#This Row],[company_location]],data_csv!$B$3:$B$251,data_csv!$A$3:$A$251,,0)</f>
        <v>United States</v>
      </c>
      <c r="M156" s="1" t="str">
        <f t="shared" si="2"/>
        <v>More than 250</v>
      </c>
      <c r="N156" s="1" t="s">
        <v>589</v>
      </c>
    </row>
    <row r="157" spans="1:14" x14ac:dyDescent="0.2">
      <c r="A157">
        <v>2021</v>
      </c>
      <c r="B157" s="1" t="s">
        <v>145</v>
      </c>
      <c r="C157" s="1" t="s">
        <v>139</v>
      </c>
      <c r="D157" s="1" t="s">
        <v>87</v>
      </c>
      <c r="E157" s="2">
        <v>159500</v>
      </c>
      <c r="F157" s="1" t="s">
        <v>54</v>
      </c>
      <c r="G157" s="3">
        <v>127221</v>
      </c>
      <c r="H157" s="1" t="s">
        <v>55</v>
      </c>
      <c r="I157" s="1" t="str">
        <f>_xlfn.XLOOKUP(ds_salaries[[#This Row],[employee_residence]],data_csv!$B$3:$B$251,data_csv!$A$3:$A$251,,0)</f>
        <v>Canada</v>
      </c>
      <c r="J157">
        <v>0.5</v>
      </c>
      <c r="K157" s="1" t="s">
        <v>55</v>
      </c>
      <c r="L157" s="1" t="str">
        <f>_xlfn.XLOOKUP(ds_salaries[[#This Row],[company_location]],data_csv!$B$3:$B$251,data_csv!$A$3:$A$251,,0)</f>
        <v>Canada</v>
      </c>
      <c r="M157" s="1" t="str">
        <f t="shared" si="2"/>
        <v>More than 250</v>
      </c>
      <c r="N157" s="1" t="s">
        <v>589</v>
      </c>
    </row>
    <row r="158" spans="1:14" x14ac:dyDescent="0.2">
      <c r="A158">
        <v>2021</v>
      </c>
      <c r="B158" s="1" t="s">
        <v>596</v>
      </c>
      <c r="C158" s="1" t="s">
        <v>139</v>
      </c>
      <c r="D158" s="1" t="s">
        <v>12</v>
      </c>
      <c r="E158" s="2">
        <v>160000</v>
      </c>
      <c r="F158" s="1" t="s">
        <v>81</v>
      </c>
      <c r="G158" s="3">
        <v>119059</v>
      </c>
      <c r="H158" s="1" t="s">
        <v>82</v>
      </c>
      <c r="I158" s="1" t="str">
        <f>_xlfn.XLOOKUP(ds_salaries[[#This Row],[employee_residence]],data_csv!$B$3:$B$251,data_csv!$A$3:$A$251,,0)</f>
        <v>Singapore</v>
      </c>
      <c r="J158">
        <v>1</v>
      </c>
      <c r="K158" s="1" t="s">
        <v>96</v>
      </c>
      <c r="L158" s="1" t="str">
        <f>_xlfn.XLOOKUP(ds_salaries[[#This Row],[company_location]],data_csv!$B$3:$B$251,data_csv!$A$3:$A$251,,0)</f>
        <v>Israel</v>
      </c>
      <c r="M158" s="1" t="str">
        <f t="shared" si="2"/>
        <v>50 to 250</v>
      </c>
      <c r="N158" s="1" t="s">
        <v>591</v>
      </c>
    </row>
    <row r="159" spans="1:14" x14ac:dyDescent="0.2">
      <c r="A159">
        <v>2021</v>
      </c>
      <c r="B159" s="1" t="s">
        <v>596</v>
      </c>
      <c r="C159" s="1" t="s">
        <v>139</v>
      </c>
      <c r="D159" s="1" t="s">
        <v>92</v>
      </c>
      <c r="E159" s="2">
        <v>423000</v>
      </c>
      <c r="F159" s="1" t="s">
        <v>17</v>
      </c>
      <c r="G159" s="3">
        <v>423000</v>
      </c>
      <c r="H159" s="1" t="s">
        <v>25</v>
      </c>
      <c r="I159" s="1" t="str">
        <f>_xlfn.XLOOKUP(ds_salaries[[#This Row],[employee_residence]],data_csv!$B$3:$B$251,data_csv!$A$3:$A$251,,0)</f>
        <v>United States</v>
      </c>
      <c r="J159">
        <v>0.5</v>
      </c>
      <c r="K159" s="1" t="s">
        <v>25</v>
      </c>
      <c r="L159" s="1" t="str">
        <f>_xlfn.XLOOKUP(ds_salaries[[#This Row],[company_location]],data_csv!$B$3:$B$251,data_csv!$A$3:$A$251,,0)</f>
        <v>United States</v>
      </c>
      <c r="M159" s="1" t="str">
        <f t="shared" si="2"/>
        <v>More than 250</v>
      </c>
      <c r="N159" s="1" t="s">
        <v>589</v>
      </c>
    </row>
    <row r="160" spans="1:14" x14ac:dyDescent="0.2">
      <c r="A160">
        <v>2021</v>
      </c>
      <c r="B160" s="1" t="s">
        <v>145</v>
      </c>
      <c r="C160" s="1" t="s">
        <v>139</v>
      </c>
      <c r="D160" s="1" t="s">
        <v>97</v>
      </c>
      <c r="E160" s="2">
        <v>120000</v>
      </c>
      <c r="F160" s="1" t="s">
        <v>17</v>
      </c>
      <c r="G160" s="3">
        <v>120000</v>
      </c>
      <c r="H160" s="1" t="s">
        <v>25</v>
      </c>
      <c r="I160" s="1" t="str">
        <f>_xlfn.XLOOKUP(ds_salaries[[#This Row],[employee_residence]],data_csv!$B$3:$B$251,data_csv!$A$3:$A$251,,0)</f>
        <v>United States</v>
      </c>
      <c r="J160">
        <v>1</v>
      </c>
      <c r="K160" s="1" t="s">
        <v>25</v>
      </c>
      <c r="L160" s="1" t="str">
        <f>_xlfn.XLOOKUP(ds_salaries[[#This Row],[company_location]],data_csv!$B$3:$B$251,data_csv!$A$3:$A$251,,0)</f>
        <v>United States</v>
      </c>
      <c r="M160" s="1" t="str">
        <f t="shared" si="2"/>
        <v>50 to 250</v>
      </c>
      <c r="N160" s="1" t="s">
        <v>591</v>
      </c>
    </row>
    <row r="161" spans="1:14" x14ac:dyDescent="0.2">
      <c r="A161">
        <v>2021</v>
      </c>
      <c r="B161" s="1" t="s">
        <v>143</v>
      </c>
      <c r="C161" s="1" t="s">
        <v>139</v>
      </c>
      <c r="D161" s="1" t="s">
        <v>24</v>
      </c>
      <c r="E161" s="2">
        <v>125000</v>
      </c>
      <c r="F161" s="1" t="s">
        <v>17</v>
      </c>
      <c r="G161" s="3">
        <v>125000</v>
      </c>
      <c r="H161" s="1" t="s">
        <v>25</v>
      </c>
      <c r="I161" s="1" t="str">
        <f>_xlfn.XLOOKUP(ds_salaries[[#This Row],[employee_residence]],data_csv!$B$3:$B$251,data_csv!$A$3:$A$251,,0)</f>
        <v>United States</v>
      </c>
      <c r="J161">
        <v>1</v>
      </c>
      <c r="K161" s="1" t="s">
        <v>25</v>
      </c>
      <c r="L161" s="1" t="str">
        <f>_xlfn.XLOOKUP(ds_salaries[[#This Row],[company_location]],data_csv!$B$3:$B$251,data_csv!$A$3:$A$251,,0)</f>
        <v>United States</v>
      </c>
      <c r="M161" s="1" t="str">
        <f t="shared" si="2"/>
        <v>1 to  50</v>
      </c>
      <c r="N161" s="1" t="s">
        <v>590</v>
      </c>
    </row>
    <row r="162" spans="1:14" x14ac:dyDescent="0.2">
      <c r="A162">
        <v>2021</v>
      </c>
      <c r="B162" s="1" t="s">
        <v>144</v>
      </c>
      <c r="C162" s="1" t="s">
        <v>139</v>
      </c>
      <c r="D162" s="1" t="s">
        <v>73</v>
      </c>
      <c r="E162" s="2">
        <v>230000</v>
      </c>
      <c r="F162" s="1" t="s">
        <v>17</v>
      </c>
      <c r="G162" s="3">
        <v>230000</v>
      </c>
      <c r="H162" s="1" t="s">
        <v>67</v>
      </c>
      <c r="I162" s="1" t="str">
        <f>_xlfn.XLOOKUP(ds_salaries[[#This Row],[employee_residence]],data_csv!$B$3:$B$251,data_csv!$A$3:$A$251,,0)</f>
        <v>Russian Federation</v>
      </c>
      <c r="J162">
        <v>0.5</v>
      </c>
      <c r="K162" s="1" t="s">
        <v>67</v>
      </c>
      <c r="L162" s="1" t="str">
        <f>_xlfn.XLOOKUP(ds_salaries[[#This Row],[company_location]],data_csv!$B$3:$B$251,data_csv!$A$3:$A$251,,0)</f>
        <v>Russian Federation</v>
      </c>
      <c r="M162" s="1" t="str">
        <f t="shared" si="2"/>
        <v>More than 250</v>
      </c>
      <c r="N162" s="1" t="s">
        <v>589</v>
      </c>
    </row>
    <row r="163" spans="1:14" x14ac:dyDescent="0.2">
      <c r="A163">
        <v>2021</v>
      </c>
      <c r="B163" s="1" t="s">
        <v>144</v>
      </c>
      <c r="C163" s="1" t="s">
        <v>139</v>
      </c>
      <c r="D163" s="1" t="s">
        <v>98</v>
      </c>
      <c r="E163" s="2">
        <v>85000</v>
      </c>
      <c r="F163" s="1" t="s">
        <v>17</v>
      </c>
      <c r="G163" s="3">
        <v>85000</v>
      </c>
      <c r="H163" s="1" t="s">
        <v>67</v>
      </c>
      <c r="I163" s="1" t="str">
        <f>_xlfn.XLOOKUP(ds_salaries[[#This Row],[employee_residence]],data_csv!$B$3:$B$251,data_csv!$A$3:$A$251,,0)</f>
        <v>Russian Federation</v>
      </c>
      <c r="J163">
        <v>0</v>
      </c>
      <c r="K163" s="1" t="s">
        <v>67</v>
      </c>
      <c r="L163" s="1" t="str">
        <f>_xlfn.XLOOKUP(ds_salaries[[#This Row],[company_location]],data_csv!$B$3:$B$251,data_csv!$A$3:$A$251,,0)</f>
        <v>Russian Federation</v>
      </c>
      <c r="M163" s="1" t="str">
        <f t="shared" si="2"/>
        <v>50 to 250</v>
      </c>
      <c r="N163" s="1" t="s">
        <v>591</v>
      </c>
    </row>
    <row r="164" spans="1:14" x14ac:dyDescent="0.2">
      <c r="A164">
        <v>2021</v>
      </c>
      <c r="B164" s="1" t="s">
        <v>596</v>
      </c>
      <c r="C164" s="1" t="s">
        <v>139</v>
      </c>
      <c r="D164" s="1" t="s">
        <v>38</v>
      </c>
      <c r="E164" s="2">
        <v>24000</v>
      </c>
      <c r="F164" s="1" t="s">
        <v>13</v>
      </c>
      <c r="G164" s="3">
        <v>28369</v>
      </c>
      <c r="H164" s="1" t="s">
        <v>99</v>
      </c>
      <c r="I164" s="1" t="str">
        <f>_xlfn.XLOOKUP(ds_salaries[[#This Row],[employee_residence]],data_csv!$B$3:$B$251,data_csv!$A$3:$A$251,,0)</f>
        <v>Malta</v>
      </c>
      <c r="J164">
        <v>0.5</v>
      </c>
      <c r="K164" s="1" t="s">
        <v>99</v>
      </c>
      <c r="L164" s="1" t="str">
        <f>_xlfn.XLOOKUP(ds_salaries[[#This Row],[company_location]],data_csv!$B$3:$B$251,data_csv!$A$3:$A$251,,0)</f>
        <v>Malta</v>
      </c>
      <c r="M164" s="1" t="str">
        <f t="shared" si="2"/>
        <v>More than 250</v>
      </c>
      <c r="N164" s="1" t="s">
        <v>589</v>
      </c>
    </row>
    <row r="165" spans="1:14" x14ac:dyDescent="0.2">
      <c r="A165">
        <v>2021</v>
      </c>
      <c r="B165" s="1" t="s">
        <v>143</v>
      </c>
      <c r="C165" s="1" t="s">
        <v>139</v>
      </c>
      <c r="D165" s="1" t="s">
        <v>41</v>
      </c>
      <c r="E165" s="2">
        <v>54000</v>
      </c>
      <c r="F165" s="1" t="s">
        <v>13</v>
      </c>
      <c r="G165" s="3">
        <v>63831</v>
      </c>
      <c r="H165" s="1" t="s">
        <v>14</v>
      </c>
      <c r="I165" s="1" t="str">
        <f>_xlfn.XLOOKUP(ds_salaries[[#This Row],[employee_residence]],data_csv!$B$3:$B$251,data_csv!$A$3:$A$251,,0)</f>
        <v>Germany</v>
      </c>
      <c r="J165">
        <v>0.5</v>
      </c>
      <c r="K165" s="1" t="s">
        <v>14</v>
      </c>
      <c r="L165" s="1" t="str">
        <f>_xlfn.XLOOKUP(ds_salaries[[#This Row],[company_location]],data_csv!$B$3:$B$251,data_csv!$A$3:$A$251,,0)</f>
        <v>Germany</v>
      </c>
      <c r="M165" s="1" t="str">
        <f t="shared" si="2"/>
        <v>More than 250</v>
      </c>
      <c r="N165" s="1" t="s">
        <v>589</v>
      </c>
    </row>
    <row r="166" spans="1:14" x14ac:dyDescent="0.2">
      <c r="A166">
        <v>2021</v>
      </c>
      <c r="B166" s="1" t="s">
        <v>144</v>
      </c>
      <c r="C166" s="1" t="s">
        <v>139</v>
      </c>
      <c r="D166" s="1" t="s">
        <v>48</v>
      </c>
      <c r="E166" s="2">
        <v>110000</v>
      </c>
      <c r="F166" s="1" t="s">
        <v>13</v>
      </c>
      <c r="G166" s="3">
        <v>130026</v>
      </c>
      <c r="H166" s="1" t="s">
        <v>14</v>
      </c>
      <c r="I166" s="1" t="str">
        <f>_xlfn.XLOOKUP(ds_salaries[[#This Row],[employee_residence]],data_csv!$B$3:$B$251,data_csv!$A$3:$A$251,,0)</f>
        <v>Germany</v>
      </c>
      <c r="J166">
        <v>0.5</v>
      </c>
      <c r="K166" s="1" t="s">
        <v>14</v>
      </c>
      <c r="L166" s="1" t="str">
        <f>_xlfn.XLOOKUP(ds_salaries[[#This Row],[company_location]],data_csv!$B$3:$B$251,data_csv!$A$3:$A$251,,0)</f>
        <v>Germany</v>
      </c>
      <c r="M166" s="1" t="str">
        <f t="shared" si="2"/>
        <v>50 to 250</v>
      </c>
      <c r="N166" s="1" t="s">
        <v>591</v>
      </c>
    </row>
    <row r="167" spans="1:14" x14ac:dyDescent="0.2">
      <c r="A167">
        <v>2021</v>
      </c>
      <c r="B167" s="1" t="s">
        <v>145</v>
      </c>
      <c r="C167" s="1" t="s">
        <v>139</v>
      </c>
      <c r="D167" s="1" t="s">
        <v>100</v>
      </c>
      <c r="E167" s="2">
        <v>165000</v>
      </c>
      <c r="F167" s="1" t="s">
        <v>17</v>
      </c>
      <c r="G167" s="3">
        <v>165000</v>
      </c>
      <c r="H167" s="1" t="s">
        <v>25</v>
      </c>
      <c r="I167" s="1" t="str">
        <f>_xlfn.XLOOKUP(ds_salaries[[#This Row],[employee_residence]],data_csv!$B$3:$B$251,data_csv!$A$3:$A$251,,0)</f>
        <v>United States</v>
      </c>
      <c r="J167">
        <v>1</v>
      </c>
      <c r="K167" s="1" t="s">
        <v>25</v>
      </c>
      <c r="L167" s="1" t="str">
        <f>_xlfn.XLOOKUP(ds_salaries[[#This Row],[company_location]],data_csv!$B$3:$B$251,data_csv!$A$3:$A$251,,0)</f>
        <v>United States</v>
      </c>
      <c r="M167" s="1" t="str">
        <f t="shared" si="2"/>
        <v>More than 250</v>
      </c>
      <c r="N167" s="1" t="s">
        <v>589</v>
      </c>
    </row>
    <row r="168" spans="1:14" x14ac:dyDescent="0.2">
      <c r="A168">
        <v>2021</v>
      </c>
      <c r="B168" s="1" t="s">
        <v>143</v>
      </c>
      <c r="C168" s="1" t="s">
        <v>139</v>
      </c>
      <c r="D168" s="1" t="s">
        <v>38</v>
      </c>
      <c r="E168" s="2">
        <v>80000</v>
      </c>
      <c r="F168" s="1" t="s">
        <v>17</v>
      </c>
      <c r="G168" s="3">
        <v>80000</v>
      </c>
      <c r="H168" s="1" t="s">
        <v>25</v>
      </c>
      <c r="I168" s="1" t="str">
        <f>_xlfn.XLOOKUP(ds_salaries[[#This Row],[employee_residence]],data_csv!$B$3:$B$251,data_csv!$A$3:$A$251,,0)</f>
        <v>United States</v>
      </c>
      <c r="J168">
        <v>1</v>
      </c>
      <c r="K168" s="1" t="s">
        <v>25</v>
      </c>
      <c r="L168" s="1" t="str">
        <f>_xlfn.XLOOKUP(ds_salaries[[#This Row],[company_location]],data_csv!$B$3:$B$251,data_csv!$A$3:$A$251,,0)</f>
        <v>United States</v>
      </c>
      <c r="M168" s="1" t="str">
        <f t="shared" si="2"/>
        <v>More than 250</v>
      </c>
      <c r="N168" s="1" t="s">
        <v>589</v>
      </c>
    </row>
    <row r="169" spans="1:14" x14ac:dyDescent="0.2">
      <c r="A169">
        <v>2021</v>
      </c>
      <c r="B169" s="1" t="s">
        <v>144</v>
      </c>
      <c r="C169" s="1" t="s">
        <v>139</v>
      </c>
      <c r="D169" s="1" t="s">
        <v>48</v>
      </c>
      <c r="E169" s="2">
        <v>250000</v>
      </c>
      <c r="F169" s="1" t="s">
        <v>17</v>
      </c>
      <c r="G169" s="3">
        <v>250000</v>
      </c>
      <c r="H169" s="1" t="s">
        <v>25</v>
      </c>
      <c r="I169" s="1" t="str">
        <f>_xlfn.XLOOKUP(ds_salaries[[#This Row],[employee_residence]],data_csv!$B$3:$B$251,data_csv!$A$3:$A$251,,0)</f>
        <v>United States</v>
      </c>
      <c r="J169">
        <v>0</v>
      </c>
      <c r="K169" s="1" t="s">
        <v>25</v>
      </c>
      <c r="L169" s="1" t="str">
        <f>_xlfn.XLOOKUP(ds_salaries[[#This Row],[company_location]],data_csv!$B$3:$B$251,data_csv!$A$3:$A$251,,0)</f>
        <v>United States</v>
      </c>
      <c r="M169" s="1" t="str">
        <f t="shared" si="2"/>
        <v>More than 250</v>
      </c>
      <c r="N169" s="1" t="s">
        <v>589</v>
      </c>
    </row>
    <row r="170" spans="1:14" x14ac:dyDescent="0.2">
      <c r="A170">
        <v>2021</v>
      </c>
      <c r="B170" s="1" t="s">
        <v>143</v>
      </c>
      <c r="C170" s="1" t="s">
        <v>139</v>
      </c>
      <c r="D170" s="1" t="s">
        <v>46</v>
      </c>
      <c r="E170" s="2">
        <v>55000</v>
      </c>
      <c r="F170" s="1" t="s">
        <v>17</v>
      </c>
      <c r="G170" s="3">
        <v>55000</v>
      </c>
      <c r="H170" s="1" t="s">
        <v>25</v>
      </c>
      <c r="I170" s="1" t="str">
        <f>_xlfn.XLOOKUP(ds_salaries[[#This Row],[employee_residence]],data_csv!$B$3:$B$251,data_csv!$A$3:$A$251,,0)</f>
        <v>United States</v>
      </c>
      <c r="J170">
        <v>0.5</v>
      </c>
      <c r="K170" s="1" t="s">
        <v>25</v>
      </c>
      <c r="L170" s="1" t="str">
        <f>_xlfn.XLOOKUP(ds_salaries[[#This Row],[company_location]],data_csv!$B$3:$B$251,data_csv!$A$3:$A$251,,0)</f>
        <v>United States</v>
      </c>
      <c r="M170" s="1" t="str">
        <f t="shared" si="2"/>
        <v>1 to  50</v>
      </c>
      <c r="N170" s="1" t="s">
        <v>590</v>
      </c>
    </row>
    <row r="171" spans="1:14" x14ac:dyDescent="0.2">
      <c r="A171">
        <v>2021</v>
      </c>
      <c r="B171" s="1" t="s">
        <v>596</v>
      </c>
      <c r="C171" s="1" t="s">
        <v>139</v>
      </c>
      <c r="D171" s="1" t="s">
        <v>101</v>
      </c>
      <c r="E171" s="2">
        <v>150000</v>
      </c>
      <c r="F171" s="1" t="s">
        <v>17</v>
      </c>
      <c r="G171" s="3">
        <v>150000</v>
      </c>
      <c r="H171" s="1" t="s">
        <v>25</v>
      </c>
      <c r="I171" s="1" t="str">
        <f>_xlfn.XLOOKUP(ds_salaries[[#This Row],[employee_residence]],data_csv!$B$3:$B$251,data_csv!$A$3:$A$251,,0)</f>
        <v>United States</v>
      </c>
      <c r="J171">
        <v>1</v>
      </c>
      <c r="K171" s="1" t="s">
        <v>25</v>
      </c>
      <c r="L171" s="1" t="str">
        <f>_xlfn.XLOOKUP(ds_salaries[[#This Row],[company_location]],data_csv!$B$3:$B$251,data_csv!$A$3:$A$251,,0)</f>
        <v>United States</v>
      </c>
      <c r="M171" s="1" t="str">
        <f t="shared" si="2"/>
        <v>More than 250</v>
      </c>
      <c r="N171" s="1" t="s">
        <v>589</v>
      </c>
    </row>
    <row r="172" spans="1:14" x14ac:dyDescent="0.2">
      <c r="A172">
        <v>2021</v>
      </c>
      <c r="B172" s="1" t="s">
        <v>596</v>
      </c>
      <c r="C172" s="1" t="s">
        <v>139</v>
      </c>
      <c r="D172" s="1" t="s">
        <v>101</v>
      </c>
      <c r="E172" s="2">
        <v>170000</v>
      </c>
      <c r="F172" s="1" t="s">
        <v>17</v>
      </c>
      <c r="G172" s="3">
        <v>170000</v>
      </c>
      <c r="H172" s="1" t="s">
        <v>25</v>
      </c>
      <c r="I172" s="1" t="str">
        <f>_xlfn.XLOOKUP(ds_salaries[[#This Row],[employee_residence]],data_csv!$B$3:$B$251,data_csv!$A$3:$A$251,,0)</f>
        <v>United States</v>
      </c>
      <c r="J172">
        <v>1</v>
      </c>
      <c r="K172" s="1" t="s">
        <v>25</v>
      </c>
      <c r="L172" s="1" t="str">
        <f>_xlfn.XLOOKUP(ds_salaries[[#This Row],[company_location]],data_csv!$B$3:$B$251,data_csv!$A$3:$A$251,,0)</f>
        <v>United States</v>
      </c>
      <c r="M172" s="1" t="str">
        <f t="shared" si="2"/>
        <v>More than 250</v>
      </c>
      <c r="N172" s="1" t="s">
        <v>589</v>
      </c>
    </row>
    <row r="173" spans="1:14" x14ac:dyDescent="0.2">
      <c r="A173">
        <v>2021</v>
      </c>
      <c r="B173" s="1" t="s">
        <v>596</v>
      </c>
      <c r="C173" s="1" t="s">
        <v>139</v>
      </c>
      <c r="D173" s="1" t="s">
        <v>38</v>
      </c>
      <c r="E173" s="2">
        <v>60000</v>
      </c>
      <c r="F173" s="1" t="s">
        <v>20</v>
      </c>
      <c r="G173" s="3">
        <v>82528</v>
      </c>
      <c r="H173" s="1" t="s">
        <v>21</v>
      </c>
      <c r="I173" s="1" t="str">
        <f>_xlfn.XLOOKUP(ds_salaries[[#This Row],[employee_residence]],data_csv!$B$3:$B$251,data_csv!$A$3:$A$251,,0)</f>
        <v>United Kingdom</v>
      </c>
      <c r="J173">
        <v>1</v>
      </c>
      <c r="K173" s="1" t="s">
        <v>21</v>
      </c>
      <c r="L173" s="1" t="str">
        <f>_xlfn.XLOOKUP(ds_salaries[[#This Row],[company_location]],data_csv!$B$3:$B$251,data_csv!$A$3:$A$251,,0)</f>
        <v>United Kingdom</v>
      </c>
      <c r="M173" s="1" t="str">
        <f t="shared" si="2"/>
        <v>More than 250</v>
      </c>
      <c r="N173" s="1" t="s">
        <v>589</v>
      </c>
    </row>
    <row r="174" spans="1:14" x14ac:dyDescent="0.2">
      <c r="A174">
        <v>2021</v>
      </c>
      <c r="B174" s="1" t="s">
        <v>143</v>
      </c>
      <c r="C174" s="1" t="s">
        <v>139</v>
      </c>
      <c r="D174" s="1" t="s">
        <v>26</v>
      </c>
      <c r="E174" s="2">
        <v>60000</v>
      </c>
      <c r="F174" s="1" t="s">
        <v>17</v>
      </c>
      <c r="G174" s="3">
        <v>60000</v>
      </c>
      <c r="H174" s="1" t="s">
        <v>25</v>
      </c>
      <c r="I174" s="1" t="str">
        <f>_xlfn.XLOOKUP(ds_salaries[[#This Row],[employee_residence]],data_csv!$B$3:$B$251,data_csv!$A$3:$A$251,,0)</f>
        <v>United States</v>
      </c>
      <c r="J174">
        <v>1</v>
      </c>
      <c r="K174" s="1" t="s">
        <v>25</v>
      </c>
      <c r="L174" s="1" t="str">
        <f>_xlfn.XLOOKUP(ds_salaries[[#This Row],[company_location]],data_csv!$B$3:$B$251,data_csv!$A$3:$A$251,,0)</f>
        <v>United States</v>
      </c>
      <c r="M174" s="1" t="str">
        <f t="shared" si="2"/>
        <v>1 to  50</v>
      </c>
      <c r="N174" s="1" t="s">
        <v>590</v>
      </c>
    </row>
    <row r="175" spans="1:14" x14ac:dyDescent="0.2">
      <c r="A175">
        <v>2021</v>
      </c>
      <c r="B175" s="1" t="s">
        <v>145</v>
      </c>
      <c r="C175" s="1" t="s">
        <v>139</v>
      </c>
      <c r="D175" s="1" t="s">
        <v>68</v>
      </c>
      <c r="E175" s="2">
        <v>235000</v>
      </c>
      <c r="F175" s="1" t="s">
        <v>17</v>
      </c>
      <c r="G175" s="3">
        <v>235000</v>
      </c>
      <c r="H175" s="1" t="s">
        <v>25</v>
      </c>
      <c r="I175" s="1" t="str">
        <f>_xlfn.XLOOKUP(ds_salaries[[#This Row],[employee_residence]],data_csv!$B$3:$B$251,data_csv!$A$3:$A$251,,0)</f>
        <v>United States</v>
      </c>
      <c r="J175">
        <v>1</v>
      </c>
      <c r="K175" s="1" t="s">
        <v>25</v>
      </c>
      <c r="L175" s="1" t="str">
        <f>_xlfn.XLOOKUP(ds_salaries[[#This Row],[company_location]],data_csv!$B$3:$B$251,data_csv!$A$3:$A$251,,0)</f>
        <v>United States</v>
      </c>
      <c r="M175" s="1" t="str">
        <f t="shared" si="2"/>
        <v>More than 250</v>
      </c>
      <c r="N175" s="1" t="s">
        <v>589</v>
      </c>
    </row>
    <row r="176" spans="1:14" x14ac:dyDescent="0.2">
      <c r="A176">
        <v>2021</v>
      </c>
      <c r="B176" s="1" t="s">
        <v>145</v>
      </c>
      <c r="C176" s="1" t="s">
        <v>139</v>
      </c>
      <c r="D176" s="1" t="s">
        <v>49</v>
      </c>
      <c r="E176" s="2">
        <v>51400</v>
      </c>
      <c r="F176" s="1" t="s">
        <v>13</v>
      </c>
      <c r="G176" s="3">
        <v>60757</v>
      </c>
      <c r="H176" s="1" t="s">
        <v>42</v>
      </c>
      <c r="I176" s="1" t="str">
        <f>_xlfn.XLOOKUP(ds_salaries[[#This Row],[employee_residence]],data_csv!$B$3:$B$251,data_csv!$A$3:$A$251,,0)</f>
        <v>Portugal</v>
      </c>
      <c r="J176">
        <v>0.5</v>
      </c>
      <c r="K176" s="1" t="s">
        <v>42</v>
      </c>
      <c r="L176" s="1" t="str">
        <f>_xlfn.XLOOKUP(ds_salaries[[#This Row],[company_location]],data_csv!$B$3:$B$251,data_csv!$A$3:$A$251,,0)</f>
        <v>Portugal</v>
      </c>
      <c r="M176" s="1" t="str">
        <f t="shared" si="2"/>
        <v>More than 250</v>
      </c>
      <c r="N176" s="1" t="s">
        <v>589</v>
      </c>
    </row>
    <row r="177" spans="1:14" x14ac:dyDescent="0.2">
      <c r="A177">
        <v>2021</v>
      </c>
      <c r="B177" s="1" t="s">
        <v>145</v>
      </c>
      <c r="C177" s="1" t="s">
        <v>139</v>
      </c>
      <c r="D177" s="1" t="s">
        <v>56</v>
      </c>
      <c r="E177" s="2">
        <v>174000</v>
      </c>
      <c r="F177" s="1" t="s">
        <v>17</v>
      </c>
      <c r="G177" s="3">
        <v>174000</v>
      </c>
      <c r="H177" s="1" t="s">
        <v>25</v>
      </c>
      <c r="I177" s="1" t="str">
        <f>_xlfn.XLOOKUP(ds_salaries[[#This Row],[employee_residence]],data_csv!$B$3:$B$251,data_csv!$A$3:$A$251,,0)</f>
        <v>United States</v>
      </c>
      <c r="J177">
        <v>1</v>
      </c>
      <c r="K177" s="1" t="s">
        <v>25</v>
      </c>
      <c r="L177" s="1" t="str">
        <f>_xlfn.XLOOKUP(ds_salaries[[#This Row],[company_location]],data_csv!$B$3:$B$251,data_csv!$A$3:$A$251,,0)</f>
        <v>United States</v>
      </c>
      <c r="M177" s="1" t="str">
        <f t="shared" si="2"/>
        <v>More than 250</v>
      </c>
      <c r="N177" s="1" t="s">
        <v>589</v>
      </c>
    </row>
    <row r="178" spans="1:14" x14ac:dyDescent="0.2">
      <c r="A178">
        <v>2021</v>
      </c>
      <c r="B178" s="1" t="s">
        <v>596</v>
      </c>
      <c r="C178" s="1" t="s">
        <v>139</v>
      </c>
      <c r="D178" s="1" t="s">
        <v>12</v>
      </c>
      <c r="E178" s="2">
        <v>58000</v>
      </c>
      <c r="F178" s="1" t="s">
        <v>51</v>
      </c>
      <c r="G178" s="3">
        <v>2859</v>
      </c>
      <c r="H178" s="1" t="s">
        <v>52</v>
      </c>
      <c r="I178" s="1" t="str">
        <f>_xlfn.XLOOKUP(ds_salaries[[#This Row],[employee_residence]],data_csv!$B$3:$B$251,data_csv!$A$3:$A$251,,0)</f>
        <v>Mexico</v>
      </c>
      <c r="J178">
        <v>0</v>
      </c>
      <c r="K178" s="1" t="s">
        <v>52</v>
      </c>
      <c r="L178" s="1" t="str">
        <f>_xlfn.XLOOKUP(ds_salaries[[#This Row],[company_location]],data_csv!$B$3:$B$251,data_csv!$A$3:$A$251,,0)</f>
        <v>Mexico</v>
      </c>
      <c r="M178" s="1" t="str">
        <f t="shared" si="2"/>
        <v>1 to  50</v>
      </c>
      <c r="N178" s="1" t="s">
        <v>590</v>
      </c>
    </row>
    <row r="179" spans="1:14" x14ac:dyDescent="0.2">
      <c r="A179">
        <v>2021</v>
      </c>
      <c r="B179" s="1" t="s">
        <v>596</v>
      </c>
      <c r="C179" s="1" t="s">
        <v>139</v>
      </c>
      <c r="D179" s="1" t="s">
        <v>12</v>
      </c>
      <c r="E179" s="2">
        <v>30400000</v>
      </c>
      <c r="F179" s="1" t="s">
        <v>102</v>
      </c>
      <c r="G179" s="3">
        <v>40038</v>
      </c>
      <c r="H179" s="1" t="s">
        <v>103</v>
      </c>
      <c r="I179" s="1" t="str">
        <f>_xlfn.XLOOKUP(ds_salaries[[#This Row],[employee_residence]],data_csv!$B$3:$B$251,data_csv!$A$3:$A$251,,0)</f>
        <v>Chile</v>
      </c>
      <c r="J179">
        <v>1</v>
      </c>
      <c r="K179" s="1" t="s">
        <v>103</v>
      </c>
      <c r="L179" s="1" t="str">
        <f>_xlfn.XLOOKUP(ds_salaries[[#This Row],[company_location]],data_csv!$B$3:$B$251,data_csv!$A$3:$A$251,,0)</f>
        <v>Chile</v>
      </c>
      <c r="M179" s="1" t="str">
        <f t="shared" si="2"/>
        <v>More than 250</v>
      </c>
      <c r="N179" s="1" t="s">
        <v>589</v>
      </c>
    </row>
    <row r="180" spans="1:14" x14ac:dyDescent="0.2">
      <c r="A180">
        <v>2021</v>
      </c>
      <c r="B180" s="1" t="s">
        <v>143</v>
      </c>
      <c r="C180" s="1" t="s">
        <v>139</v>
      </c>
      <c r="D180" s="1" t="s">
        <v>24</v>
      </c>
      <c r="E180" s="2">
        <v>81000</v>
      </c>
      <c r="F180" s="1" t="s">
        <v>17</v>
      </c>
      <c r="G180" s="3">
        <v>81000</v>
      </c>
      <c r="H180" s="1" t="s">
        <v>25</v>
      </c>
      <c r="I180" s="1" t="str">
        <f>_xlfn.XLOOKUP(ds_salaries[[#This Row],[employee_residence]],data_csv!$B$3:$B$251,data_csv!$A$3:$A$251,,0)</f>
        <v>United States</v>
      </c>
      <c r="J180">
        <v>0.5</v>
      </c>
      <c r="K180" s="1" t="s">
        <v>25</v>
      </c>
      <c r="L180" s="1" t="str">
        <f>_xlfn.XLOOKUP(ds_salaries[[#This Row],[company_location]],data_csv!$B$3:$B$251,data_csv!$A$3:$A$251,,0)</f>
        <v>United States</v>
      </c>
      <c r="M180" s="1" t="str">
        <f t="shared" si="2"/>
        <v>1 to  50</v>
      </c>
      <c r="N180" s="1" t="s">
        <v>590</v>
      </c>
    </row>
    <row r="181" spans="1:14" x14ac:dyDescent="0.2">
      <c r="A181">
        <v>2021</v>
      </c>
      <c r="B181" s="1" t="s">
        <v>596</v>
      </c>
      <c r="C181" s="1" t="s">
        <v>139</v>
      </c>
      <c r="D181" s="1" t="s">
        <v>12</v>
      </c>
      <c r="E181" s="2">
        <v>420000</v>
      </c>
      <c r="F181" s="1" t="s">
        <v>34</v>
      </c>
      <c r="G181" s="3">
        <v>5679</v>
      </c>
      <c r="H181" s="1" t="s">
        <v>35</v>
      </c>
      <c r="I181" s="1" t="str">
        <f>_xlfn.XLOOKUP(ds_salaries[[#This Row],[employee_residence]],data_csv!$B$3:$B$251,data_csv!$A$3:$A$251,,0)</f>
        <v>India</v>
      </c>
      <c r="J181">
        <v>1</v>
      </c>
      <c r="K181" s="1" t="s">
        <v>25</v>
      </c>
      <c r="L181" s="1" t="str">
        <f>_xlfn.XLOOKUP(ds_salaries[[#This Row],[company_location]],data_csv!$B$3:$B$251,data_csv!$A$3:$A$251,,0)</f>
        <v>United States</v>
      </c>
      <c r="M181" s="1" t="str">
        <f t="shared" si="2"/>
        <v>1 to  50</v>
      </c>
      <c r="N181" s="1" t="s">
        <v>590</v>
      </c>
    </row>
    <row r="182" spans="1:14" x14ac:dyDescent="0.2">
      <c r="A182">
        <v>2021</v>
      </c>
      <c r="B182" s="1" t="s">
        <v>596</v>
      </c>
      <c r="C182" s="1" t="s">
        <v>139</v>
      </c>
      <c r="D182" s="1" t="s">
        <v>19</v>
      </c>
      <c r="E182" s="2">
        <v>1672000</v>
      </c>
      <c r="F182" s="1" t="s">
        <v>34</v>
      </c>
      <c r="G182" s="3">
        <v>22611</v>
      </c>
      <c r="H182" s="1" t="s">
        <v>35</v>
      </c>
      <c r="I182" s="1" t="str">
        <f>_xlfn.XLOOKUP(ds_salaries[[#This Row],[employee_residence]],data_csv!$B$3:$B$251,data_csv!$A$3:$A$251,,0)</f>
        <v>India</v>
      </c>
      <c r="J182">
        <v>0</v>
      </c>
      <c r="K182" s="1" t="s">
        <v>35</v>
      </c>
      <c r="L182" s="1" t="str">
        <f>_xlfn.XLOOKUP(ds_salaries[[#This Row],[company_location]],data_csv!$B$3:$B$251,data_csv!$A$3:$A$251,,0)</f>
        <v>India</v>
      </c>
      <c r="M182" s="1" t="str">
        <f t="shared" si="2"/>
        <v>More than 250</v>
      </c>
      <c r="N182" s="1" t="s">
        <v>589</v>
      </c>
    </row>
    <row r="183" spans="1:14" x14ac:dyDescent="0.2">
      <c r="A183">
        <v>2021</v>
      </c>
      <c r="B183" s="1" t="s">
        <v>596</v>
      </c>
      <c r="C183" s="1" t="s">
        <v>139</v>
      </c>
      <c r="D183" s="1" t="s">
        <v>12</v>
      </c>
      <c r="E183" s="2">
        <v>76760</v>
      </c>
      <c r="F183" s="1" t="s">
        <v>13</v>
      </c>
      <c r="G183" s="3">
        <v>90734</v>
      </c>
      <c r="H183" s="1" t="s">
        <v>14</v>
      </c>
      <c r="I183" s="1" t="str">
        <f>_xlfn.XLOOKUP(ds_salaries[[#This Row],[employee_residence]],data_csv!$B$3:$B$251,data_csv!$A$3:$A$251,,0)</f>
        <v>Germany</v>
      </c>
      <c r="J183">
        <v>0.5</v>
      </c>
      <c r="K183" s="1" t="s">
        <v>14</v>
      </c>
      <c r="L183" s="1" t="str">
        <f>_xlfn.XLOOKUP(ds_salaries[[#This Row],[company_location]],data_csv!$B$3:$B$251,data_csv!$A$3:$A$251,,0)</f>
        <v>Germany</v>
      </c>
      <c r="M183" s="1" t="str">
        <f t="shared" si="2"/>
        <v>More than 250</v>
      </c>
      <c r="N183" s="1" t="s">
        <v>589</v>
      </c>
    </row>
    <row r="184" spans="1:14" x14ac:dyDescent="0.2">
      <c r="A184">
        <v>2021</v>
      </c>
      <c r="B184" s="1" t="s">
        <v>596</v>
      </c>
      <c r="C184" s="1" t="s">
        <v>139</v>
      </c>
      <c r="D184" s="1" t="s">
        <v>38</v>
      </c>
      <c r="E184" s="2">
        <v>22000</v>
      </c>
      <c r="F184" s="1" t="s">
        <v>13</v>
      </c>
      <c r="G184" s="3">
        <v>26005</v>
      </c>
      <c r="H184" s="1" t="s">
        <v>88</v>
      </c>
      <c r="I184" s="1" t="str">
        <f>_xlfn.XLOOKUP(ds_salaries[[#This Row],[employee_residence]],data_csv!$B$3:$B$251,data_csv!$A$3:$A$251,,0)</f>
        <v>Romania</v>
      </c>
      <c r="J184">
        <v>0</v>
      </c>
      <c r="K184" s="1" t="s">
        <v>25</v>
      </c>
      <c r="L184" s="1" t="str">
        <f>_xlfn.XLOOKUP(ds_salaries[[#This Row],[company_location]],data_csv!$B$3:$B$251,data_csv!$A$3:$A$251,,0)</f>
        <v>United States</v>
      </c>
      <c r="M184" s="1" t="str">
        <f t="shared" si="2"/>
        <v>More than 250</v>
      </c>
      <c r="N184" s="1" t="s">
        <v>589</v>
      </c>
    </row>
    <row r="185" spans="1:14" x14ac:dyDescent="0.2">
      <c r="A185">
        <v>2021</v>
      </c>
      <c r="B185" s="1" t="s">
        <v>145</v>
      </c>
      <c r="C185" s="1" t="s">
        <v>139</v>
      </c>
      <c r="D185" s="1" t="s">
        <v>104</v>
      </c>
      <c r="E185" s="2">
        <v>45000</v>
      </c>
      <c r="F185" s="1" t="s">
        <v>20</v>
      </c>
      <c r="G185" s="3">
        <v>61896</v>
      </c>
      <c r="H185" s="1" t="s">
        <v>21</v>
      </c>
      <c r="I185" s="1" t="str">
        <f>_xlfn.XLOOKUP(ds_salaries[[#This Row],[employee_residence]],data_csv!$B$3:$B$251,data_csv!$A$3:$A$251,,0)</f>
        <v>United Kingdom</v>
      </c>
      <c r="J185">
        <v>0.5</v>
      </c>
      <c r="K185" s="1" t="s">
        <v>21</v>
      </c>
      <c r="L185" s="1" t="str">
        <f>_xlfn.XLOOKUP(ds_salaries[[#This Row],[company_location]],data_csv!$B$3:$B$251,data_csv!$A$3:$A$251,,0)</f>
        <v>United Kingdom</v>
      </c>
      <c r="M185" s="1" t="str">
        <f t="shared" si="2"/>
        <v>More than 250</v>
      </c>
      <c r="N185" s="1" t="s">
        <v>589</v>
      </c>
    </row>
    <row r="186" spans="1:14" x14ac:dyDescent="0.2">
      <c r="A186">
        <v>2021</v>
      </c>
      <c r="B186" s="1" t="s">
        <v>596</v>
      </c>
      <c r="C186" s="1" t="s">
        <v>142</v>
      </c>
      <c r="D186" s="1" t="s">
        <v>16</v>
      </c>
      <c r="E186" s="2">
        <v>12000</v>
      </c>
      <c r="F186" s="1" t="s">
        <v>17</v>
      </c>
      <c r="G186" s="3">
        <v>12000</v>
      </c>
      <c r="H186" s="1" t="s">
        <v>37</v>
      </c>
      <c r="I186" s="1" t="str">
        <f>_xlfn.XLOOKUP(ds_salaries[[#This Row],[employee_residence]],data_csv!$B$3:$B$251,data_csv!$A$3:$A$251,,0)</f>
        <v>Pakistan</v>
      </c>
      <c r="J186">
        <v>0.5</v>
      </c>
      <c r="K186" s="1" t="s">
        <v>37</v>
      </c>
      <c r="L186" s="1" t="str">
        <f>_xlfn.XLOOKUP(ds_salaries[[#This Row],[company_location]],data_csv!$B$3:$B$251,data_csv!$A$3:$A$251,,0)</f>
        <v>Pakistan</v>
      </c>
      <c r="M186" s="1" t="str">
        <f t="shared" si="2"/>
        <v>50 to 250</v>
      </c>
      <c r="N186" s="1" t="s">
        <v>591</v>
      </c>
    </row>
    <row r="187" spans="1:14" x14ac:dyDescent="0.2">
      <c r="A187">
        <v>2021</v>
      </c>
      <c r="B187" s="1" t="s">
        <v>596</v>
      </c>
      <c r="C187" s="1" t="s">
        <v>139</v>
      </c>
      <c r="D187" s="1" t="s">
        <v>38</v>
      </c>
      <c r="E187" s="2">
        <v>4000</v>
      </c>
      <c r="F187" s="1" t="s">
        <v>17</v>
      </c>
      <c r="G187" s="3">
        <v>4000</v>
      </c>
      <c r="H187" s="1" t="s">
        <v>105</v>
      </c>
      <c r="I187" s="1" t="str">
        <f>_xlfn.XLOOKUP(ds_salaries[[#This Row],[employee_residence]],data_csv!$B$3:$B$251,data_csv!$A$3:$A$251,,0)</f>
        <v>Iran, Islamic Republic of</v>
      </c>
      <c r="J187">
        <v>1</v>
      </c>
      <c r="K187" s="1" t="s">
        <v>105</v>
      </c>
      <c r="L187" s="1" t="str">
        <f>_xlfn.XLOOKUP(ds_salaries[[#This Row],[company_location]],data_csv!$B$3:$B$251,data_csv!$A$3:$A$251,,0)</f>
        <v>Iran, Islamic Republic of</v>
      </c>
      <c r="M187" s="1" t="str">
        <f t="shared" si="2"/>
        <v>50 to 250</v>
      </c>
      <c r="N187" s="1" t="s">
        <v>591</v>
      </c>
    </row>
    <row r="188" spans="1:14" x14ac:dyDescent="0.2">
      <c r="A188">
        <v>2021</v>
      </c>
      <c r="B188" s="1" t="s">
        <v>145</v>
      </c>
      <c r="C188" s="1" t="s">
        <v>139</v>
      </c>
      <c r="D188" s="1" t="s">
        <v>75</v>
      </c>
      <c r="E188" s="2">
        <v>50000</v>
      </c>
      <c r="F188" s="1" t="s">
        <v>17</v>
      </c>
      <c r="G188" s="3">
        <v>50000</v>
      </c>
      <c r="H188" s="1" t="s">
        <v>93</v>
      </c>
      <c r="I188" s="1" t="str">
        <f>_xlfn.XLOOKUP(ds_salaries[[#This Row],[employee_residence]],data_csv!$B$3:$B$251,data_csv!$A$3:$A$251,,0)</f>
        <v>Vietnam</v>
      </c>
      <c r="J188">
        <v>1</v>
      </c>
      <c r="K188" s="1" t="s">
        <v>21</v>
      </c>
      <c r="L188" s="1" t="str">
        <f>_xlfn.XLOOKUP(ds_salaries[[#This Row],[company_location]],data_csv!$B$3:$B$251,data_csv!$A$3:$A$251,,0)</f>
        <v>United Kingdom</v>
      </c>
      <c r="M188" s="1" t="str">
        <f t="shared" si="2"/>
        <v>50 to 250</v>
      </c>
      <c r="N188" s="1" t="s">
        <v>591</v>
      </c>
    </row>
    <row r="189" spans="1:14" x14ac:dyDescent="0.2">
      <c r="A189">
        <v>2021</v>
      </c>
      <c r="B189" s="1" t="s">
        <v>144</v>
      </c>
      <c r="C189" s="1" t="s">
        <v>139</v>
      </c>
      <c r="D189" s="1" t="s">
        <v>41</v>
      </c>
      <c r="E189" s="2">
        <v>59000</v>
      </c>
      <c r="F189" s="1" t="s">
        <v>13</v>
      </c>
      <c r="G189" s="3">
        <v>69741</v>
      </c>
      <c r="H189" s="1" t="s">
        <v>33</v>
      </c>
      <c r="I189" s="1" t="str">
        <f>_xlfn.XLOOKUP(ds_salaries[[#This Row],[employee_residence]],data_csv!$B$3:$B$251,data_csv!$A$3:$A$251,,0)</f>
        <v>France</v>
      </c>
      <c r="J189">
        <v>1</v>
      </c>
      <c r="K189" s="1" t="s">
        <v>60</v>
      </c>
      <c r="L189" s="1" t="str">
        <f>_xlfn.XLOOKUP(ds_salaries[[#This Row],[company_location]],data_csv!$B$3:$B$251,data_csv!$A$3:$A$251,,0)</f>
        <v>Spain</v>
      </c>
      <c r="M189" s="1" t="str">
        <f t="shared" si="2"/>
        <v>1 to  50</v>
      </c>
      <c r="N189" s="1" t="s">
        <v>590</v>
      </c>
    </row>
    <row r="190" spans="1:14" x14ac:dyDescent="0.2">
      <c r="A190">
        <v>2021</v>
      </c>
      <c r="B190" s="1" t="s">
        <v>145</v>
      </c>
      <c r="C190" s="1" t="s">
        <v>139</v>
      </c>
      <c r="D190" s="1" t="s">
        <v>38</v>
      </c>
      <c r="E190" s="2">
        <v>65000</v>
      </c>
      <c r="F190" s="1" t="s">
        <v>13</v>
      </c>
      <c r="G190" s="3">
        <v>76833</v>
      </c>
      <c r="H190" s="1" t="s">
        <v>88</v>
      </c>
      <c r="I190" s="1" t="str">
        <f>_xlfn.XLOOKUP(ds_salaries[[#This Row],[employee_residence]],data_csv!$B$3:$B$251,data_csv!$A$3:$A$251,,0)</f>
        <v>Romania</v>
      </c>
      <c r="J190">
        <v>0.5</v>
      </c>
      <c r="K190" s="1" t="s">
        <v>21</v>
      </c>
      <c r="L190" s="1" t="str">
        <f>_xlfn.XLOOKUP(ds_salaries[[#This Row],[company_location]],data_csv!$B$3:$B$251,data_csv!$A$3:$A$251,,0)</f>
        <v>United Kingdom</v>
      </c>
      <c r="M190" s="1" t="str">
        <f t="shared" si="2"/>
        <v>1 to  50</v>
      </c>
      <c r="N190" s="1" t="s">
        <v>590</v>
      </c>
    </row>
    <row r="191" spans="1:14" x14ac:dyDescent="0.2">
      <c r="A191">
        <v>2021</v>
      </c>
      <c r="B191" s="1" t="s">
        <v>596</v>
      </c>
      <c r="C191" s="1" t="s">
        <v>139</v>
      </c>
      <c r="D191" s="1" t="s">
        <v>24</v>
      </c>
      <c r="E191" s="2">
        <v>74000</v>
      </c>
      <c r="F191" s="1" t="s">
        <v>17</v>
      </c>
      <c r="G191" s="3">
        <v>74000</v>
      </c>
      <c r="H191" s="1" t="s">
        <v>18</v>
      </c>
      <c r="I191" s="1" t="str">
        <f>_xlfn.XLOOKUP(ds_salaries[[#This Row],[employee_residence]],data_csv!$B$3:$B$251,data_csv!$A$3:$A$251,,0)</f>
        <v>Japan</v>
      </c>
      <c r="J191">
        <v>0.5</v>
      </c>
      <c r="K191" s="1" t="s">
        <v>18</v>
      </c>
      <c r="L191" s="1" t="str">
        <f>_xlfn.XLOOKUP(ds_salaries[[#This Row],[company_location]],data_csv!$B$3:$B$251,data_csv!$A$3:$A$251,,0)</f>
        <v>Japan</v>
      </c>
      <c r="M191" s="1" t="str">
        <f t="shared" si="2"/>
        <v>1 to  50</v>
      </c>
      <c r="N191" s="1" t="s">
        <v>590</v>
      </c>
    </row>
    <row r="192" spans="1:14" x14ac:dyDescent="0.2">
      <c r="A192">
        <v>2021</v>
      </c>
      <c r="B192" s="1" t="s">
        <v>145</v>
      </c>
      <c r="C192" s="1" t="s">
        <v>139</v>
      </c>
      <c r="D192" s="1" t="s">
        <v>71</v>
      </c>
      <c r="E192" s="2">
        <v>152000</v>
      </c>
      <c r="F192" s="1" t="s">
        <v>17</v>
      </c>
      <c r="G192" s="3">
        <v>152000</v>
      </c>
      <c r="H192" s="1" t="s">
        <v>25</v>
      </c>
      <c r="I192" s="1" t="str">
        <f>_xlfn.XLOOKUP(ds_salaries[[#This Row],[employee_residence]],data_csv!$B$3:$B$251,data_csv!$A$3:$A$251,,0)</f>
        <v>United States</v>
      </c>
      <c r="J192">
        <v>1</v>
      </c>
      <c r="K192" s="1" t="s">
        <v>33</v>
      </c>
      <c r="L192" s="1" t="str">
        <f>_xlfn.XLOOKUP(ds_salaries[[#This Row],[company_location]],data_csv!$B$3:$B$251,data_csv!$A$3:$A$251,,0)</f>
        <v>France</v>
      </c>
      <c r="M192" s="1" t="str">
        <f t="shared" si="2"/>
        <v>More than 250</v>
      </c>
      <c r="N192" s="1" t="s">
        <v>589</v>
      </c>
    </row>
    <row r="193" spans="1:14" x14ac:dyDescent="0.2">
      <c r="A193">
        <v>2021</v>
      </c>
      <c r="B193" s="1" t="s">
        <v>143</v>
      </c>
      <c r="C193" s="1" t="s">
        <v>139</v>
      </c>
      <c r="D193" s="1" t="s">
        <v>24</v>
      </c>
      <c r="E193" s="2">
        <v>21844</v>
      </c>
      <c r="F193" s="1" t="s">
        <v>17</v>
      </c>
      <c r="G193" s="3">
        <v>21844</v>
      </c>
      <c r="H193" s="1" t="s">
        <v>106</v>
      </c>
      <c r="I193" s="1" t="str">
        <f>_xlfn.XLOOKUP(ds_salaries[[#This Row],[employee_residence]],data_csv!$B$3:$B$251,data_csv!$A$3:$A$251,,0)</f>
        <v>Colombia</v>
      </c>
      <c r="J193">
        <v>0.5</v>
      </c>
      <c r="K193" s="1" t="s">
        <v>106</v>
      </c>
      <c r="L193" s="1" t="str">
        <f>_xlfn.XLOOKUP(ds_salaries[[#This Row],[company_location]],data_csv!$B$3:$B$251,data_csv!$A$3:$A$251,,0)</f>
        <v>Colombia</v>
      </c>
      <c r="M193" s="1" t="str">
        <f t="shared" si="2"/>
        <v>50 to 250</v>
      </c>
      <c r="N193" s="1" t="s">
        <v>591</v>
      </c>
    </row>
    <row r="194" spans="1:14" x14ac:dyDescent="0.2">
      <c r="A194">
        <v>2021</v>
      </c>
      <c r="B194" s="1" t="s">
        <v>596</v>
      </c>
      <c r="C194" s="1" t="s">
        <v>139</v>
      </c>
      <c r="D194" s="1" t="s">
        <v>19</v>
      </c>
      <c r="E194" s="2">
        <v>18000</v>
      </c>
      <c r="F194" s="1" t="s">
        <v>17</v>
      </c>
      <c r="G194" s="3">
        <v>18000</v>
      </c>
      <c r="H194" s="1" t="s">
        <v>107</v>
      </c>
      <c r="I194" s="1" t="str">
        <f>_xlfn.XLOOKUP(ds_salaries[[#This Row],[employee_residence]],data_csv!$B$3:$B$251,data_csv!$A$3:$A$251,,0)</f>
        <v>Moldova, Republic of</v>
      </c>
      <c r="J194">
        <v>0</v>
      </c>
      <c r="K194" s="1" t="s">
        <v>107</v>
      </c>
      <c r="L194" s="1" t="str">
        <f>_xlfn.XLOOKUP(ds_salaries[[#This Row],[company_location]],data_csv!$B$3:$B$251,data_csv!$A$3:$A$251,,0)</f>
        <v>Moldova, Republic of</v>
      </c>
      <c r="M194" s="1" t="str">
        <f t="shared" ref="M194:M257" si="3">IF(N194="Large","More than 250", IF(N194="Medium","50 to 250",IF(N194="Small","1 to  50")))</f>
        <v>1 to  50</v>
      </c>
      <c r="N194" s="1" t="s">
        <v>590</v>
      </c>
    </row>
    <row r="195" spans="1:14" x14ac:dyDescent="0.2">
      <c r="A195">
        <v>2021</v>
      </c>
      <c r="B195" s="1" t="s">
        <v>145</v>
      </c>
      <c r="C195" s="1" t="s">
        <v>139</v>
      </c>
      <c r="D195" s="1" t="s">
        <v>71</v>
      </c>
      <c r="E195" s="2">
        <v>174000</v>
      </c>
      <c r="F195" s="1" t="s">
        <v>17</v>
      </c>
      <c r="G195" s="3">
        <v>174000</v>
      </c>
      <c r="H195" s="1" t="s">
        <v>25</v>
      </c>
      <c r="I195" s="1" t="str">
        <f>_xlfn.XLOOKUP(ds_salaries[[#This Row],[employee_residence]],data_csv!$B$3:$B$251,data_csv!$A$3:$A$251,,0)</f>
        <v>United States</v>
      </c>
      <c r="J195">
        <v>1</v>
      </c>
      <c r="K195" s="1" t="s">
        <v>25</v>
      </c>
      <c r="L195" s="1" t="str">
        <f>_xlfn.XLOOKUP(ds_salaries[[#This Row],[company_location]],data_csv!$B$3:$B$251,data_csv!$A$3:$A$251,,0)</f>
        <v>United States</v>
      </c>
      <c r="M195" s="1" t="str">
        <f t="shared" si="3"/>
        <v>More than 250</v>
      </c>
      <c r="N195" s="1" t="s">
        <v>589</v>
      </c>
    </row>
    <row r="196" spans="1:14" x14ac:dyDescent="0.2">
      <c r="A196">
        <v>2021</v>
      </c>
      <c r="B196" s="1" t="s">
        <v>145</v>
      </c>
      <c r="C196" s="1" t="s">
        <v>139</v>
      </c>
      <c r="D196" s="1" t="s">
        <v>49</v>
      </c>
      <c r="E196" s="2">
        <v>120500</v>
      </c>
      <c r="F196" s="1" t="s">
        <v>54</v>
      </c>
      <c r="G196" s="3">
        <v>96113</v>
      </c>
      <c r="H196" s="1" t="s">
        <v>55</v>
      </c>
      <c r="I196" s="1" t="str">
        <f>_xlfn.XLOOKUP(ds_salaries[[#This Row],[employee_residence]],data_csv!$B$3:$B$251,data_csv!$A$3:$A$251,,0)</f>
        <v>Canada</v>
      </c>
      <c r="J196">
        <v>0.5</v>
      </c>
      <c r="K196" s="1" t="s">
        <v>55</v>
      </c>
      <c r="L196" s="1" t="str">
        <f>_xlfn.XLOOKUP(ds_salaries[[#This Row],[company_location]],data_csv!$B$3:$B$251,data_csv!$A$3:$A$251,,0)</f>
        <v>Canada</v>
      </c>
      <c r="M196" s="1" t="str">
        <f t="shared" si="3"/>
        <v>More than 250</v>
      </c>
      <c r="N196" s="1" t="s">
        <v>589</v>
      </c>
    </row>
    <row r="197" spans="1:14" x14ac:dyDescent="0.2">
      <c r="A197">
        <v>2021</v>
      </c>
      <c r="B197" s="1" t="s">
        <v>596</v>
      </c>
      <c r="C197" s="1" t="s">
        <v>139</v>
      </c>
      <c r="D197" s="1" t="s">
        <v>12</v>
      </c>
      <c r="E197" s="2">
        <v>147000</v>
      </c>
      <c r="F197" s="1" t="s">
        <v>17</v>
      </c>
      <c r="G197" s="3">
        <v>147000</v>
      </c>
      <c r="H197" s="1" t="s">
        <v>25</v>
      </c>
      <c r="I197" s="1" t="str">
        <f>_xlfn.XLOOKUP(ds_salaries[[#This Row],[employee_residence]],data_csv!$B$3:$B$251,data_csv!$A$3:$A$251,,0)</f>
        <v>United States</v>
      </c>
      <c r="J197">
        <v>0.5</v>
      </c>
      <c r="K197" s="1" t="s">
        <v>25</v>
      </c>
      <c r="L197" s="1" t="str">
        <f>_xlfn.XLOOKUP(ds_salaries[[#This Row],[company_location]],data_csv!$B$3:$B$251,data_csv!$A$3:$A$251,,0)</f>
        <v>United States</v>
      </c>
      <c r="M197" s="1" t="str">
        <f t="shared" si="3"/>
        <v>More than 250</v>
      </c>
      <c r="N197" s="1" t="s">
        <v>589</v>
      </c>
    </row>
    <row r="198" spans="1:14" x14ac:dyDescent="0.2">
      <c r="A198">
        <v>2021</v>
      </c>
      <c r="B198" s="1" t="s">
        <v>143</v>
      </c>
      <c r="C198" s="1" t="s">
        <v>139</v>
      </c>
      <c r="D198" s="1" t="s">
        <v>46</v>
      </c>
      <c r="E198" s="2">
        <v>9272</v>
      </c>
      <c r="F198" s="1" t="s">
        <v>17</v>
      </c>
      <c r="G198" s="3">
        <v>9272</v>
      </c>
      <c r="H198" s="1" t="s">
        <v>108</v>
      </c>
      <c r="I198" s="1" t="str">
        <f>_xlfn.XLOOKUP(ds_salaries[[#This Row],[employee_residence]],data_csv!$B$3:$B$251,data_csv!$A$3:$A$251,,0)</f>
        <v>Kenya</v>
      </c>
      <c r="J198">
        <v>1</v>
      </c>
      <c r="K198" s="1" t="s">
        <v>108</v>
      </c>
      <c r="L198" s="1" t="str">
        <f>_xlfn.XLOOKUP(ds_salaries[[#This Row],[company_location]],data_csv!$B$3:$B$251,data_csv!$A$3:$A$251,,0)</f>
        <v>Kenya</v>
      </c>
      <c r="M198" s="1" t="str">
        <f t="shared" si="3"/>
        <v>1 to  50</v>
      </c>
      <c r="N198" s="1" t="s">
        <v>590</v>
      </c>
    </row>
    <row r="199" spans="1:14" x14ac:dyDescent="0.2">
      <c r="A199">
        <v>2021</v>
      </c>
      <c r="B199" s="1" t="s">
        <v>145</v>
      </c>
      <c r="C199" s="1" t="s">
        <v>139</v>
      </c>
      <c r="D199" s="1" t="s">
        <v>24</v>
      </c>
      <c r="E199" s="2">
        <v>1799997</v>
      </c>
      <c r="F199" s="1" t="s">
        <v>34</v>
      </c>
      <c r="G199" s="3">
        <v>24342</v>
      </c>
      <c r="H199" s="1" t="s">
        <v>35</v>
      </c>
      <c r="I199" s="1" t="str">
        <f>_xlfn.XLOOKUP(ds_salaries[[#This Row],[employee_residence]],data_csv!$B$3:$B$251,data_csv!$A$3:$A$251,,0)</f>
        <v>India</v>
      </c>
      <c r="J199">
        <v>1</v>
      </c>
      <c r="K199" s="1" t="s">
        <v>35</v>
      </c>
      <c r="L199" s="1" t="str">
        <f>_xlfn.XLOOKUP(ds_salaries[[#This Row],[company_location]],data_csv!$B$3:$B$251,data_csv!$A$3:$A$251,,0)</f>
        <v>India</v>
      </c>
      <c r="M199" s="1" t="str">
        <f t="shared" si="3"/>
        <v>More than 250</v>
      </c>
      <c r="N199" s="1" t="s">
        <v>589</v>
      </c>
    </row>
    <row r="200" spans="1:14" x14ac:dyDescent="0.2">
      <c r="A200">
        <v>2021</v>
      </c>
      <c r="B200" s="1" t="s">
        <v>145</v>
      </c>
      <c r="C200" s="1" t="s">
        <v>139</v>
      </c>
      <c r="D200" s="1" t="s">
        <v>71</v>
      </c>
      <c r="E200" s="2">
        <v>4000000</v>
      </c>
      <c r="F200" s="1" t="s">
        <v>34</v>
      </c>
      <c r="G200" s="3">
        <v>54094</v>
      </c>
      <c r="H200" s="1" t="s">
        <v>35</v>
      </c>
      <c r="I200" s="1" t="str">
        <f>_xlfn.XLOOKUP(ds_salaries[[#This Row],[employee_residence]],data_csv!$B$3:$B$251,data_csv!$A$3:$A$251,,0)</f>
        <v>India</v>
      </c>
      <c r="J200">
        <v>0.5</v>
      </c>
      <c r="K200" s="1" t="s">
        <v>25</v>
      </c>
      <c r="L200" s="1" t="str">
        <f>_xlfn.XLOOKUP(ds_salaries[[#This Row],[company_location]],data_csv!$B$3:$B$251,data_csv!$A$3:$A$251,,0)</f>
        <v>United States</v>
      </c>
      <c r="M200" s="1" t="str">
        <f t="shared" si="3"/>
        <v>More than 250</v>
      </c>
      <c r="N200" s="1" t="s">
        <v>589</v>
      </c>
    </row>
    <row r="201" spans="1:14" x14ac:dyDescent="0.2">
      <c r="A201">
        <v>2021</v>
      </c>
      <c r="B201" s="1" t="s">
        <v>143</v>
      </c>
      <c r="C201" s="1" t="s">
        <v>139</v>
      </c>
      <c r="D201" s="1" t="s">
        <v>41</v>
      </c>
      <c r="E201" s="2">
        <v>90000</v>
      </c>
      <c r="F201" s="1" t="s">
        <v>17</v>
      </c>
      <c r="G201" s="3">
        <v>90000</v>
      </c>
      <c r="H201" s="1" t="s">
        <v>25</v>
      </c>
      <c r="I201" s="1" t="str">
        <f>_xlfn.XLOOKUP(ds_salaries[[#This Row],[employee_residence]],data_csv!$B$3:$B$251,data_csv!$A$3:$A$251,,0)</f>
        <v>United States</v>
      </c>
      <c r="J201">
        <v>1</v>
      </c>
      <c r="K201" s="1" t="s">
        <v>25</v>
      </c>
      <c r="L201" s="1" t="str">
        <f>_xlfn.XLOOKUP(ds_salaries[[#This Row],[company_location]],data_csv!$B$3:$B$251,data_csv!$A$3:$A$251,,0)</f>
        <v>United States</v>
      </c>
      <c r="M201" s="1" t="str">
        <f t="shared" si="3"/>
        <v>1 to  50</v>
      </c>
      <c r="N201" s="1" t="s">
        <v>590</v>
      </c>
    </row>
    <row r="202" spans="1:14" x14ac:dyDescent="0.2">
      <c r="A202">
        <v>2021</v>
      </c>
      <c r="B202" s="1" t="s">
        <v>596</v>
      </c>
      <c r="C202" s="1" t="s">
        <v>139</v>
      </c>
      <c r="D202" s="1" t="s">
        <v>12</v>
      </c>
      <c r="E202" s="2">
        <v>52000</v>
      </c>
      <c r="F202" s="1" t="s">
        <v>13</v>
      </c>
      <c r="G202" s="3">
        <v>61467</v>
      </c>
      <c r="H202" s="1" t="s">
        <v>14</v>
      </c>
      <c r="I202" s="1" t="str">
        <f>_xlfn.XLOOKUP(ds_salaries[[#This Row],[employee_residence]],data_csv!$B$3:$B$251,data_csv!$A$3:$A$251,,0)</f>
        <v>Germany</v>
      </c>
      <c r="J202">
        <v>0.5</v>
      </c>
      <c r="K202" s="1" t="s">
        <v>57</v>
      </c>
      <c r="L202" s="1" t="str">
        <f>_xlfn.XLOOKUP(ds_salaries[[#This Row],[company_location]],data_csv!$B$3:$B$251,data_csv!$A$3:$A$251,,0)</f>
        <v>Austria</v>
      </c>
      <c r="M202" s="1" t="str">
        <f t="shared" si="3"/>
        <v>50 to 250</v>
      </c>
      <c r="N202" s="1" t="s">
        <v>591</v>
      </c>
    </row>
    <row r="203" spans="1:14" x14ac:dyDescent="0.2">
      <c r="A203">
        <v>2021</v>
      </c>
      <c r="B203" s="1" t="s">
        <v>145</v>
      </c>
      <c r="C203" s="1" t="s">
        <v>139</v>
      </c>
      <c r="D203" s="1" t="s">
        <v>61</v>
      </c>
      <c r="E203" s="2">
        <v>195000</v>
      </c>
      <c r="F203" s="1" t="s">
        <v>17</v>
      </c>
      <c r="G203" s="3">
        <v>195000</v>
      </c>
      <c r="H203" s="1" t="s">
        <v>25</v>
      </c>
      <c r="I203" s="1" t="str">
        <f>_xlfn.XLOOKUP(ds_salaries[[#This Row],[employee_residence]],data_csv!$B$3:$B$251,data_csv!$A$3:$A$251,,0)</f>
        <v>United States</v>
      </c>
      <c r="J203">
        <v>1</v>
      </c>
      <c r="K203" s="1" t="s">
        <v>25</v>
      </c>
      <c r="L203" s="1" t="str">
        <f>_xlfn.XLOOKUP(ds_salaries[[#This Row],[company_location]],data_csv!$B$3:$B$251,data_csv!$A$3:$A$251,,0)</f>
        <v>United States</v>
      </c>
      <c r="M203" s="1" t="str">
        <f t="shared" si="3"/>
        <v>50 to 250</v>
      </c>
      <c r="N203" s="1" t="s">
        <v>591</v>
      </c>
    </row>
    <row r="204" spans="1:14" x14ac:dyDescent="0.2">
      <c r="A204">
        <v>2021</v>
      </c>
      <c r="B204" s="1" t="s">
        <v>596</v>
      </c>
      <c r="C204" s="1" t="s">
        <v>139</v>
      </c>
      <c r="D204" s="1" t="s">
        <v>12</v>
      </c>
      <c r="E204" s="2">
        <v>32000</v>
      </c>
      <c r="F204" s="1" t="s">
        <v>13</v>
      </c>
      <c r="G204" s="3">
        <v>37825</v>
      </c>
      <c r="H204" s="1" t="s">
        <v>60</v>
      </c>
      <c r="I204" s="1" t="str">
        <f>_xlfn.XLOOKUP(ds_salaries[[#This Row],[employee_residence]],data_csv!$B$3:$B$251,data_csv!$A$3:$A$251,,0)</f>
        <v>Spain</v>
      </c>
      <c r="J204">
        <v>1</v>
      </c>
      <c r="K204" s="1" t="s">
        <v>60</v>
      </c>
      <c r="L204" s="1" t="str">
        <f>_xlfn.XLOOKUP(ds_salaries[[#This Row],[company_location]],data_csv!$B$3:$B$251,data_csv!$A$3:$A$251,,0)</f>
        <v>Spain</v>
      </c>
      <c r="M204" s="1" t="str">
        <f t="shared" si="3"/>
        <v>More than 250</v>
      </c>
      <c r="N204" s="1" t="s">
        <v>589</v>
      </c>
    </row>
    <row r="205" spans="1:14" x14ac:dyDescent="0.2">
      <c r="A205">
        <v>2021</v>
      </c>
      <c r="B205" s="1" t="s">
        <v>145</v>
      </c>
      <c r="C205" s="1" t="s">
        <v>139</v>
      </c>
      <c r="D205" s="1" t="s">
        <v>49</v>
      </c>
      <c r="E205" s="2">
        <v>50000</v>
      </c>
      <c r="F205" s="1" t="s">
        <v>17</v>
      </c>
      <c r="G205" s="3">
        <v>50000</v>
      </c>
      <c r="H205" s="1" t="s">
        <v>33</v>
      </c>
      <c r="I205" s="1" t="str">
        <f>_xlfn.XLOOKUP(ds_salaries[[#This Row],[employee_residence]],data_csv!$B$3:$B$251,data_csv!$A$3:$A$251,,0)</f>
        <v>France</v>
      </c>
      <c r="J205">
        <v>1</v>
      </c>
      <c r="K205" s="1" t="s">
        <v>25</v>
      </c>
      <c r="L205" s="1" t="str">
        <f>_xlfn.XLOOKUP(ds_salaries[[#This Row],[company_location]],data_csv!$B$3:$B$251,data_csv!$A$3:$A$251,,0)</f>
        <v>United States</v>
      </c>
      <c r="M205" s="1" t="str">
        <f t="shared" si="3"/>
        <v>1 to  50</v>
      </c>
      <c r="N205" s="1" t="s">
        <v>590</v>
      </c>
    </row>
    <row r="206" spans="1:14" x14ac:dyDescent="0.2">
      <c r="A206">
        <v>2021</v>
      </c>
      <c r="B206" s="1" t="s">
        <v>596</v>
      </c>
      <c r="C206" s="1" t="s">
        <v>139</v>
      </c>
      <c r="D206" s="1" t="s">
        <v>12</v>
      </c>
      <c r="E206" s="2">
        <v>160000</v>
      </c>
      <c r="F206" s="1" t="s">
        <v>17</v>
      </c>
      <c r="G206" s="3">
        <v>160000</v>
      </c>
      <c r="H206" s="1" t="s">
        <v>25</v>
      </c>
      <c r="I206" s="1" t="str">
        <f>_xlfn.XLOOKUP(ds_salaries[[#This Row],[employee_residence]],data_csv!$B$3:$B$251,data_csv!$A$3:$A$251,,0)</f>
        <v>United States</v>
      </c>
      <c r="J206">
        <v>1</v>
      </c>
      <c r="K206" s="1" t="s">
        <v>25</v>
      </c>
      <c r="L206" s="1" t="str">
        <f>_xlfn.XLOOKUP(ds_salaries[[#This Row],[company_location]],data_csv!$B$3:$B$251,data_csv!$A$3:$A$251,,0)</f>
        <v>United States</v>
      </c>
      <c r="M206" s="1" t="str">
        <f t="shared" si="3"/>
        <v>More than 250</v>
      </c>
      <c r="N206" s="1" t="s">
        <v>589</v>
      </c>
    </row>
    <row r="207" spans="1:14" x14ac:dyDescent="0.2">
      <c r="A207">
        <v>2021</v>
      </c>
      <c r="B207" s="1" t="s">
        <v>596</v>
      </c>
      <c r="C207" s="1" t="s">
        <v>139</v>
      </c>
      <c r="D207" s="1" t="s">
        <v>12</v>
      </c>
      <c r="E207" s="2">
        <v>69600</v>
      </c>
      <c r="F207" s="1" t="s">
        <v>109</v>
      </c>
      <c r="G207" s="3">
        <v>12901</v>
      </c>
      <c r="H207" s="1" t="s">
        <v>83</v>
      </c>
      <c r="I207" s="1" t="str">
        <f>_xlfn.XLOOKUP(ds_salaries[[#This Row],[employee_residence]],data_csv!$B$3:$B$251,data_csv!$A$3:$A$251,,0)</f>
        <v>Brazil</v>
      </c>
      <c r="J207">
        <v>0</v>
      </c>
      <c r="K207" s="1" t="s">
        <v>83</v>
      </c>
      <c r="L207" s="1" t="str">
        <f>_xlfn.XLOOKUP(ds_salaries[[#This Row],[company_location]],data_csv!$B$3:$B$251,data_csv!$A$3:$A$251,,0)</f>
        <v>Brazil</v>
      </c>
      <c r="M207" s="1" t="str">
        <f t="shared" si="3"/>
        <v>1 to  50</v>
      </c>
      <c r="N207" s="1" t="s">
        <v>590</v>
      </c>
    </row>
    <row r="208" spans="1:14" x14ac:dyDescent="0.2">
      <c r="A208">
        <v>2021</v>
      </c>
      <c r="B208" s="1" t="s">
        <v>145</v>
      </c>
      <c r="C208" s="1" t="s">
        <v>139</v>
      </c>
      <c r="D208" s="1" t="s">
        <v>24</v>
      </c>
      <c r="E208" s="2">
        <v>200000</v>
      </c>
      <c r="F208" s="1" t="s">
        <v>17</v>
      </c>
      <c r="G208" s="3">
        <v>200000</v>
      </c>
      <c r="H208" s="1" t="s">
        <v>25</v>
      </c>
      <c r="I208" s="1" t="str">
        <f>_xlfn.XLOOKUP(ds_salaries[[#This Row],[employee_residence]],data_csv!$B$3:$B$251,data_csv!$A$3:$A$251,,0)</f>
        <v>United States</v>
      </c>
      <c r="J208">
        <v>1</v>
      </c>
      <c r="K208" s="1" t="s">
        <v>25</v>
      </c>
      <c r="L208" s="1" t="str">
        <f>_xlfn.XLOOKUP(ds_salaries[[#This Row],[company_location]],data_csv!$B$3:$B$251,data_csv!$A$3:$A$251,,0)</f>
        <v>United States</v>
      </c>
      <c r="M208" s="1" t="str">
        <f t="shared" si="3"/>
        <v>More than 250</v>
      </c>
      <c r="N208" s="1" t="s">
        <v>589</v>
      </c>
    </row>
    <row r="209" spans="1:14" x14ac:dyDescent="0.2">
      <c r="A209">
        <v>2021</v>
      </c>
      <c r="B209" s="1" t="s">
        <v>145</v>
      </c>
      <c r="C209" s="1" t="s">
        <v>139</v>
      </c>
      <c r="D209" s="1" t="s">
        <v>38</v>
      </c>
      <c r="E209" s="2">
        <v>165000</v>
      </c>
      <c r="F209" s="1" t="s">
        <v>17</v>
      </c>
      <c r="G209" s="3">
        <v>165000</v>
      </c>
      <c r="H209" s="1" t="s">
        <v>25</v>
      </c>
      <c r="I209" s="1" t="str">
        <f>_xlfn.XLOOKUP(ds_salaries[[#This Row],[employee_residence]],data_csv!$B$3:$B$251,data_csv!$A$3:$A$251,,0)</f>
        <v>United States</v>
      </c>
      <c r="J209">
        <v>0</v>
      </c>
      <c r="K209" s="1" t="s">
        <v>25</v>
      </c>
      <c r="L209" s="1" t="str">
        <f>_xlfn.XLOOKUP(ds_salaries[[#This Row],[company_location]],data_csv!$B$3:$B$251,data_csv!$A$3:$A$251,,0)</f>
        <v>United States</v>
      </c>
      <c r="M209" s="1" t="str">
        <f t="shared" si="3"/>
        <v>50 to 250</v>
      </c>
      <c r="N209" s="1" t="s">
        <v>591</v>
      </c>
    </row>
    <row r="210" spans="1:14" x14ac:dyDescent="0.2">
      <c r="A210">
        <v>2021</v>
      </c>
      <c r="B210" s="1" t="s">
        <v>596</v>
      </c>
      <c r="C210" s="1" t="s">
        <v>142</v>
      </c>
      <c r="D210" s="1" t="s">
        <v>38</v>
      </c>
      <c r="E210" s="2">
        <v>20000</v>
      </c>
      <c r="F210" s="1" t="s">
        <v>17</v>
      </c>
      <c r="G210" s="3">
        <v>20000</v>
      </c>
      <c r="H210" s="1" t="s">
        <v>69</v>
      </c>
      <c r="I210" s="1" t="str">
        <f>_xlfn.XLOOKUP(ds_salaries[[#This Row],[employee_residence]],data_csv!$B$3:$B$251,data_csv!$A$3:$A$251,,0)</f>
        <v>Italy</v>
      </c>
      <c r="J210">
        <v>0</v>
      </c>
      <c r="K210" s="1" t="s">
        <v>25</v>
      </c>
      <c r="L210" s="1" t="str">
        <f>_xlfn.XLOOKUP(ds_salaries[[#This Row],[company_location]],data_csv!$B$3:$B$251,data_csv!$A$3:$A$251,,0)</f>
        <v>United States</v>
      </c>
      <c r="M210" s="1" t="str">
        <f t="shared" si="3"/>
        <v>More than 250</v>
      </c>
      <c r="N210" s="1" t="s">
        <v>589</v>
      </c>
    </row>
    <row r="211" spans="1:14" x14ac:dyDescent="0.2">
      <c r="A211">
        <v>2021</v>
      </c>
      <c r="B211" s="1" t="s">
        <v>145</v>
      </c>
      <c r="C211" s="1" t="s">
        <v>139</v>
      </c>
      <c r="D211" s="1" t="s">
        <v>97</v>
      </c>
      <c r="E211" s="2">
        <v>120000</v>
      </c>
      <c r="F211" s="1" t="s">
        <v>17</v>
      </c>
      <c r="G211" s="3">
        <v>120000</v>
      </c>
      <c r="H211" s="1" t="s">
        <v>25</v>
      </c>
      <c r="I211" s="1" t="str">
        <f>_xlfn.XLOOKUP(ds_salaries[[#This Row],[employee_residence]],data_csv!$B$3:$B$251,data_csv!$A$3:$A$251,,0)</f>
        <v>United States</v>
      </c>
      <c r="J211">
        <v>0</v>
      </c>
      <c r="K211" s="1" t="s">
        <v>25</v>
      </c>
      <c r="L211" s="1" t="str">
        <f>_xlfn.XLOOKUP(ds_salaries[[#This Row],[company_location]],data_csv!$B$3:$B$251,data_csv!$A$3:$A$251,,0)</f>
        <v>United States</v>
      </c>
      <c r="M211" s="1" t="str">
        <f t="shared" si="3"/>
        <v>More than 250</v>
      </c>
      <c r="N211" s="1" t="s">
        <v>589</v>
      </c>
    </row>
    <row r="212" spans="1:14" x14ac:dyDescent="0.2">
      <c r="A212">
        <v>2021</v>
      </c>
      <c r="B212" s="1" t="s">
        <v>596</v>
      </c>
      <c r="C212" s="1" t="s">
        <v>139</v>
      </c>
      <c r="D212" s="1" t="s">
        <v>24</v>
      </c>
      <c r="E212" s="2">
        <v>21000</v>
      </c>
      <c r="F212" s="1" t="s">
        <v>13</v>
      </c>
      <c r="G212" s="3">
        <v>24823</v>
      </c>
      <c r="H212" s="1" t="s">
        <v>110</v>
      </c>
      <c r="I212" s="1" t="str">
        <f>_xlfn.XLOOKUP(ds_salaries[[#This Row],[employee_residence]],data_csv!$B$3:$B$251,data_csv!$A$3:$A$251,,0)</f>
        <v>Slovenia</v>
      </c>
      <c r="J212">
        <v>0.5</v>
      </c>
      <c r="K212" s="1" t="s">
        <v>110</v>
      </c>
      <c r="L212" s="1" t="str">
        <f>_xlfn.XLOOKUP(ds_salaries[[#This Row],[company_location]],data_csv!$B$3:$B$251,data_csv!$A$3:$A$251,,0)</f>
        <v>Slovenia</v>
      </c>
      <c r="M212" s="1" t="str">
        <f t="shared" si="3"/>
        <v>More than 250</v>
      </c>
      <c r="N212" s="1" t="s">
        <v>589</v>
      </c>
    </row>
    <row r="213" spans="1:14" x14ac:dyDescent="0.2">
      <c r="A213">
        <v>2021</v>
      </c>
      <c r="B213" s="1" t="s">
        <v>596</v>
      </c>
      <c r="C213" s="1" t="s">
        <v>139</v>
      </c>
      <c r="D213" s="1" t="s">
        <v>49</v>
      </c>
      <c r="E213" s="2">
        <v>48000</v>
      </c>
      <c r="F213" s="1" t="s">
        <v>13</v>
      </c>
      <c r="G213" s="3">
        <v>56738</v>
      </c>
      <c r="H213" s="1" t="s">
        <v>33</v>
      </c>
      <c r="I213" s="1" t="str">
        <f>_xlfn.XLOOKUP(ds_salaries[[#This Row],[employee_residence]],data_csv!$B$3:$B$251,data_csv!$A$3:$A$251,,0)</f>
        <v>France</v>
      </c>
      <c r="J213">
        <v>0.5</v>
      </c>
      <c r="K213" s="1" t="s">
        <v>33</v>
      </c>
      <c r="L213" s="1" t="str">
        <f>_xlfn.XLOOKUP(ds_salaries[[#This Row],[company_location]],data_csv!$B$3:$B$251,data_csv!$A$3:$A$251,,0)</f>
        <v>France</v>
      </c>
      <c r="M213" s="1" t="str">
        <f t="shared" si="3"/>
        <v>1 to  50</v>
      </c>
      <c r="N213" s="1" t="s">
        <v>590</v>
      </c>
    </row>
    <row r="214" spans="1:14" x14ac:dyDescent="0.2">
      <c r="A214">
        <v>2021</v>
      </c>
      <c r="B214" s="1" t="s">
        <v>596</v>
      </c>
      <c r="C214" s="1" t="s">
        <v>139</v>
      </c>
      <c r="D214" s="1" t="s">
        <v>38</v>
      </c>
      <c r="E214" s="2">
        <v>48000</v>
      </c>
      <c r="F214" s="1" t="s">
        <v>20</v>
      </c>
      <c r="G214" s="3">
        <v>66022</v>
      </c>
      <c r="H214" s="1" t="s">
        <v>111</v>
      </c>
      <c r="I214" s="1" t="str">
        <f>_xlfn.XLOOKUP(ds_salaries[[#This Row],[employee_residence]],data_csv!$B$3:$B$251,data_csv!$A$3:$A$251,,0)</f>
        <v>Hong Kong</v>
      </c>
      <c r="J214">
        <v>0.5</v>
      </c>
      <c r="K214" s="1" t="s">
        <v>21</v>
      </c>
      <c r="L214" s="1" t="str">
        <f>_xlfn.XLOOKUP(ds_salaries[[#This Row],[company_location]],data_csv!$B$3:$B$251,data_csv!$A$3:$A$251,,0)</f>
        <v>United Kingdom</v>
      </c>
      <c r="M214" s="1" t="str">
        <f t="shared" si="3"/>
        <v>1 to  50</v>
      </c>
      <c r="N214" s="1" t="s">
        <v>590</v>
      </c>
    </row>
    <row r="215" spans="1:14" x14ac:dyDescent="0.2">
      <c r="A215">
        <v>2021</v>
      </c>
      <c r="B215" s="1" t="s">
        <v>143</v>
      </c>
      <c r="C215" s="1" t="s">
        <v>139</v>
      </c>
      <c r="D215" s="1" t="s">
        <v>19</v>
      </c>
      <c r="E215" s="2">
        <v>435000</v>
      </c>
      <c r="F215" s="1" t="s">
        <v>34</v>
      </c>
      <c r="G215" s="3">
        <v>5882</v>
      </c>
      <c r="H215" s="1" t="s">
        <v>35</v>
      </c>
      <c r="I215" s="1" t="str">
        <f>_xlfn.XLOOKUP(ds_salaries[[#This Row],[employee_residence]],data_csv!$B$3:$B$251,data_csv!$A$3:$A$251,,0)</f>
        <v>India</v>
      </c>
      <c r="J215">
        <v>0</v>
      </c>
      <c r="K215" s="1" t="s">
        <v>112</v>
      </c>
      <c r="L215" s="1" t="str">
        <f>_xlfn.XLOOKUP(ds_salaries[[#This Row],[company_location]],data_csv!$B$3:$B$251,data_csv!$A$3:$A$251,,0)</f>
        <v>Switzerland</v>
      </c>
      <c r="M215" s="1" t="str">
        <f t="shared" si="3"/>
        <v>More than 250</v>
      </c>
      <c r="N215" s="1" t="s">
        <v>589</v>
      </c>
    </row>
    <row r="216" spans="1:14" x14ac:dyDescent="0.2">
      <c r="A216">
        <v>2021</v>
      </c>
      <c r="B216" s="1" t="s">
        <v>143</v>
      </c>
      <c r="C216" s="1" t="s">
        <v>139</v>
      </c>
      <c r="D216" s="1" t="s">
        <v>24</v>
      </c>
      <c r="E216" s="2">
        <v>21000</v>
      </c>
      <c r="F216" s="1" t="s">
        <v>13</v>
      </c>
      <c r="G216" s="3">
        <v>24823</v>
      </c>
      <c r="H216" s="1" t="s">
        <v>14</v>
      </c>
      <c r="I216" s="1" t="str">
        <f>_xlfn.XLOOKUP(ds_salaries[[#This Row],[employee_residence]],data_csv!$B$3:$B$251,data_csv!$A$3:$A$251,,0)</f>
        <v>Germany</v>
      </c>
      <c r="J216">
        <v>0.5</v>
      </c>
      <c r="K216" s="1" t="s">
        <v>14</v>
      </c>
      <c r="L216" s="1" t="str">
        <f>_xlfn.XLOOKUP(ds_salaries[[#This Row],[company_location]],data_csv!$B$3:$B$251,data_csv!$A$3:$A$251,,0)</f>
        <v>Germany</v>
      </c>
      <c r="M216" s="1" t="str">
        <f t="shared" si="3"/>
        <v>50 to 250</v>
      </c>
      <c r="N216" s="1" t="s">
        <v>591</v>
      </c>
    </row>
    <row r="217" spans="1:14" x14ac:dyDescent="0.2">
      <c r="A217">
        <v>2021</v>
      </c>
      <c r="B217" s="1" t="s">
        <v>145</v>
      </c>
      <c r="C217" s="1" t="s">
        <v>139</v>
      </c>
      <c r="D217" s="1" t="s">
        <v>89</v>
      </c>
      <c r="E217" s="2">
        <v>185000</v>
      </c>
      <c r="F217" s="1" t="s">
        <v>17</v>
      </c>
      <c r="G217" s="3">
        <v>185000</v>
      </c>
      <c r="H217" s="1" t="s">
        <v>25</v>
      </c>
      <c r="I217" s="1" t="str">
        <f>_xlfn.XLOOKUP(ds_salaries[[#This Row],[employee_residence]],data_csv!$B$3:$B$251,data_csv!$A$3:$A$251,,0)</f>
        <v>United States</v>
      </c>
      <c r="J217">
        <v>1</v>
      </c>
      <c r="K217" s="1" t="s">
        <v>25</v>
      </c>
      <c r="L217" s="1" t="str">
        <f>_xlfn.XLOOKUP(ds_salaries[[#This Row],[company_location]],data_csv!$B$3:$B$251,data_csv!$A$3:$A$251,,0)</f>
        <v>United States</v>
      </c>
      <c r="M217" s="1" t="str">
        <f t="shared" si="3"/>
        <v>More than 250</v>
      </c>
      <c r="N217" s="1" t="s">
        <v>589</v>
      </c>
    </row>
    <row r="218" spans="1:14" x14ac:dyDescent="0.2">
      <c r="A218">
        <v>2021</v>
      </c>
      <c r="B218" s="1" t="s">
        <v>143</v>
      </c>
      <c r="C218" s="1" t="s">
        <v>140</v>
      </c>
      <c r="D218" s="1" t="s">
        <v>66</v>
      </c>
      <c r="E218" s="2">
        <v>180000</v>
      </c>
      <c r="F218" s="1" t="s">
        <v>64</v>
      </c>
      <c r="G218" s="3">
        <v>28609</v>
      </c>
      <c r="H218" s="1" t="s">
        <v>65</v>
      </c>
      <c r="I218" s="1" t="str">
        <f>_xlfn.XLOOKUP(ds_salaries[[#This Row],[employee_residence]],data_csv!$B$3:$B$251,data_csv!$A$3:$A$251,,0)</f>
        <v>Denmark</v>
      </c>
      <c r="J218">
        <v>0.5</v>
      </c>
      <c r="K218" s="1" t="s">
        <v>65</v>
      </c>
      <c r="L218" s="1" t="str">
        <f>_xlfn.XLOOKUP(ds_salaries[[#This Row],[company_location]],data_csv!$B$3:$B$251,data_csv!$A$3:$A$251,,0)</f>
        <v>Denmark</v>
      </c>
      <c r="M218" s="1" t="str">
        <f t="shared" si="3"/>
        <v>1 to  50</v>
      </c>
      <c r="N218" s="1" t="s">
        <v>590</v>
      </c>
    </row>
    <row r="219" spans="1:14" x14ac:dyDescent="0.2">
      <c r="A219">
        <v>2021</v>
      </c>
      <c r="B219" s="1" t="s">
        <v>596</v>
      </c>
      <c r="C219" s="1" t="s">
        <v>139</v>
      </c>
      <c r="D219" s="1" t="s">
        <v>24</v>
      </c>
      <c r="E219" s="2">
        <v>75000</v>
      </c>
      <c r="F219" s="1" t="s">
        <v>13</v>
      </c>
      <c r="G219" s="3">
        <v>88654</v>
      </c>
      <c r="H219" s="1" t="s">
        <v>94</v>
      </c>
      <c r="I219" s="1" t="str">
        <f>_xlfn.XLOOKUP(ds_salaries[[#This Row],[employee_residence]],data_csv!$B$3:$B$251,data_csv!$A$3:$A$251,,0)</f>
        <v>Belgium</v>
      </c>
      <c r="J219">
        <v>1</v>
      </c>
      <c r="K219" s="1" t="s">
        <v>94</v>
      </c>
      <c r="L219" s="1" t="str">
        <f>_xlfn.XLOOKUP(ds_salaries[[#This Row],[company_location]],data_csv!$B$3:$B$251,data_csv!$A$3:$A$251,,0)</f>
        <v>Belgium</v>
      </c>
      <c r="M219" s="1" t="str">
        <f t="shared" si="3"/>
        <v>50 to 250</v>
      </c>
      <c r="N219" s="1" t="s">
        <v>591</v>
      </c>
    </row>
    <row r="220" spans="1:14" x14ac:dyDescent="0.2">
      <c r="A220">
        <v>2021</v>
      </c>
      <c r="B220" s="1" t="s">
        <v>145</v>
      </c>
      <c r="C220" s="1" t="s">
        <v>139</v>
      </c>
      <c r="D220" s="1" t="s">
        <v>97</v>
      </c>
      <c r="E220" s="2">
        <v>140000</v>
      </c>
      <c r="F220" s="1" t="s">
        <v>17</v>
      </c>
      <c r="G220" s="3">
        <v>140000</v>
      </c>
      <c r="H220" s="1" t="s">
        <v>25</v>
      </c>
      <c r="I220" s="1" t="str">
        <f>_xlfn.XLOOKUP(ds_salaries[[#This Row],[employee_residence]],data_csv!$B$3:$B$251,data_csv!$A$3:$A$251,,0)</f>
        <v>United States</v>
      </c>
      <c r="J220">
        <v>1</v>
      </c>
      <c r="K220" s="1" t="s">
        <v>25</v>
      </c>
      <c r="L220" s="1" t="str">
        <f>_xlfn.XLOOKUP(ds_salaries[[#This Row],[company_location]],data_csv!$B$3:$B$251,data_csv!$A$3:$A$251,,0)</f>
        <v>United States</v>
      </c>
      <c r="M220" s="1" t="str">
        <f t="shared" si="3"/>
        <v>More than 250</v>
      </c>
      <c r="N220" s="1" t="s">
        <v>589</v>
      </c>
    </row>
    <row r="221" spans="1:14" x14ac:dyDescent="0.2">
      <c r="A221">
        <v>2021</v>
      </c>
      <c r="B221" s="1" t="s">
        <v>596</v>
      </c>
      <c r="C221" s="1" t="s">
        <v>139</v>
      </c>
      <c r="D221" s="1" t="s">
        <v>24</v>
      </c>
      <c r="E221" s="2">
        <v>180000</v>
      </c>
      <c r="F221" s="1" t="s">
        <v>77</v>
      </c>
      <c r="G221" s="3">
        <v>46597</v>
      </c>
      <c r="H221" s="1" t="s">
        <v>40</v>
      </c>
      <c r="I221" s="1" t="str">
        <f>_xlfn.XLOOKUP(ds_salaries[[#This Row],[employee_residence]],data_csv!$B$3:$B$251,data_csv!$A$3:$A$251,,0)</f>
        <v>Poland</v>
      </c>
      <c r="J221">
        <v>1</v>
      </c>
      <c r="K221" s="1" t="s">
        <v>40</v>
      </c>
      <c r="L221" s="1" t="str">
        <f>_xlfn.XLOOKUP(ds_salaries[[#This Row],[company_location]],data_csv!$B$3:$B$251,data_csv!$A$3:$A$251,,0)</f>
        <v>Poland</v>
      </c>
      <c r="M221" s="1" t="str">
        <f t="shared" si="3"/>
        <v>More than 250</v>
      </c>
      <c r="N221" s="1" t="s">
        <v>589</v>
      </c>
    </row>
    <row r="222" spans="1:14" x14ac:dyDescent="0.2">
      <c r="A222">
        <v>2021</v>
      </c>
      <c r="B222" s="1" t="s">
        <v>596</v>
      </c>
      <c r="C222" s="1" t="s">
        <v>139</v>
      </c>
      <c r="D222" s="1" t="s">
        <v>12</v>
      </c>
      <c r="E222" s="2">
        <v>85000</v>
      </c>
      <c r="F222" s="1" t="s">
        <v>20</v>
      </c>
      <c r="G222" s="3">
        <v>116914</v>
      </c>
      <c r="H222" s="1" t="s">
        <v>21</v>
      </c>
      <c r="I222" s="1" t="str">
        <f>_xlfn.XLOOKUP(ds_salaries[[#This Row],[employee_residence]],data_csv!$B$3:$B$251,data_csv!$A$3:$A$251,,0)</f>
        <v>United Kingdom</v>
      </c>
      <c r="J222">
        <v>0.5</v>
      </c>
      <c r="K222" s="1" t="s">
        <v>21</v>
      </c>
      <c r="L222" s="1" t="str">
        <f>_xlfn.XLOOKUP(ds_salaries[[#This Row],[company_location]],data_csv!$B$3:$B$251,data_csv!$A$3:$A$251,,0)</f>
        <v>United Kingdom</v>
      </c>
      <c r="M222" s="1" t="str">
        <f t="shared" si="3"/>
        <v>More than 250</v>
      </c>
      <c r="N222" s="1" t="s">
        <v>589</v>
      </c>
    </row>
    <row r="223" spans="1:14" x14ac:dyDescent="0.2">
      <c r="A223">
        <v>2021</v>
      </c>
      <c r="B223" s="1" t="s">
        <v>596</v>
      </c>
      <c r="C223" s="1" t="s">
        <v>139</v>
      </c>
      <c r="D223" s="1" t="s">
        <v>12</v>
      </c>
      <c r="E223" s="2">
        <v>2500000</v>
      </c>
      <c r="F223" s="1" t="s">
        <v>34</v>
      </c>
      <c r="G223" s="3">
        <v>33808</v>
      </c>
      <c r="H223" s="1" t="s">
        <v>35</v>
      </c>
      <c r="I223" s="1" t="str">
        <f>_xlfn.XLOOKUP(ds_salaries[[#This Row],[employee_residence]],data_csv!$B$3:$B$251,data_csv!$A$3:$A$251,,0)</f>
        <v>India</v>
      </c>
      <c r="J223">
        <v>0</v>
      </c>
      <c r="K223" s="1" t="s">
        <v>35</v>
      </c>
      <c r="L223" s="1" t="str">
        <f>_xlfn.XLOOKUP(ds_salaries[[#This Row],[company_location]],data_csv!$B$3:$B$251,data_csv!$A$3:$A$251,,0)</f>
        <v>India</v>
      </c>
      <c r="M223" s="1" t="str">
        <f t="shared" si="3"/>
        <v>50 to 250</v>
      </c>
      <c r="N223" s="1" t="s">
        <v>591</v>
      </c>
    </row>
    <row r="224" spans="1:14" x14ac:dyDescent="0.2">
      <c r="A224">
        <v>2021</v>
      </c>
      <c r="B224" s="1" t="s">
        <v>596</v>
      </c>
      <c r="C224" s="1" t="s">
        <v>139</v>
      </c>
      <c r="D224" s="1" t="s">
        <v>12</v>
      </c>
      <c r="E224" s="2">
        <v>40900</v>
      </c>
      <c r="F224" s="1" t="s">
        <v>20</v>
      </c>
      <c r="G224" s="3">
        <v>56256</v>
      </c>
      <c r="H224" s="1" t="s">
        <v>21</v>
      </c>
      <c r="I224" s="1" t="str">
        <f>_xlfn.XLOOKUP(ds_salaries[[#This Row],[employee_residence]],data_csv!$B$3:$B$251,data_csv!$A$3:$A$251,,0)</f>
        <v>United Kingdom</v>
      </c>
      <c r="J224">
        <v>0.5</v>
      </c>
      <c r="K224" s="1" t="s">
        <v>21</v>
      </c>
      <c r="L224" s="1" t="str">
        <f>_xlfn.XLOOKUP(ds_salaries[[#This Row],[company_location]],data_csv!$B$3:$B$251,data_csv!$A$3:$A$251,,0)</f>
        <v>United Kingdom</v>
      </c>
      <c r="M224" s="1" t="str">
        <f t="shared" si="3"/>
        <v>More than 250</v>
      </c>
      <c r="N224" s="1" t="s">
        <v>589</v>
      </c>
    </row>
    <row r="225" spans="1:14" x14ac:dyDescent="0.2">
      <c r="A225">
        <v>2021</v>
      </c>
      <c r="B225" s="1" t="s">
        <v>145</v>
      </c>
      <c r="C225" s="1" t="s">
        <v>139</v>
      </c>
      <c r="D225" s="1" t="s">
        <v>16</v>
      </c>
      <c r="E225" s="2">
        <v>225000</v>
      </c>
      <c r="F225" s="1" t="s">
        <v>17</v>
      </c>
      <c r="G225" s="3">
        <v>225000</v>
      </c>
      <c r="H225" s="1" t="s">
        <v>25</v>
      </c>
      <c r="I225" s="1" t="str">
        <f>_xlfn.XLOOKUP(ds_salaries[[#This Row],[employee_residence]],data_csv!$B$3:$B$251,data_csv!$A$3:$A$251,,0)</f>
        <v>United States</v>
      </c>
      <c r="J225">
        <v>1</v>
      </c>
      <c r="K225" s="1" t="s">
        <v>55</v>
      </c>
      <c r="L225" s="1" t="str">
        <f>_xlfn.XLOOKUP(ds_salaries[[#This Row],[company_location]],data_csv!$B$3:$B$251,data_csv!$A$3:$A$251,,0)</f>
        <v>Canada</v>
      </c>
      <c r="M225" s="1" t="str">
        <f t="shared" si="3"/>
        <v>More than 250</v>
      </c>
      <c r="N225" s="1" t="s">
        <v>589</v>
      </c>
    </row>
    <row r="226" spans="1:14" x14ac:dyDescent="0.2">
      <c r="A226">
        <v>2021</v>
      </c>
      <c r="B226" s="1" t="s">
        <v>144</v>
      </c>
      <c r="C226" s="1" t="s">
        <v>141</v>
      </c>
      <c r="D226" s="1" t="s">
        <v>68</v>
      </c>
      <c r="E226" s="2">
        <v>416000</v>
      </c>
      <c r="F226" s="1" t="s">
        <v>17</v>
      </c>
      <c r="G226" s="3">
        <v>416000</v>
      </c>
      <c r="H226" s="1" t="s">
        <v>25</v>
      </c>
      <c r="I226" s="1" t="str">
        <f>_xlfn.XLOOKUP(ds_salaries[[#This Row],[employee_residence]],data_csv!$B$3:$B$251,data_csv!$A$3:$A$251,,0)</f>
        <v>United States</v>
      </c>
      <c r="J226">
        <v>1</v>
      </c>
      <c r="K226" s="1" t="s">
        <v>25</v>
      </c>
      <c r="L226" s="1" t="str">
        <f>_xlfn.XLOOKUP(ds_salaries[[#This Row],[company_location]],data_csv!$B$3:$B$251,data_csv!$A$3:$A$251,,0)</f>
        <v>United States</v>
      </c>
      <c r="M226" s="1" t="str">
        <f t="shared" si="3"/>
        <v>1 to  50</v>
      </c>
      <c r="N226" s="1" t="s">
        <v>590</v>
      </c>
    </row>
    <row r="227" spans="1:14" x14ac:dyDescent="0.2">
      <c r="A227">
        <v>2021</v>
      </c>
      <c r="B227" s="1" t="s">
        <v>145</v>
      </c>
      <c r="C227" s="1" t="s">
        <v>139</v>
      </c>
      <c r="D227" s="1" t="s">
        <v>12</v>
      </c>
      <c r="E227" s="2">
        <v>110000</v>
      </c>
      <c r="F227" s="1" t="s">
        <v>54</v>
      </c>
      <c r="G227" s="3">
        <v>87738</v>
      </c>
      <c r="H227" s="1" t="s">
        <v>55</v>
      </c>
      <c r="I227" s="1" t="str">
        <f>_xlfn.XLOOKUP(ds_salaries[[#This Row],[employee_residence]],data_csv!$B$3:$B$251,data_csv!$A$3:$A$251,,0)</f>
        <v>Canada</v>
      </c>
      <c r="J227">
        <v>1</v>
      </c>
      <c r="K227" s="1" t="s">
        <v>55</v>
      </c>
      <c r="L227" s="1" t="str">
        <f>_xlfn.XLOOKUP(ds_salaries[[#This Row],[company_location]],data_csv!$B$3:$B$251,data_csv!$A$3:$A$251,,0)</f>
        <v>Canada</v>
      </c>
      <c r="M227" s="1" t="str">
        <f t="shared" si="3"/>
        <v>1 to  50</v>
      </c>
      <c r="N227" s="1" t="s">
        <v>590</v>
      </c>
    </row>
    <row r="228" spans="1:14" x14ac:dyDescent="0.2">
      <c r="A228">
        <v>2021</v>
      </c>
      <c r="B228" s="1" t="s">
        <v>596</v>
      </c>
      <c r="C228" s="1" t="s">
        <v>139</v>
      </c>
      <c r="D228" s="1" t="s">
        <v>12</v>
      </c>
      <c r="E228" s="2">
        <v>75000</v>
      </c>
      <c r="F228" s="1" t="s">
        <v>13</v>
      </c>
      <c r="G228" s="3">
        <v>88654</v>
      </c>
      <c r="H228" s="1" t="s">
        <v>14</v>
      </c>
      <c r="I228" s="1" t="str">
        <f>_xlfn.XLOOKUP(ds_salaries[[#This Row],[employee_residence]],data_csv!$B$3:$B$251,data_csv!$A$3:$A$251,,0)</f>
        <v>Germany</v>
      </c>
      <c r="J228">
        <v>0.5</v>
      </c>
      <c r="K228" s="1" t="s">
        <v>14</v>
      </c>
      <c r="L228" s="1" t="str">
        <f>_xlfn.XLOOKUP(ds_salaries[[#This Row],[company_location]],data_csv!$B$3:$B$251,data_csv!$A$3:$A$251,,0)</f>
        <v>Germany</v>
      </c>
      <c r="M228" s="1" t="str">
        <f t="shared" si="3"/>
        <v>More than 250</v>
      </c>
      <c r="N228" s="1" t="s">
        <v>589</v>
      </c>
    </row>
    <row r="229" spans="1:14" x14ac:dyDescent="0.2">
      <c r="A229">
        <v>2021</v>
      </c>
      <c r="B229" s="1" t="s">
        <v>145</v>
      </c>
      <c r="C229" s="1" t="s">
        <v>139</v>
      </c>
      <c r="D229" s="1" t="s">
        <v>12</v>
      </c>
      <c r="E229" s="2">
        <v>135000</v>
      </c>
      <c r="F229" s="1" t="s">
        <v>17</v>
      </c>
      <c r="G229" s="3">
        <v>135000</v>
      </c>
      <c r="H229" s="1" t="s">
        <v>25</v>
      </c>
      <c r="I229" s="1" t="str">
        <f>_xlfn.XLOOKUP(ds_salaries[[#This Row],[employee_residence]],data_csv!$B$3:$B$251,data_csv!$A$3:$A$251,,0)</f>
        <v>United States</v>
      </c>
      <c r="J229">
        <v>0</v>
      </c>
      <c r="K229" s="1" t="s">
        <v>25</v>
      </c>
      <c r="L229" s="1" t="str">
        <f>_xlfn.XLOOKUP(ds_salaries[[#This Row],[company_location]],data_csv!$B$3:$B$251,data_csv!$A$3:$A$251,,0)</f>
        <v>United States</v>
      </c>
      <c r="M229" s="1" t="str">
        <f t="shared" si="3"/>
        <v>More than 250</v>
      </c>
      <c r="N229" s="1" t="s">
        <v>589</v>
      </c>
    </row>
    <row r="230" spans="1:14" x14ac:dyDescent="0.2">
      <c r="A230">
        <v>2021</v>
      </c>
      <c r="B230" s="1" t="s">
        <v>145</v>
      </c>
      <c r="C230" s="1" t="s">
        <v>139</v>
      </c>
      <c r="D230" s="1" t="s">
        <v>26</v>
      </c>
      <c r="E230" s="2">
        <v>90000</v>
      </c>
      <c r="F230" s="1" t="s">
        <v>54</v>
      </c>
      <c r="G230" s="3">
        <v>71786</v>
      </c>
      <c r="H230" s="1" t="s">
        <v>55</v>
      </c>
      <c r="I230" s="1" t="str">
        <f>_xlfn.XLOOKUP(ds_salaries[[#This Row],[employee_residence]],data_csv!$B$3:$B$251,data_csv!$A$3:$A$251,,0)</f>
        <v>Canada</v>
      </c>
      <c r="J230">
        <v>1</v>
      </c>
      <c r="K230" s="1" t="s">
        <v>55</v>
      </c>
      <c r="L230" s="1" t="str">
        <f>_xlfn.XLOOKUP(ds_salaries[[#This Row],[company_location]],data_csv!$B$3:$B$251,data_csv!$A$3:$A$251,,0)</f>
        <v>Canada</v>
      </c>
      <c r="M230" s="1" t="str">
        <f t="shared" si="3"/>
        <v>50 to 250</v>
      </c>
      <c r="N230" s="1" t="s">
        <v>591</v>
      </c>
    </row>
    <row r="231" spans="1:14" x14ac:dyDescent="0.2">
      <c r="A231">
        <v>2021</v>
      </c>
      <c r="B231" s="1" t="s">
        <v>143</v>
      </c>
      <c r="C231" s="1" t="s">
        <v>139</v>
      </c>
      <c r="D231" s="1" t="s">
        <v>19</v>
      </c>
      <c r="E231" s="2">
        <v>1200000</v>
      </c>
      <c r="F231" s="1" t="s">
        <v>34</v>
      </c>
      <c r="G231" s="3">
        <v>16228</v>
      </c>
      <c r="H231" s="1" t="s">
        <v>35</v>
      </c>
      <c r="I231" s="1" t="str">
        <f>_xlfn.XLOOKUP(ds_salaries[[#This Row],[employee_residence]],data_csv!$B$3:$B$251,data_csv!$A$3:$A$251,,0)</f>
        <v>India</v>
      </c>
      <c r="J231">
        <v>1</v>
      </c>
      <c r="K231" s="1" t="s">
        <v>35</v>
      </c>
      <c r="L231" s="1" t="str">
        <f>_xlfn.XLOOKUP(ds_salaries[[#This Row],[company_location]],data_csv!$B$3:$B$251,data_csv!$A$3:$A$251,,0)</f>
        <v>India</v>
      </c>
      <c r="M231" s="1" t="str">
        <f t="shared" si="3"/>
        <v>More than 250</v>
      </c>
      <c r="N231" s="1" t="s">
        <v>589</v>
      </c>
    </row>
    <row r="232" spans="1:14" x14ac:dyDescent="0.2">
      <c r="A232">
        <v>2021</v>
      </c>
      <c r="B232" s="1" t="s">
        <v>145</v>
      </c>
      <c r="C232" s="1" t="s">
        <v>139</v>
      </c>
      <c r="D232" s="1" t="s">
        <v>62</v>
      </c>
      <c r="E232" s="2">
        <v>256000</v>
      </c>
      <c r="F232" s="1" t="s">
        <v>17</v>
      </c>
      <c r="G232" s="3">
        <v>256000</v>
      </c>
      <c r="H232" s="1" t="s">
        <v>25</v>
      </c>
      <c r="I232" s="1" t="str">
        <f>_xlfn.XLOOKUP(ds_salaries[[#This Row],[employee_residence]],data_csv!$B$3:$B$251,data_csv!$A$3:$A$251,,0)</f>
        <v>United States</v>
      </c>
      <c r="J232">
        <v>1</v>
      </c>
      <c r="K232" s="1" t="s">
        <v>25</v>
      </c>
      <c r="L232" s="1" t="str">
        <f>_xlfn.XLOOKUP(ds_salaries[[#This Row],[company_location]],data_csv!$B$3:$B$251,data_csv!$A$3:$A$251,,0)</f>
        <v>United States</v>
      </c>
      <c r="M232" s="1" t="str">
        <f t="shared" si="3"/>
        <v>1 to  50</v>
      </c>
      <c r="N232" s="1" t="s">
        <v>590</v>
      </c>
    </row>
    <row r="233" spans="1:14" x14ac:dyDescent="0.2">
      <c r="A233">
        <v>2021</v>
      </c>
      <c r="B233" s="1" t="s">
        <v>145</v>
      </c>
      <c r="C233" s="1" t="s">
        <v>139</v>
      </c>
      <c r="D233" s="1" t="s">
        <v>86</v>
      </c>
      <c r="E233" s="2">
        <v>200000</v>
      </c>
      <c r="F233" s="1" t="s">
        <v>17</v>
      </c>
      <c r="G233" s="3">
        <v>200000</v>
      </c>
      <c r="H233" s="1" t="s">
        <v>25</v>
      </c>
      <c r="I233" s="1" t="str">
        <f>_xlfn.XLOOKUP(ds_salaries[[#This Row],[employee_residence]],data_csv!$B$3:$B$251,data_csv!$A$3:$A$251,,0)</f>
        <v>United States</v>
      </c>
      <c r="J233">
        <v>1</v>
      </c>
      <c r="K233" s="1" t="s">
        <v>25</v>
      </c>
      <c r="L233" s="1" t="str">
        <f>_xlfn.XLOOKUP(ds_salaries[[#This Row],[company_location]],data_csv!$B$3:$B$251,data_csv!$A$3:$A$251,,0)</f>
        <v>United States</v>
      </c>
      <c r="M233" s="1" t="str">
        <f t="shared" si="3"/>
        <v>More than 250</v>
      </c>
      <c r="N233" s="1" t="s">
        <v>589</v>
      </c>
    </row>
    <row r="234" spans="1:14" x14ac:dyDescent="0.2">
      <c r="A234">
        <v>2021</v>
      </c>
      <c r="B234" s="1" t="s">
        <v>145</v>
      </c>
      <c r="C234" s="1" t="s">
        <v>139</v>
      </c>
      <c r="D234" s="1" t="s">
        <v>26</v>
      </c>
      <c r="E234" s="2">
        <v>200000</v>
      </c>
      <c r="F234" s="1" t="s">
        <v>17</v>
      </c>
      <c r="G234" s="3">
        <v>200000</v>
      </c>
      <c r="H234" s="1" t="s">
        <v>25</v>
      </c>
      <c r="I234" s="1" t="str">
        <f>_xlfn.XLOOKUP(ds_salaries[[#This Row],[employee_residence]],data_csv!$B$3:$B$251,data_csv!$A$3:$A$251,,0)</f>
        <v>United States</v>
      </c>
      <c r="J234">
        <v>1</v>
      </c>
      <c r="K234" s="1" t="s">
        <v>25</v>
      </c>
      <c r="L234" s="1" t="str">
        <f>_xlfn.XLOOKUP(ds_salaries[[#This Row],[company_location]],data_csv!$B$3:$B$251,data_csv!$A$3:$A$251,,0)</f>
        <v>United States</v>
      </c>
      <c r="M234" s="1" t="str">
        <f t="shared" si="3"/>
        <v>More than 250</v>
      </c>
      <c r="N234" s="1" t="s">
        <v>589</v>
      </c>
    </row>
    <row r="235" spans="1:14" x14ac:dyDescent="0.2">
      <c r="A235">
        <v>2021</v>
      </c>
      <c r="B235" s="1" t="s">
        <v>596</v>
      </c>
      <c r="C235" s="1" t="s">
        <v>139</v>
      </c>
      <c r="D235" s="1" t="s">
        <v>101</v>
      </c>
      <c r="E235" s="2">
        <v>180000</v>
      </c>
      <c r="F235" s="1" t="s">
        <v>17</v>
      </c>
      <c r="G235" s="3">
        <v>180000</v>
      </c>
      <c r="H235" s="1" t="s">
        <v>25</v>
      </c>
      <c r="I235" s="1" t="str">
        <f>_xlfn.XLOOKUP(ds_salaries[[#This Row],[employee_residence]],data_csv!$B$3:$B$251,data_csv!$A$3:$A$251,,0)</f>
        <v>United States</v>
      </c>
      <c r="J235">
        <v>1</v>
      </c>
      <c r="K235" s="1" t="s">
        <v>25</v>
      </c>
      <c r="L235" s="1" t="str">
        <f>_xlfn.XLOOKUP(ds_salaries[[#This Row],[company_location]],data_csv!$B$3:$B$251,data_csv!$A$3:$A$251,,0)</f>
        <v>United States</v>
      </c>
      <c r="M235" s="1" t="str">
        <f t="shared" si="3"/>
        <v>More than 250</v>
      </c>
      <c r="N235" s="1" t="s">
        <v>589</v>
      </c>
    </row>
    <row r="236" spans="1:14" x14ac:dyDescent="0.2">
      <c r="A236">
        <v>2021</v>
      </c>
      <c r="B236" s="1" t="s">
        <v>596</v>
      </c>
      <c r="C236" s="1" t="s">
        <v>139</v>
      </c>
      <c r="D236" s="1" t="s">
        <v>98</v>
      </c>
      <c r="E236" s="2">
        <v>110000</v>
      </c>
      <c r="F236" s="1" t="s">
        <v>17</v>
      </c>
      <c r="G236" s="3">
        <v>110000</v>
      </c>
      <c r="H236" s="1" t="s">
        <v>25</v>
      </c>
      <c r="I236" s="1" t="str">
        <f>_xlfn.XLOOKUP(ds_salaries[[#This Row],[employee_residence]],data_csv!$B$3:$B$251,data_csv!$A$3:$A$251,,0)</f>
        <v>United States</v>
      </c>
      <c r="J236">
        <v>0</v>
      </c>
      <c r="K236" s="1" t="s">
        <v>25</v>
      </c>
      <c r="L236" s="1" t="str">
        <f>_xlfn.XLOOKUP(ds_salaries[[#This Row],[company_location]],data_csv!$B$3:$B$251,data_csv!$A$3:$A$251,,0)</f>
        <v>United States</v>
      </c>
      <c r="M236" s="1" t="str">
        <f t="shared" si="3"/>
        <v>1 to  50</v>
      </c>
      <c r="N236" s="1" t="s">
        <v>590</v>
      </c>
    </row>
    <row r="237" spans="1:14" x14ac:dyDescent="0.2">
      <c r="A237">
        <v>2021</v>
      </c>
      <c r="B237" s="1" t="s">
        <v>596</v>
      </c>
      <c r="C237" s="1" t="s">
        <v>139</v>
      </c>
      <c r="D237" s="1" t="s">
        <v>49</v>
      </c>
      <c r="E237" s="2">
        <v>80000</v>
      </c>
      <c r="F237" s="1" t="s">
        <v>54</v>
      </c>
      <c r="G237" s="3">
        <v>63810</v>
      </c>
      <c r="H237" s="1" t="s">
        <v>55</v>
      </c>
      <c r="I237" s="1" t="str">
        <f>_xlfn.XLOOKUP(ds_salaries[[#This Row],[employee_residence]],data_csv!$B$3:$B$251,data_csv!$A$3:$A$251,,0)</f>
        <v>Canada</v>
      </c>
      <c r="J237">
        <v>1</v>
      </c>
      <c r="K237" s="1" t="s">
        <v>55</v>
      </c>
      <c r="L237" s="1" t="str">
        <f>_xlfn.XLOOKUP(ds_salaries[[#This Row],[company_location]],data_csv!$B$3:$B$251,data_csv!$A$3:$A$251,,0)</f>
        <v>Canada</v>
      </c>
      <c r="M237" s="1" t="str">
        <f t="shared" si="3"/>
        <v>50 to 250</v>
      </c>
      <c r="N237" s="1" t="s">
        <v>591</v>
      </c>
    </row>
    <row r="238" spans="1:14" x14ac:dyDescent="0.2">
      <c r="A238">
        <v>2021</v>
      </c>
      <c r="B238" s="1" t="s">
        <v>596</v>
      </c>
      <c r="C238" s="1" t="s">
        <v>139</v>
      </c>
      <c r="D238" s="1" t="s">
        <v>12</v>
      </c>
      <c r="E238" s="2">
        <v>39600</v>
      </c>
      <c r="F238" s="1" t="s">
        <v>13</v>
      </c>
      <c r="G238" s="3">
        <v>46809</v>
      </c>
      <c r="H238" s="1" t="s">
        <v>60</v>
      </c>
      <c r="I238" s="1" t="str">
        <f>_xlfn.XLOOKUP(ds_salaries[[#This Row],[employee_residence]],data_csv!$B$3:$B$251,data_csv!$A$3:$A$251,,0)</f>
        <v>Spain</v>
      </c>
      <c r="J238">
        <v>1</v>
      </c>
      <c r="K238" s="1" t="s">
        <v>60</v>
      </c>
      <c r="L238" s="1" t="str">
        <f>_xlfn.XLOOKUP(ds_salaries[[#This Row],[company_location]],data_csv!$B$3:$B$251,data_csv!$A$3:$A$251,,0)</f>
        <v>Spain</v>
      </c>
      <c r="M238" s="1" t="str">
        <f t="shared" si="3"/>
        <v>50 to 250</v>
      </c>
      <c r="N238" s="1" t="s">
        <v>591</v>
      </c>
    </row>
    <row r="239" spans="1:14" x14ac:dyDescent="0.2">
      <c r="A239">
        <v>2021</v>
      </c>
      <c r="B239" s="1" t="s">
        <v>143</v>
      </c>
      <c r="C239" s="1" t="s">
        <v>139</v>
      </c>
      <c r="D239" s="1" t="s">
        <v>12</v>
      </c>
      <c r="E239" s="2">
        <v>4000</v>
      </c>
      <c r="F239" s="1" t="s">
        <v>17</v>
      </c>
      <c r="G239" s="3">
        <v>4000</v>
      </c>
      <c r="H239" s="1" t="s">
        <v>93</v>
      </c>
      <c r="I239" s="1" t="str">
        <f>_xlfn.XLOOKUP(ds_salaries[[#This Row],[employee_residence]],data_csv!$B$3:$B$251,data_csv!$A$3:$A$251,,0)</f>
        <v>Vietnam</v>
      </c>
      <c r="J239">
        <v>0</v>
      </c>
      <c r="K239" s="1" t="s">
        <v>93</v>
      </c>
      <c r="L239" s="1" t="str">
        <f>_xlfn.XLOOKUP(ds_salaries[[#This Row],[company_location]],data_csv!$B$3:$B$251,data_csv!$A$3:$A$251,,0)</f>
        <v>Vietnam</v>
      </c>
      <c r="M239" s="1" t="str">
        <f t="shared" si="3"/>
        <v>50 to 250</v>
      </c>
      <c r="N239" s="1" t="s">
        <v>591</v>
      </c>
    </row>
    <row r="240" spans="1:14" x14ac:dyDescent="0.2">
      <c r="A240">
        <v>2021</v>
      </c>
      <c r="B240" s="1" t="s">
        <v>143</v>
      </c>
      <c r="C240" s="1" t="s">
        <v>139</v>
      </c>
      <c r="D240" s="1" t="s">
        <v>38</v>
      </c>
      <c r="E240" s="2">
        <v>1600000</v>
      </c>
      <c r="F240" s="1" t="s">
        <v>34</v>
      </c>
      <c r="G240" s="3">
        <v>21637</v>
      </c>
      <c r="H240" s="1" t="s">
        <v>35</v>
      </c>
      <c r="I240" s="1" t="str">
        <f>_xlfn.XLOOKUP(ds_salaries[[#This Row],[employee_residence]],data_csv!$B$3:$B$251,data_csv!$A$3:$A$251,,0)</f>
        <v>India</v>
      </c>
      <c r="J240">
        <v>0.5</v>
      </c>
      <c r="K240" s="1" t="s">
        <v>35</v>
      </c>
      <c r="L240" s="1" t="str">
        <f>_xlfn.XLOOKUP(ds_salaries[[#This Row],[company_location]],data_csv!$B$3:$B$251,data_csv!$A$3:$A$251,,0)</f>
        <v>India</v>
      </c>
      <c r="M240" s="1" t="str">
        <f t="shared" si="3"/>
        <v>50 to 250</v>
      </c>
      <c r="N240" s="1" t="s">
        <v>591</v>
      </c>
    </row>
    <row r="241" spans="1:14" x14ac:dyDescent="0.2">
      <c r="A241">
        <v>2021</v>
      </c>
      <c r="B241" s="1" t="s">
        <v>145</v>
      </c>
      <c r="C241" s="1" t="s">
        <v>139</v>
      </c>
      <c r="D241" s="1" t="s">
        <v>12</v>
      </c>
      <c r="E241" s="2">
        <v>130000</v>
      </c>
      <c r="F241" s="1" t="s">
        <v>54</v>
      </c>
      <c r="G241" s="3">
        <v>103691</v>
      </c>
      <c r="H241" s="1" t="s">
        <v>55</v>
      </c>
      <c r="I241" s="1" t="str">
        <f>_xlfn.XLOOKUP(ds_salaries[[#This Row],[employee_residence]],data_csv!$B$3:$B$251,data_csv!$A$3:$A$251,,0)</f>
        <v>Canada</v>
      </c>
      <c r="J241">
        <v>1</v>
      </c>
      <c r="K241" s="1" t="s">
        <v>55</v>
      </c>
      <c r="L241" s="1" t="str">
        <f>_xlfn.XLOOKUP(ds_salaries[[#This Row],[company_location]],data_csv!$B$3:$B$251,data_csv!$A$3:$A$251,,0)</f>
        <v>Canada</v>
      </c>
      <c r="M241" s="1" t="str">
        <f t="shared" si="3"/>
        <v>More than 250</v>
      </c>
      <c r="N241" s="1" t="s">
        <v>589</v>
      </c>
    </row>
    <row r="242" spans="1:14" x14ac:dyDescent="0.2">
      <c r="A242">
        <v>2021</v>
      </c>
      <c r="B242" s="1" t="s">
        <v>596</v>
      </c>
      <c r="C242" s="1" t="s">
        <v>139</v>
      </c>
      <c r="D242" s="1" t="s">
        <v>26</v>
      </c>
      <c r="E242" s="2">
        <v>80000</v>
      </c>
      <c r="F242" s="1" t="s">
        <v>17</v>
      </c>
      <c r="G242" s="3">
        <v>80000</v>
      </c>
      <c r="H242" s="1" t="s">
        <v>25</v>
      </c>
      <c r="I242" s="1" t="str">
        <f>_xlfn.XLOOKUP(ds_salaries[[#This Row],[employee_residence]],data_csv!$B$3:$B$251,data_csv!$A$3:$A$251,,0)</f>
        <v>United States</v>
      </c>
      <c r="J242">
        <v>1</v>
      </c>
      <c r="K242" s="1" t="s">
        <v>25</v>
      </c>
      <c r="L242" s="1" t="str">
        <f>_xlfn.XLOOKUP(ds_salaries[[#This Row],[company_location]],data_csv!$B$3:$B$251,data_csv!$A$3:$A$251,,0)</f>
        <v>United States</v>
      </c>
      <c r="M242" s="1" t="str">
        <f t="shared" si="3"/>
        <v>More than 250</v>
      </c>
      <c r="N242" s="1" t="s">
        <v>589</v>
      </c>
    </row>
    <row r="243" spans="1:14" x14ac:dyDescent="0.2">
      <c r="A243">
        <v>2021</v>
      </c>
      <c r="B243" s="1" t="s">
        <v>596</v>
      </c>
      <c r="C243" s="1" t="s">
        <v>139</v>
      </c>
      <c r="D243" s="1" t="s">
        <v>38</v>
      </c>
      <c r="E243" s="2">
        <v>110000</v>
      </c>
      <c r="F243" s="1" t="s">
        <v>17</v>
      </c>
      <c r="G243" s="3">
        <v>110000</v>
      </c>
      <c r="H243" s="1" t="s">
        <v>25</v>
      </c>
      <c r="I243" s="1" t="str">
        <f>_xlfn.XLOOKUP(ds_salaries[[#This Row],[employee_residence]],data_csv!$B$3:$B$251,data_csv!$A$3:$A$251,,0)</f>
        <v>United States</v>
      </c>
      <c r="J243">
        <v>1</v>
      </c>
      <c r="K243" s="1" t="s">
        <v>25</v>
      </c>
      <c r="L243" s="1" t="str">
        <f>_xlfn.XLOOKUP(ds_salaries[[#This Row],[company_location]],data_csv!$B$3:$B$251,data_csv!$A$3:$A$251,,0)</f>
        <v>United States</v>
      </c>
      <c r="M243" s="1" t="str">
        <f t="shared" si="3"/>
        <v>More than 250</v>
      </c>
      <c r="N243" s="1" t="s">
        <v>589</v>
      </c>
    </row>
    <row r="244" spans="1:14" x14ac:dyDescent="0.2">
      <c r="A244">
        <v>2021</v>
      </c>
      <c r="B244" s="1" t="s">
        <v>145</v>
      </c>
      <c r="C244" s="1" t="s">
        <v>139</v>
      </c>
      <c r="D244" s="1" t="s">
        <v>12</v>
      </c>
      <c r="E244" s="2">
        <v>165000</v>
      </c>
      <c r="F244" s="1" t="s">
        <v>17</v>
      </c>
      <c r="G244" s="3">
        <v>165000</v>
      </c>
      <c r="H244" s="1" t="s">
        <v>25</v>
      </c>
      <c r="I244" s="1" t="str">
        <f>_xlfn.XLOOKUP(ds_salaries[[#This Row],[employee_residence]],data_csv!$B$3:$B$251,data_csv!$A$3:$A$251,,0)</f>
        <v>United States</v>
      </c>
      <c r="J244">
        <v>1</v>
      </c>
      <c r="K244" s="1" t="s">
        <v>25</v>
      </c>
      <c r="L244" s="1" t="str">
        <f>_xlfn.XLOOKUP(ds_salaries[[#This Row],[company_location]],data_csv!$B$3:$B$251,data_csv!$A$3:$A$251,,0)</f>
        <v>United States</v>
      </c>
      <c r="M244" s="1" t="str">
        <f t="shared" si="3"/>
        <v>More than 250</v>
      </c>
      <c r="N244" s="1" t="s">
        <v>589</v>
      </c>
    </row>
    <row r="245" spans="1:14" x14ac:dyDescent="0.2">
      <c r="A245">
        <v>2021</v>
      </c>
      <c r="B245" s="1" t="s">
        <v>143</v>
      </c>
      <c r="C245" s="1" t="s">
        <v>139</v>
      </c>
      <c r="D245" s="1" t="s">
        <v>63</v>
      </c>
      <c r="E245" s="2">
        <v>1335000</v>
      </c>
      <c r="F245" s="1" t="s">
        <v>34</v>
      </c>
      <c r="G245" s="3">
        <v>18053</v>
      </c>
      <c r="H245" s="1" t="s">
        <v>35</v>
      </c>
      <c r="I245" s="1" t="str">
        <f>_xlfn.XLOOKUP(ds_salaries[[#This Row],[employee_residence]],data_csv!$B$3:$B$251,data_csv!$A$3:$A$251,,0)</f>
        <v>India</v>
      </c>
      <c r="J245">
        <v>1</v>
      </c>
      <c r="K245" s="1" t="s">
        <v>113</v>
      </c>
      <c r="L245" s="1" t="str">
        <f>_xlfn.XLOOKUP(ds_salaries[[#This Row],[company_location]],data_csv!$B$3:$B$251,data_csv!$A$3:$A$251,,0)</f>
        <v>American Samoa</v>
      </c>
      <c r="M245" s="1" t="str">
        <f t="shared" si="3"/>
        <v>1 to  50</v>
      </c>
      <c r="N245" s="1" t="s">
        <v>590</v>
      </c>
    </row>
    <row r="246" spans="1:14" x14ac:dyDescent="0.2">
      <c r="A246">
        <v>2021</v>
      </c>
      <c r="B246" s="1" t="s">
        <v>596</v>
      </c>
      <c r="C246" s="1" t="s">
        <v>139</v>
      </c>
      <c r="D246" s="1" t="s">
        <v>38</v>
      </c>
      <c r="E246" s="2">
        <v>52500</v>
      </c>
      <c r="F246" s="1" t="s">
        <v>20</v>
      </c>
      <c r="G246" s="3">
        <v>72212</v>
      </c>
      <c r="H246" s="1" t="s">
        <v>21</v>
      </c>
      <c r="I246" s="1" t="str">
        <f>_xlfn.XLOOKUP(ds_salaries[[#This Row],[employee_residence]],data_csv!$B$3:$B$251,data_csv!$A$3:$A$251,,0)</f>
        <v>United Kingdom</v>
      </c>
      <c r="J246">
        <v>0.5</v>
      </c>
      <c r="K246" s="1" t="s">
        <v>21</v>
      </c>
      <c r="L246" s="1" t="str">
        <f>_xlfn.XLOOKUP(ds_salaries[[#This Row],[company_location]],data_csv!$B$3:$B$251,data_csv!$A$3:$A$251,,0)</f>
        <v>United Kingdom</v>
      </c>
      <c r="M246" s="1" t="str">
        <f t="shared" si="3"/>
        <v>More than 250</v>
      </c>
      <c r="N246" s="1" t="s">
        <v>589</v>
      </c>
    </row>
    <row r="247" spans="1:14" x14ac:dyDescent="0.2">
      <c r="A247">
        <v>2021</v>
      </c>
      <c r="B247" s="1" t="s">
        <v>143</v>
      </c>
      <c r="C247" s="1" t="s">
        <v>139</v>
      </c>
      <c r="D247" s="1" t="s">
        <v>12</v>
      </c>
      <c r="E247" s="2">
        <v>31000</v>
      </c>
      <c r="F247" s="1" t="s">
        <v>13</v>
      </c>
      <c r="G247" s="3">
        <v>36643</v>
      </c>
      <c r="H247" s="1" t="s">
        <v>33</v>
      </c>
      <c r="I247" s="1" t="str">
        <f>_xlfn.XLOOKUP(ds_salaries[[#This Row],[employee_residence]],data_csv!$B$3:$B$251,data_csv!$A$3:$A$251,,0)</f>
        <v>France</v>
      </c>
      <c r="J247">
        <v>0.5</v>
      </c>
      <c r="K247" s="1" t="s">
        <v>33</v>
      </c>
      <c r="L247" s="1" t="str">
        <f>_xlfn.XLOOKUP(ds_salaries[[#This Row],[company_location]],data_csv!$B$3:$B$251,data_csv!$A$3:$A$251,,0)</f>
        <v>France</v>
      </c>
      <c r="M247" s="1" t="str">
        <f t="shared" si="3"/>
        <v>More than 250</v>
      </c>
      <c r="N247" s="1" t="s">
        <v>589</v>
      </c>
    </row>
    <row r="248" spans="1:14" x14ac:dyDescent="0.2">
      <c r="A248">
        <v>2021</v>
      </c>
      <c r="B248" s="1" t="s">
        <v>596</v>
      </c>
      <c r="C248" s="1" t="s">
        <v>139</v>
      </c>
      <c r="D248" s="1" t="s">
        <v>38</v>
      </c>
      <c r="E248" s="2">
        <v>108000</v>
      </c>
      <c r="F248" s="1" t="s">
        <v>114</v>
      </c>
      <c r="G248" s="3">
        <v>12103</v>
      </c>
      <c r="H248" s="1" t="s">
        <v>115</v>
      </c>
      <c r="I248" s="1" t="str">
        <f>_xlfn.XLOOKUP(ds_salaries[[#This Row],[employee_residence]],data_csv!$B$3:$B$251,data_csv!$A$3:$A$251,,0)</f>
        <v>Turkey</v>
      </c>
      <c r="J248">
        <v>0</v>
      </c>
      <c r="K248" s="1" t="s">
        <v>115</v>
      </c>
      <c r="L248" s="1" t="str">
        <f>_xlfn.XLOOKUP(ds_salaries[[#This Row],[company_location]],data_csv!$B$3:$B$251,data_csv!$A$3:$A$251,,0)</f>
        <v>Turkey</v>
      </c>
      <c r="M248" s="1" t="str">
        <f t="shared" si="3"/>
        <v>50 to 250</v>
      </c>
      <c r="N248" s="1" t="s">
        <v>591</v>
      </c>
    </row>
    <row r="249" spans="1:14" x14ac:dyDescent="0.2">
      <c r="A249">
        <v>2021</v>
      </c>
      <c r="B249" s="1" t="s">
        <v>145</v>
      </c>
      <c r="C249" s="1" t="s">
        <v>139</v>
      </c>
      <c r="D249" s="1" t="s">
        <v>38</v>
      </c>
      <c r="E249" s="2">
        <v>70000</v>
      </c>
      <c r="F249" s="1" t="s">
        <v>20</v>
      </c>
      <c r="G249" s="3">
        <v>96282</v>
      </c>
      <c r="H249" s="1" t="s">
        <v>21</v>
      </c>
      <c r="I249" s="1" t="str">
        <f>_xlfn.XLOOKUP(ds_salaries[[#This Row],[employee_residence]],data_csv!$B$3:$B$251,data_csv!$A$3:$A$251,,0)</f>
        <v>United Kingdom</v>
      </c>
      <c r="J249">
        <v>0.5</v>
      </c>
      <c r="K249" s="1" t="s">
        <v>21</v>
      </c>
      <c r="L249" s="1" t="str">
        <f>_xlfn.XLOOKUP(ds_salaries[[#This Row],[company_location]],data_csv!$B$3:$B$251,data_csv!$A$3:$A$251,,0)</f>
        <v>United Kingdom</v>
      </c>
      <c r="M249" s="1" t="str">
        <f t="shared" si="3"/>
        <v>More than 250</v>
      </c>
      <c r="N249" s="1" t="s">
        <v>589</v>
      </c>
    </row>
    <row r="250" spans="1:14" x14ac:dyDescent="0.2">
      <c r="A250">
        <v>2021</v>
      </c>
      <c r="B250" s="1" t="s">
        <v>145</v>
      </c>
      <c r="C250" s="1" t="s">
        <v>139</v>
      </c>
      <c r="D250" s="1" t="s">
        <v>116</v>
      </c>
      <c r="E250" s="2">
        <v>170000</v>
      </c>
      <c r="F250" s="1" t="s">
        <v>17</v>
      </c>
      <c r="G250" s="3">
        <v>170000</v>
      </c>
      <c r="H250" s="1" t="s">
        <v>25</v>
      </c>
      <c r="I250" s="1" t="str">
        <f>_xlfn.XLOOKUP(ds_salaries[[#This Row],[employee_residence]],data_csv!$B$3:$B$251,data_csv!$A$3:$A$251,,0)</f>
        <v>United States</v>
      </c>
      <c r="J250">
        <v>1</v>
      </c>
      <c r="K250" s="1" t="s">
        <v>25</v>
      </c>
      <c r="L250" s="1" t="str">
        <f>_xlfn.XLOOKUP(ds_salaries[[#This Row],[company_location]],data_csv!$B$3:$B$251,data_csv!$A$3:$A$251,,0)</f>
        <v>United States</v>
      </c>
      <c r="M250" s="1" t="str">
        <f t="shared" si="3"/>
        <v>50 to 250</v>
      </c>
      <c r="N250" s="1" t="s">
        <v>591</v>
      </c>
    </row>
    <row r="251" spans="1:14" x14ac:dyDescent="0.2">
      <c r="A251">
        <v>2021</v>
      </c>
      <c r="B251" s="1" t="s">
        <v>596</v>
      </c>
      <c r="C251" s="1" t="s">
        <v>139</v>
      </c>
      <c r="D251" s="1" t="s">
        <v>12</v>
      </c>
      <c r="E251" s="2">
        <v>115000</v>
      </c>
      <c r="F251" s="1" t="s">
        <v>17</v>
      </c>
      <c r="G251" s="3">
        <v>115000</v>
      </c>
      <c r="H251" s="1" t="s">
        <v>25</v>
      </c>
      <c r="I251" s="1" t="str">
        <f>_xlfn.XLOOKUP(ds_salaries[[#This Row],[employee_residence]],data_csv!$B$3:$B$251,data_csv!$A$3:$A$251,,0)</f>
        <v>United States</v>
      </c>
      <c r="J251">
        <v>0.5</v>
      </c>
      <c r="K251" s="1" t="s">
        <v>25</v>
      </c>
      <c r="L251" s="1" t="str">
        <f>_xlfn.XLOOKUP(ds_salaries[[#This Row],[company_location]],data_csv!$B$3:$B$251,data_csv!$A$3:$A$251,,0)</f>
        <v>United States</v>
      </c>
      <c r="M251" s="1" t="str">
        <f t="shared" si="3"/>
        <v>More than 250</v>
      </c>
      <c r="N251" s="1" t="s">
        <v>589</v>
      </c>
    </row>
    <row r="252" spans="1:14" x14ac:dyDescent="0.2">
      <c r="A252">
        <v>2021</v>
      </c>
      <c r="B252" s="1" t="s">
        <v>143</v>
      </c>
      <c r="C252" s="1" t="s">
        <v>139</v>
      </c>
      <c r="D252" s="1" t="s">
        <v>12</v>
      </c>
      <c r="E252" s="2">
        <v>90000</v>
      </c>
      <c r="F252" s="1" t="s">
        <v>17</v>
      </c>
      <c r="G252" s="3">
        <v>90000</v>
      </c>
      <c r="H252" s="1" t="s">
        <v>25</v>
      </c>
      <c r="I252" s="1" t="str">
        <f>_xlfn.XLOOKUP(ds_salaries[[#This Row],[employee_residence]],data_csv!$B$3:$B$251,data_csv!$A$3:$A$251,,0)</f>
        <v>United States</v>
      </c>
      <c r="J252">
        <v>1</v>
      </c>
      <c r="K252" s="1" t="s">
        <v>25</v>
      </c>
      <c r="L252" s="1" t="str">
        <f>_xlfn.XLOOKUP(ds_salaries[[#This Row],[company_location]],data_csv!$B$3:$B$251,data_csv!$A$3:$A$251,,0)</f>
        <v>United States</v>
      </c>
      <c r="M252" s="1" t="str">
        <f t="shared" si="3"/>
        <v>1 to  50</v>
      </c>
      <c r="N252" s="1" t="s">
        <v>590</v>
      </c>
    </row>
    <row r="253" spans="1:14" x14ac:dyDescent="0.2">
      <c r="A253">
        <v>2021</v>
      </c>
      <c r="B253" s="1" t="s">
        <v>144</v>
      </c>
      <c r="C253" s="1" t="s">
        <v>139</v>
      </c>
      <c r="D253" s="1" t="s">
        <v>89</v>
      </c>
      <c r="E253" s="2">
        <v>600000</v>
      </c>
      <c r="F253" s="1" t="s">
        <v>17</v>
      </c>
      <c r="G253" s="3">
        <v>600000</v>
      </c>
      <c r="H253" s="1" t="s">
        <v>25</v>
      </c>
      <c r="I253" s="1" t="str">
        <f>_xlfn.XLOOKUP(ds_salaries[[#This Row],[employee_residence]],data_csv!$B$3:$B$251,data_csv!$A$3:$A$251,,0)</f>
        <v>United States</v>
      </c>
      <c r="J253">
        <v>1</v>
      </c>
      <c r="K253" s="1" t="s">
        <v>25</v>
      </c>
      <c r="L253" s="1" t="str">
        <f>_xlfn.XLOOKUP(ds_salaries[[#This Row],[company_location]],data_csv!$B$3:$B$251,data_csv!$A$3:$A$251,,0)</f>
        <v>United States</v>
      </c>
      <c r="M253" s="1" t="str">
        <f t="shared" si="3"/>
        <v>More than 250</v>
      </c>
      <c r="N253" s="1" t="s">
        <v>589</v>
      </c>
    </row>
    <row r="254" spans="1:14" x14ac:dyDescent="0.2">
      <c r="A254">
        <v>2021</v>
      </c>
      <c r="B254" s="1" t="s">
        <v>143</v>
      </c>
      <c r="C254" s="1" t="s">
        <v>139</v>
      </c>
      <c r="D254" s="1" t="s">
        <v>12</v>
      </c>
      <c r="E254" s="2">
        <v>2100000</v>
      </c>
      <c r="F254" s="1" t="s">
        <v>34</v>
      </c>
      <c r="G254" s="3">
        <v>28399</v>
      </c>
      <c r="H254" s="1" t="s">
        <v>35</v>
      </c>
      <c r="I254" s="1" t="str">
        <f>_xlfn.XLOOKUP(ds_salaries[[#This Row],[employee_residence]],data_csv!$B$3:$B$251,data_csv!$A$3:$A$251,,0)</f>
        <v>India</v>
      </c>
      <c r="J254">
        <v>1</v>
      </c>
      <c r="K254" s="1" t="s">
        <v>35</v>
      </c>
      <c r="L254" s="1" t="str">
        <f>_xlfn.XLOOKUP(ds_salaries[[#This Row],[company_location]],data_csv!$B$3:$B$251,data_csv!$A$3:$A$251,,0)</f>
        <v>India</v>
      </c>
      <c r="M254" s="1" t="str">
        <f t="shared" si="3"/>
        <v>50 to 250</v>
      </c>
      <c r="N254" s="1" t="s">
        <v>591</v>
      </c>
    </row>
    <row r="255" spans="1:14" x14ac:dyDescent="0.2">
      <c r="A255">
        <v>2021</v>
      </c>
      <c r="B255" s="1" t="s">
        <v>596</v>
      </c>
      <c r="C255" s="1" t="s">
        <v>139</v>
      </c>
      <c r="D255" s="1" t="s">
        <v>26</v>
      </c>
      <c r="E255" s="2">
        <v>93000</v>
      </c>
      <c r="F255" s="1" t="s">
        <v>17</v>
      </c>
      <c r="G255" s="3">
        <v>93000</v>
      </c>
      <c r="H255" s="1" t="s">
        <v>25</v>
      </c>
      <c r="I255" s="1" t="str">
        <f>_xlfn.XLOOKUP(ds_salaries[[#This Row],[employee_residence]],data_csv!$B$3:$B$251,data_csv!$A$3:$A$251,,0)</f>
        <v>United States</v>
      </c>
      <c r="J255">
        <v>1</v>
      </c>
      <c r="K255" s="1" t="s">
        <v>25</v>
      </c>
      <c r="L255" s="1" t="str">
        <f>_xlfn.XLOOKUP(ds_salaries[[#This Row],[company_location]],data_csv!$B$3:$B$251,data_csv!$A$3:$A$251,,0)</f>
        <v>United States</v>
      </c>
      <c r="M255" s="1" t="str">
        <f t="shared" si="3"/>
        <v>More than 250</v>
      </c>
      <c r="N255" s="1" t="s">
        <v>589</v>
      </c>
    </row>
    <row r="256" spans="1:14" x14ac:dyDescent="0.2">
      <c r="A256">
        <v>2021</v>
      </c>
      <c r="B256" s="1" t="s">
        <v>145</v>
      </c>
      <c r="C256" s="1" t="s">
        <v>139</v>
      </c>
      <c r="D256" s="1" t="s">
        <v>117</v>
      </c>
      <c r="E256" s="2">
        <v>125000</v>
      </c>
      <c r="F256" s="1" t="s">
        <v>54</v>
      </c>
      <c r="G256" s="3">
        <v>99703</v>
      </c>
      <c r="H256" s="1" t="s">
        <v>55</v>
      </c>
      <c r="I256" s="1" t="str">
        <f>_xlfn.XLOOKUP(ds_salaries[[#This Row],[employee_residence]],data_csv!$B$3:$B$251,data_csv!$A$3:$A$251,,0)</f>
        <v>Canada</v>
      </c>
      <c r="J256">
        <v>0.5</v>
      </c>
      <c r="K256" s="1" t="s">
        <v>55</v>
      </c>
      <c r="L256" s="1" t="str">
        <f>_xlfn.XLOOKUP(ds_salaries[[#This Row],[company_location]],data_csv!$B$3:$B$251,data_csv!$A$3:$A$251,,0)</f>
        <v>Canada</v>
      </c>
      <c r="M256" s="1" t="str">
        <f t="shared" si="3"/>
        <v>50 to 250</v>
      </c>
      <c r="N256" s="1" t="s">
        <v>591</v>
      </c>
    </row>
    <row r="257" spans="1:14" x14ac:dyDescent="0.2">
      <c r="A257">
        <v>2021</v>
      </c>
      <c r="B257" s="1" t="s">
        <v>145</v>
      </c>
      <c r="C257" s="1" t="s">
        <v>139</v>
      </c>
      <c r="D257" s="1" t="s">
        <v>68</v>
      </c>
      <c r="E257" s="2">
        <v>147000</v>
      </c>
      <c r="F257" s="1" t="s">
        <v>13</v>
      </c>
      <c r="G257" s="3">
        <v>173762</v>
      </c>
      <c r="H257" s="1" t="s">
        <v>14</v>
      </c>
      <c r="I257" s="1" t="str">
        <f>_xlfn.XLOOKUP(ds_salaries[[#This Row],[employee_residence]],data_csv!$B$3:$B$251,data_csv!$A$3:$A$251,,0)</f>
        <v>Germany</v>
      </c>
      <c r="J257">
        <v>1</v>
      </c>
      <c r="K257" s="1" t="s">
        <v>14</v>
      </c>
      <c r="L257" s="1" t="str">
        <f>_xlfn.XLOOKUP(ds_salaries[[#This Row],[company_location]],data_csv!$B$3:$B$251,data_csv!$A$3:$A$251,,0)</f>
        <v>Germany</v>
      </c>
      <c r="M257" s="1" t="str">
        <f t="shared" si="3"/>
        <v>50 to 250</v>
      </c>
      <c r="N257" s="1" t="s">
        <v>591</v>
      </c>
    </row>
    <row r="258" spans="1:14" x14ac:dyDescent="0.2">
      <c r="A258">
        <v>2021</v>
      </c>
      <c r="B258" s="1" t="s">
        <v>145</v>
      </c>
      <c r="C258" s="1" t="s">
        <v>139</v>
      </c>
      <c r="D258" s="1" t="s">
        <v>24</v>
      </c>
      <c r="E258" s="2">
        <v>185000</v>
      </c>
      <c r="F258" s="1" t="s">
        <v>17</v>
      </c>
      <c r="G258" s="3">
        <v>185000</v>
      </c>
      <c r="H258" s="1" t="s">
        <v>25</v>
      </c>
      <c r="I258" s="1" t="str">
        <f>_xlfn.XLOOKUP(ds_salaries[[#This Row],[employee_residence]],data_csv!$B$3:$B$251,data_csv!$A$3:$A$251,,0)</f>
        <v>United States</v>
      </c>
      <c r="J258">
        <v>0.5</v>
      </c>
      <c r="K258" s="1" t="s">
        <v>25</v>
      </c>
      <c r="L258" s="1" t="str">
        <f>_xlfn.XLOOKUP(ds_salaries[[#This Row],[company_location]],data_csv!$B$3:$B$251,data_csv!$A$3:$A$251,,0)</f>
        <v>United States</v>
      </c>
      <c r="M258" s="1" t="str">
        <f t="shared" ref="M258:M321" si="4">IF(N258="Large","More than 250", IF(N258="Medium","50 to 250",IF(N258="Small","1 to  50")))</f>
        <v>More than 250</v>
      </c>
      <c r="N258" s="1" t="s">
        <v>589</v>
      </c>
    </row>
    <row r="259" spans="1:14" x14ac:dyDescent="0.2">
      <c r="A259">
        <v>2021</v>
      </c>
      <c r="B259" s="1" t="s">
        <v>144</v>
      </c>
      <c r="C259" s="1" t="s">
        <v>139</v>
      </c>
      <c r="D259" s="1" t="s">
        <v>48</v>
      </c>
      <c r="E259" s="2">
        <v>120000</v>
      </c>
      <c r="F259" s="1" t="s">
        <v>13</v>
      </c>
      <c r="G259" s="3">
        <v>141846</v>
      </c>
      <c r="H259" s="1" t="s">
        <v>14</v>
      </c>
      <c r="I259" s="1" t="str">
        <f>_xlfn.XLOOKUP(ds_salaries[[#This Row],[employee_residence]],data_csv!$B$3:$B$251,data_csv!$A$3:$A$251,,0)</f>
        <v>Germany</v>
      </c>
      <c r="J259">
        <v>0</v>
      </c>
      <c r="K259" s="1" t="s">
        <v>14</v>
      </c>
      <c r="L259" s="1" t="str">
        <f>_xlfn.XLOOKUP(ds_salaries[[#This Row],[company_location]],data_csv!$B$3:$B$251,data_csv!$A$3:$A$251,,0)</f>
        <v>Germany</v>
      </c>
      <c r="M259" s="1" t="str">
        <f t="shared" si="4"/>
        <v>More than 250</v>
      </c>
      <c r="N259" s="1" t="s">
        <v>589</v>
      </c>
    </row>
    <row r="260" spans="1:14" x14ac:dyDescent="0.2">
      <c r="A260">
        <v>2021</v>
      </c>
      <c r="B260" s="1" t="s">
        <v>596</v>
      </c>
      <c r="C260" s="1" t="s">
        <v>139</v>
      </c>
      <c r="D260" s="1" t="s">
        <v>12</v>
      </c>
      <c r="E260" s="2">
        <v>130000</v>
      </c>
      <c r="F260" s="1" t="s">
        <v>17</v>
      </c>
      <c r="G260" s="3">
        <v>130000</v>
      </c>
      <c r="H260" s="1" t="s">
        <v>25</v>
      </c>
      <c r="I260" s="1" t="str">
        <f>_xlfn.XLOOKUP(ds_salaries[[#This Row],[employee_residence]],data_csv!$B$3:$B$251,data_csv!$A$3:$A$251,,0)</f>
        <v>United States</v>
      </c>
      <c r="J260">
        <v>0.5</v>
      </c>
      <c r="K260" s="1" t="s">
        <v>25</v>
      </c>
      <c r="L260" s="1" t="str">
        <f>_xlfn.XLOOKUP(ds_salaries[[#This Row],[company_location]],data_csv!$B$3:$B$251,data_csv!$A$3:$A$251,,0)</f>
        <v>United States</v>
      </c>
      <c r="M260" s="1" t="str">
        <f t="shared" si="4"/>
        <v>More than 250</v>
      </c>
      <c r="N260" s="1" t="s">
        <v>589</v>
      </c>
    </row>
    <row r="261" spans="1:14" x14ac:dyDescent="0.2">
      <c r="A261">
        <v>2021</v>
      </c>
      <c r="B261" s="1" t="s">
        <v>145</v>
      </c>
      <c r="C261" s="1" t="s">
        <v>139</v>
      </c>
      <c r="D261" s="1" t="s">
        <v>26</v>
      </c>
      <c r="E261" s="2">
        <v>54000</v>
      </c>
      <c r="F261" s="1" t="s">
        <v>13</v>
      </c>
      <c r="G261" s="3">
        <v>63831</v>
      </c>
      <c r="H261" s="1" t="s">
        <v>14</v>
      </c>
      <c r="I261" s="1" t="str">
        <f>_xlfn.XLOOKUP(ds_salaries[[#This Row],[employee_residence]],data_csv!$B$3:$B$251,data_csv!$A$3:$A$251,,0)</f>
        <v>Germany</v>
      </c>
      <c r="J261">
        <v>0.5</v>
      </c>
      <c r="K261" s="1" t="s">
        <v>14</v>
      </c>
      <c r="L261" s="1" t="str">
        <f>_xlfn.XLOOKUP(ds_salaries[[#This Row],[company_location]],data_csv!$B$3:$B$251,data_csv!$A$3:$A$251,,0)</f>
        <v>Germany</v>
      </c>
      <c r="M261" s="1" t="str">
        <f t="shared" si="4"/>
        <v>More than 250</v>
      </c>
      <c r="N261" s="1" t="s">
        <v>589</v>
      </c>
    </row>
    <row r="262" spans="1:14" x14ac:dyDescent="0.2">
      <c r="A262">
        <v>2021</v>
      </c>
      <c r="B262" s="1" t="s">
        <v>596</v>
      </c>
      <c r="C262" s="1" t="s">
        <v>139</v>
      </c>
      <c r="D262" s="1" t="s">
        <v>12</v>
      </c>
      <c r="E262" s="2">
        <v>1250000</v>
      </c>
      <c r="F262" s="1" t="s">
        <v>34</v>
      </c>
      <c r="G262" s="3">
        <v>16904</v>
      </c>
      <c r="H262" s="1" t="s">
        <v>35</v>
      </c>
      <c r="I262" s="1" t="str">
        <f>_xlfn.XLOOKUP(ds_salaries[[#This Row],[employee_residence]],data_csv!$B$3:$B$251,data_csv!$A$3:$A$251,,0)</f>
        <v>India</v>
      </c>
      <c r="J262">
        <v>1</v>
      </c>
      <c r="K262" s="1" t="s">
        <v>35</v>
      </c>
      <c r="L262" s="1" t="str">
        <f>_xlfn.XLOOKUP(ds_salaries[[#This Row],[company_location]],data_csv!$B$3:$B$251,data_csv!$A$3:$A$251,,0)</f>
        <v>India</v>
      </c>
      <c r="M262" s="1" t="str">
        <f t="shared" si="4"/>
        <v>1 to  50</v>
      </c>
      <c r="N262" s="1" t="s">
        <v>590</v>
      </c>
    </row>
    <row r="263" spans="1:14" x14ac:dyDescent="0.2">
      <c r="A263">
        <v>2021</v>
      </c>
      <c r="B263" s="1" t="s">
        <v>145</v>
      </c>
      <c r="C263" s="1" t="s">
        <v>139</v>
      </c>
      <c r="D263" s="1" t="s">
        <v>24</v>
      </c>
      <c r="E263" s="2">
        <v>4900000</v>
      </c>
      <c r="F263" s="1" t="s">
        <v>34</v>
      </c>
      <c r="G263" s="3">
        <v>66265</v>
      </c>
      <c r="H263" s="1" t="s">
        <v>35</v>
      </c>
      <c r="I263" s="1" t="str">
        <f>_xlfn.XLOOKUP(ds_salaries[[#This Row],[employee_residence]],data_csv!$B$3:$B$251,data_csv!$A$3:$A$251,,0)</f>
        <v>India</v>
      </c>
      <c r="J263">
        <v>0</v>
      </c>
      <c r="K263" s="1" t="s">
        <v>35</v>
      </c>
      <c r="L263" s="1" t="str">
        <f>_xlfn.XLOOKUP(ds_salaries[[#This Row],[company_location]],data_csv!$B$3:$B$251,data_csv!$A$3:$A$251,,0)</f>
        <v>India</v>
      </c>
      <c r="M263" s="1" t="str">
        <f t="shared" si="4"/>
        <v>More than 250</v>
      </c>
      <c r="N263" s="1" t="s">
        <v>589</v>
      </c>
    </row>
    <row r="264" spans="1:14" x14ac:dyDescent="0.2">
      <c r="A264">
        <v>2021</v>
      </c>
      <c r="B264" s="1" t="s">
        <v>596</v>
      </c>
      <c r="C264" s="1" t="s">
        <v>139</v>
      </c>
      <c r="D264" s="1" t="s">
        <v>12</v>
      </c>
      <c r="E264" s="2">
        <v>21600</v>
      </c>
      <c r="F264" s="1" t="s">
        <v>13</v>
      </c>
      <c r="G264" s="3">
        <v>25532</v>
      </c>
      <c r="H264" s="1" t="s">
        <v>118</v>
      </c>
      <c r="I264" s="1" t="str">
        <f>_xlfn.XLOOKUP(ds_salaries[[#This Row],[employee_residence]],data_csv!$B$3:$B$251,data_csv!$A$3:$A$251,,0)</f>
        <v>Serbia</v>
      </c>
      <c r="J264">
        <v>1</v>
      </c>
      <c r="K264" s="1" t="s">
        <v>14</v>
      </c>
      <c r="L264" s="1" t="str">
        <f>_xlfn.XLOOKUP(ds_salaries[[#This Row],[company_location]],data_csv!$B$3:$B$251,data_csv!$A$3:$A$251,,0)</f>
        <v>Germany</v>
      </c>
      <c r="M264" s="1" t="str">
        <f t="shared" si="4"/>
        <v>1 to  50</v>
      </c>
      <c r="N264" s="1" t="s">
        <v>590</v>
      </c>
    </row>
    <row r="265" spans="1:14" x14ac:dyDescent="0.2">
      <c r="A265">
        <v>2021</v>
      </c>
      <c r="B265" s="1" t="s">
        <v>145</v>
      </c>
      <c r="C265" s="1" t="s">
        <v>139</v>
      </c>
      <c r="D265" s="1" t="s">
        <v>31</v>
      </c>
      <c r="E265" s="2">
        <v>160000</v>
      </c>
      <c r="F265" s="1" t="s">
        <v>17</v>
      </c>
      <c r="G265" s="3">
        <v>160000</v>
      </c>
      <c r="H265" s="1" t="s">
        <v>119</v>
      </c>
      <c r="I265" s="1" t="str">
        <f>_xlfn.XLOOKUP(ds_salaries[[#This Row],[employee_residence]],data_csv!$B$3:$B$251,data_csv!$A$3:$A$251,,0)</f>
        <v>Puerto Rico</v>
      </c>
      <c r="J265">
        <v>0.5</v>
      </c>
      <c r="K265" s="1" t="s">
        <v>25</v>
      </c>
      <c r="L265" s="1" t="str">
        <f>_xlfn.XLOOKUP(ds_salaries[[#This Row],[company_location]],data_csv!$B$3:$B$251,data_csv!$A$3:$A$251,,0)</f>
        <v>United States</v>
      </c>
      <c r="M265" s="1" t="str">
        <f t="shared" si="4"/>
        <v>1 to  50</v>
      </c>
      <c r="N265" s="1" t="s">
        <v>590</v>
      </c>
    </row>
    <row r="266" spans="1:14" x14ac:dyDescent="0.2">
      <c r="A266">
        <v>2021</v>
      </c>
      <c r="B266" s="1" t="s">
        <v>596</v>
      </c>
      <c r="C266" s="1" t="s">
        <v>139</v>
      </c>
      <c r="D266" s="1" t="s">
        <v>38</v>
      </c>
      <c r="E266" s="2">
        <v>93150</v>
      </c>
      <c r="F266" s="1" t="s">
        <v>17</v>
      </c>
      <c r="G266" s="3">
        <v>93150</v>
      </c>
      <c r="H266" s="1" t="s">
        <v>25</v>
      </c>
      <c r="I266" s="1" t="str">
        <f>_xlfn.XLOOKUP(ds_salaries[[#This Row],[employee_residence]],data_csv!$B$3:$B$251,data_csv!$A$3:$A$251,,0)</f>
        <v>United States</v>
      </c>
      <c r="J266">
        <v>0</v>
      </c>
      <c r="K266" s="1" t="s">
        <v>25</v>
      </c>
      <c r="L266" s="1" t="str">
        <f>_xlfn.XLOOKUP(ds_salaries[[#This Row],[company_location]],data_csv!$B$3:$B$251,data_csv!$A$3:$A$251,,0)</f>
        <v>United States</v>
      </c>
      <c r="M266" s="1" t="str">
        <f t="shared" si="4"/>
        <v>50 to 250</v>
      </c>
      <c r="N266" s="1" t="s">
        <v>591</v>
      </c>
    </row>
    <row r="267" spans="1:14" x14ac:dyDescent="0.2">
      <c r="A267">
        <v>2021</v>
      </c>
      <c r="B267" s="1" t="s">
        <v>596</v>
      </c>
      <c r="C267" s="1" t="s">
        <v>139</v>
      </c>
      <c r="D267" s="1" t="s">
        <v>38</v>
      </c>
      <c r="E267" s="2">
        <v>111775</v>
      </c>
      <c r="F267" s="1" t="s">
        <v>17</v>
      </c>
      <c r="G267" s="3">
        <v>111775</v>
      </c>
      <c r="H267" s="1" t="s">
        <v>25</v>
      </c>
      <c r="I267" s="1" t="str">
        <f>_xlfn.XLOOKUP(ds_salaries[[#This Row],[employee_residence]],data_csv!$B$3:$B$251,data_csv!$A$3:$A$251,,0)</f>
        <v>United States</v>
      </c>
      <c r="J267">
        <v>0</v>
      </c>
      <c r="K267" s="1" t="s">
        <v>25</v>
      </c>
      <c r="L267" s="1" t="str">
        <f>_xlfn.XLOOKUP(ds_salaries[[#This Row],[company_location]],data_csv!$B$3:$B$251,data_csv!$A$3:$A$251,,0)</f>
        <v>United States</v>
      </c>
      <c r="M267" s="1" t="str">
        <f t="shared" si="4"/>
        <v>50 to 250</v>
      </c>
      <c r="N267" s="1" t="s">
        <v>591</v>
      </c>
    </row>
    <row r="268" spans="1:14" x14ac:dyDescent="0.2">
      <c r="A268">
        <v>2021</v>
      </c>
      <c r="B268" s="1" t="s">
        <v>596</v>
      </c>
      <c r="C268" s="1" t="s">
        <v>139</v>
      </c>
      <c r="D268" s="1" t="s">
        <v>38</v>
      </c>
      <c r="E268" s="2">
        <v>250000</v>
      </c>
      <c r="F268" s="1" t="s">
        <v>114</v>
      </c>
      <c r="G268" s="3">
        <v>28016</v>
      </c>
      <c r="H268" s="1" t="s">
        <v>115</v>
      </c>
      <c r="I268" s="1" t="str">
        <f>_xlfn.XLOOKUP(ds_salaries[[#This Row],[employee_residence]],data_csv!$B$3:$B$251,data_csv!$A$3:$A$251,,0)</f>
        <v>Turkey</v>
      </c>
      <c r="J268">
        <v>1</v>
      </c>
      <c r="K268" s="1" t="s">
        <v>115</v>
      </c>
      <c r="L268" s="1" t="str">
        <f>_xlfn.XLOOKUP(ds_salaries[[#This Row],[company_location]],data_csv!$B$3:$B$251,data_csv!$A$3:$A$251,,0)</f>
        <v>Turkey</v>
      </c>
      <c r="M268" s="1" t="str">
        <f t="shared" si="4"/>
        <v>50 to 250</v>
      </c>
      <c r="N268" s="1" t="s">
        <v>591</v>
      </c>
    </row>
    <row r="269" spans="1:14" x14ac:dyDescent="0.2">
      <c r="A269">
        <v>2021</v>
      </c>
      <c r="B269" s="1" t="s">
        <v>143</v>
      </c>
      <c r="C269" s="1" t="s">
        <v>139</v>
      </c>
      <c r="D269" s="1" t="s">
        <v>38</v>
      </c>
      <c r="E269" s="2">
        <v>55000</v>
      </c>
      <c r="F269" s="1" t="s">
        <v>13</v>
      </c>
      <c r="G269" s="3">
        <v>65013</v>
      </c>
      <c r="H269" s="1" t="s">
        <v>14</v>
      </c>
      <c r="I269" s="1" t="str">
        <f>_xlfn.XLOOKUP(ds_salaries[[#This Row],[employee_residence]],data_csv!$B$3:$B$251,data_csv!$A$3:$A$251,,0)</f>
        <v>Germany</v>
      </c>
      <c r="J269">
        <v>0.5</v>
      </c>
      <c r="K269" s="1" t="s">
        <v>14</v>
      </c>
      <c r="L269" s="1" t="str">
        <f>_xlfn.XLOOKUP(ds_salaries[[#This Row],[company_location]],data_csv!$B$3:$B$251,data_csv!$A$3:$A$251,,0)</f>
        <v>Germany</v>
      </c>
      <c r="M269" s="1" t="str">
        <f t="shared" si="4"/>
        <v>50 to 250</v>
      </c>
      <c r="N269" s="1" t="s">
        <v>591</v>
      </c>
    </row>
    <row r="270" spans="1:14" x14ac:dyDescent="0.2">
      <c r="A270">
        <v>2021</v>
      </c>
      <c r="B270" s="1" t="s">
        <v>143</v>
      </c>
      <c r="C270" s="1" t="s">
        <v>139</v>
      </c>
      <c r="D270" s="1" t="s">
        <v>38</v>
      </c>
      <c r="E270" s="2">
        <v>72500</v>
      </c>
      <c r="F270" s="1" t="s">
        <v>17</v>
      </c>
      <c r="G270" s="3">
        <v>72500</v>
      </c>
      <c r="H270" s="1" t="s">
        <v>25</v>
      </c>
      <c r="I270" s="1" t="str">
        <f>_xlfn.XLOOKUP(ds_salaries[[#This Row],[employee_residence]],data_csv!$B$3:$B$251,data_csv!$A$3:$A$251,,0)</f>
        <v>United States</v>
      </c>
      <c r="J270">
        <v>1</v>
      </c>
      <c r="K270" s="1" t="s">
        <v>25</v>
      </c>
      <c r="L270" s="1" t="str">
        <f>_xlfn.XLOOKUP(ds_salaries[[#This Row],[company_location]],data_csv!$B$3:$B$251,data_csv!$A$3:$A$251,,0)</f>
        <v>United States</v>
      </c>
      <c r="M270" s="1" t="str">
        <f t="shared" si="4"/>
        <v>More than 250</v>
      </c>
      <c r="N270" s="1" t="s">
        <v>589</v>
      </c>
    </row>
    <row r="271" spans="1:14" x14ac:dyDescent="0.2">
      <c r="A271">
        <v>2021</v>
      </c>
      <c r="B271" s="1" t="s">
        <v>145</v>
      </c>
      <c r="C271" s="1" t="s">
        <v>139</v>
      </c>
      <c r="D271" s="1" t="s">
        <v>66</v>
      </c>
      <c r="E271" s="2">
        <v>102000</v>
      </c>
      <c r="F271" s="1" t="s">
        <v>109</v>
      </c>
      <c r="G271" s="3">
        <v>18907</v>
      </c>
      <c r="H271" s="1" t="s">
        <v>83</v>
      </c>
      <c r="I271" s="1" t="str">
        <f>_xlfn.XLOOKUP(ds_salaries[[#This Row],[employee_residence]],data_csv!$B$3:$B$251,data_csv!$A$3:$A$251,,0)</f>
        <v>Brazil</v>
      </c>
      <c r="J271">
        <v>0</v>
      </c>
      <c r="K271" s="1" t="s">
        <v>83</v>
      </c>
      <c r="L271" s="1" t="str">
        <f>_xlfn.XLOOKUP(ds_salaries[[#This Row],[company_location]],data_csv!$B$3:$B$251,data_csv!$A$3:$A$251,,0)</f>
        <v>Brazil</v>
      </c>
      <c r="M271" s="1" t="str">
        <f t="shared" si="4"/>
        <v>50 to 250</v>
      </c>
      <c r="N271" s="1" t="s">
        <v>591</v>
      </c>
    </row>
    <row r="272" spans="1:14" x14ac:dyDescent="0.2">
      <c r="A272">
        <v>2021</v>
      </c>
      <c r="B272" s="1" t="s">
        <v>143</v>
      </c>
      <c r="C272" s="1" t="s">
        <v>139</v>
      </c>
      <c r="D272" s="1" t="s">
        <v>41</v>
      </c>
      <c r="E272" s="2">
        <v>65000</v>
      </c>
      <c r="F272" s="1" t="s">
        <v>13</v>
      </c>
      <c r="G272" s="3">
        <v>76833</v>
      </c>
      <c r="H272" s="1" t="s">
        <v>14</v>
      </c>
      <c r="I272" s="1" t="str">
        <f>_xlfn.XLOOKUP(ds_salaries[[#This Row],[employee_residence]],data_csv!$B$3:$B$251,data_csv!$A$3:$A$251,,0)</f>
        <v>Germany</v>
      </c>
      <c r="J272">
        <v>0</v>
      </c>
      <c r="K272" s="1" t="s">
        <v>14</v>
      </c>
      <c r="L272" s="1" t="str">
        <f>_xlfn.XLOOKUP(ds_salaries[[#This Row],[company_location]],data_csv!$B$3:$B$251,data_csv!$A$3:$A$251,,0)</f>
        <v>Germany</v>
      </c>
      <c r="M272" s="1" t="str">
        <f t="shared" si="4"/>
        <v>More than 250</v>
      </c>
      <c r="N272" s="1" t="s">
        <v>589</v>
      </c>
    </row>
    <row r="273" spans="1:14" x14ac:dyDescent="0.2">
      <c r="A273">
        <v>2021</v>
      </c>
      <c r="B273" s="1" t="s">
        <v>143</v>
      </c>
      <c r="C273" s="1" t="s">
        <v>139</v>
      </c>
      <c r="D273" s="1" t="s">
        <v>24</v>
      </c>
      <c r="E273" s="2">
        <v>85000</v>
      </c>
      <c r="F273" s="1" t="s">
        <v>17</v>
      </c>
      <c r="G273" s="3">
        <v>85000</v>
      </c>
      <c r="H273" s="1" t="s">
        <v>50</v>
      </c>
      <c r="I273" s="1" t="str">
        <f>_xlfn.XLOOKUP(ds_salaries[[#This Row],[employee_residence]],data_csv!$B$3:$B$251,data_csv!$A$3:$A$251,,0)</f>
        <v>Netherlands</v>
      </c>
      <c r="J273">
        <v>1</v>
      </c>
      <c r="K273" s="1" t="s">
        <v>14</v>
      </c>
      <c r="L273" s="1" t="str">
        <f>_xlfn.XLOOKUP(ds_salaries[[#This Row],[company_location]],data_csv!$B$3:$B$251,data_csv!$A$3:$A$251,,0)</f>
        <v>Germany</v>
      </c>
      <c r="M273" s="1" t="str">
        <f t="shared" si="4"/>
        <v>1 to  50</v>
      </c>
      <c r="N273" s="1" t="s">
        <v>590</v>
      </c>
    </row>
    <row r="274" spans="1:14" x14ac:dyDescent="0.2">
      <c r="A274">
        <v>2021</v>
      </c>
      <c r="B274" s="1" t="s">
        <v>145</v>
      </c>
      <c r="C274" s="1" t="s">
        <v>139</v>
      </c>
      <c r="D274" s="1" t="s">
        <v>12</v>
      </c>
      <c r="E274" s="2">
        <v>65720</v>
      </c>
      <c r="F274" s="1" t="s">
        <v>13</v>
      </c>
      <c r="G274" s="3">
        <v>77684</v>
      </c>
      <c r="H274" s="1" t="s">
        <v>33</v>
      </c>
      <c r="I274" s="1" t="str">
        <f>_xlfn.XLOOKUP(ds_salaries[[#This Row],[employee_residence]],data_csv!$B$3:$B$251,data_csv!$A$3:$A$251,,0)</f>
        <v>France</v>
      </c>
      <c r="J274">
        <v>0.5</v>
      </c>
      <c r="K274" s="1" t="s">
        <v>33</v>
      </c>
      <c r="L274" s="1" t="str">
        <f>_xlfn.XLOOKUP(ds_salaries[[#This Row],[company_location]],data_csv!$B$3:$B$251,data_csv!$A$3:$A$251,,0)</f>
        <v>France</v>
      </c>
      <c r="M274" s="1" t="str">
        <f t="shared" si="4"/>
        <v>50 to 250</v>
      </c>
      <c r="N274" s="1" t="s">
        <v>591</v>
      </c>
    </row>
    <row r="275" spans="1:14" x14ac:dyDescent="0.2">
      <c r="A275">
        <v>2021</v>
      </c>
      <c r="B275" s="1" t="s">
        <v>143</v>
      </c>
      <c r="C275" s="1" t="s">
        <v>139</v>
      </c>
      <c r="D275" s="1" t="s">
        <v>12</v>
      </c>
      <c r="E275" s="2">
        <v>100000</v>
      </c>
      <c r="F275" s="1" t="s">
        <v>17</v>
      </c>
      <c r="G275" s="3">
        <v>100000</v>
      </c>
      <c r="H275" s="1" t="s">
        <v>25</v>
      </c>
      <c r="I275" s="1" t="str">
        <f>_xlfn.XLOOKUP(ds_salaries[[#This Row],[employee_residence]],data_csv!$B$3:$B$251,data_csv!$A$3:$A$251,,0)</f>
        <v>United States</v>
      </c>
      <c r="J275">
        <v>1</v>
      </c>
      <c r="K275" s="1" t="s">
        <v>25</v>
      </c>
      <c r="L275" s="1" t="str">
        <f>_xlfn.XLOOKUP(ds_salaries[[#This Row],[company_location]],data_csv!$B$3:$B$251,data_csv!$A$3:$A$251,,0)</f>
        <v>United States</v>
      </c>
      <c r="M275" s="1" t="str">
        <f t="shared" si="4"/>
        <v>50 to 250</v>
      </c>
      <c r="N275" s="1" t="s">
        <v>591</v>
      </c>
    </row>
    <row r="276" spans="1:14" x14ac:dyDescent="0.2">
      <c r="A276">
        <v>2021</v>
      </c>
      <c r="B276" s="1" t="s">
        <v>143</v>
      </c>
      <c r="C276" s="1" t="s">
        <v>139</v>
      </c>
      <c r="D276" s="1" t="s">
        <v>12</v>
      </c>
      <c r="E276" s="2">
        <v>58000</v>
      </c>
      <c r="F276" s="1" t="s">
        <v>17</v>
      </c>
      <c r="G276" s="3">
        <v>58000</v>
      </c>
      <c r="H276" s="1" t="s">
        <v>25</v>
      </c>
      <c r="I276" s="1" t="str">
        <f>_xlfn.XLOOKUP(ds_salaries[[#This Row],[employee_residence]],data_csv!$B$3:$B$251,data_csv!$A$3:$A$251,,0)</f>
        <v>United States</v>
      </c>
      <c r="J276">
        <v>0.5</v>
      </c>
      <c r="K276" s="1" t="s">
        <v>25</v>
      </c>
      <c r="L276" s="1" t="str">
        <f>_xlfn.XLOOKUP(ds_salaries[[#This Row],[company_location]],data_csv!$B$3:$B$251,data_csv!$A$3:$A$251,,0)</f>
        <v>United States</v>
      </c>
      <c r="M276" s="1" t="str">
        <f t="shared" si="4"/>
        <v>More than 250</v>
      </c>
      <c r="N276" s="1" t="s">
        <v>589</v>
      </c>
    </row>
    <row r="277" spans="1:14" x14ac:dyDescent="0.2">
      <c r="A277">
        <v>2021</v>
      </c>
      <c r="B277" s="1" t="s">
        <v>145</v>
      </c>
      <c r="C277" s="1" t="s">
        <v>139</v>
      </c>
      <c r="D277" s="1" t="s">
        <v>63</v>
      </c>
      <c r="E277" s="2">
        <v>55000</v>
      </c>
      <c r="F277" s="1" t="s">
        <v>17</v>
      </c>
      <c r="G277" s="3">
        <v>55000</v>
      </c>
      <c r="H277" s="1" t="s">
        <v>60</v>
      </c>
      <c r="I277" s="1" t="str">
        <f>_xlfn.XLOOKUP(ds_salaries[[#This Row],[employee_residence]],data_csv!$B$3:$B$251,data_csv!$A$3:$A$251,,0)</f>
        <v>Spain</v>
      </c>
      <c r="J277">
        <v>1</v>
      </c>
      <c r="K277" s="1" t="s">
        <v>60</v>
      </c>
      <c r="L277" s="1" t="str">
        <f>_xlfn.XLOOKUP(ds_salaries[[#This Row],[company_location]],data_csv!$B$3:$B$251,data_csv!$A$3:$A$251,,0)</f>
        <v>Spain</v>
      </c>
      <c r="M277" s="1" t="str">
        <f t="shared" si="4"/>
        <v>More than 250</v>
      </c>
      <c r="N277" s="1" t="s">
        <v>589</v>
      </c>
    </row>
    <row r="278" spans="1:14" x14ac:dyDescent="0.2">
      <c r="A278">
        <v>2021</v>
      </c>
      <c r="B278" s="1" t="s">
        <v>145</v>
      </c>
      <c r="C278" s="1" t="s">
        <v>139</v>
      </c>
      <c r="D278" s="1" t="s">
        <v>12</v>
      </c>
      <c r="E278" s="2">
        <v>180000</v>
      </c>
      <c r="F278" s="1" t="s">
        <v>114</v>
      </c>
      <c r="G278" s="3">
        <v>20171</v>
      </c>
      <c r="H278" s="1" t="s">
        <v>115</v>
      </c>
      <c r="I278" s="1" t="str">
        <f>_xlfn.XLOOKUP(ds_salaries[[#This Row],[employee_residence]],data_csv!$B$3:$B$251,data_csv!$A$3:$A$251,,0)</f>
        <v>Turkey</v>
      </c>
      <c r="J278">
        <v>0.5</v>
      </c>
      <c r="K278" s="1" t="s">
        <v>115</v>
      </c>
      <c r="L278" s="1" t="str">
        <f>_xlfn.XLOOKUP(ds_salaries[[#This Row],[company_location]],data_csv!$B$3:$B$251,data_csv!$A$3:$A$251,,0)</f>
        <v>Turkey</v>
      </c>
      <c r="M278" s="1" t="str">
        <f t="shared" si="4"/>
        <v>More than 250</v>
      </c>
      <c r="N278" s="1" t="s">
        <v>589</v>
      </c>
    </row>
    <row r="279" spans="1:14" x14ac:dyDescent="0.2">
      <c r="A279">
        <v>2021</v>
      </c>
      <c r="B279" s="1" t="s">
        <v>143</v>
      </c>
      <c r="C279" s="1" t="s">
        <v>139</v>
      </c>
      <c r="D279" s="1" t="s">
        <v>30</v>
      </c>
      <c r="E279" s="2">
        <v>50000</v>
      </c>
      <c r="F279" s="1" t="s">
        <v>13</v>
      </c>
      <c r="G279" s="3">
        <v>59102</v>
      </c>
      <c r="H279" s="1" t="s">
        <v>72</v>
      </c>
      <c r="I279" s="1" t="str">
        <f>_xlfn.XLOOKUP(ds_salaries[[#This Row],[employee_residence]],data_csv!$B$3:$B$251,data_csv!$A$3:$A$251,,0)</f>
        <v>Luxembourg</v>
      </c>
      <c r="J279">
        <v>1</v>
      </c>
      <c r="K279" s="1" t="s">
        <v>72</v>
      </c>
      <c r="L279" s="1" t="str">
        <f>_xlfn.XLOOKUP(ds_salaries[[#This Row],[company_location]],data_csv!$B$3:$B$251,data_csv!$A$3:$A$251,,0)</f>
        <v>Luxembourg</v>
      </c>
      <c r="M279" s="1" t="str">
        <f t="shared" si="4"/>
        <v>More than 250</v>
      </c>
      <c r="N279" s="1" t="s">
        <v>589</v>
      </c>
    </row>
    <row r="280" spans="1:14" x14ac:dyDescent="0.2">
      <c r="A280">
        <v>2021</v>
      </c>
      <c r="B280" s="1" t="s">
        <v>596</v>
      </c>
      <c r="C280" s="1" t="s">
        <v>139</v>
      </c>
      <c r="D280" s="1" t="s">
        <v>38</v>
      </c>
      <c r="E280" s="2">
        <v>112000</v>
      </c>
      <c r="F280" s="1" t="s">
        <v>17</v>
      </c>
      <c r="G280" s="3">
        <v>112000</v>
      </c>
      <c r="H280" s="1" t="s">
        <v>25</v>
      </c>
      <c r="I280" s="1" t="str">
        <f>_xlfn.XLOOKUP(ds_salaries[[#This Row],[employee_residence]],data_csv!$B$3:$B$251,data_csv!$A$3:$A$251,,0)</f>
        <v>United States</v>
      </c>
      <c r="J280">
        <v>1</v>
      </c>
      <c r="K280" s="1" t="s">
        <v>25</v>
      </c>
      <c r="L280" s="1" t="str">
        <f>_xlfn.XLOOKUP(ds_salaries[[#This Row],[company_location]],data_csv!$B$3:$B$251,data_csv!$A$3:$A$251,,0)</f>
        <v>United States</v>
      </c>
      <c r="M280" s="1" t="str">
        <f t="shared" si="4"/>
        <v>More than 250</v>
      </c>
      <c r="N280" s="1" t="s">
        <v>589</v>
      </c>
    </row>
    <row r="281" spans="1:14" x14ac:dyDescent="0.2">
      <c r="A281">
        <v>2021</v>
      </c>
      <c r="B281" s="1" t="s">
        <v>143</v>
      </c>
      <c r="C281" s="1" t="s">
        <v>139</v>
      </c>
      <c r="D281" s="1" t="s">
        <v>49</v>
      </c>
      <c r="E281" s="2">
        <v>100000</v>
      </c>
      <c r="F281" s="1" t="s">
        <v>17</v>
      </c>
      <c r="G281" s="3">
        <v>100000</v>
      </c>
      <c r="H281" s="1" t="s">
        <v>120</v>
      </c>
      <c r="I281" s="1" t="str">
        <f>_xlfn.XLOOKUP(ds_salaries[[#This Row],[employee_residence]],data_csv!$B$3:$B$251,data_csv!$A$3:$A$251,,0)</f>
        <v>Jersey</v>
      </c>
      <c r="J281">
        <v>0</v>
      </c>
      <c r="K281" s="1" t="s">
        <v>44</v>
      </c>
      <c r="L281" s="1" t="str">
        <f>_xlfn.XLOOKUP(ds_salaries[[#This Row],[company_location]],data_csv!$B$3:$B$251,data_csv!$A$3:$A$251,,0)</f>
        <v>China</v>
      </c>
      <c r="M281" s="1" t="str">
        <f t="shared" si="4"/>
        <v>More than 250</v>
      </c>
      <c r="N281" s="1" t="s">
        <v>589</v>
      </c>
    </row>
    <row r="282" spans="1:14" x14ac:dyDescent="0.2">
      <c r="A282">
        <v>2021</v>
      </c>
      <c r="B282" s="1" t="s">
        <v>596</v>
      </c>
      <c r="C282" s="1" t="s">
        <v>140</v>
      </c>
      <c r="D282" s="1" t="s">
        <v>38</v>
      </c>
      <c r="E282" s="2">
        <v>59000</v>
      </c>
      <c r="F282" s="1" t="s">
        <v>13</v>
      </c>
      <c r="G282" s="3">
        <v>69741</v>
      </c>
      <c r="H282" s="1" t="s">
        <v>50</v>
      </c>
      <c r="I282" s="1" t="str">
        <f>_xlfn.XLOOKUP(ds_salaries[[#This Row],[employee_residence]],data_csv!$B$3:$B$251,data_csv!$A$3:$A$251,,0)</f>
        <v>Netherlands</v>
      </c>
      <c r="J282">
        <v>1</v>
      </c>
      <c r="K282" s="1" t="s">
        <v>50</v>
      </c>
      <c r="L282" s="1" t="str">
        <f>_xlfn.XLOOKUP(ds_salaries[[#This Row],[company_location]],data_csv!$B$3:$B$251,data_csv!$A$3:$A$251,,0)</f>
        <v>Netherlands</v>
      </c>
      <c r="M282" s="1" t="str">
        <f t="shared" si="4"/>
        <v>More than 250</v>
      </c>
      <c r="N282" s="1" t="s">
        <v>589</v>
      </c>
    </row>
    <row r="283" spans="1:14" x14ac:dyDescent="0.2">
      <c r="A283">
        <v>2021</v>
      </c>
      <c r="B283" s="1" t="s">
        <v>145</v>
      </c>
      <c r="C283" s="1" t="s">
        <v>141</v>
      </c>
      <c r="D283" s="1" t="s">
        <v>121</v>
      </c>
      <c r="E283" s="2">
        <v>105000</v>
      </c>
      <c r="F283" s="1" t="s">
        <v>17</v>
      </c>
      <c r="G283" s="3">
        <v>105000</v>
      </c>
      <c r="H283" s="1" t="s">
        <v>25</v>
      </c>
      <c r="I283" s="1" t="str">
        <f>_xlfn.XLOOKUP(ds_salaries[[#This Row],[employee_residence]],data_csv!$B$3:$B$251,data_csv!$A$3:$A$251,,0)</f>
        <v>United States</v>
      </c>
      <c r="J283">
        <v>1</v>
      </c>
      <c r="K283" s="1" t="s">
        <v>25</v>
      </c>
      <c r="L283" s="1" t="str">
        <f>_xlfn.XLOOKUP(ds_salaries[[#This Row],[company_location]],data_csv!$B$3:$B$251,data_csv!$A$3:$A$251,,0)</f>
        <v>United States</v>
      </c>
      <c r="M283" s="1" t="str">
        <f t="shared" si="4"/>
        <v>50 to 250</v>
      </c>
      <c r="N283" s="1" t="s">
        <v>591</v>
      </c>
    </row>
    <row r="284" spans="1:14" x14ac:dyDescent="0.2">
      <c r="A284">
        <v>2021</v>
      </c>
      <c r="B284" s="1" t="s">
        <v>596</v>
      </c>
      <c r="C284" s="1" t="s">
        <v>139</v>
      </c>
      <c r="D284" s="1" t="s">
        <v>49</v>
      </c>
      <c r="E284" s="2">
        <v>69999</v>
      </c>
      <c r="F284" s="1" t="s">
        <v>17</v>
      </c>
      <c r="G284" s="3">
        <v>69999</v>
      </c>
      <c r="H284" s="1" t="s">
        <v>122</v>
      </c>
      <c r="I284" s="1" t="str">
        <f>_xlfn.XLOOKUP(ds_salaries[[#This Row],[employee_residence]],data_csv!$B$3:$B$251,data_csv!$A$3:$A$251,,0)</f>
        <v>Czech Republic</v>
      </c>
      <c r="J284">
        <v>0.5</v>
      </c>
      <c r="K284" s="1" t="s">
        <v>122</v>
      </c>
      <c r="L284" s="1" t="str">
        <f>_xlfn.XLOOKUP(ds_salaries[[#This Row],[company_location]],data_csv!$B$3:$B$251,data_csv!$A$3:$A$251,,0)</f>
        <v>Czech Republic</v>
      </c>
      <c r="M284" s="1" t="str">
        <f t="shared" si="4"/>
        <v>More than 250</v>
      </c>
      <c r="N284" s="1" t="s">
        <v>589</v>
      </c>
    </row>
    <row r="285" spans="1:14" x14ac:dyDescent="0.2">
      <c r="A285">
        <v>2021</v>
      </c>
      <c r="B285" s="1" t="s">
        <v>145</v>
      </c>
      <c r="C285" s="1" t="s">
        <v>139</v>
      </c>
      <c r="D285" s="1" t="s">
        <v>71</v>
      </c>
      <c r="E285" s="2">
        <v>7000000</v>
      </c>
      <c r="F285" s="1" t="s">
        <v>34</v>
      </c>
      <c r="G285" s="3">
        <v>94665</v>
      </c>
      <c r="H285" s="1" t="s">
        <v>35</v>
      </c>
      <c r="I285" s="1" t="str">
        <f>_xlfn.XLOOKUP(ds_salaries[[#This Row],[employee_residence]],data_csv!$B$3:$B$251,data_csv!$A$3:$A$251,,0)</f>
        <v>India</v>
      </c>
      <c r="J285">
        <v>0.5</v>
      </c>
      <c r="K285" s="1" t="s">
        <v>35</v>
      </c>
      <c r="L285" s="1" t="str">
        <f>_xlfn.XLOOKUP(ds_salaries[[#This Row],[company_location]],data_csv!$B$3:$B$251,data_csv!$A$3:$A$251,,0)</f>
        <v>India</v>
      </c>
      <c r="M285" s="1" t="str">
        <f t="shared" si="4"/>
        <v>More than 250</v>
      </c>
      <c r="N285" s="1" t="s">
        <v>589</v>
      </c>
    </row>
    <row r="286" spans="1:14" x14ac:dyDescent="0.2">
      <c r="A286">
        <v>2021</v>
      </c>
      <c r="B286" s="1" t="s">
        <v>145</v>
      </c>
      <c r="C286" s="1" t="s">
        <v>139</v>
      </c>
      <c r="D286" s="1" t="s">
        <v>73</v>
      </c>
      <c r="E286" s="2">
        <v>87000</v>
      </c>
      <c r="F286" s="1" t="s">
        <v>13</v>
      </c>
      <c r="G286" s="3">
        <v>102839</v>
      </c>
      <c r="H286" s="1" t="s">
        <v>110</v>
      </c>
      <c r="I286" s="1" t="str">
        <f>_xlfn.XLOOKUP(ds_salaries[[#This Row],[employee_residence]],data_csv!$B$3:$B$251,data_csv!$A$3:$A$251,,0)</f>
        <v>Slovenia</v>
      </c>
      <c r="J286">
        <v>1</v>
      </c>
      <c r="K286" s="1" t="s">
        <v>110</v>
      </c>
      <c r="L286" s="1" t="str">
        <f>_xlfn.XLOOKUP(ds_salaries[[#This Row],[company_location]],data_csv!$B$3:$B$251,data_csv!$A$3:$A$251,,0)</f>
        <v>Slovenia</v>
      </c>
      <c r="M286" s="1" t="str">
        <f t="shared" si="4"/>
        <v>More than 250</v>
      </c>
      <c r="N286" s="1" t="s">
        <v>589</v>
      </c>
    </row>
    <row r="287" spans="1:14" x14ac:dyDescent="0.2">
      <c r="A287">
        <v>2021</v>
      </c>
      <c r="B287" s="1" t="s">
        <v>596</v>
      </c>
      <c r="C287" s="1" t="s">
        <v>139</v>
      </c>
      <c r="D287" s="1" t="s">
        <v>12</v>
      </c>
      <c r="E287" s="2">
        <v>109000</v>
      </c>
      <c r="F287" s="1" t="s">
        <v>17</v>
      </c>
      <c r="G287" s="3">
        <v>109000</v>
      </c>
      <c r="H287" s="1" t="s">
        <v>25</v>
      </c>
      <c r="I287" s="1" t="str">
        <f>_xlfn.XLOOKUP(ds_salaries[[#This Row],[employee_residence]],data_csv!$B$3:$B$251,data_csv!$A$3:$A$251,,0)</f>
        <v>United States</v>
      </c>
      <c r="J287">
        <v>0.5</v>
      </c>
      <c r="K287" s="1" t="s">
        <v>25</v>
      </c>
      <c r="L287" s="1" t="str">
        <f>_xlfn.XLOOKUP(ds_salaries[[#This Row],[company_location]],data_csv!$B$3:$B$251,data_csv!$A$3:$A$251,,0)</f>
        <v>United States</v>
      </c>
      <c r="M287" s="1" t="str">
        <f t="shared" si="4"/>
        <v>More than 250</v>
      </c>
      <c r="N287" s="1" t="s">
        <v>589</v>
      </c>
    </row>
    <row r="288" spans="1:14" x14ac:dyDescent="0.2">
      <c r="A288">
        <v>2021</v>
      </c>
      <c r="B288" s="1" t="s">
        <v>596</v>
      </c>
      <c r="C288" s="1" t="s">
        <v>139</v>
      </c>
      <c r="D288" s="1" t="s">
        <v>24</v>
      </c>
      <c r="E288" s="2">
        <v>43200</v>
      </c>
      <c r="F288" s="1" t="s">
        <v>13</v>
      </c>
      <c r="G288" s="3">
        <v>51064</v>
      </c>
      <c r="H288" s="1" t="s">
        <v>69</v>
      </c>
      <c r="I288" s="1" t="str">
        <f>_xlfn.XLOOKUP(ds_salaries[[#This Row],[employee_residence]],data_csv!$B$3:$B$251,data_csv!$A$3:$A$251,,0)</f>
        <v>Italy</v>
      </c>
      <c r="J288">
        <v>0.5</v>
      </c>
      <c r="K288" s="1" t="s">
        <v>69</v>
      </c>
      <c r="L288" s="1" t="str">
        <f>_xlfn.XLOOKUP(ds_salaries[[#This Row],[company_location]],data_csv!$B$3:$B$251,data_csv!$A$3:$A$251,,0)</f>
        <v>Italy</v>
      </c>
      <c r="M288" s="1" t="str">
        <f t="shared" si="4"/>
        <v>More than 250</v>
      </c>
      <c r="N288" s="1" t="s">
        <v>589</v>
      </c>
    </row>
    <row r="289" spans="1:14" x14ac:dyDescent="0.2">
      <c r="A289">
        <v>2022</v>
      </c>
      <c r="B289" s="1" t="s">
        <v>145</v>
      </c>
      <c r="C289" s="1" t="s">
        <v>139</v>
      </c>
      <c r="D289" s="1" t="s">
        <v>38</v>
      </c>
      <c r="E289" s="2">
        <v>135000</v>
      </c>
      <c r="F289" s="1" t="s">
        <v>17</v>
      </c>
      <c r="G289" s="3">
        <v>135000</v>
      </c>
      <c r="H289" s="1" t="s">
        <v>25</v>
      </c>
      <c r="I289" s="1" t="str">
        <f>_xlfn.XLOOKUP(ds_salaries[[#This Row],[employee_residence]],data_csv!$B$3:$B$251,data_csv!$A$3:$A$251,,0)</f>
        <v>United States</v>
      </c>
      <c r="J289">
        <v>1</v>
      </c>
      <c r="K289" s="1" t="s">
        <v>25</v>
      </c>
      <c r="L289" s="1" t="str">
        <f>_xlfn.XLOOKUP(ds_salaries[[#This Row],[company_location]],data_csv!$B$3:$B$251,data_csv!$A$3:$A$251,,0)</f>
        <v>United States</v>
      </c>
      <c r="M289" s="1" t="str">
        <f t="shared" si="4"/>
        <v>50 to 250</v>
      </c>
      <c r="N289" s="1" t="s">
        <v>591</v>
      </c>
    </row>
    <row r="290" spans="1:14" x14ac:dyDescent="0.2">
      <c r="A290">
        <v>2022</v>
      </c>
      <c r="B290" s="1" t="s">
        <v>145</v>
      </c>
      <c r="C290" s="1" t="s">
        <v>139</v>
      </c>
      <c r="D290" s="1" t="s">
        <v>26</v>
      </c>
      <c r="E290" s="2">
        <v>155000</v>
      </c>
      <c r="F290" s="1" t="s">
        <v>17</v>
      </c>
      <c r="G290" s="3">
        <v>155000</v>
      </c>
      <c r="H290" s="1" t="s">
        <v>25</v>
      </c>
      <c r="I290" s="1" t="str">
        <f>_xlfn.XLOOKUP(ds_salaries[[#This Row],[employee_residence]],data_csv!$B$3:$B$251,data_csv!$A$3:$A$251,,0)</f>
        <v>United States</v>
      </c>
      <c r="J290">
        <v>1</v>
      </c>
      <c r="K290" s="1" t="s">
        <v>25</v>
      </c>
      <c r="L290" s="1" t="str">
        <f>_xlfn.XLOOKUP(ds_salaries[[#This Row],[company_location]],data_csv!$B$3:$B$251,data_csv!$A$3:$A$251,,0)</f>
        <v>United States</v>
      </c>
      <c r="M290" s="1" t="str">
        <f t="shared" si="4"/>
        <v>50 to 250</v>
      </c>
      <c r="N290" s="1" t="s">
        <v>591</v>
      </c>
    </row>
    <row r="291" spans="1:14" x14ac:dyDescent="0.2">
      <c r="A291">
        <v>2022</v>
      </c>
      <c r="B291" s="1" t="s">
        <v>145</v>
      </c>
      <c r="C291" s="1" t="s">
        <v>139</v>
      </c>
      <c r="D291" s="1" t="s">
        <v>26</v>
      </c>
      <c r="E291" s="2">
        <v>120600</v>
      </c>
      <c r="F291" s="1" t="s">
        <v>17</v>
      </c>
      <c r="G291" s="3">
        <v>120600</v>
      </c>
      <c r="H291" s="1" t="s">
        <v>25</v>
      </c>
      <c r="I291" s="1" t="str">
        <f>_xlfn.XLOOKUP(ds_salaries[[#This Row],[employee_residence]],data_csv!$B$3:$B$251,data_csv!$A$3:$A$251,,0)</f>
        <v>United States</v>
      </c>
      <c r="J291">
        <v>1</v>
      </c>
      <c r="K291" s="1" t="s">
        <v>25</v>
      </c>
      <c r="L291" s="1" t="str">
        <f>_xlfn.XLOOKUP(ds_salaries[[#This Row],[company_location]],data_csv!$B$3:$B$251,data_csv!$A$3:$A$251,,0)</f>
        <v>United States</v>
      </c>
      <c r="M291" s="1" t="str">
        <f t="shared" si="4"/>
        <v>50 to 250</v>
      </c>
      <c r="N291" s="1" t="s">
        <v>591</v>
      </c>
    </row>
    <row r="292" spans="1:14" x14ac:dyDescent="0.2">
      <c r="A292">
        <v>2022</v>
      </c>
      <c r="B292" s="1" t="s">
        <v>596</v>
      </c>
      <c r="C292" s="1" t="s">
        <v>139</v>
      </c>
      <c r="D292" s="1" t="s">
        <v>12</v>
      </c>
      <c r="E292" s="2">
        <v>130000</v>
      </c>
      <c r="F292" s="1" t="s">
        <v>17</v>
      </c>
      <c r="G292" s="3">
        <v>130000</v>
      </c>
      <c r="H292" s="1" t="s">
        <v>25</v>
      </c>
      <c r="I292" s="1" t="str">
        <f>_xlfn.XLOOKUP(ds_salaries[[#This Row],[employee_residence]],data_csv!$B$3:$B$251,data_csv!$A$3:$A$251,,0)</f>
        <v>United States</v>
      </c>
      <c r="J292">
        <v>0</v>
      </c>
      <c r="K292" s="1" t="s">
        <v>25</v>
      </c>
      <c r="L292" s="1" t="str">
        <f>_xlfn.XLOOKUP(ds_salaries[[#This Row],[company_location]],data_csv!$B$3:$B$251,data_csv!$A$3:$A$251,,0)</f>
        <v>United States</v>
      </c>
      <c r="M292" s="1" t="str">
        <f t="shared" si="4"/>
        <v>50 to 250</v>
      </c>
      <c r="N292" s="1" t="s">
        <v>591</v>
      </c>
    </row>
    <row r="293" spans="1:14" x14ac:dyDescent="0.2">
      <c r="A293">
        <v>2022</v>
      </c>
      <c r="B293" s="1" t="s">
        <v>596</v>
      </c>
      <c r="C293" s="1" t="s">
        <v>139</v>
      </c>
      <c r="D293" s="1" t="s">
        <v>12</v>
      </c>
      <c r="E293" s="2">
        <v>90000</v>
      </c>
      <c r="F293" s="1" t="s">
        <v>17</v>
      </c>
      <c r="G293" s="3">
        <v>90000</v>
      </c>
      <c r="H293" s="1" t="s">
        <v>25</v>
      </c>
      <c r="I293" s="1" t="str">
        <f>_xlfn.XLOOKUP(ds_salaries[[#This Row],[employee_residence]],data_csv!$B$3:$B$251,data_csv!$A$3:$A$251,,0)</f>
        <v>United States</v>
      </c>
      <c r="J293">
        <v>0</v>
      </c>
      <c r="K293" s="1" t="s">
        <v>25</v>
      </c>
      <c r="L293" s="1" t="str">
        <f>_xlfn.XLOOKUP(ds_salaries[[#This Row],[company_location]],data_csv!$B$3:$B$251,data_csv!$A$3:$A$251,,0)</f>
        <v>United States</v>
      </c>
      <c r="M293" s="1" t="str">
        <f t="shared" si="4"/>
        <v>50 to 250</v>
      </c>
      <c r="N293" s="1" t="s">
        <v>591</v>
      </c>
    </row>
    <row r="294" spans="1:14" x14ac:dyDescent="0.2">
      <c r="A294">
        <v>2022</v>
      </c>
      <c r="B294" s="1" t="s">
        <v>596</v>
      </c>
      <c r="C294" s="1" t="s">
        <v>139</v>
      </c>
      <c r="D294" s="1" t="s">
        <v>38</v>
      </c>
      <c r="E294" s="2">
        <v>170000</v>
      </c>
      <c r="F294" s="1" t="s">
        <v>17</v>
      </c>
      <c r="G294" s="3">
        <v>170000</v>
      </c>
      <c r="H294" s="1" t="s">
        <v>25</v>
      </c>
      <c r="I294" s="1" t="str">
        <f>_xlfn.XLOOKUP(ds_salaries[[#This Row],[employee_residence]],data_csv!$B$3:$B$251,data_csv!$A$3:$A$251,,0)</f>
        <v>United States</v>
      </c>
      <c r="J294">
        <v>1</v>
      </c>
      <c r="K294" s="1" t="s">
        <v>25</v>
      </c>
      <c r="L294" s="1" t="str">
        <f>_xlfn.XLOOKUP(ds_salaries[[#This Row],[company_location]],data_csv!$B$3:$B$251,data_csv!$A$3:$A$251,,0)</f>
        <v>United States</v>
      </c>
      <c r="M294" s="1" t="str">
        <f t="shared" si="4"/>
        <v>50 to 250</v>
      </c>
      <c r="N294" s="1" t="s">
        <v>591</v>
      </c>
    </row>
    <row r="295" spans="1:14" x14ac:dyDescent="0.2">
      <c r="A295">
        <v>2022</v>
      </c>
      <c r="B295" s="1" t="s">
        <v>596</v>
      </c>
      <c r="C295" s="1" t="s">
        <v>139</v>
      </c>
      <c r="D295" s="1" t="s">
        <v>38</v>
      </c>
      <c r="E295" s="2">
        <v>150000</v>
      </c>
      <c r="F295" s="1" t="s">
        <v>17</v>
      </c>
      <c r="G295" s="3">
        <v>150000</v>
      </c>
      <c r="H295" s="1" t="s">
        <v>25</v>
      </c>
      <c r="I295" s="1" t="str">
        <f>_xlfn.XLOOKUP(ds_salaries[[#This Row],[employee_residence]],data_csv!$B$3:$B$251,data_csv!$A$3:$A$251,,0)</f>
        <v>United States</v>
      </c>
      <c r="J295">
        <v>1</v>
      </c>
      <c r="K295" s="1" t="s">
        <v>25</v>
      </c>
      <c r="L295" s="1" t="str">
        <f>_xlfn.XLOOKUP(ds_salaries[[#This Row],[company_location]],data_csv!$B$3:$B$251,data_csv!$A$3:$A$251,,0)</f>
        <v>United States</v>
      </c>
      <c r="M295" s="1" t="str">
        <f t="shared" si="4"/>
        <v>50 to 250</v>
      </c>
      <c r="N295" s="1" t="s">
        <v>591</v>
      </c>
    </row>
    <row r="296" spans="1:14" x14ac:dyDescent="0.2">
      <c r="A296">
        <v>2022</v>
      </c>
      <c r="B296" s="1" t="s">
        <v>145</v>
      </c>
      <c r="C296" s="1" t="s">
        <v>139</v>
      </c>
      <c r="D296" s="1" t="s">
        <v>26</v>
      </c>
      <c r="E296" s="2">
        <v>102100</v>
      </c>
      <c r="F296" s="1" t="s">
        <v>17</v>
      </c>
      <c r="G296" s="3">
        <v>102100</v>
      </c>
      <c r="H296" s="1" t="s">
        <v>25</v>
      </c>
      <c r="I296" s="1" t="str">
        <f>_xlfn.XLOOKUP(ds_salaries[[#This Row],[employee_residence]],data_csv!$B$3:$B$251,data_csv!$A$3:$A$251,,0)</f>
        <v>United States</v>
      </c>
      <c r="J296">
        <v>1</v>
      </c>
      <c r="K296" s="1" t="s">
        <v>25</v>
      </c>
      <c r="L296" s="1" t="str">
        <f>_xlfn.XLOOKUP(ds_salaries[[#This Row],[company_location]],data_csv!$B$3:$B$251,data_csv!$A$3:$A$251,,0)</f>
        <v>United States</v>
      </c>
      <c r="M296" s="1" t="str">
        <f t="shared" si="4"/>
        <v>50 to 250</v>
      </c>
      <c r="N296" s="1" t="s">
        <v>591</v>
      </c>
    </row>
    <row r="297" spans="1:14" x14ac:dyDescent="0.2">
      <c r="A297">
        <v>2022</v>
      </c>
      <c r="B297" s="1" t="s">
        <v>145</v>
      </c>
      <c r="C297" s="1" t="s">
        <v>139</v>
      </c>
      <c r="D297" s="1" t="s">
        <v>26</v>
      </c>
      <c r="E297" s="2">
        <v>84900</v>
      </c>
      <c r="F297" s="1" t="s">
        <v>17</v>
      </c>
      <c r="G297" s="3">
        <v>84900</v>
      </c>
      <c r="H297" s="1" t="s">
        <v>25</v>
      </c>
      <c r="I297" s="1" t="str">
        <f>_xlfn.XLOOKUP(ds_salaries[[#This Row],[employee_residence]],data_csv!$B$3:$B$251,data_csv!$A$3:$A$251,,0)</f>
        <v>United States</v>
      </c>
      <c r="J297">
        <v>1</v>
      </c>
      <c r="K297" s="1" t="s">
        <v>25</v>
      </c>
      <c r="L297" s="1" t="str">
        <f>_xlfn.XLOOKUP(ds_salaries[[#This Row],[company_location]],data_csv!$B$3:$B$251,data_csv!$A$3:$A$251,,0)</f>
        <v>United States</v>
      </c>
      <c r="M297" s="1" t="str">
        <f t="shared" si="4"/>
        <v>50 to 250</v>
      </c>
      <c r="N297" s="1" t="s">
        <v>591</v>
      </c>
    </row>
    <row r="298" spans="1:14" x14ac:dyDescent="0.2">
      <c r="A298">
        <v>2022</v>
      </c>
      <c r="B298" s="1" t="s">
        <v>145</v>
      </c>
      <c r="C298" s="1" t="s">
        <v>139</v>
      </c>
      <c r="D298" s="1" t="s">
        <v>12</v>
      </c>
      <c r="E298" s="2">
        <v>136620</v>
      </c>
      <c r="F298" s="1" t="s">
        <v>17</v>
      </c>
      <c r="G298" s="3">
        <v>136620</v>
      </c>
      <c r="H298" s="1" t="s">
        <v>25</v>
      </c>
      <c r="I298" s="1" t="str">
        <f>_xlfn.XLOOKUP(ds_salaries[[#This Row],[employee_residence]],data_csv!$B$3:$B$251,data_csv!$A$3:$A$251,,0)</f>
        <v>United States</v>
      </c>
      <c r="J298">
        <v>1</v>
      </c>
      <c r="K298" s="1" t="s">
        <v>25</v>
      </c>
      <c r="L298" s="1" t="str">
        <f>_xlfn.XLOOKUP(ds_salaries[[#This Row],[company_location]],data_csv!$B$3:$B$251,data_csv!$A$3:$A$251,,0)</f>
        <v>United States</v>
      </c>
      <c r="M298" s="1" t="str">
        <f t="shared" si="4"/>
        <v>50 to 250</v>
      </c>
      <c r="N298" s="1" t="s">
        <v>591</v>
      </c>
    </row>
    <row r="299" spans="1:14" x14ac:dyDescent="0.2">
      <c r="A299">
        <v>2022</v>
      </c>
      <c r="B299" s="1" t="s">
        <v>145</v>
      </c>
      <c r="C299" s="1" t="s">
        <v>139</v>
      </c>
      <c r="D299" s="1" t="s">
        <v>12</v>
      </c>
      <c r="E299" s="2">
        <v>99360</v>
      </c>
      <c r="F299" s="1" t="s">
        <v>17</v>
      </c>
      <c r="G299" s="3">
        <v>99360</v>
      </c>
      <c r="H299" s="1" t="s">
        <v>25</v>
      </c>
      <c r="I299" s="1" t="str">
        <f>_xlfn.XLOOKUP(ds_salaries[[#This Row],[employee_residence]],data_csv!$B$3:$B$251,data_csv!$A$3:$A$251,,0)</f>
        <v>United States</v>
      </c>
      <c r="J299">
        <v>1</v>
      </c>
      <c r="K299" s="1" t="s">
        <v>25</v>
      </c>
      <c r="L299" s="1" t="str">
        <f>_xlfn.XLOOKUP(ds_salaries[[#This Row],[company_location]],data_csv!$B$3:$B$251,data_csv!$A$3:$A$251,,0)</f>
        <v>United States</v>
      </c>
      <c r="M299" s="1" t="str">
        <f t="shared" si="4"/>
        <v>50 to 250</v>
      </c>
      <c r="N299" s="1" t="s">
        <v>591</v>
      </c>
    </row>
    <row r="300" spans="1:14" x14ac:dyDescent="0.2">
      <c r="A300">
        <v>2022</v>
      </c>
      <c r="B300" s="1" t="s">
        <v>145</v>
      </c>
      <c r="C300" s="1" t="s">
        <v>139</v>
      </c>
      <c r="D300" s="1" t="s">
        <v>12</v>
      </c>
      <c r="E300" s="2">
        <v>90000</v>
      </c>
      <c r="F300" s="1" t="s">
        <v>20</v>
      </c>
      <c r="G300" s="3">
        <v>117789</v>
      </c>
      <c r="H300" s="1" t="s">
        <v>21</v>
      </c>
      <c r="I300" s="1" t="str">
        <f>_xlfn.XLOOKUP(ds_salaries[[#This Row],[employee_residence]],data_csv!$B$3:$B$251,data_csv!$A$3:$A$251,,0)</f>
        <v>United Kingdom</v>
      </c>
      <c r="J300">
        <v>0</v>
      </c>
      <c r="K300" s="1" t="s">
        <v>21</v>
      </c>
      <c r="L300" s="1" t="str">
        <f>_xlfn.XLOOKUP(ds_salaries[[#This Row],[company_location]],data_csv!$B$3:$B$251,data_csv!$A$3:$A$251,,0)</f>
        <v>United Kingdom</v>
      </c>
      <c r="M300" s="1" t="str">
        <f t="shared" si="4"/>
        <v>50 to 250</v>
      </c>
      <c r="N300" s="1" t="s">
        <v>591</v>
      </c>
    </row>
    <row r="301" spans="1:14" x14ac:dyDescent="0.2">
      <c r="A301">
        <v>2022</v>
      </c>
      <c r="B301" s="1" t="s">
        <v>145</v>
      </c>
      <c r="C301" s="1" t="s">
        <v>139</v>
      </c>
      <c r="D301" s="1" t="s">
        <v>12</v>
      </c>
      <c r="E301" s="2">
        <v>80000</v>
      </c>
      <c r="F301" s="1" t="s">
        <v>20</v>
      </c>
      <c r="G301" s="3">
        <v>104702</v>
      </c>
      <c r="H301" s="1" t="s">
        <v>21</v>
      </c>
      <c r="I301" s="1" t="str">
        <f>_xlfn.XLOOKUP(ds_salaries[[#This Row],[employee_residence]],data_csv!$B$3:$B$251,data_csv!$A$3:$A$251,,0)</f>
        <v>United Kingdom</v>
      </c>
      <c r="J301">
        <v>0</v>
      </c>
      <c r="K301" s="1" t="s">
        <v>21</v>
      </c>
      <c r="L301" s="1" t="str">
        <f>_xlfn.XLOOKUP(ds_salaries[[#This Row],[company_location]],data_csv!$B$3:$B$251,data_csv!$A$3:$A$251,,0)</f>
        <v>United Kingdom</v>
      </c>
      <c r="M301" s="1" t="str">
        <f t="shared" si="4"/>
        <v>50 to 250</v>
      </c>
      <c r="N301" s="1" t="s">
        <v>591</v>
      </c>
    </row>
    <row r="302" spans="1:14" x14ac:dyDescent="0.2">
      <c r="A302">
        <v>2022</v>
      </c>
      <c r="B302" s="1" t="s">
        <v>145</v>
      </c>
      <c r="C302" s="1" t="s">
        <v>139</v>
      </c>
      <c r="D302" s="1" t="s">
        <v>12</v>
      </c>
      <c r="E302" s="2">
        <v>146000</v>
      </c>
      <c r="F302" s="1" t="s">
        <v>17</v>
      </c>
      <c r="G302" s="3">
        <v>146000</v>
      </c>
      <c r="H302" s="1" t="s">
        <v>25</v>
      </c>
      <c r="I302" s="1" t="str">
        <f>_xlfn.XLOOKUP(ds_salaries[[#This Row],[employee_residence]],data_csv!$B$3:$B$251,data_csv!$A$3:$A$251,,0)</f>
        <v>United States</v>
      </c>
      <c r="J302">
        <v>1</v>
      </c>
      <c r="K302" s="1" t="s">
        <v>25</v>
      </c>
      <c r="L302" s="1" t="str">
        <f>_xlfn.XLOOKUP(ds_salaries[[#This Row],[company_location]],data_csv!$B$3:$B$251,data_csv!$A$3:$A$251,,0)</f>
        <v>United States</v>
      </c>
      <c r="M302" s="1" t="str">
        <f t="shared" si="4"/>
        <v>50 to 250</v>
      </c>
      <c r="N302" s="1" t="s">
        <v>591</v>
      </c>
    </row>
    <row r="303" spans="1:14" x14ac:dyDescent="0.2">
      <c r="A303">
        <v>2022</v>
      </c>
      <c r="B303" s="1" t="s">
        <v>145</v>
      </c>
      <c r="C303" s="1" t="s">
        <v>139</v>
      </c>
      <c r="D303" s="1" t="s">
        <v>12</v>
      </c>
      <c r="E303" s="2">
        <v>123000</v>
      </c>
      <c r="F303" s="1" t="s">
        <v>17</v>
      </c>
      <c r="G303" s="3">
        <v>123000</v>
      </c>
      <c r="H303" s="1" t="s">
        <v>25</v>
      </c>
      <c r="I303" s="1" t="str">
        <f>_xlfn.XLOOKUP(ds_salaries[[#This Row],[employee_residence]],data_csv!$B$3:$B$251,data_csv!$A$3:$A$251,,0)</f>
        <v>United States</v>
      </c>
      <c r="J303">
        <v>1</v>
      </c>
      <c r="K303" s="1" t="s">
        <v>25</v>
      </c>
      <c r="L303" s="1" t="str">
        <f>_xlfn.XLOOKUP(ds_salaries[[#This Row],[company_location]],data_csv!$B$3:$B$251,data_csv!$A$3:$A$251,,0)</f>
        <v>United States</v>
      </c>
      <c r="M303" s="1" t="str">
        <f t="shared" si="4"/>
        <v>50 to 250</v>
      </c>
      <c r="N303" s="1" t="s">
        <v>591</v>
      </c>
    </row>
    <row r="304" spans="1:14" x14ac:dyDescent="0.2">
      <c r="A304">
        <v>2022</v>
      </c>
      <c r="B304" s="1" t="s">
        <v>143</v>
      </c>
      <c r="C304" s="1" t="s">
        <v>139</v>
      </c>
      <c r="D304" s="1" t="s">
        <v>38</v>
      </c>
      <c r="E304" s="2">
        <v>40000</v>
      </c>
      <c r="F304" s="1" t="s">
        <v>20</v>
      </c>
      <c r="G304" s="3">
        <v>52351</v>
      </c>
      <c r="H304" s="1" t="s">
        <v>21</v>
      </c>
      <c r="I304" s="1" t="str">
        <f>_xlfn.XLOOKUP(ds_salaries[[#This Row],[employee_residence]],data_csv!$B$3:$B$251,data_csv!$A$3:$A$251,,0)</f>
        <v>United Kingdom</v>
      </c>
      <c r="J304">
        <v>1</v>
      </c>
      <c r="K304" s="1" t="s">
        <v>21</v>
      </c>
      <c r="L304" s="1" t="str">
        <f>_xlfn.XLOOKUP(ds_salaries[[#This Row],[company_location]],data_csv!$B$3:$B$251,data_csv!$A$3:$A$251,,0)</f>
        <v>United Kingdom</v>
      </c>
      <c r="M304" s="1" t="str">
        <f t="shared" si="4"/>
        <v>50 to 250</v>
      </c>
      <c r="N304" s="1" t="s">
        <v>591</v>
      </c>
    </row>
    <row r="305" spans="1:14" x14ac:dyDescent="0.2">
      <c r="A305">
        <v>2022</v>
      </c>
      <c r="B305" s="1" t="s">
        <v>145</v>
      </c>
      <c r="C305" s="1" t="s">
        <v>139</v>
      </c>
      <c r="D305" s="1" t="s">
        <v>26</v>
      </c>
      <c r="E305" s="2">
        <v>99000</v>
      </c>
      <c r="F305" s="1" t="s">
        <v>17</v>
      </c>
      <c r="G305" s="3">
        <v>99000</v>
      </c>
      <c r="H305" s="1" t="s">
        <v>25</v>
      </c>
      <c r="I305" s="1" t="str">
        <f>_xlfn.XLOOKUP(ds_salaries[[#This Row],[employee_residence]],data_csv!$B$3:$B$251,data_csv!$A$3:$A$251,,0)</f>
        <v>United States</v>
      </c>
      <c r="J305">
        <v>0</v>
      </c>
      <c r="K305" s="1" t="s">
        <v>25</v>
      </c>
      <c r="L305" s="1" t="str">
        <f>_xlfn.XLOOKUP(ds_salaries[[#This Row],[company_location]],data_csv!$B$3:$B$251,data_csv!$A$3:$A$251,,0)</f>
        <v>United States</v>
      </c>
      <c r="M305" s="1" t="str">
        <f t="shared" si="4"/>
        <v>50 to 250</v>
      </c>
      <c r="N305" s="1" t="s">
        <v>591</v>
      </c>
    </row>
    <row r="306" spans="1:14" x14ac:dyDescent="0.2">
      <c r="A306">
        <v>2022</v>
      </c>
      <c r="B306" s="1" t="s">
        <v>145</v>
      </c>
      <c r="C306" s="1" t="s">
        <v>139</v>
      </c>
      <c r="D306" s="1" t="s">
        <v>26</v>
      </c>
      <c r="E306" s="2">
        <v>116000</v>
      </c>
      <c r="F306" s="1" t="s">
        <v>17</v>
      </c>
      <c r="G306" s="3">
        <v>116000</v>
      </c>
      <c r="H306" s="1" t="s">
        <v>25</v>
      </c>
      <c r="I306" s="1" t="str">
        <f>_xlfn.XLOOKUP(ds_salaries[[#This Row],[employee_residence]],data_csv!$B$3:$B$251,data_csv!$A$3:$A$251,,0)</f>
        <v>United States</v>
      </c>
      <c r="J306">
        <v>0</v>
      </c>
      <c r="K306" s="1" t="s">
        <v>25</v>
      </c>
      <c r="L306" s="1" t="str">
        <f>_xlfn.XLOOKUP(ds_salaries[[#This Row],[company_location]],data_csv!$B$3:$B$251,data_csv!$A$3:$A$251,,0)</f>
        <v>United States</v>
      </c>
      <c r="M306" s="1" t="str">
        <f t="shared" si="4"/>
        <v>50 to 250</v>
      </c>
      <c r="N306" s="1" t="s">
        <v>591</v>
      </c>
    </row>
    <row r="307" spans="1:14" x14ac:dyDescent="0.2">
      <c r="A307">
        <v>2022</v>
      </c>
      <c r="B307" s="1" t="s">
        <v>596</v>
      </c>
      <c r="C307" s="1" t="s">
        <v>139</v>
      </c>
      <c r="D307" s="1" t="s">
        <v>26</v>
      </c>
      <c r="E307" s="2">
        <v>106260</v>
      </c>
      <c r="F307" s="1" t="s">
        <v>17</v>
      </c>
      <c r="G307" s="3">
        <v>106260</v>
      </c>
      <c r="H307" s="1" t="s">
        <v>25</v>
      </c>
      <c r="I307" s="1" t="str">
        <f>_xlfn.XLOOKUP(ds_salaries[[#This Row],[employee_residence]],data_csv!$B$3:$B$251,data_csv!$A$3:$A$251,,0)</f>
        <v>United States</v>
      </c>
      <c r="J307">
        <v>0</v>
      </c>
      <c r="K307" s="1" t="s">
        <v>25</v>
      </c>
      <c r="L307" s="1" t="str">
        <f>_xlfn.XLOOKUP(ds_salaries[[#This Row],[company_location]],data_csv!$B$3:$B$251,data_csv!$A$3:$A$251,,0)</f>
        <v>United States</v>
      </c>
      <c r="M307" s="1" t="str">
        <f t="shared" si="4"/>
        <v>50 to 250</v>
      </c>
      <c r="N307" s="1" t="s">
        <v>591</v>
      </c>
    </row>
    <row r="308" spans="1:14" x14ac:dyDescent="0.2">
      <c r="A308">
        <v>2022</v>
      </c>
      <c r="B308" s="1" t="s">
        <v>596</v>
      </c>
      <c r="C308" s="1" t="s">
        <v>139</v>
      </c>
      <c r="D308" s="1" t="s">
        <v>26</v>
      </c>
      <c r="E308" s="2">
        <v>126500</v>
      </c>
      <c r="F308" s="1" t="s">
        <v>17</v>
      </c>
      <c r="G308" s="3">
        <v>126500</v>
      </c>
      <c r="H308" s="1" t="s">
        <v>25</v>
      </c>
      <c r="I308" s="1" t="str">
        <f>_xlfn.XLOOKUP(ds_salaries[[#This Row],[employee_residence]],data_csv!$B$3:$B$251,data_csv!$A$3:$A$251,,0)</f>
        <v>United States</v>
      </c>
      <c r="J308">
        <v>0</v>
      </c>
      <c r="K308" s="1" t="s">
        <v>25</v>
      </c>
      <c r="L308" s="1" t="str">
        <f>_xlfn.XLOOKUP(ds_salaries[[#This Row],[company_location]],data_csv!$B$3:$B$251,data_csv!$A$3:$A$251,,0)</f>
        <v>United States</v>
      </c>
      <c r="M308" s="1" t="str">
        <f t="shared" si="4"/>
        <v>50 to 250</v>
      </c>
      <c r="N308" s="1" t="s">
        <v>591</v>
      </c>
    </row>
    <row r="309" spans="1:14" x14ac:dyDescent="0.2">
      <c r="A309">
        <v>2022</v>
      </c>
      <c r="B309" s="1" t="s">
        <v>144</v>
      </c>
      <c r="C309" s="1" t="s">
        <v>139</v>
      </c>
      <c r="D309" s="1" t="s">
        <v>38</v>
      </c>
      <c r="E309" s="2">
        <v>242000</v>
      </c>
      <c r="F309" s="1" t="s">
        <v>17</v>
      </c>
      <c r="G309" s="3">
        <v>242000</v>
      </c>
      <c r="H309" s="1" t="s">
        <v>25</v>
      </c>
      <c r="I309" s="1" t="str">
        <f>_xlfn.XLOOKUP(ds_salaries[[#This Row],[employee_residence]],data_csv!$B$3:$B$251,data_csv!$A$3:$A$251,,0)</f>
        <v>United States</v>
      </c>
      <c r="J309">
        <v>1</v>
      </c>
      <c r="K309" s="1" t="s">
        <v>25</v>
      </c>
      <c r="L309" s="1" t="str">
        <f>_xlfn.XLOOKUP(ds_salaries[[#This Row],[company_location]],data_csv!$B$3:$B$251,data_csv!$A$3:$A$251,,0)</f>
        <v>United States</v>
      </c>
      <c r="M309" s="1" t="str">
        <f t="shared" si="4"/>
        <v>50 to 250</v>
      </c>
      <c r="N309" s="1" t="s">
        <v>591</v>
      </c>
    </row>
    <row r="310" spans="1:14" x14ac:dyDescent="0.2">
      <c r="A310">
        <v>2022</v>
      </c>
      <c r="B310" s="1" t="s">
        <v>144</v>
      </c>
      <c r="C310" s="1" t="s">
        <v>139</v>
      </c>
      <c r="D310" s="1" t="s">
        <v>38</v>
      </c>
      <c r="E310" s="2">
        <v>200000</v>
      </c>
      <c r="F310" s="1" t="s">
        <v>17</v>
      </c>
      <c r="G310" s="3">
        <v>200000</v>
      </c>
      <c r="H310" s="1" t="s">
        <v>25</v>
      </c>
      <c r="I310" s="1" t="str">
        <f>_xlfn.XLOOKUP(ds_salaries[[#This Row],[employee_residence]],data_csv!$B$3:$B$251,data_csv!$A$3:$A$251,,0)</f>
        <v>United States</v>
      </c>
      <c r="J310">
        <v>1</v>
      </c>
      <c r="K310" s="1" t="s">
        <v>25</v>
      </c>
      <c r="L310" s="1" t="str">
        <f>_xlfn.XLOOKUP(ds_salaries[[#This Row],[company_location]],data_csv!$B$3:$B$251,data_csv!$A$3:$A$251,,0)</f>
        <v>United States</v>
      </c>
      <c r="M310" s="1" t="str">
        <f t="shared" si="4"/>
        <v>50 to 250</v>
      </c>
      <c r="N310" s="1" t="s">
        <v>591</v>
      </c>
    </row>
    <row r="311" spans="1:14" x14ac:dyDescent="0.2">
      <c r="A311">
        <v>2022</v>
      </c>
      <c r="B311" s="1" t="s">
        <v>596</v>
      </c>
      <c r="C311" s="1" t="s">
        <v>139</v>
      </c>
      <c r="D311" s="1" t="s">
        <v>12</v>
      </c>
      <c r="E311" s="2">
        <v>50000</v>
      </c>
      <c r="F311" s="1" t="s">
        <v>20</v>
      </c>
      <c r="G311" s="3">
        <v>65438</v>
      </c>
      <c r="H311" s="1" t="s">
        <v>21</v>
      </c>
      <c r="I311" s="1" t="str">
        <f>_xlfn.XLOOKUP(ds_salaries[[#This Row],[employee_residence]],data_csv!$B$3:$B$251,data_csv!$A$3:$A$251,,0)</f>
        <v>United Kingdom</v>
      </c>
      <c r="J311">
        <v>0</v>
      </c>
      <c r="K311" s="1" t="s">
        <v>21</v>
      </c>
      <c r="L311" s="1" t="str">
        <f>_xlfn.XLOOKUP(ds_salaries[[#This Row],[company_location]],data_csv!$B$3:$B$251,data_csv!$A$3:$A$251,,0)</f>
        <v>United Kingdom</v>
      </c>
      <c r="M311" s="1" t="str">
        <f t="shared" si="4"/>
        <v>50 to 250</v>
      </c>
      <c r="N311" s="1" t="s">
        <v>591</v>
      </c>
    </row>
    <row r="312" spans="1:14" x14ac:dyDescent="0.2">
      <c r="A312">
        <v>2022</v>
      </c>
      <c r="B312" s="1" t="s">
        <v>596</v>
      </c>
      <c r="C312" s="1" t="s">
        <v>139</v>
      </c>
      <c r="D312" s="1" t="s">
        <v>12</v>
      </c>
      <c r="E312" s="2">
        <v>30000</v>
      </c>
      <c r="F312" s="1" t="s">
        <v>20</v>
      </c>
      <c r="G312" s="3">
        <v>39263</v>
      </c>
      <c r="H312" s="1" t="s">
        <v>21</v>
      </c>
      <c r="I312" s="1" t="str">
        <f>_xlfn.XLOOKUP(ds_salaries[[#This Row],[employee_residence]],data_csv!$B$3:$B$251,data_csv!$A$3:$A$251,,0)</f>
        <v>United Kingdom</v>
      </c>
      <c r="J312">
        <v>0</v>
      </c>
      <c r="K312" s="1" t="s">
        <v>21</v>
      </c>
      <c r="L312" s="1" t="str">
        <f>_xlfn.XLOOKUP(ds_salaries[[#This Row],[company_location]],data_csv!$B$3:$B$251,data_csv!$A$3:$A$251,,0)</f>
        <v>United Kingdom</v>
      </c>
      <c r="M312" s="1" t="str">
        <f t="shared" si="4"/>
        <v>50 to 250</v>
      </c>
      <c r="N312" s="1" t="s">
        <v>591</v>
      </c>
    </row>
    <row r="313" spans="1:14" x14ac:dyDescent="0.2">
      <c r="A313">
        <v>2022</v>
      </c>
      <c r="B313" s="1" t="s">
        <v>596</v>
      </c>
      <c r="C313" s="1" t="s">
        <v>139</v>
      </c>
      <c r="D313" s="1" t="s">
        <v>38</v>
      </c>
      <c r="E313" s="2">
        <v>60000</v>
      </c>
      <c r="F313" s="1" t="s">
        <v>20</v>
      </c>
      <c r="G313" s="3">
        <v>78526</v>
      </c>
      <c r="H313" s="1" t="s">
        <v>21</v>
      </c>
      <c r="I313" s="1" t="str">
        <f>_xlfn.XLOOKUP(ds_salaries[[#This Row],[employee_residence]],data_csv!$B$3:$B$251,data_csv!$A$3:$A$251,,0)</f>
        <v>United Kingdom</v>
      </c>
      <c r="J313">
        <v>0</v>
      </c>
      <c r="K313" s="1" t="s">
        <v>21</v>
      </c>
      <c r="L313" s="1" t="str">
        <f>_xlfn.XLOOKUP(ds_salaries[[#This Row],[company_location]],data_csv!$B$3:$B$251,data_csv!$A$3:$A$251,,0)</f>
        <v>United Kingdom</v>
      </c>
      <c r="M313" s="1" t="str">
        <f t="shared" si="4"/>
        <v>50 to 250</v>
      </c>
      <c r="N313" s="1" t="s">
        <v>591</v>
      </c>
    </row>
    <row r="314" spans="1:14" x14ac:dyDescent="0.2">
      <c r="A314">
        <v>2022</v>
      </c>
      <c r="B314" s="1" t="s">
        <v>596</v>
      </c>
      <c r="C314" s="1" t="s">
        <v>139</v>
      </c>
      <c r="D314" s="1" t="s">
        <v>38</v>
      </c>
      <c r="E314" s="2">
        <v>40000</v>
      </c>
      <c r="F314" s="1" t="s">
        <v>20</v>
      </c>
      <c r="G314" s="3">
        <v>52351</v>
      </c>
      <c r="H314" s="1" t="s">
        <v>21</v>
      </c>
      <c r="I314" s="1" t="str">
        <f>_xlfn.XLOOKUP(ds_salaries[[#This Row],[employee_residence]],data_csv!$B$3:$B$251,data_csv!$A$3:$A$251,,0)</f>
        <v>United Kingdom</v>
      </c>
      <c r="J314">
        <v>0</v>
      </c>
      <c r="K314" s="1" t="s">
        <v>21</v>
      </c>
      <c r="L314" s="1" t="str">
        <f>_xlfn.XLOOKUP(ds_salaries[[#This Row],[company_location]],data_csv!$B$3:$B$251,data_csv!$A$3:$A$251,,0)</f>
        <v>United Kingdom</v>
      </c>
      <c r="M314" s="1" t="str">
        <f t="shared" si="4"/>
        <v>50 to 250</v>
      </c>
      <c r="N314" s="1" t="s">
        <v>591</v>
      </c>
    </row>
    <row r="315" spans="1:14" x14ac:dyDescent="0.2">
      <c r="A315">
        <v>2022</v>
      </c>
      <c r="B315" s="1" t="s">
        <v>145</v>
      </c>
      <c r="C315" s="1" t="s">
        <v>139</v>
      </c>
      <c r="D315" s="1" t="s">
        <v>12</v>
      </c>
      <c r="E315" s="2">
        <v>165220</v>
      </c>
      <c r="F315" s="1" t="s">
        <v>17</v>
      </c>
      <c r="G315" s="3">
        <v>165220</v>
      </c>
      <c r="H315" s="1" t="s">
        <v>25</v>
      </c>
      <c r="I315" s="1" t="str">
        <f>_xlfn.XLOOKUP(ds_salaries[[#This Row],[employee_residence]],data_csv!$B$3:$B$251,data_csv!$A$3:$A$251,,0)</f>
        <v>United States</v>
      </c>
      <c r="J315">
        <v>1</v>
      </c>
      <c r="K315" s="1" t="s">
        <v>25</v>
      </c>
      <c r="L315" s="1" t="str">
        <f>_xlfn.XLOOKUP(ds_salaries[[#This Row],[company_location]],data_csv!$B$3:$B$251,data_csv!$A$3:$A$251,,0)</f>
        <v>United States</v>
      </c>
      <c r="M315" s="1" t="str">
        <f t="shared" si="4"/>
        <v>50 to 250</v>
      </c>
      <c r="N315" s="1" t="s">
        <v>591</v>
      </c>
    </row>
    <row r="316" spans="1:14" x14ac:dyDescent="0.2">
      <c r="A316">
        <v>2022</v>
      </c>
      <c r="B316" s="1" t="s">
        <v>143</v>
      </c>
      <c r="C316" s="1" t="s">
        <v>139</v>
      </c>
      <c r="D316" s="1" t="s">
        <v>38</v>
      </c>
      <c r="E316" s="2">
        <v>35000</v>
      </c>
      <c r="F316" s="1" t="s">
        <v>20</v>
      </c>
      <c r="G316" s="3">
        <v>45807</v>
      </c>
      <c r="H316" s="1" t="s">
        <v>21</v>
      </c>
      <c r="I316" s="1" t="str">
        <f>_xlfn.XLOOKUP(ds_salaries[[#This Row],[employee_residence]],data_csv!$B$3:$B$251,data_csv!$A$3:$A$251,,0)</f>
        <v>United Kingdom</v>
      </c>
      <c r="J316">
        <v>1</v>
      </c>
      <c r="K316" s="1" t="s">
        <v>21</v>
      </c>
      <c r="L316" s="1" t="str">
        <f>_xlfn.XLOOKUP(ds_salaries[[#This Row],[company_location]],data_csv!$B$3:$B$251,data_csv!$A$3:$A$251,,0)</f>
        <v>United Kingdom</v>
      </c>
      <c r="M316" s="1" t="str">
        <f t="shared" si="4"/>
        <v>50 to 250</v>
      </c>
      <c r="N316" s="1" t="s">
        <v>591</v>
      </c>
    </row>
    <row r="317" spans="1:14" x14ac:dyDescent="0.2">
      <c r="A317">
        <v>2022</v>
      </c>
      <c r="B317" s="1" t="s">
        <v>145</v>
      </c>
      <c r="C317" s="1" t="s">
        <v>139</v>
      </c>
      <c r="D317" s="1" t="s">
        <v>12</v>
      </c>
      <c r="E317" s="2">
        <v>120160</v>
      </c>
      <c r="F317" s="1" t="s">
        <v>17</v>
      </c>
      <c r="G317" s="3">
        <v>120160</v>
      </c>
      <c r="H317" s="1" t="s">
        <v>25</v>
      </c>
      <c r="I317" s="1" t="str">
        <f>_xlfn.XLOOKUP(ds_salaries[[#This Row],[employee_residence]],data_csv!$B$3:$B$251,data_csv!$A$3:$A$251,,0)</f>
        <v>United States</v>
      </c>
      <c r="J317">
        <v>1</v>
      </c>
      <c r="K317" s="1" t="s">
        <v>25</v>
      </c>
      <c r="L317" s="1" t="str">
        <f>_xlfn.XLOOKUP(ds_salaries[[#This Row],[company_location]],data_csv!$B$3:$B$251,data_csv!$A$3:$A$251,,0)</f>
        <v>United States</v>
      </c>
      <c r="M317" s="1" t="str">
        <f t="shared" si="4"/>
        <v>50 to 250</v>
      </c>
      <c r="N317" s="1" t="s">
        <v>591</v>
      </c>
    </row>
    <row r="318" spans="1:14" x14ac:dyDescent="0.2">
      <c r="A318">
        <v>2022</v>
      </c>
      <c r="B318" s="1" t="s">
        <v>145</v>
      </c>
      <c r="C318" s="1" t="s">
        <v>139</v>
      </c>
      <c r="D318" s="1" t="s">
        <v>26</v>
      </c>
      <c r="E318" s="2">
        <v>90320</v>
      </c>
      <c r="F318" s="1" t="s">
        <v>17</v>
      </c>
      <c r="G318" s="3">
        <v>90320</v>
      </c>
      <c r="H318" s="1" t="s">
        <v>25</v>
      </c>
      <c r="I318" s="1" t="str">
        <f>_xlfn.XLOOKUP(ds_salaries[[#This Row],[employee_residence]],data_csv!$B$3:$B$251,data_csv!$A$3:$A$251,,0)</f>
        <v>United States</v>
      </c>
      <c r="J318">
        <v>1</v>
      </c>
      <c r="K318" s="1" t="s">
        <v>25</v>
      </c>
      <c r="L318" s="1" t="str">
        <f>_xlfn.XLOOKUP(ds_salaries[[#This Row],[company_location]],data_csv!$B$3:$B$251,data_csv!$A$3:$A$251,,0)</f>
        <v>United States</v>
      </c>
      <c r="M318" s="1" t="str">
        <f t="shared" si="4"/>
        <v>50 to 250</v>
      </c>
      <c r="N318" s="1" t="s">
        <v>591</v>
      </c>
    </row>
    <row r="319" spans="1:14" x14ac:dyDescent="0.2">
      <c r="A319">
        <v>2022</v>
      </c>
      <c r="B319" s="1" t="s">
        <v>145</v>
      </c>
      <c r="C319" s="1" t="s">
        <v>139</v>
      </c>
      <c r="D319" s="1" t="s">
        <v>38</v>
      </c>
      <c r="E319" s="2">
        <v>181940</v>
      </c>
      <c r="F319" s="1" t="s">
        <v>17</v>
      </c>
      <c r="G319" s="3">
        <v>181940</v>
      </c>
      <c r="H319" s="1" t="s">
        <v>25</v>
      </c>
      <c r="I319" s="1" t="str">
        <f>_xlfn.XLOOKUP(ds_salaries[[#This Row],[employee_residence]],data_csv!$B$3:$B$251,data_csv!$A$3:$A$251,,0)</f>
        <v>United States</v>
      </c>
      <c r="J319">
        <v>0</v>
      </c>
      <c r="K319" s="1" t="s">
        <v>25</v>
      </c>
      <c r="L319" s="1" t="str">
        <f>_xlfn.XLOOKUP(ds_salaries[[#This Row],[company_location]],data_csv!$B$3:$B$251,data_csv!$A$3:$A$251,,0)</f>
        <v>United States</v>
      </c>
      <c r="M319" s="1" t="str">
        <f t="shared" si="4"/>
        <v>50 to 250</v>
      </c>
      <c r="N319" s="1" t="s">
        <v>591</v>
      </c>
    </row>
    <row r="320" spans="1:14" x14ac:dyDescent="0.2">
      <c r="A320">
        <v>2022</v>
      </c>
      <c r="B320" s="1" t="s">
        <v>145</v>
      </c>
      <c r="C320" s="1" t="s">
        <v>139</v>
      </c>
      <c r="D320" s="1" t="s">
        <v>38</v>
      </c>
      <c r="E320" s="2">
        <v>132320</v>
      </c>
      <c r="F320" s="1" t="s">
        <v>17</v>
      </c>
      <c r="G320" s="3">
        <v>132320</v>
      </c>
      <c r="H320" s="1" t="s">
        <v>25</v>
      </c>
      <c r="I320" s="1" t="str">
        <f>_xlfn.XLOOKUP(ds_salaries[[#This Row],[employee_residence]],data_csv!$B$3:$B$251,data_csv!$A$3:$A$251,,0)</f>
        <v>United States</v>
      </c>
      <c r="J320">
        <v>0</v>
      </c>
      <c r="K320" s="1" t="s">
        <v>25</v>
      </c>
      <c r="L320" s="1" t="str">
        <f>_xlfn.XLOOKUP(ds_salaries[[#This Row],[company_location]],data_csv!$B$3:$B$251,data_csv!$A$3:$A$251,,0)</f>
        <v>United States</v>
      </c>
      <c r="M320" s="1" t="str">
        <f t="shared" si="4"/>
        <v>50 to 250</v>
      </c>
      <c r="N320" s="1" t="s">
        <v>591</v>
      </c>
    </row>
    <row r="321" spans="1:14" x14ac:dyDescent="0.2">
      <c r="A321">
        <v>2022</v>
      </c>
      <c r="B321" s="1" t="s">
        <v>145</v>
      </c>
      <c r="C321" s="1" t="s">
        <v>139</v>
      </c>
      <c r="D321" s="1" t="s">
        <v>38</v>
      </c>
      <c r="E321" s="2">
        <v>220110</v>
      </c>
      <c r="F321" s="1" t="s">
        <v>17</v>
      </c>
      <c r="G321" s="3">
        <v>220110</v>
      </c>
      <c r="H321" s="1" t="s">
        <v>25</v>
      </c>
      <c r="I321" s="1" t="str">
        <f>_xlfn.XLOOKUP(ds_salaries[[#This Row],[employee_residence]],data_csv!$B$3:$B$251,data_csv!$A$3:$A$251,,0)</f>
        <v>United States</v>
      </c>
      <c r="J321">
        <v>0</v>
      </c>
      <c r="K321" s="1" t="s">
        <v>25</v>
      </c>
      <c r="L321" s="1" t="str">
        <f>_xlfn.XLOOKUP(ds_salaries[[#This Row],[company_location]],data_csv!$B$3:$B$251,data_csv!$A$3:$A$251,,0)</f>
        <v>United States</v>
      </c>
      <c r="M321" s="1" t="str">
        <f t="shared" si="4"/>
        <v>50 to 250</v>
      </c>
      <c r="N321" s="1" t="s">
        <v>591</v>
      </c>
    </row>
    <row r="322" spans="1:14" x14ac:dyDescent="0.2">
      <c r="A322">
        <v>2022</v>
      </c>
      <c r="B322" s="1" t="s">
        <v>145</v>
      </c>
      <c r="C322" s="1" t="s">
        <v>139</v>
      </c>
      <c r="D322" s="1" t="s">
        <v>38</v>
      </c>
      <c r="E322" s="2">
        <v>160080</v>
      </c>
      <c r="F322" s="1" t="s">
        <v>17</v>
      </c>
      <c r="G322" s="3">
        <v>160080</v>
      </c>
      <c r="H322" s="1" t="s">
        <v>25</v>
      </c>
      <c r="I322" s="1" t="str">
        <f>_xlfn.XLOOKUP(ds_salaries[[#This Row],[employee_residence]],data_csv!$B$3:$B$251,data_csv!$A$3:$A$251,,0)</f>
        <v>United States</v>
      </c>
      <c r="J322">
        <v>0</v>
      </c>
      <c r="K322" s="1" t="s">
        <v>25</v>
      </c>
      <c r="L322" s="1" t="str">
        <f>_xlfn.XLOOKUP(ds_salaries[[#This Row],[company_location]],data_csv!$B$3:$B$251,data_csv!$A$3:$A$251,,0)</f>
        <v>United States</v>
      </c>
      <c r="M322" s="1" t="str">
        <f t="shared" ref="M322:M385" si="5">IF(N322="Large","More than 250", IF(N322="Medium","50 to 250",IF(N322="Small","1 to  50")))</f>
        <v>50 to 250</v>
      </c>
      <c r="N322" s="1" t="s">
        <v>591</v>
      </c>
    </row>
    <row r="323" spans="1:14" x14ac:dyDescent="0.2">
      <c r="A323">
        <v>2022</v>
      </c>
      <c r="B323" s="1" t="s">
        <v>145</v>
      </c>
      <c r="C323" s="1" t="s">
        <v>139</v>
      </c>
      <c r="D323" s="1" t="s">
        <v>12</v>
      </c>
      <c r="E323" s="2">
        <v>180000</v>
      </c>
      <c r="F323" s="1" t="s">
        <v>17</v>
      </c>
      <c r="G323" s="3">
        <v>180000</v>
      </c>
      <c r="H323" s="1" t="s">
        <v>25</v>
      </c>
      <c r="I323" s="1" t="str">
        <f>_xlfn.XLOOKUP(ds_salaries[[#This Row],[employee_residence]],data_csv!$B$3:$B$251,data_csv!$A$3:$A$251,,0)</f>
        <v>United States</v>
      </c>
      <c r="J323">
        <v>0</v>
      </c>
      <c r="K323" s="1" t="s">
        <v>25</v>
      </c>
      <c r="L323" s="1" t="str">
        <f>_xlfn.XLOOKUP(ds_salaries[[#This Row],[company_location]],data_csv!$B$3:$B$251,data_csv!$A$3:$A$251,,0)</f>
        <v>United States</v>
      </c>
      <c r="M323" s="1" t="str">
        <f t="shared" si="5"/>
        <v>More than 250</v>
      </c>
      <c r="N323" s="1" t="s">
        <v>589</v>
      </c>
    </row>
    <row r="324" spans="1:14" x14ac:dyDescent="0.2">
      <c r="A324">
        <v>2022</v>
      </c>
      <c r="B324" s="1" t="s">
        <v>145</v>
      </c>
      <c r="C324" s="1" t="s">
        <v>139</v>
      </c>
      <c r="D324" s="1" t="s">
        <v>12</v>
      </c>
      <c r="E324" s="2">
        <v>120000</v>
      </c>
      <c r="F324" s="1" t="s">
        <v>17</v>
      </c>
      <c r="G324" s="3">
        <v>120000</v>
      </c>
      <c r="H324" s="1" t="s">
        <v>25</v>
      </c>
      <c r="I324" s="1" t="str">
        <f>_xlfn.XLOOKUP(ds_salaries[[#This Row],[employee_residence]],data_csv!$B$3:$B$251,data_csv!$A$3:$A$251,,0)</f>
        <v>United States</v>
      </c>
      <c r="J324">
        <v>0</v>
      </c>
      <c r="K324" s="1" t="s">
        <v>25</v>
      </c>
      <c r="L324" s="1" t="str">
        <f>_xlfn.XLOOKUP(ds_salaries[[#This Row],[company_location]],data_csv!$B$3:$B$251,data_csv!$A$3:$A$251,,0)</f>
        <v>United States</v>
      </c>
      <c r="M324" s="1" t="str">
        <f t="shared" si="5"/>
        <v>More than 250</v>
      </c>
      <c r="N324" s="1" t="s">
        <v>589</v>
      </c>
    </row>
    <row r="325" spans="1:14" x14ac:dyDescent="0.2">
      <c r="A325">
        <v>2022</v>
      </c>
      <c r="B325" s="1" t="s">
        <v>145</v>
      </c>
      <c r="C325" s="1" t="s">
        <v>139</v>
      </c>
      <c r="D325" s="1" t="s">
        <v>26</v>
      </c>
      <c r="E325" s="2">
        <v>124190</v>
      </c>
      <c r="F325" s="1" t="s">
        <v>17</v>
      </c>
      <c r="G325" s="3">
        <v>124190</v>
      </c>
      <c r="H325" s="1" t="s">
        <v>25</v>
      </c>
      <c r="I325" s="1" t="str">
        <f>_xlfn.XLOOKUP(ds_salaries[[#This Row],[employee_residence]],data_csv!$B$3:$B$251,data_csv!$A$3:$A$251,,0)</f>
        <v>United States</v>
      </c>
      <c r="J325">
        <v>1</v>
      </c>
      <c r="K325" s="1" t="s">
        <v>25</v>
      </c>
      <c r="L325" s="1" t="str">
        <f>_xlfn.XLOOKUP(ds_salaries[[#This Row],[company_location]],data_csv!$B$3:$B$251,data_csv!$A$3:$A$251,,0)</f>
        <v>United States</v>
      </c>
      <c r="M325" s="1" t="str">
        <f t="shared" si="5"/>
        <v>50 to 250</v>
      </c>
      <c r="N325" s="1" t="s">
        <v>591</v>
      </c>
    </row>
    <row r="326" spans="1:14" x14ac:dyDescent="0.2">
      <c r="A326">
        <v>2022</v>
      </c>
      <c r="B326" s="1" t="s">
        <v>144</v>
      </c>
      <c r="C326" s="1" t="s">
        <v>139</v>
      </c>
      <c r="D326" s="1" t="s">
        <v>26</v>
      </c>
      <c r="E326" s="2">
        <v>130000</v>
      </c>
      <c r="F326" s="1" t="s">
        <v>17</v>
      </c>
      <c r="G326" s="3">
        <v>130000</v>
      </c>
      <c r="H326" s="1" t="s">
        <v>25</v>
      </c>
      <c r="I326" s="1" t="str">
        <f>_xlfn.XLOOKUP(ds_salaries[[#This Row],[employee_residence]],data_csv!$B$3:$B$251,data_csv!$A$3:$A$251,,0)</f>
        <v>United States</v>
      </c>
      <c r="J326">
        <v>1</v>
      </c>
      <c r="K326" s="1" t="s">
        <v>25</v>
      </c>
      <c r="L326" s="1" t="str">
        <f>_xlfn.XLOOKUP(ds_salaries[[#This Row],[company_location]],data_csv!$B$3:$B$251,data_csv!$A$3:$A$251,,0)</f>
        <v>United States</v>
      </c>
      <c r="M326" s="1" t="str">
        <f t="shared" si="5"/>
        <v>50 to 250</v>
      </c>
      <c r="N326" s="1" t="s">
        <v>591</v>
      </c>
    </row>
    <row r="327" spans="1:14" x14ac:dyDescent="0.2">
      <c r="A327">
        <v>2022</v>
      </c>
      <c r="B327" s="1" t="s">
        <v>144</v>
      </c>
      <c r="C327" s="1" t="s">
        <v>139</v>
      </c>
      <c r="D327" s="1" t="s">
        <v>26</v>
      </c>
      <c r="E327" s="2">
        <v>110000</v>
      </c>
      <c r="F327" s="1" t="s">
        <v>17</v>
      </c>
      <c r="G327" s="3">
        <v>110000</v>
      </c>
      <c r="H327" s="1" t="s">
        <v>25</v>
      </c>
      <c r="I327" s="1" t="str">
        <f>_xlfn.XLOOKUP(ds_salaries[[#This Row],[employee_residence]],data_csv!$B$3:$B$251,data_csv!$A$3:$A$251,,0)</f>
        <v>United States</v>
      </c>
      <c r="J327">
        <v>1</v>
      </c>
      <c r="K327" s="1" t="s">
        <v>25</v>
      </c>
      <c r="L327" s="1" t="str">
        <f>_xlfn.XLOOKUP(ds_salaries[[#This Row],[company_location]],data_csv!$B$3:$B$251,data_csv!$A$3:$A$251,,0)</f>
        <v>United States</v>
      </c>
      <c r="M327" s="1" t="str">
        <f t="shared" si="5"/>
        <v>50 to 250</v>
      </c>
      <c r="N327" s="1" t="s">
        <v>591</v>
      </c>
    </row>
    <row r="328" spans="1:14" x14ac:dyDescent="0.2">
      <c r="A328">
        <v>2022</v>
      </c>
      <c r="B328" s="1" t="s">
        <v>145</v>
      </c>
      <c r="C328" s="1" t="s">
        <v>139</v>
      </c>
      <c r="D328" s="1" t="s">
        <v>26</v>
      </c>
      <c r="E328" s="2">
        <v>170000</v>
      </c>
      <c r="F328" s="1" t="s">
        <v>17</v>
      </c>
      <c r="G328" s="3">
        <v>170000</v>
      </c>
      <c r="H328" s="1" t="s">
        <v>25</v>
      </c>
      <c r="I328" s="1" t="str">
        <f>_xlfn.XLOOKUP(ds_salaries[[#This Row],[employee_residence]],data_csv!$B$3:$B$251,data_csv!$A$3:$A$251,,0)</f>
        <v>United States</v>
      </c>
      <c r="J328">
        <v>1</v>
      </c>
      <c r="K328" s="1" t="s">
        <v>25</v>
      </c>
      <c r="L328" s="1" t="str">
        <f>_xlfn.XLOOKUP(ds_salaries[[#This Row],[company_location]],data_csv!$B$3:$B$251,data_csv!$A$3:$A$251,,0)</f>
        <v>United States</v>
      </c>
      <c r="M328" s="1" t="str">
        <f t="shared" si="5"/>
        <v>50 to 250</v>
      </c>
      <c r="N328" s="1" t="s">
        <v>591</v>
      </c>
    </row>
    <row r="329" spans="1:14" x14ac:dyDescent="0.2">
      <c r="A329">
        <v>2022</v>
      </c>
      <c r="B329" s="1" t="s">
        <v>596</v>
      </c>
      <c r="C329" s="1" t="s">
        <v>139</v>
      </c>
      <c r="D329" s="1" t="s">
        <v>26</v>
      </c>
      <c r="E329" s="2">
        <v>115500</v>
      </c>
      <c r="F329" s="1" t="s">
        <v>17</v>
      </c>
      <c r="G329" s="3">
        <v>115500</v>
      </c>
      <c r="H329" s="1" t="s">
        <v>25</v>
      </c>
      <c r="I329" s="1" t="str">
        <f>_xlfn.XLOOKUP(ds_salaries[[#This Row],[employee_residence]],data_csv!$B$3:$B$251,data_csv!$A$3:$A$251,,0)</f>
        <v>United States</v>
      </c>
      <c r="J329">
        <v>1</v>
      </c>
      <c r="K329" s="1" t="s">
        <v>25</v>
      </c>
      <c r="L329" s="1" t="str">
        <f>_xlfn.XLOOKUP(ds_salaries[[#This Row],[company_location]],data_csv!$B$3:$B$251,data_csv!$A$3:$A$251,,0)</f>
        <v>United States</v>
      </c>
      <c r="M329" s="1" t="str">
        <f t="shared" si="5"/>
        <v>50 to 250</v>
      </c>
      <c r="N329" s="1" t="s">
        <v>591</v>
      </c>
    </row>
    <row r="330" spans="1:14" x14ac:dyDescent="0.2">
      <c r="A330">
        <v>2022</v>
      </c>
      <c r="B330" s="1" t="s">
        <v>145</v>
      </c>
      <c r="C330" s="1" t="s">
        <v>139</v>
      </c>
      <c r="D330" s="1" t="s">
        <v>26</v>
      </c>
      <c r="E330" s="2">
        <v>112900</v>
      </c>
      <c r="F330" s="1" t="s">
        <v>17</v>
      </c>
      <c r="G330" s="3">
        <v>112900</v>
      </c>
      <c r="H330" s="1" t="s">
        <v>25</v>
      </c>
      <c r="I330" s="1" t="str">
        <f>_xlfn.XLOOKUP(ds_salaries[[#This Row],[employee_residence]],data_csv!$B$3:$B$251,data_csv!$A$3:$A$251,,0)</f>
        <v>United States</v>
      </c>
      <c r="J330">
        <v>1</v>
      </c>
      <c r="K330" s="1" t="s">
        <v>25</v>
      </c>
      <c r="L330" s="1" t="str">
        <f>_xlfn.XLOOKUP(ds_salaries[[#This Row],[company_location]],data_csv!$B$3:$B$251,data_csv!$A$3:$A$251,,0)</f>
        <v>United States</v>
      </c>
      <c r="M330" s="1" t="str">
        <f t="shared" si="5"/>
        <v>50 to 250</v>
      </c>
      <c r="N330" s="1" t="s">
        <v>591</v>
      </c>
    </row>
    <row r="331" spans="1:14" x14ac:dyDescent="0.2">
      <c r="A331">
        <v>2022</v>
      </c>
      <c r="B331" s="1" t="s">
        <v>145</v>
      </c>
      <c r="C331" s="1" t="s">
        <v>139</v>
      </c>
      <c r="D331" s="1" t="s">
        <v>38</v>
      </c>
      <c r="E331" s="2">
        <v>165400</v>
      </c>
      <c r="F331" s="1" t="s">
        <v>17</v>
      </c>
      <c r="G331" s="3">
        <v>165400</v>
      </c>
      <c r="H331" s="1" t="s">
        <v>25</v>
      </c>
      <c r="I331" s="1" t="str">
        <f>_xlfn.XLOOKUP(ds_salaries[[#This Row],[employee_residence]],data_csv!$B$3:$B$251,data_csv!$A$3:$A$251,,0)</f>
        <v>United States</v>
      </c>
      <c r="J331">
        <v>1</v>
      </c>
      <c r="K331" s="1" t="s">
        <v>25</v>
      </c>
      <c r="L331" s="1" t="str">
        <f>_xlfn.XLOOKUP(ds_salaries[[#This Row],[company_location]],data_csv!$B$3:$B$251,data_csv!$A$3:$A$251,,0)</f>
        <v>United States</v>
      </c>
      <c r="M331" s="1" t="str">
        <f t="shared" si="5"/>
        <v>50 to 250</v>
      </c>
      <c r="N331" s="1" t="s">
        <v>591</v>
      </c>
    </row>
    <row r="332" spans="1:14" x14ac:dyDescent="0.2">
      <c r="A332">
        <v>2022</v>
      </c>
      <c r="B332" s="1" t="s">
        <v>145</v>
      </c>
      <c r="C332" s="1" t="s">
        <v>139</v>
      </c>
      <c r="D332" s="1" t="s">
        <v>38</v>
      </c>
      <c r="E332" s="2">
        <v>132320</v>
      </c>
      <c r="F332" s="1" t="s">
        <v>17</v>
      </c>
      <c r="G332" s="3">
        <v>132320</v>
      </c>
      <c r="H332" s="1" t="s">
        <v>25</v>
      </c>
      <c r="I332" s="1" t="str">
        <f>_xlfn.XLOOKUP(ds_salaries[[#This Row],[employee_residence]],data_csv!$B$3:$B$251,data_csv!$A$3:$A$251,,0)</f>
        <v>United States</v>
      </c>
      <c r="J332">
        <v>1</v>
      </c>
      <c r="K332" s="1" t="s">
        <v>25</v>
      </c>
      <c r="L332" s="1" t="str">
        <f>_xlfn.XLOOKUP(ds_salaries[[#This Row],[company_location]],data_csv!$B$3:$B$251,data_csv!$A$3:$A$251,,0)</f>
        <v>United States</v>
      </c>
      <c r="M332" s="1" t="str">
        <f t="shared" si="5"/>
        <v>50 to 250</v>
      </c>
      <c r="N332" s="1" t="s">
        <v>591</v>
      </c>
    </row>
    <row r="333" spans="1:14" x14ac:dyDescent="0.2">
      <c r="A333">
        <v>2022</v>
      </c>
      <c r="B333" s="1" t="s">
        <v>596</v>
      </c>
      <c r="C333" s="1" t="s">
        <v>139</v>
      </c>
      <c r="D333" s="1" t="s">
        <v>26</v>
      </c>
      <c r="E333" s="2">
        <v>167000</v>
      </c>
      <c r="F333" s="1" t="s">
        <v>17</v>
      </c>
      <c r="G333" s="3">
        <v>167000</v>
      </c>
      <c r="H333" s="1" t="s">
        <v>25</v>
      </c>
      <c r="I333" s="1" t="str">
        <f>_xlfn.XLOOKUP(ds_salaries[[#This Row],[employee_residence]],data_csv!$B$3:$B$251,data_csv!$A$3:$A$251,,0)</f>
        <v>United States</v>
      </c>
      <c r="J333">
        <v>1</v>
      </c>
      <c r="K333" s="1" t="s">
        <v>25</v>
      </c>
      <c r="L333" s="1" t="str">
        <f>_xlfn.XLOOKUP(ds_salaries[[#This Row],[company_location]],data_csv!$B$3:$B$251,data_csv!$A$3:$A$251,,0)</f>
        <v>United States</v>
      </c>
      <c r="M333" s="1" t="str">
        <f t="shared" si="5"/>
        <v>50 to 250</v>
      </c>
      <c r="N333" s="1" t="s">
        <v>591</v>
      </c>
    </row>
    <row r="334" spans="1:14" x14ac:dyDescent="0.2">
      <c r="A334">
        <v>2022</v>
      </c>
      <c r="B334" s="1" t="s">
        <v>145</v>
      </c>
      <c r="C334" s="1" t="s">
        <v>139</v>
      </c>
      <c r="D334" s="1" t="s">
        <v>38</v>
      </c>
      <c r="E334" s="2">
        <v>243900</v>
      </c>
      <c r="F334" s="1" t="s">
        <v>17</v>
      </c>
      <c r="G334" s="3">
        <v>243900</v>
      </c>
      <c r="H334" s="1" t="s">
        <v>25</v>
      </c>
      <c r="I334" s="1" t="str">
        <f>_xlfn.XLOOKUP(ds_salaries[[#This Row],[employee_residence]],data_csv!$B$3:$B$251,data_csv!$A$3:$A$251,,0)</f>
        <v>United States</v>
      </c>
      <c r="J334">
        <v>1</v>
      </c>
      <c r="K334" s="1" t="s">
        <v>25</v>
      </c>
      <c r="L334" s="1" t="str">
        <f>_xlfn.XLOOKUP(ds_salaries[[#This Row],[company_location]],data_csv!$B$3:$B$251,data_csv!$A$3:$A$251,,0)</f>
        <v>United States</v>
      </c>
      <c r="M334" s="1" t="str">
        <f t="shared" si="5"/>
        <v>50 to 250</v>
      </c>
      <c r="N334" s="1" t="s">
        <v>591</v>
      </c>
    </row>
    <row r="335" spans="1:14" x14ac:dyDescent="0.2">
      <c r="A335">
        <v>2022</v>
      </c>
      <c r="B335" s="1" t="s">
        <v>145</v>
      </c>
      <c r="C335" s="1" t="s">
        <v>139</v>
      </c>
      <c r="D335" s="1" t="s">
        <v>26</v>
      </c>
      <c r="E335" s="2">
        <v>136600</v>
      </c>
      <c r="F335" s="1" t="s">
        <v>17</v>
      </c>
      <c r="G335" s="3">
        <v>136600</v>
      </c>
      <c r="H335" s="1" t="s">
        <v>25</v>
      </c>
      <c r="I335" s="1" t="str">
        <f>_xlfn.XLOOKUP(ds_salaries[[#This Row],[employee_residence]],data_csv!$B$3:$B$251,data_csv!$A$3:$A$251,,0)</f>
        <v>United States</v>
      </c>
      <c r="J335">
        <v>1</v>
      </c>
      <c r="K335" s="1" t="s">
        <v>25</v>
      </c>
      <c r="L335" s="1" t="str">
        <f>_xlfn.XLOOKUP(ds_salaries[[#This Row],[company_location]],data_csv!$B$3:$B$251,data_csv!$A$3:$A$251,,0)</f>
        <v>United States</v>
      </c>
      <c r="M335" s="1" t="str">
        <f t="shared" si="5"/>
        <v>50 to 250</v>
      </c>
      <c r="N335" s="1" t="s">
        <v>591</v>
      </c>
    </row>
    <row r="336" spans="1:14" x14ac:dyDescent="0.2">
      <c r="A336">
        <v>2022</v>
      </c>
      <c r="B336" s="1" t="s">
        <v>145</v>
      </c>
      <c r="C336" s="1" t="s">
        <v>139</v>
      </c>
      <c r="D336" s="1" t="s">
        <v>26</v>
      </c>
      <c r="E336" s="2">
        <v>109280</v>
      </c>
      <c r="F336" s="1" t="s">
        <v>17</v>
      </c>
      <c r="G336" s="3">
        <v>109280</v>
      </c>
      <c r="H336" s="1" t="s">
        <v>25</v>
      </c>
      <c r="I336" s="1" t="str">
        <f>_xlfn.XLOOKUP(ds_salaries[[#This Row],[employee_residence]],data_csv!$B$3:$B$251,data_csv!$A$3:$A$251,,0)</f>
        <v>United States</v>
      </c>
      <c r="J336">
        <v>1</v>
      </c>
      <c r="K336" s="1" t="s">
        <v>25</v>
      </c>
      <c r="L336" s="1" t="str">
        <f>_xlfn.XLOOKUP(ds_salaries[[#This Row],[company_location]],data_csv!$B$3:$B$251,data_csv!$A$3:$A$251,,0)</f>
        <v>United States</v>
      </c>
      <c r="M336" s="1" t="str">
        <f t="shared" si="5"/>
        <v>50 to 250</v>
      </c>
      <c r="N336" s="1" t="s">
        <v>591</v>
      </c>
    </row>
    <row r="337" spans="1:14" x14ac:dyDescent="0.2">
      <c r="A337">
        <v>2022</v>
      </c>
      <c r="B337" s="1" t="s">
        <v>145</v>
      </c>
      <c r="C337" s="1" t="s">
        <v>139</v>
      </c>
      <c r="D337" s="1" t="s">
        <v>38</v>
      </c>
      <c r="E337" s="2">
        <v>128875</v>
      </c>
      <c r="F337" s="1" t="s">
        <v>17</v>
      </c>
      <c r="G337" s="3">
        <v>128875</v>
      </c>
      <c r="H337" s="1" t="s">
        <v>25</v>
      </c>
      <c r="I337" s="1" t="str">
        <f>_xlfn.XLOOKUP(ds_salaries[[#This Row],[employee_residence]],data_csv!$B$3:$B$251,data_csv!$A$3:$A$251,,0)</f>
        <v>United States</v>
      </c>
      <c r="J337">
        <v>1</v>
      </c>
      <c r="K337" s="1" t="s">
        <v>25</v>
      </c>
      <c r="L337" s="1" t="str">
        <f>_xlfn.XLOOKUP(ds_salaries[[#This Row],[company_location]],data_csv!$B$3:$B$251,data_csv!$A$3:$A$251,,0)</f>
        <v>United States</v>
      </c>
      <c r="M337" s="1" t="str">
        <f t="shared" si="5"/>
        <v>50 to 250</v>
      </c>
      <c r="N337" s="1" t="s">
        <v>591</v>
      </c>
    </row>
    <row r="338" spans="1:14" x14ac:dyDescent="0.2">
      <c r="A338">
        <v>2022</v>
      </c>
      <c r="B338" s="1" t="s">
        <v>145</v>
      </c>
      <c r="C338" s="1" t="s">
        <v>139</v>
      </c>
      <c r="D338" s="1" t="s">
        <v>38</v>
      </c>
      <c r="E338" s="2">
        <v>93700</v>
      </c>
      <c r="F338" s="1" t="s">
        <v>17</v>
      </c>
      <c r="G338" s="3">
        <v>93700</v>
      </c>
      <c r="H338" s="1" t="s">
        <v>25</v>
      </c>
      <c r="I338" s="1" t="str">
        <f>_xlfn.XLOOKUP(ds_salaries[[#This Row],[employee_residence]],data_csv!$B$3:$B$251,data_csv!$A$3:$A$251,,0)</f>
        <v>United States</v>
      </c>
      <c r="J338">
        <v>1</v>
      </c>
      <c r="K338" s="1" t="s">
        <v>25</v>
      </c>
      <c r="L338" s="1" t="str">
        <f>_xlfn.XLOOKUP(ds_salaries[[#This Row],[company_location]],data_csv!$B$3:$B$251,data_csv!$A$3:$A$251,,0)</f>
        <v>United States</v>
      </c>
      <c r="M338" s="1" t="str">
        <f t="shared" si="5"/>
        <v>50 to 250</v>
      </c>
      <c r="N338" s="1" t="s">
        <v>591</v>
      </c>
    </row>
    <row r="339" spans="1:14" x14ac:dyDescent="0.2">
      <c r="A339">
        <v>2022</v>
      </c>
      <c r="B339" s="1" t="s">
        <v>144</v>
      </c>
      <c r="C339" s="1" t="s">
        <v>139</v>
      </c>
      <c r="D339" s="1" t="s">
        <v>98</v>
      </c>
      <c r="E339" s="2">
        <v>224000</v>
      </c>
      <c r="F339" s="1" t="s">
        <v>17</v>
      </c>
      <c r="G339" s="3">
        <v>224000</v>
      </c>
      <c r="H339" s="1" t="s">
        <v>25</v>
      </c>
      <c r="I339" s="1" t="str">
        <f>_xlfn.XLOOKUP(ds_salaries[[#This Row],[employee_residence]],data_csv!$B$3:$B$251,data_csv!$A$3:$A$251,,0)</f>
        <v>United States</v>
      </c>
      <c r="J339">
        <v>1</v>
      </c>
      <c r="K339" s="1" t="s">
        <v>25</v>
      </c>
      <c r="L339" s="1" t="str">
        <f>_xlfn.XLOOKUP(ds_salaries[[#This Row],[company_location]],data_csv!$B$3:$B$251,data_csv!$A$3:$A$251,,0)</f>
        <v>United States</v>
      </c>
      <c r="M339" s="1" t="str">
        <f t="shared" si="5"/>
        <v>50 to 250</v>
      </c>
      <c r="N339" s="1" t="s">
        <v>591</v>
      </c>
    </row>
    <row r="340" spans="1:14" x14ac:dyDescent="0.2">
      <c r="A340">
        <v>2022</v>
      </c>
      <c r="B340" s="1" t="s">
        <v>144</v>
      </c>
      <c r="C340" s="1" t="s">
        <v>139</v>
      </c>
      <c r="D340" s="1" t="s">
        <v>98</v>
      </c>
      <c r="E340" s="2">
        <v>167875</v>
      </c>
      <c r="F340" s="1" t="s">
        <v>17</v>
      </c>
      <c r="G340" s="3">
        <v>167875</v>
      </c>
      <c r="H340" s="1" t="s">
        <v>25</v>
      </c>
      <c r="I340" s="1" t="str">
        <f>_xlfn.XLOOKUP(ds_salaries[[#This Row],[employee_residence]],data_csv!$B$3:$B$251,data_csv!$A$3:$A$251,,0)</f>
        <v>United States</v>
      </c>
      <c r="J340">
        <v>1</v>
      </c>
      <c r="K340" s="1" t="s">
        <v>25</v>
      </c>
      <c r="L340" s="1" t="str">
        <f>_xlfn.XLOOKUP(ds_salaries[[#This Row],[company_location]],data_csv!$B$3:$B$251,data_csv!$A$3:$A$251,,0)</f>
        <v>United States</v>
      </c>
      <c r="M340" s="1" t="str">
        <f t="shared" si="5"/>
        <v>50 to 250</v>
      </c>
      <c r="N340" s="1" t="s">
        <v>591</v>
      </c>
    </row>
    <row r="341" spans="1:14" x14ac:dyDescent="0.2">
      <c r="A341">
        <v>2022</v>
      </c>
      <c r="B341" s="1" t="s">
        <v>144</v>
      </c>
      <c r="C341" s="1" t="s">
        <v>139</v>
      </c>
      <c r="D341" s="1" t="s">
        <v>123</v>
      </c>
      <c r="E341" s="2">
        <v>175000</v>
      </c>
      <c r="F341" s="1" t="s">
        <v>17</v>
      </c>
      <c r="G341" s="3">
        <v>175000</v>
      </c>
      <c r="H341" s="1" t="s">
        <v>25</v>
      </c>
      <c r="I341" s="1" t="str">
        <f>_xlfn.XLOOKUP(ds_salaries[[#This Row],[employee_residence]],data_csv!$B$3:$B$251,data_csv!$A$3:$A$251,,0)</f>
        <v>United States</v>
      </c>
      <c r="J341">
        <v>1</v>
      </c>
      <c r="K341" s="1" t="s">
        <v>25</v>
      </c>
      <c r="L341" s="1" t="str">
        <f>_xlfn.XLOOKUP(ds_salaries[[#This Row],[company_location]],data_csv!$B$3:$B$251,data_csv!$A$3:$A$251,,0)</f>
        <v>United States</v>
      </c>
      <c r="M341" s="1" t="str">
        <f t="shared" si="5"/>
        <v>50 to 250</v>
      </c>
      <c r="N341" s="1" t="s">
        <v>591</v>
      </c>
    </row>
    <row r="342" spans="1:14" x14ac:dyDescent="0.2">
      <c r="A342">
        <v>2022</v>
      </c>
      <c r="B342" s="1" t="s">
        <v>145</v>
      </c>
      <c r="C342" s="1" t="s">
        <v>139</v>
      </c>
      <c r="D342" s="1" t="s">
        <v>38</v>
      </c>
      <c r="E342" s="2">
        <v>156600</v>
      </c>
      <c r="F342" s="1" t="s">
        <v>17</v>
      </c>
      <c r="G342" s="3">
        <v>156600</v>
      </c>
      <c r="H342" s="1" t="s">
        <v>25</v>
      </c>
      <c r="I342" s="1" t="str">
        <f>_xlfn.XLOOKUP(ds_salaries[[#This Row],[employee_residence]],data_csv!$B$3:$B$251,data_csv!$A$3:$A$251,,0)</f>
        <v>United States</v>
      </c>
      <c r="J342">
        <v>1</v>
      </c>
      <c r="K342" s="1" t="s">
        <v>25</v>
      </c>
      <c r="L342" s="1" t="str">
        <f>_xlfn.XLOOKUP(ds_salaries[[#This Row],[company_location]],data_csv!$B$3:$B$251,data_csv!$A$3:$A$251,,0)</f>
        <v>United States</v>
      </c>
      <c r="M342" s="1" t="str">
        <f t="shared" si="5"/>
        <v>50 to 250</v>
      </c>
      <c r="N342" s="1" t="s">
        <v>591</v>
      </c>
    </row>
    <row r="343" spans="1:14" x14ac:dyDescent="0.2">
      <c r="A343">
        <v>2022</v>
      </c>
      <c r="B343" s="1" t="s">
        <v>145</v>
      </c>
      <c r="C343" s="1" t="s">
        <v>139</v>
      </c>
      <c r="D343" s="1" t="s">
        <v>38</v>
      </c>
      <c r="E343" s="2">
        <v>108800</v>
      </c>
      <c r="F343" s="1" t="s">
        <v>17</v>
      </c>
      <c r="G343" s="3">
        <v>108800</v>
      </c>
      <c r="H343" s="1" t="s">
        <v>25</v>
      </c>
      <c r="I343" s="1" t="str">
        <f>_xlfn.XLOOKUP(ds_salaries[[#This Row],[employee_residence]],data_csv!$B$3:$B$251,data_csv!$A$3:$A$251,,0)</f>
        <v>United States</v>
      </c>
      <c r="J343">
        <v>0</v>
      </c>
      <c r="K343" s="1" t="s">
        <v>25</v>
      </c>
      <c r="L343" s="1" t="str">
        <f>_xlfn.XLOOKUP(ds_salaries[[#This Row],[company_location]],data_csv!$B$3:$B$251,data_csv!$A$3:$A$251,,0)</f>
        <v>United States</v>
      </c>
      <c r="M343" s="1" t="str">
        <f t="shared" si="5"/>
        <v>50 to 250</v>
      </c>
      <c r="N343" s="1" t="s">
        <v>591</v>
      </c>
    </row>
    <row r="344" spans="1:14" x14ac:dyDescent="0.2">
      <c r="A344">
        <v>2022</v>
      </c>
      <c r="B344" s="1" t="s">
        <v>145</v>
      </c>
      <c r="C344" s="1" t="s">
        <v>139</v>
      </c>
      <c r="D344" s="1" t="s">
        <v>12</v>
      </c>
      <c r="E344" s="2">
        <v>95550</v>
      </c>
      <c r="F344" s="1" t="s">
        <v>17</v>
      </c>
      <c r="G344" s="3">
        <v>95550</v>
      </c>
      <c r="H344" s="1" t="s">
        <v>25</v>
      </c>
      <c r="I344" s="1" t="str">
        <f>_xlfn.XLOOKUP(ds_salaries[[#This Row],[employee_residence]],data_csv!$B$3:$B$251,data_csv!$A$3:$A$251,,0)</f>
        <v>United States</v>
      </c>
      <c r="J344">
        <v>0</v>
      </c>
      <c r="K344" s="1" t="s">
        <v>25</v>
      </c>
      <c r="L344" s="1" t="str">
        <f>_xlfn.XLOOKUP(ds_salaries[[#This Row],[company_location]],data_csv!$B$3:$B$251,data_csv!$A$3:$A$251,,0)</f>
        <v>United States</v>
      </c>
      <c r="M344" s="1" t="str">
        <f t="shared" si="5"/>
        <v>50 to 250</v>
      </c>
      <c r="N344" s="1" t="s">
        <v>591</v>
      </c>
    </row>
    <row r="345" spans="1:14" x14ac:dyDescent="0.2">
      <c r="A345">
        <v>2022</v>
      </c>
      <c r="B345" s="1" t="s">
        <v>145</v>
      </c>
      <c r="C345" s="1" t="s">
        <v>139</v>
      </c>
      <c r="D345" s="1" t="s">
        <v>38</v>
      </c>
      <c r="E345" s="2">
        <v>113000</v>
      </c>
      <c r="F345" s="1" t="s">
        <v>17</v>
      </c>
      <c r="G345" s="3">
        <v>113000</v>
      </c>
      <c r="H345" s="1" t="s">
        <v>25</v>
      </c>
      <c r="I345" s="1" t="str">
        <f>_xlfn.XLOOKUP(ds_salaries[[#This Row],[employee_residence]],data_csv!$B$3:$B$251,data_csv!$A$3:$A$251,,0)</f>
        <v>United States</v>
      </c>
      <c r="J345">
        <v>0</v>
      </c>
      <c r="K345" s="1" t="s">
        <v>25</v>
      </c>
      <c r="L345" s="1" t="str">
        <f>_xlfn.XLOOKUP(ds_salaries[[#This Row],[company_location]],data_csv!$B$3:$B$251,data_csv!$A$3:$A$251,,0)</f>
        <v>United States</v>
      </c>
      <c r="M345" s="1" t="str">
        <f t="shared" si="5"/>
        <v>More than 250</v>
      </c>
      <c r="N345" s="1" t="s">
        <v>589</v>
      </c>
    </row>
    <row r="346" spans="1:14" x14ac:dyDescent="0.2">
      <c r="A346">
        <v>2022</v>
      </c>
      <c r="B346" s="1" t="s">
        <v>145</v>
      </c>
      <c r="C346" s="1" t="s">
        <v>139</v>
      </c>
      <c r="D346" s="1" t="s">
        <v>26</v>
      </c>
      <c r="E346" s="2">
        <v>135000</v>
      </c>
      <c r="F346" s="1" t="s">
        <v>17</v>
      </c>
      <c r="G346" s="3">
        <v>135000</v>
      </c>
      <c r="H346" s="1" t="s">
        <v>25</v>
      </c>
      <c r="I346" s="1" t="str">
        <f>_xlfn.XLOOKUP(ds_salaries[[#This Row],[employee_residence]],data_csv!$B$3:$B$251,data_csv!$A$3:$A$251,,0)</f>
        <v>United States</v>
      </c>
      <c r="J346">
        <v>1</v>
      </c>
      <c r="K346" s="1" t="s">
        <v>25</v>
      </c>
      <c r="L346" s="1" t="str">
        <f>_xlfn.XLOOKUP(ds_salaries[[#This Row],[company_location]],data_csv!$B$3:$B$251,data_csv!$A$3:$A$251,,0)</f>
        <v>United States</v>
      </c>
      <c r="M346" s="1" t="str">
        <f t="shared" si="5"/>
        <v>50 to 250</v>
      </c>
      <c r="N346" s="1" t="s">
        <v>591</v>
      </c>
    </row>
    <row r="347" spans="1:14" x14ac:dyDescent="0.2">
      <c r="A347">
        <v>2022</v>
      </c>
      <c r="B347" s="1" t="s">
        <v>145</v>
      </c>
      <c r="C347" s="1" t="s">
        <v>139</v>
      </c>
      <c r="D347" s="1" t="s">
        <v>71</v>
      </c>
      <c r="E347" s="2">
        <v>161342</v>
      </c>
      <c r="F347" s="1" t="s">
        <v>17</v>
      </c>
      <c r="G347" s="3">
        <v>161342</v>
      </c>
      <c r="H347" s="1" t="s">
        <v>25</v>
      </c>
      <c r="I347" s="1" t="str">
        <f>_xlfn.XLOOKUP(ds_salaries[[#This Row],[employee_residence]],data_csv!$B$3:$B$251,data_csv!$A$3:$A$251,,0)</f>
        <v>United States</v>
      </c>
      <c r="J347">
        <v>1</v>
      </c>
      <c r="K347" s="1" t="s">
        <v>25</v>
      </c>
      <c r="L347" s="1" t="str">
        <f>_xlfn.XLOOKUP(ds_salaries[[#This Row],[company_location]],data_csv!$B$3:$B$251,data_csv!$A$3:$A$251,,0)</f>
        <v>United States</v>
      </c>
      <c r="M347" s="1" t="str">
        <f t="shared" si="5"/>
        <v>50 to 250</v>
      </c>
      <c r="N347" s="1" t="s">
        <v>591</v>
      </c>
    </row>
    <row r="348" spans="1:14" x14ac:dyDescent="0.2">
      <c r="A348">
        <v>2022</v>
      </c>
      <c r="B348" s="1" t="s">
        <v>145</v>
      </c>
      <c r="C348" s="1" t="s">
        <v>139</v>
      </c>
      <c r="D348" s="1" t="s">
        <v>71</v>
      </c>
      <c r="E348" s="2">
        <v>137141</v>
      </c>
      <c r="F348" s="1" t="s">
        <v>17</v>
      </c>
      <c r="G348" s="3">
        <v>137141</v>
      </c>
      <c r="H348" s="1" t="s">
        <v>25</v>
      </c>
      <c r="I348" s="1" t="str">
        <f>_xlfn.XLOOKUP(ds_salaries[[#This Row],[employee_residence]],data_csv!$B$3:$B$251,data_csv!$A$3:$A$251,,0)</f>
        <v>United States</v>
      </c>
      <c r="J348">
        <v>1</v>
      </c>
      <c r="K348" s="1" t="s">
        <v>25</v>
      </c>
      <c r="L348" s="1" t="str">
        <f>_xlfn.XLOOKUP(ds_salaries[[#This Row],[company_location]],data_csv!$B$3:$B$251,data_csv!$A$3:$A$251,,0)</f>
        <v>United States</v>
      </c>
      <c r="M348" s="1" t="str">
        <f t="shared" si="5"/>
        <v>50 to 250</v>
      </c>
      <c r="N348" s="1" t="s">
        <v>591</v>
      </c>
    </row>
    <row r="349" spans="1:14" x14ac:dyDescent="0.2">
      <c r="A349">
        <v>2022</v>
      </c>
      <c r="B349" s="1" t="s">
        <v>145</v>
      </c>
      <c r="C349" s="1" t="s">
        <v>139</v>
      </c>
      <c r="D349" s="1" t="s">
        <v>12</v>
      </c>
      <c r="E349" s="2">
        <v>167000</v>
      </c>
      <c r="F349" s="1" t="s">
        <v>17</v>
      </c>
      <c r="G349" s="3">
        <v>167000</v>
      </c>
      <c r="H349" s="1" t="s">
        <v>25</v>
      </c>
      <c r="I349" s="1" t="str">
        <f>_xlfn.XLOOKUP(ds_salaries[[#This Row],[employee_residence]],data_csv!$B$3:$B$251,data_csv!$A$3:$A$251,,0)</f>
        <v>United States</v>
      </c>
      <c r="J349">
        <v>1</v>
      </c>
      <c r="K349" s="1" t="s">
        <v>25</v>
      </c>
      <c r="L349" s="1" t="str">
        <f>_xlfn.XLOOKUP(ds_salaries[[#This Row],[company_location]],data_csv!$B$3:$B$251,data_csv!$A$3:$A$251,,0)</f>
        <v>United States</v>
      </c>
      <c r="M349" s="1" t="str">
        <f t="shared" si="5"/>
        <v>50 to 250</v>
      </c>
      <c r="N349" s="1" t="s">
        <v>591</v>
      </c>
    </row>
    <row r="350" spans="1:14" x14ac:dyDescent="0.2">
      <c r="A350">
        <v>2022</v>
      </c>
      <c r="B350" s="1" t="s">
        <v>145</v>
      </c>
      <c r="C350" s="1" t="s">
        <v>139</v>
      </c>
      <c r="D350" s="1" t="s">
        <v>38</v>
      </c>
      <c r="E350" s="2">
        <v>60000</v>
      </c>
      <c r="F350" s="1" t="s">
        <v>20</v>
      </c>
      <c r="G350" s="3">
        <v>78526</v>
      </c>
      <c r="H350" s="1" t="s">
        <v>21</v>
      </c>
      <c r="I350" s="1" t="str">
        <f>_xlfn.XLOOKUP(ds_salaries[[#This Row],[employee_residence]],data_csv!$B$3:$B$251,data_csv!$A$3:$A$251,,0)</f>
        <v>United Kingdom</v>
      </c>
      <c r="J350">
        <v>0</v>
      </c>
      <c r="K350" s="1" t="s">
        <v>21</v>
      </c>
      <c r="L350" s="1" t="str">
        <f>_xlfn.XLOOKUP(ds_salaries[[#This Row],[company_location]],data_csv!$B$3:$B$251,data_csv!$A$3:$A$251,,0)</f>
        <v>United Kingdom</v>
      </c>
      <c r="M350" s="1" t="str">
        <f t="shared" si="5"/>
        <v>50 to 250</v>
      </c>
      <c r="N350" s="1" t="s">
        <v>591</v>
      </c>
    </row>
    <row r="351" spans="1:14" x14ac:dyDescent="0.2">
      <c r="A351">
        <v>2022</v>
      </c>
      <c r="B351" s="1" t="s">
        <v>145</v>
      </c>
      <c r="C351" s="1" t="s">
        <v>139</v>
      </c>
      <c r="D351" s="1" t="s">
        <v>38</v>
      </c>
      <c r="E351" s="2">
        <v>50000</v>
      </c>
      <c r="F351" s="1" t="s">
        <v>20</v>
      </c>
      <c r="G351" s="3">
        <v>65438</v>
      </c>
      <c r="H351" s="1" t="s">
        <v>21</v>
      </c>
      <c r="I351" s="1" t="str">
        <f>_xlfn.XLOOKUP(ds_salaries[[#This Row],[employee_residence]],data_csv!$B$3:$B$251,data_csv!$A$3:$A$251,,0)</f>
        <v>United Kingdom</v>
      </c>
      <c r="J351">
        <v>0</v>
      </c>
      <c r="K351" s="1" t="s">
        <v>21</v>
      </c>
      <c r="L351" s="1" t="str">
        <f>_xlfn.XLOOKUP(ds_salaries[[#This Row],[company_location]],data_csv!$B$3:$B$251,data_csv!$A$3:$A$251,,0)</f>
        <v>United Kingdom</v>
      </c>
      <c r="M351" s="1" t="str">
        <f t="shared" si="5"/>
        <v>50 to 250</v>
      </c>
      <c r="N351" s="1" t="s">
        <v>591</v>
      </c>
    </row>
    <row r="352" spans="1:14" x14ac:dyDescent="0.2">
      <c r="A352">
        <v>2022</v>
      </c>
      <c r="B352" s="1" t="s">
        <v>145</v>
      </c>
      <c r="C352" s="1" t="s">
        <v>139</v>
      </c>
      <c r="D352" s="1" t="s">
        <v>12</v>
      </c>
      <c r="E352" s="2">
        <v>150000</v>
      </c>
      <c r="F352" s="1" t="s">
        <v>17</v>
      </c>
      <c r="G352" s="3">
        <v>150000</v>
      </c>
      <c r="H352" s="1" t="s">
        <v>25</v>
      </c>
      <c r="I352" s="1" t="str">
        <f>_xlfn.XLOOKUP(ds_salaries[[#This Row],[employee_residence]],data_csv!$B$3:$B$251,data_csv!$A$3:$A$251,,0)</f>
        <v>United States</v>
      </c>
      <c r="J352">
        <v>0</v>
      </c>
      <c r="K352" s="1" t="s">
        <v>25</v>
      </c>
      <c r="L352" s="1" t="str">
        <f>_xlfn.XLOOKUP(ds_salaries[[#This Row],[company_location]],data_csv!$B$3:$B$251,data_csv!$A$3:$A$251,,0)</f>
        <v>United States</v>
      </c>
      <c r="M352" s="1" t="str">
        <f t="shared" si="5"/>
        <v>50 to 250</v>
      </c>
      <c r="N352" s="1" t="s">
        <v>591</v>
      </c>
    </row>
    <row r="353" spans="1:14" x14ac:dyDescent="0.2">
      <c r="A353">
        <v>2022</v>
      </c>
      <c r="B353" s="1" t="s">
        <v>145</v>
      </c>
      <c r="C353" s="1" t="s">
        <v>139</v>
      </c>
      <c r="D353" s="1" t="s">
        <v>12</v>
      </c>
      <c r="E353" s="2">
        <v>211500</v>
      </c>
      <c r="F353" s="1" t="s">
        <v>17</v>
      </c>
      <c r="G353" s="3">
        <v>211500</v>
      </c>
      <c r="H353" s="1" t="s">
        <v>25</v>
      </c>
      <c r="I353" s="1" t="str">
        <f>_xlfn.XLOOKUP(ds_salaries[[#This Row],[employee_residence]],data_csv!$B$3:$B$251,data_csv!$A$3:$A$251,,0)</f>
        <v>United States</v>
      </c>
      <c r="J353">
        <v>1</v>
      </c>
      <c r="K353" s="1" t="s">
        <v>25</v>
      </c>
      <c r="L353" s="1" t="str">
        <f>_xlfn.XLOOKUP(ds_salaries[[#This Row],[company_location]],data_csv!$B$3:$B$251,data_csv!$A$3:$A$251,,0)</f>
        <v>United States</v>
      </c>
      <c r="M353" s="1" t="str">
        <f t="shared" si="5"/>
        <v>50 to 250</v>
      </c>
      <c r="N353" s="1" t="s">
        <v>591</v>
      </c>
    </row>
    <row r="354" spans="1:14" x14ac:dyDescent="0.2">
      <c r="A354">
        <v>2022</v>
      </c>
      <c r="B354" s="1" t="s">
        <v>145</v>
      </c>
      <c r="C354" s="1" t="s">
        <v>139</v>
      </c>
      <c r="D354" s="1" t="s">
        <v>101</v>
      </c>
      <c r="E354" s="2">
        <v>192400</v>
      </c>
      <c r="F354" s="1" t="s">
        <v>17</v>
      </c>
      <c r="G354" s="3">
        <v>192400</v>
      </c>
      <c r="H354" s="1" t="s">
        <v>55</v>
      </c>
      <c r="I354" s="1" t="str">
        <f>_xlfn.XLOOKUP(ds_salaries[[#This Row],[employee_residence]],data_csv!$B$3:$B$251,data_csv!$A$3:$A$251,,0)</f>
        <v>Canada</v>
      </c>
      <c r="J354">
        <v>1</v>
      </c>
      <c r="K354" s="1" t="s">
        <v>55</v>
      </c>
      <c r="L354" s="1" t="str">
        <f>_xlfn.XLOOKUP(ds_salaries[[#This Row],[company_location]],data_csv!$B$3:$B$251,data_csv!$A$3:$A$251,,0)</f>
        <v>Canada</v>
      </c>
      <c r="M354" s="1" t="str">
        <f t="shared" si="5"/>
        <v>50 to 250</v>
      </c>
      <c r="N354" s="1" t="s">
        <v>591</v>
      </c>
    </row>
    <row r="355" spans="1:14" x14ac:dyDescent="0.2">
      <c r="A355">
        <v>2022</v>
      </c>
      <c r="B355" s="1" t="s">
        <v>145</v>
      </c>
      <c r="C355" s="1" t="s">
        <v>139</v>
      </c>
      <c r="D355" s="1" t="s">
        <v>101</v>
      </c>
      <c r="E355" s="2">
        <v>90700</v>
      </c>
      <c r="F355" s="1" t="s">
        <v>17</v>
      </c>
      <c r="G355" s="3">
        <v>90700</v>
      </c>
      <c r="H355" s="1" t="s">
        <v>55</v>
      </c>
      <c r="I355" s="1" t="str">
        <f>_xlfn.XLOOKUP(ds_salaries[[#This Row],[employee_residence]],data_csv!$B$3:$B$251,data_csv!$A$3:$A$251,,0)</f>
        <v>Canada</v>
      </c>
      <c r="J355">
        <v>1</v>
      </c>
      <c r="K355" s="1" t="s">
        <v>55</v>
      </c>
      <c r="L355" s="1" t="str">
        <f>_xlfn.XLOOKUP(ds_salaries[[#This Row],[company_location]],data_csv!$B$3:$B$251,data_csv!$A$3:$A$251,,0)</f>
        <v>Canada</v>
      </c>
      <c r="M355" s="1" t="str">
        <f t="shared" si="5"/>
        <v>50 to 250</v>
      </c>
      <c r="N355" s="1" t="s">
        <v>591</v>
      </c>
    </row>
    <row r="356" spans="1:14" x14ac:dyDescent="0.2">
      <c r="A356">
        <v>2022</v>
      </c>
      <c r="B356" s="1" t="s">
        <v>145</v>
      </c>
      <c r="C356" s="1" t="s">
        <v>139</v>
      </c>
      <c r="D356" s="1" t="s">
        <v>26</v>
      </c>
      <c r="E356" s="2">
        <v>130000</v>
      </c>
      <c r="F356" s="1" t="s">
        <v>17</v>
      </c>
      <c r="G356" s="3">
        <v>130000</v>
      </c>
      <c r="H356" s="1" t="s">
        <v>55</v>
      </c>
      <c r="I356" s="1" t="str">
        <f>_xlfn.XLOOKUP(ds_salaries[[#This Row],[employee_residence]],data_csv!$B$3:$B$251,data_csv!$A$3:$A$251,,0)</f>
        <v>Canada</v>
      </c>
      <c r="J356">
        <v>1</v>
      </c>
      <c r="K356" s="1" t="s">
        <v>55</v>
      </c>
      <c r="L356" s="1" t="str">
        <f>_xlfn.XLOOKUP(ds_salaries[[#This Row],[company_location]],data_csv!$B$3:$B$251,data_csv!$A$3:$A$251,,0)</f>
        <v>Canada</v>
      </c>
      <c r="M356" s="1" t="str">
        <f t="shared" si="5"/>
        <v>50 to 250</v>
      </c>
      <c r="N356" s="1" t="s">
        <v>591</v>
      </c>
    </row>
    <row r="357" spans="1:14" x14ac:dyDescent="0.2">
      <c r="A357">
        <v>2022</v>
      </c>
      <c r="B357" s="1" t="s">
        <v>145</v>
      </c>
      <c r="C357" s="1" t="s">
        <v>139</v>
      </c>
      <c r="D357" s="1" t="s">
        <v>26</v>
      </c>
      <c r="E357" s="2">
        <v>61300</v>
      </c>
      <c r="F357" s="1" t="s">
        <v>17</v>
      </c>
      <c r="G357" s="3">
        <v>61300</v>
      </c>
      <c r="H357" s="1" t="s">
        <v>55</v>
      </c>
      <c r="I357" s="1" t="str">
        <f>_xlfn.XLOOKUP(ds_salaries[[#This Row],[employee_residence]],data_csv!$B$3:$B$251,data_csv!$A$3:$A$251,,0)</f>
        <v>Canada</v>
      </c>
      <c r="J357">
        <v>1</v>
      </c>
      <c r="K357" s="1" t="s">
        <v>55</v>
      </c>
      <c r="L357" s="1" t="str">
        <f>_xlfn.XLOOKUP(ds_salaries[[#This Row],[company_location]],data_csv!$B$3:$B$251,data_csv!$A$3:$A$251,,0)</f>
        <v>Canada</v>
      </c>
      <c r="M357" s="1" t="str">
        <f t="shared" si="5"/>
        <v>50 to 250</v>
      </c>
      <c r="N357" s="1" t="s">
        <v>591</v>
      </c>
    </row>
    <row r="358" spans="1:14" x14ac:dyDescent="0.2">
      <c r="A358">
        <v>2022</v>
      </c>
      <c r="B358" s="1" t="s">
        <v>145</v>
      </c>
      <c r="C358" s="1" t="s">
        <v>139</v>
      </c>
      <c r="D358" s="1" t="s">
        <v>38</v>
      </c>
      <c r="E358" s="2">
        <v>160000</v>
      </c>
      <c r="F358" s="1" t="s">
        <v>17</v>
      </c>
      <c r="G358" s="3">
        <v>160000</v>
      </c>
      <c r="H358" s="1" t="s">
        <v>25</v>
      </c>
      <c r="I358" s="1" t="str">
        <f>_xlfn.XLOOKUP(ds_salaries[[#This Row],[employee_residence]],data_csv!$B$3:$B$251,data_csv!$A$3:$A$251,,0)</f>
        <v>United States</v>
      </c>
      <c r="J358">
        <v>0</v>
      </c>
      <c r="K358" s="1" t="s">
        <v>25</v>
      </c>
      <c r="L358" s="1" t="str">
        <f>_xlfn.XLOOKUP(ds_salaries[[#This Row],[company_location]],data_csv!$B$3:$B$251,data_csv!$A$3:$A$251,,0)</f>
        <v>United States</v>
      </c>
      <c r="M358" s="1" t="str">
        <f t="shared" si="5"/>
        <v>More than 250</v>
      </c>
      <c r="N358" s="1" t="s">
        <v>589</v>
      </c>
    </row>
    <row r="359" spans="1:14" x14ac:dyDescent="0.2">
      <c r="A359">
        <v>2022</v>
      </c>
      <c r="B359" s="1" t="s">
        <v>145</v>
      </c>
      <c r="C359" s="1" t="s">
        <v>139</v>
      </c>
      <c r="D359" s="1" t="s">
        <v>12</v>
      </c>
      <c r="E359" s="2">
        <v>138600</v>
      </c>
      <c r="F359" s="1" t="s">
        <v>17</v>
      </c>
      <c r="G359" s="3">
        <v>138600</v>
      </c>
      <c r="H359" s="1" t="s">
        <v>25</v>
      </c>
      <c r="I359" s="1" t="str">
        <f>_xlfn.XLOOKUP(ds_salaries[[#This Row],[employee_residence]],data_csv!$B$3:$B$251,data_csv!$A$3:$A$251,,0)</f>
        <v>United States</v>
      </c>
      <c r="J359">
        <v>1</v>
      </c>
      <c r="K359" s="1" t="s">
        <v>25</v>
      </c>
      <c r="L359" s="1" t="str">
        <f>_xlfn.XLOOKUP(ds_salaries[[#This Row],[company_location]],data_csv!$B$3:$B$251,data_csv!$A$3:$A$251,,0)</f>
        <v>United States</v>
      </c>
      <c r="M359" s="1" t="str">
        <f t="shared" si="5"/>
        <v>50 to 250</v>
      </c>
      <c r="N359" s="1" t="s">
        <v>591</v>
      </c>
    </row>
    <row r="360" spans="1:14" x14ac:dyDescent="0.2">
      <c r="A360">
        <v>2022</v>
      </c>
      <c r="B360" s="1" t="s">
        <v>145</v>
      </c>
      <c r="C360" s="1" t="s">
        <v>139</v>
      </c>
      <c r="D360" s="1" t="s">
        <v>38</v>
      </c>
      <c r="E360" s="2">
        <v>136000</v>
      </c>
      <c r="F360" s="1" t="s">
        <v>17</v>
      </c>
      <c r="G360" s="3">
        <v>136000</v>
      </c>
      <c r="H360" s="1" t="s">
        <v>25</v>
      </c>
      <c r="I360" s="1" t="str">
        <f>_xlfn.XLOOKUP(ds_salaries[[#This Row],[employee_residence]],data_csv!$B$3:$B$251,data_csv!$A$3:$A$251,,0)</f>
        <v>United States</v>
      </c>
      <c r="J360">
        <v>0</v>
      </c>
      <c r="K360" s="1" t="s">
        <v>25</v>
      </c>
      <c r="L360" s="1" t="str">
        <f>_xlfn.XLOOKUP(ds_salaries[[#This Row],[company_location]],data_csv!$B$3:$B$251,data_csv!$A$3:$A$251,,0)</f>
        <v>United States</v>
      </c>
      <c r="M360" s="1" t="str">
        <f t="shared" si="5"/>
        <v>50 to 250</v>
      </c>
      <c r="N360" s="1" t="s">
        <v>591</v>
      </c>
    </row>
    <row r="361" spans="1:14" x14ac:dyDescent="0.2">
      <c r="A361">
        <v>2022</v>
      </c>
      <c r="B361" s="1" t="s">
        <v>596</v>
      </c>
      <c r="C361" s="1" t="s">
        <v>139</v>
      </c>
      <c r="D361" s="1" t="s">
        <v>26</v>
      </c>
      <c r="E361" s="2">
        <v>58000</v>
      </c>
      <c r="F361" s="1" t="s">
        <v>17</v>
      </c>
      <c r="G361" s="3">
        <v>58000</v>
      </c>
      <c r="H361" s="1" t="s">
        <v>25</v>
      </c>
      <c r="I361" s="1" t="str">
        <f>_xlfn.XLOOKUP(ds_salaries[[#This Row],[employee_residence]],data_csv!$B$3:$B$251,data_csv!$A$3:$A$251,,0)</f>
        <v>United States</v>
      </c>
      <c r="J361">
        <v>0</v>
      </c>
      <c r="K361" s="1" t="s">
        <v>25</v>
      </c>
      <c r="L361" s="1" t="str">
        <f>_xlfn.XLOOKUP(ds_salaries[[#This Row],[company_location]],data_csv!$B$3:$B$251,data_csv!$A$3:$A$251,,0)</f>
        <v>United States</v>
      </c>
      <c r="M361" s="1" t="str">
        <f t="shared" si="5"/>
        <v>1 to  50</v>
      </c>
      <c r="N361" s="1" t="s">
        <v>590</v>
      </c>
    </row>
    <row r="362" spans="1:14" x14ac:dyDescent="0.2">
      <c r="A362">
        <v>2022</v>
      </c>
      <c r="B362" s="1" t="s">
        <v>144</v>
      </c>
      <c r="C362" s="1" t="s">
        <v>139</v>
      </c>
      <c r="D362" s="1" t="s">
        <v>123</v>
      </c>
      <c r="E362" s="2">
        <v>135000</v>
      </c>
      <c r="F362" s="1" t="s">
        <v>17</v>
      </c>
      <c r="G362" s="3">
        <v>135000</v>
      </c>
      <c r="H362" s="1" t="s">
        <v>25</v>
      </c>
      <c r="I362" s="1" t="str">
        <f>_xlfn.XLOOKUP(ds_salaries[[#This Row],[employee_residence]],data_csv!$B$3:$B$251,data_csv!$A$3:$A$251,,0)</f>
        <v>United States</v>
      </c>
      <c r="J362">
        <v>1</v>
      </c>
      <c r="K362" s="1" t="s">
        <v>25</v>
      </c>
      <c r="L362" s="1" t="str">
        <f>_xlfn.XLOOKUP(ds_salaries[[#This Row],[company_location]],data_csv!$B$3:$B$251,data_csv!$A$3:$A$251,,0)</f>
        <v>United States</v>
      </c>
      <c r="M362" s="1" t="str">
        <f t="shared" si="5"/>
        <v>50 to 250</v>
      </c>
      <c r="N362" s="1" t="s">
        <v>591</v>
      </c>
    </row>
    <row r="363" spans="1:14" x14ac:dyDescent="0.2">
      <c r="A363">
        <v>2022</v>
      </c>
      <c r="B363" s="1" t="s">
        <v>145</v>
      </c>
      <c r="C363" s="1" t="s">
        <v>139</v>
      </c>
      <c r="D363" s="1" t="s">
        <v>12</v>
      </c>
      <c r="E363" s="2">
        <v>170000</v>
      </c>
      <c r="F363" s="1" t="s">
        <v>17</v>
      </c>
      <c r="G363" s="3">
        <v>170000</v>
      </c>
      <c r="H363" s="1" t="s">
        <v>25</v>
      </c>
      <c r="I363" s="1" t="str">
        <f>_xlfn.XLOOKUP(ds_salaries[[#This Row],[employee_residence]],data_csv!$B$3:$B$251,data_csv!$A$3:$A$251,,0)</f>
        <v>United States</v>
      </c>
      <c r="J363">
        <v>1</v>
      </c>
      <c r="K363" s="1" t="s">
        <v>25</v>
      </c>
      <c r="L363" s="1" t="str">
        <f>_xlfn.XLOOKUP(ds_salaries[[#This Row],[company_location]],data_csv!$B$3:$B$251,data_csv!$A$3:$A$251,,0)</f>
        <v>United States</v>
      </c>
      <c r="M363" s="1" t="str">
        <f t="shared" si="5"/>
        <v>50 to 250</v>
      </c>
      <c r="N363" s="1" t="s">
        <v>591</v>
      </c>
    </row>
    <row r="364" spans="1:14" x14ac:dyDescent="0.2">
      <c r="A364">
        <v>2022</v>
      </c>
      <c r="B364" s="1" t="s">
        <v>145</v>
      </c>
      <c r="C364" s="1" t="s">
        <v>139</v>
      </c>
      <c r="D364" s="1" t="s">
        <v>24</v>
      </c>
      <c r="E364" s="2">
        <v>189650</v>
      </c>
      <c r="F364" s="1" t="s">
        <v>17</v>
      </c>
      <c r="G364" s="3">
        <v>189650</v>
      </c>
      <c r="H364" s="1" t="s">
        <v>25</v>
      </c>
      <c r="I364" s="1" t="str">
        <f>_xlfn.XLOOKUP(ds_salaries[[#This Row],[employee_residence]],data_csv!$B$3:$B$251,data_csv!$A$3:$A$251,,0)</f>
        <v>United States</v>
      </c>
      <c r="J364">
        <v>0</v>
      </c>
      <c r="K364" s="1" t="s">
        <v>25</v>
      </c>
      <c r="L364" s="1" t="str">
        <f>_xlfn.XLOOKUP(ds_salaries[[#This Row],[company_location]],data_csv!$B$3:$B$251,data_csv!$A$3:$A$251,,0)</f>
        <v>United States</v>
      </c>
      <c r="M364" s="1" t="str">
        <f t="shared" si="5"/>
        <v>50 to 250</v>
      </c>
      <c r="N364" s="1" t="s">
        <v>591</v>
      </c>
    </row>
    <row r="365" spans="1:14" x14ac:dyDescent="0.2">
      <c r="A365">
        <v>2022</v>
      </c>
      <c r="B365" s="1" t="s">
        <v>145</v>
      </c>
      <c r="C365" s="1" t="s">
        <v>139</v>
      </c>
      <c r="D365" s="1" t="s">
        <v>24</v>
      </c>
      <c r="E365" s="2">
        <v>164996</v>
      </c>
      <c r="F365" s="1" t="s">
        <v>17</v>
      </c>
      <c r="G365" s="3">
        <v>164996</v>
      </c>
      <c r="H365" s="1" t="s">
        <v>25</v>
      </c>
      <c r="I365" s="1" t="str">
        <f>_xlfn.XLOOKUP(ds_salaries[[#This Row],[employee_residence]],data_csv!$B$3:$B$251,data_csv!$A$3:$A$251,,0)</f>
        <v>United States</v>
      </c>
      <c r="J365">
        <v>0</v>
      </c>
      <c r="K365" s="1" t="s">
        <v>25</v>
      </c>
      <c r="L365" s="1" t="str">
        <f>_xlfn.XLOOKUP(ds_salaries[[#This Row],[company_location]],data_csv!$B$3:$B$251,data_csv!$A$3:$A$251,,0)</f>
        <v>United States</v>
      </c>
      <c r="M365" s="1" t="str">
        <f t="shared" si="5"/>
        <v>50 to 250</v>
      </c>
      <c r="N365" s="1" t="s">
        <v>591</v>
      </c>
    </row>
    <row r="366" spans="1:14" x14ac:dyDescent="0.2">
      <c r="A366">
        <v>2022</v>
      </c>
      <c r="B366" s="1" t="s">
        <v>596</v>
      </c>
      <c r="C366" s="1" t="s">
        <v>139</v>
      </c>
      <c r="D366" s="1" t="s">
        <v>124</v>
      </c>
      <c r="E366" s="2">
        <v>50000</v>
      </c>
      <c r="F366" s="1" t="s">
        <v>13</v>
      </c>
      <c r="G366" s="3">
        <v>54957</v>
      </c>
      <c r="H366" s="1" t="s">
        <v>45</v>
      </c>
      <c r="I366" s="1" t="str">
        <f>_xlfn.XLOOKUP(ds_salaries[[#This Row],[employee_residence]],data_csv!$B$3:$B$251,data_csv!$A$3:$A$251,,0)</f>
        <v>Greece</v>
      </c>
      <c r="J366">
        <v>0</v>
      </c>
      <c r="K366" s="1" t="s">
        <v>45</v>
      </c>
      <c r="L366" s="1" t="str">
        <f>_xlfn.XLOOKUP(ds_salaries[[#This Row],[company_location]],data_csv!$B$3:$B$251,data_csv!$A$3:$A$251,,0)</f>
        <v>Greece</v>
      </c>
      <c r="M366" s="1" t="str">
        <f t="shared" si="5"/>
        <v>50 to 250</v>
      </c>
      <c r="N366" s="1" t="s">
        <v>591</v>
      </c>
    </row>
    <row r="367" spans="1:14" x14ac:dyDescent="0.2">
      <c r="A367">
        <v>2022</v>
      </c>
      <c r="B367" s="1" t="s">
        <v>144</v>
      </c>
      <c r="C367" s="1" t="s">
        <v>139</v>
      </c>
      <c r="D367" s="1" t="s">
        <v>31</v>
      </c>
      <c r="E367" s="2">
        <v>150000</v>
      </c>
      <c r="F367" s="1" t="s">
        <v>54</v>
      </c>
      <c r="G367" s="3">
        <v>118187</v>
      </c>
      <c r="H367" s="1" t="s">
        <v>55</v>
      </c>
      <c r="I367" s="1" t="str">
        <f>_xlfn.XLOOKUP(ds_salaries[[#This Row],[employee_residence]],data_csv!$B$3:$B$251,data_csv!$A$3:$A$251,,0)</f>
        <v>Canada</v>
      </c>
      <c r="J367">
        <v>1</v>
      </c>
      <c r="K367" s="1" t="s">
        <v>55</v>
      </c>
      <c r="L367" s="1" t="str">
        <f>_xlfn.XLOOKUP(ds_salaries[[#This Row],[company_location]],data_csv!$B$3:$B$251,data_csv!$A$3:$A$251,,0)</f>
        <v>Canada</v>
      </c>
      <c r="M367" s="1" t="str">
        <f t="shared" si="5"/>
        <v>1 to  50</v>
      </c>
      <c r="N367" s="1" t="s">
        <v>590</v>
      </c>
    </row>
    <row r="368" spans="1:14" x14ac:dyDescent="0.2">
      <c r="A368">
        <v>2022</v>
      </c>
      <c r="B368" s="1" t="s">
        <v>145</v>
      </c>
      <c r="C368" s="1" t="s">
        <v>139</v>
      </c>
      <c r="D368" s="1" t="s">
        <v>26</v>
      </c>
      <c r="E368" s="2">
        <v>132000</v>
      </c>
      <c r="F368" s="1" t="s">
        <v>17</v>
      </c>
      <c r="G368" s="3">
        <v>132000</v>
      </c>
      <c r="H368" s="1" t="s">
        <v>25</v>
      </c>
      <c r="I368" s="1" t="str">
        <f>_xlfn.XLOOKUP(ds_salaries[[#This Row],[employee_residence]],data_csv!$B$3:$B$251,data_csv!$A$3:$A$251,,0)</f>
        <v>United States</v>
      </c>
      <c r="J368">
        <v>0</v>
      </c>
      <c r="K368" s="1" t="s">
        <v>25</v>
      </c>
      <c r="L368" s="1" t="str">
        <f>_xlfn.XLOOKUP(ds_salaries[[#This Row],[company_location]],data_csv!$B$3:$B$251,data_csv!$A$3:$A$251,,0)</f>
        <v>United States</v>
      </c>
      <c r="M368" s="1" t="str">
        <f t="shared" si="5"/>
        <v>50 to 250</v>
      </c>
      <c r="N368" s="1" t="s">
        <v>591</v>
      </c>
    </row>
    <row r="369" spans="1:14" x14ac:dyDescent="0.2">
      <c r="A369">
        <v>2022</v>
      </c>
      <c r="B369" s="1" t="s">
        <v>145</v>
      </c>
      <c r="C369" s="1" t="s">
        <v>139</v>
      </c>
      <c r="D369" s="1" t="s">
        <v>101</v>
      </c>
      <c r="E369" s="2">
        <v>208775</v>
      </c>
      <c r="F369" s="1" t="s">
        <v>17</v>
      </c>
      <c r="G369" s="3">
        <v>208775</v>
      </c>
      <c r="H369" s="1" t="s">
        <v>25</v>
      </c>
      <c r="I369" s="1" t="str">
        <f>_xlfn.XLOOKUP(ds_salaries[[#This Row],[employee_residence]],data_csv!$B$3:$B$251,data_csv!$A$3:$A$251,,0)</f>
        <v>United States</v>
      </c>
      <c r="J369">
        <v>1</v>
      </c>
      <c r="K369" s="1" t="s">
        <v>25</v>
      </c>
      <c r="L369" s="1" t="str">
        <f>_xlfn.XLOOKUP(ds_salaries[[#This Row],[company_location]],data_csv!$B$3:$B$251,data_csv!$A$3:$A$251,,0)</f>
        <v>United States</v>
      </c>
      <c r="M369" s="1" t="str">
        <f t="shared" si="5"/>
        <v>50 to 250</v>
      </c>
      <c r="N369" s="1" t="s">
        <v>591</v>
      </c>
    </row>
    <row r="370" spans="1:14" x14ac:dyDescent="0.2">
      <c r="A370">
        <v>2022</v>
      </c>
      <c r="B370" s="1" t="s">
        <v>145</v>
      </c>
      <c r="C370" s="1" t="s">
        <v>139</v>
      </c>
      <c r="D370" s="1" t="s">
        <v>101</v>
      </c>
      <c r="E370" s="2">
        <v>147800</v>
      </c>
      <c r="F370" s="1" t="s">
        <v>17</v>
      </c>
      <c r="G370" s="3">
        <v>147800</v>
      </c>
      <c r="H370" s="1" t="s">
        <v>25</v>
      </c>
      <c r="I370" s="1" t="str">
        <f>_xlfn.XLOOKUP(ds_salaries[[#This Row],[employee_residence]],data_csv!$B$3:$B$251,data_csv!$A$3:$A$251,,0)</f>
        <v>United States</v>
      </c>
      <c r="J370">
        <v>1</v>
      </c>
      <c r="K370" s="1" t="s">
        <v>25</v>
      </c>
      <c r="L370" s="1" t="str">
        <f>_xlfn.XLOOKUP(ds_salaries[[#This Row],[company_location]],data_csv!$B$3:$B$251,data_csv!$A$3:$A$251,,0)</f>
        <v>United States</v>
      </c>
      <c r="M370" s="1" t="str">
        <f t="shared" si="5"/>
        <v>50 to 250</v>
      </c>
      <c r="N370" s="1" t="s">
        <v>591</v>
      </c>
    </row>
    <row r="371" spans="1:14" x14ac:dyDescent="0.2">
      <c r="A371">
        <v>2022</v>
      </c>
      <c r="B371" s="1" t="s">
        <v>145</v>
      </c>
      <c r="C371" s="1" t="s">
        <v>139</v>
      </c>
      <c r="D371" s="1" t="s">
        <v>38</v>
      </c>
      <c r="E371" s="2">
        <v>136994</v>
      </c>
      <c r="F371" s="1" t="s">
        <v>17</v>
      </c>
      <c r="G371" s="3">
        <v>136994</v>
      </c>
      <c r="H371" s="1" t="s">
        <v>25</v>
      </c>
      <c r="I371" s="1" t="str">
        <f>_xlfn.XLOOKUP(ds_salaries[[#This Row],[employee_residence]],data_csv!$B$3:$B$251,data_csv!$A$3:$A$251,,0)</f>
        <v>United States</v>
      </c>
      <c r="J371">
        <v>1</v>
      </c>
      <c r="K371" s="1" t="s">
        <v>25</v>
      </c>
      <c r="L371" s="1" t="str">
        <f>_xlfn.XLOOKUP(ds_salaries[[#This Row],[company_location]],data_csv!$B$3:$B$251,data_csv!$A$3:$A$251,,0)</f>
        <v>United States</v>
      </c>
      <c r="M371" s="1" t="str">
        <f t="shared" si="5"/>
        <v>50 to 250</v>
      </c>
      <c r="N371" s="1" t="s">
        <v>591</v>
      </c>
    </row>
    <row r="372" spans="1:14" x14ac:dyDescent="0.2">
      <c r="A372">
        <v>2022</v>
      </c>
      <c r="B372" s="1" t="s">
        <v>145</v>
      </c>
      <c r="C372" s="1" t="s">
        <v>139</v>
      </c>
      <c r="D372" s="1" t="s">
        <v>38</v>
      </c>
      <c r="E372" s="2">
        <v>101570</v>
      </c>
      <c r="F372" s="1" t="s">
        <v>17</v>
      </c>
      <c r="G372" s="3">
        <v>101570</v>
      </c>
      <c r="H372" s="1" t="s">
        <v>25</v>
      </c>
      <c r="I372" s="1" t="str">
        <f>_xlfn.XLOOKUP(ds_salaries[[#This Row],[employee_residence]],data_csv!$B$3:$B$251,data_csv!$A$3:$A$251,,0)</f>
        <v>United States</v>
      </c>
      <c r="J372">
        <v>1</v>
      </c>
      <c r="K372" s="1" t="s">
        <v>25</v>
      </c>
      <c r="L372" s="1" t="str">
        <f>_xlfn.XLOOKUP(ds_salaries[[#This Row],[company_location]],data_csv!$B$3:$B$251,data_csv!$A$3:$A$251,,0)</f>
        <v>United States</v>
      </c>
      <c r="M372" s="1" t="str">
        <f t="shared" si="5"/>
        <v>50 to 250</v>
      </c>
      <c r="N372" s="1" t="s">
        <v>591</v>
      </c>
    </row>
    <row r="373" spans="1:14" x14ac:dyDescent="0.2">
      <c r="A373">
        <v>2022</v>
      </c>
      <c r="B373" s="1" t="s">
        <v>145</v>
      </c>
      <c r="C373" s="1" t="s">
        <v>139</v>
      </c>
      <c r="D373" s="1" t="s">
        <v>26</v>
      </c>
      <c r="E373" s="2">
        <v>128875</v>
      </c>
      <c r="F373" s="1" t="s">
        <v>17</v>
      </c>
      <c r="G373" s="3">
        <v>128875</v>
      </c>
      <c r="H373" s="1" t="s">
        <v>25</v>
      </c>
      <c r="I373" s="1" t="str">
        <f>_xlfn.XLOOKUP(ds_salaries[[#This Row],[employee_residence]],data_csv!$B$3:$B$251,data_csv!$A$3:$A$251,,0)</f>
        <v>United States</v>
      </c>
      <c r="J373">
        <v>1</v>
      </c>
      <c r="K373" s="1" t="s">
        <v>25</v>
      </c>
      <c r="L373" s="1" t="str">
        <f>_xlfn.XLOOKUP(ds_salaries[[#This Row],[company_location]],data_csv!$B$3:$B$251,data_csv!$A$3:$A$251,,0)</f>
        <v>United States</v>
      </c>
      <c r="M373" s="1" t="str">
        <f t="shared" si="5"/>
        <v>50 to 250</v>
      </c>
      <c r="N373" s="1" t="s">
        <v>591</v>
      </c>
    </row>
    <row r="374" spans="1:14" x14ac:dyDescent="0.2">
      <c r="A374">
        <v>2022</v>
      </c>
      <c r="B374" s="1" t="s">
        <v>145</v>
      </c>
      <c r="C374" s="1" t="s">
        <v>139</v>
      </c>
      <c r="D374" s="1" t="s">
        <v>26</v>
      </c>
      <c r="E374" s="2">
        <v>93700</v>
      </c>
      <c r="F374" s="1" t="s">
        <v>17</v>
      </c>
      <c r="G374" s="3">
        <v>93700</v>
      </c>
      <c r="H374" s="1" t="s">
        <v>25</v>
      </c>
      <c r="I374" s="1" t="str">
        <f>_xlfn.XLOOKUP(ds_salaries[[#This Row],[employee_residence]],data_csv!$B$3:$B$251,data_csv!$A$3:$A$251,,0)</f>
        <v>United States</v>
      </c>
      <c r="J374">
        <v>1</v>
      </c>
      <c r="K374" s="1" t="s">
        <v>25</v>
      </c>
      <c r="L374" s="1" t="str">
        <f>_xlfn.XLOOKUP(ds_salaries[[#This Row],[company_location]],data_csv!$B$3:$B$251,data_csv!$A$3:$A$251,,0)</f>
        <v>United States</v>
      </c>
      <c r="M374" s="1" t="str">
        <f t="shared" si="5"/>
        <v>50 to 250</v>
      </c>
      <c r="N374" s="1" t="s">
        <v>591</v>
      </c>
    </row>
    <row r="375" spans="1:14" x14ac:dyDescent="0.2">
      <c r="A375">
        <v>2022</v>
      </c>
      <c r="B375" s="1" t="s">
        <v>144</v>
      </c>
      <c r="C375" s="1" t="s">
        <v>139</v>
      </c>
      <c r="D375" s="1" t="s">
        <v>125</v>
      </c>
      <c r="E375" s="2">
        <v>6000000</v>
      </c>
      <c r="F375" s="1" t="s">
        <v>34</v>
      </c>
      <c r="G375" s="3">
        <v>79039</v>
      </c>
      <c r="H375" s="1" t="s">
        <v>35</v>
      </c>
      <c r="I375" s="1" t="str">
        <f>_xlfn.XLOOKUP(ds_salaries[[#This Row],[employee_residence]],data_csv!$B$3:$B$251,data_csv!$A$3:$A$251,,0)</f>
        <v>India</v>
      </c>
      <c r="J375">
        <v>0.5</v>
      </c>
      <c r="K375" s="1" t="s">
        <v>35</v>
      </c>
      <c r="L375" s="1" t="str">
        <f>_xlfn.XLOOKUP(ds_salaries[[#This Row],[company_location]],data_csv!$B$3:$B$251,data_csv!$A$3:$A$251,,0)</f>
        <v>India</v>
      </c>
      <c r="M375" s="1" t="str">
        <f t="shared" si="5"/>
        <v>More than 250</v>
      </c>
      <c r="N375" s="1" t="s">
        <v>589</v>
      </c>
    </row>
    <row r="376" spans="1:14" x14ac:dyDescent="0.2">
      <c r="A376">
        <v>2022</v>
      </c>
      <c r="B376" s="1" t="s">
        <v>143</v>
      </c>
      <c r="C376" s="1" t="s">
        <v>139</v>
      </c>
      <c r="D376" s="1" t="s">
        <v>24</v>
      </c>
      <c r="E376" s="2">
        <v>28500</v>
      </c>
      <c r="F376" s="1" t="s">
        <v>20</v>
      </c>
      <c r="G376" s="3">
        <v>37300</v>
      </c>
      <c r="H376" s="1" t="s">
        <v>21</v>
      </c>
      <c r="I376" s="1" t="str">
        <f>_xlfn.XLOOKUP(ds_salaries[[#This Row],[employee_residence]],data_csv!$B$3:$B$251,data_csv!$A$3:$A$251,,0)</f>
        <v>United Kingdom</v>
      </c>
      <c r="J376">
        <v>1</v>
      </c>
      <c r="K376" s="1" t="s">
        <v>21</v>
      </c>
      <c r="L376" s="1" t="str">
        <f>_xlfn.XLOOKUP(ds_salaries[[#This Row],[company_location]],data_csv!$B$3:$B$251,data_csv!$A$3:$A$251,,0)</f>
        <v>United Kingdom</v>
      </c>
      <c r="M376" s="1" t="str">
        <f t="shared" si="5"/>
        <v>More than 250</v>
      </c>
      <c r="N376" s="1" t="s">
        <v>589</v>
      </c>
    </row>
    <row r="377" spans="1:14" x14ac:dyDescent="0.2">
      <c r="A377">
        <v>2022</v>
      </c>
      <c r="B377" s="1" t="s">
        <v>145</v>
      </c>
      <c r="C377" s="1" t="s">
        <v>139</v>
      </c>
      <c r="D377" s="1" t="s">
        <v>26</v>
      </c>
      <c r="E377" s="2">
        <v>164000</v>
      </c>
      <c r="F377" s="1" t="s">
        <v>17</v>
      </c>
      <c r="G377" s="3">
        <v>164000</v>
      </c>
      <c r="H377" s="1" t="s">
        <v>25</v>
      </c>
      <c r="I377" s="1" t="str">
        <f>_xlfn.XLOOKUP(ds_salaries[[#This Row],[employee_residence]],data_csv!$B$3:$B$251,data_csv!$A$3:$A$251,,0)</f>
        <v>United States</v>
      </c>
      <c r="J377">
        <v>0</v>
      </c>
      <c r="K377" s="1" t="s">
        <v>25</v>
      </c>
      <c r="L377" s="1" t="str">
        <f>_xlfn.XLOOKUP(ds_salaries[[#This Row],[company_location]],data_csv!$B$3:$B$251,data_csv!$A$3:$A$251,,0)</f>
        <v>United States</v>
      </c>
      <c r="M377" s="1" t="str">
        <f t="shared" si="5"/>
        <v>50 to 250</v>
      </c>
      <c r="N377" s="1" t="s">
        <v>591</v>
      </c>
    </row>
    <row r="378" spans="1:14" x14ac:dyDescent="0.2">
      <c r="A378">
        <v>2022</v>
      </c>
      <c r="B378" s="1" t="s">
        <v>145</v>
      </c>
      <c r="C378" s="1" t="s">
        <v>139</v>
      </c>
      <c r="D378" s="1" t="s">
        <v>38</v>
      </c>
      <c r="E378" s="2">
        <v>155000</v>
      </c>
      <c r="F378" s="1" t="s">
        <v>17</v>
      </c>
      <c r="G378" s="3">
        <v>155000</v>
      </c>
      <c r="H378" s="1" t="s">
        <v>25</v>
      </c>
      <c r="I378" s="1" t="str">
        <f>_xlfn.XLOOKUP(ds_salaries[[#This Row],[employee_residence]],data_csv!$B$3:$B$251,data_csv!$A$3:$A$251,,0)</f>
        <v>United States</v>
      </c>
      <c r="J378">
        <v>1</v>
      </c>
      <c r="K378" s="1" t="s">
        <v>25</v>
      </c>
      <c r="L378" s="1" t="str">
        <f>_xlfn.XLOOKUP(ds_salaries[[#This Row],[company_location]],data_csv!$B$3:$B$251,data_csv!$A$3:$A$251,,0)</f>
        <v>United States</v>
      </c>
      <c r="M378" s="1" t="str">
        <f t="shared" si="5"/>
        <v>50 to 250</v>
      </c>
      <c r="N378" s="1" t="s">
        <v>591</v>
      </c>
    </row>
    <row r="379" spans="1:14" x14ac:dyDescent="0.2">
      <c r="A379">
        <v>2022</v>
      </c>
      <c r="B379" s="1" t="s">
        <v>596</v>
      </c>
      <c r="C379" s="1" t="s">
        <v>139</v>
      </c>
      <c r="D379" s="1" t="s">
        <v>24</v>
      </c>
      <c r="E379" s="2">
        <v>95000</v>
      </c>
      <c r="F379" s="1" t="s">
        <v>20</v>
      </c>
      <c r="G379" s="3">
        <v>124333</v>
      </c>
      <c r="H379" s="1" t="s">
        <v>21</v>
      </c>
      <c r="I379" s="1" t="str">
        <f>_xlfn.XLOOKUP(ds_salaries[[#This Row],[employee_residence]],data_csv!$B$3:$B$251,data_csv!$A$3:$A$251,,0)</f>
        <v>United Kingdom</v>
      </c>
      <c r="J379">
        <v>0</v>
      </c>
      <c r="K379" s="1" t="s">
        <v>21</v>
      </c>
      <c r="L379" s="1" t="str">
        <f>_xlfn.XLOOKUP(ds_salaries[[#This Row],[company_location]],data_csv!$B$3:$B$251,data_csv!$A$3:$A$251,,0)</f>
        <v>United Kingdom</v>
      </c>
      <c r="M379" s="1" t="str">
        <f t="shared" si="5"/>
        <v>50 to 250</v>
      </c>
      <c r="N379" s="1" t="s">
        <v>591</v>
      </c>
    </row>
    <row r="380" spans="1:14" x14ac:dyDescent="0.2">
      <c r="A380">
        <v>2022</v>
      </c>
      <c r="B380" s="1" t="s">
        <v>596</v>
      </c>
      <c r="C380" s="1" t="s">
        <v>139</v>
      </c>
      <c r="D380" s="1" t="s">
        <v>24</v>
      </c>
      <c r="E380" s="2">
        <v>75000</v>
      </c>
      <c r="F380" s="1" t="s">
        <v>20</v>
      </c>
      <c r="G380" s="3">
        <v>98158</v>
      </c>
      <c r="H380" s="1" t="s">
        <v>21</v>
      </c>
      <c r="I380" s="1" t="str">
        <f>_xlfn.XLOOKUP(ds_salaries[[#This Row],[employee_residence]],data_csv!$B$3:$B$251,data_csv!$A$3:$A$251,,0)</f>
        <v>United Kingdom</v>
      </c>
      <c r="J380">
        <v>0</v>
      </c>
      <c r="K380" s="1" t="s">
        <v>21</v>
      </c>
      <c r="L380" s="1" t="str">
        <f>_xlfn.XLOOKUP(ds_salaries[[#This Row],[company_location]],data_csv!$B$3:$B$251,data_csv!$A$3:$A$251,,0)</f>
        <v>United Kingdom</v>
      </c>
      <c r="M380" s="1" t="str">
        <f t="shared" si="5"/>
        <v>50 to 250</v>
      </c>
      <c r="N380" s="1" t="s">
        <v>591</v>
      </c>
    </row>
    <row r="381" spans="1:14" x14ac:dyDescent="0.2">
      <c r="A381">
        <v>2022</v>
      </c>
      <c r="B381" s="1" t="s">
        <v>596</v>
      </c>
      <c r="C381" s="1" t="s">
        <v>139</v>
      </c>
      <c r="D381" s="1" t="s">
        <v>63</v>
      </c>
      <c r="E381" s="2">
        <v>120000</v>
      </c>
      <c r="F381" s="1" t="s">
        <v>17</v>
      </c>
      <c r="G381" s="3">
        <v>120000</v>
      </c>
      <c r="H381" s="1" t="s">
        <v>25</v>
      </c>
      <c r="I381" s="1" t="str">
        <f>_xlfn.XLOOKUP(ds_salaries[[#This Row],[employee_residence]],data_csv!$B$3:$B$251,data_csv!$A$3:$A$251,,0)</f>
        <v>United States</v>
      </c>
      <c r="J381">
        <v>0</v>
      </c>
      <c r="K381" s="1" t="s">
        <v>25</v>
      </c>
      <c r="L381" s="1" t="str">
        <f>_xlfn.XLOOKUP(ds_salaries[[#This Row],[company_location]],data_csv!$B$3:$B$251,data_csv!$A$3:$A$251,,0)</f>
        <v>United States</v>
      </c>
      <c r="M381" s="1" t="str">
        <f t="shared" si="5"/>
        <v>50 to 250</v>
      </c>
      <c r="N381" s="1" t="s">
        <v>591</v>
      </c>
    </row>
    <row r="382" spans="1:14" x14ac:dyDescent="0.2">
      <c r="A382">
        <v>2022</v>
      </c>
      <c r="B382" s="1" t="s">
        <v>145</v>
      </c>
      <c r="C382" s="1" t="s">
        <v>139</v>
      </c>
      <c r="D382" s="1" t="s">
        <v>97</v>
      </c>
      <c r="E382" s="2">
        <v>145000</v>
      </c>
      <c r="F382" s="1" t="s">
        <v>17</v>
      </c>
      <c r="G382" s="3">
        <v>145000</v>
      </c>
      <c r="H382" s="1" t="s">
        <v>25</v>
      </c>
      <c r="I382" s="1" t="str">
        <f>_xlfn.XLOOKUP(ds_salaries[[#This Row],[employee_residence]],data_csv!$B$3:$B$251,data_csv!$A$3:$A$251,,0)</f>
        <v>United States</v>
      </c>
      <c r="J382">
        <v>1</v>
      </c>
      <c r="K382" s="1" t="s">
        <v>25</v>
      </c>
      <c r="L382" s="1" t="str">
        <f>_xlfn.XLOOKUP(ds_salaries[[#This Row],[company_location]],data_csv!$B$3:$B$251,data_csv!$A$3:$A$251,,0)</f>
        <v>United States</v>
      </c>
      <c r="M382" s="1" t="str">
        <f t="shared" si="5"/>
        <v>50 to 250</v>
      </c>
      <c r="N382" s="1" t="s">
        <v>591</v>
      </c>
    </row>
    <row r="383" spans="1:14" x14ac:dyDescent="0.2">
      <c r="A383">
        <v>2022</v>
      </c>
      <c r="B383" s="1" t="s">
        <v>145</v>
      </c>
      <c r="C383" s="1" t="s">
        <v>139</v>
      </c>
      <c r="D383" s="1" t="s">
        <v>97</v>
      </c>
      <c r="E383" s="2">
        <v>105400</v>
      </c>
      <c r="F383" s="1" t="s">
        <v>17</v>
      </c>
      <c r="G383" s="3">
        <v>105400</v>
      </c>
      <c r="H383" s="1" t="s">
        <v>25</v>
      </c>
      <c r="I383" s="1" t="str">
        <f>_xlfn.XLOOKUP(ds_salaries[[#This Row],[employee_residence]],data_csv!$B$3:$B$251,data_csv!$A$3:$A$251,,0)</f>
        <v>United States</v>
      </c>
      <c r="J383">
        <v>1</v>
      </c>
      <c r="K383" s="1" t="s">
        <v>25</v>
      </c>
      <c r="L383" s="1" t="str">
        <f>_xlfn.XLOOKUP(ds_salaries[[#This Row],[company_location]],data_csv!$B$3:$B$251,data_csv!$A$3:$A$251,,0)</f>
        <v>United States</v>
      </c>
      <c r="M383" s="1" t="str">
        <f t="shared" si="5"/>
        <v>50 to 250</v>
      </c>
      <c r="N383" s="1" t="s">
        <v>591</v>
      </c>
    </row>
    <row r="384" spans="1:14" x14ac:dyDescent="0.2">
      <c r="A384">
        <v>2022</v>
      </c>
      <c r="B384" s="1" t="s">
        <v>596</v>
      </c>
      <c r="C384" s="1" t="s">
        <v>139</v>
      </c>
      <c r="D384" s="1" t="s">
        <v>24</v>
      </c>
      <c r="E384" s="2">
        <v>80000</v>
      </c>
      <c r="F384" s="1" t="s">
        <v>13</v>
      </c>
      <c r="G384" s="3">
        <v>87932</v>
      </c>
      <c r="H384" s="1" t="s">
        <v>33</v>
      </c>
      <c r="I384" s="1" t="str">
        <f>_xlfn.XLOOKUP(ds_salaries[[#This Row],[employee_residence]],data_csv!$B$3:$B$251,data_csv!$A$3:$A$251,,0)</f>
        <v>France</v>
      </c>
      <c r="J384">
        <v>1</v>
      </c>
      <c r="K384" s="1" t="s">
        <v>14</v>
      </c>
      <c r="L384" s="1" t="str">
        <f>_xlfn.XLOOKUP(ds_salaries[[#This Row],[company_location]],data_csv!$B$3:$B$251,data_csv!$A$3:$A$251,,0)</f>
        <v>Germany</v>
      </c>
      <c r="M384" s="1" t="str">
        <f t="shared" si="5"/>
        <v>50 to 250</v>
      </c>
      <c r="N384" s="1" t="s">
        <v>591</v>
      </c>
    </row>
    <row r="385" spans="1:14" x14ac:dyDescent="0.2">
      <c r="A385">
        <v>2022</v>
      </c>
      <c r="B385" s="1" t="s">
        <v>596</v>
      </c>
      <c r="C385" s="1" t="s">
        <v>139</v>
      </c>
      <c r="D385" s="1" t="s">
        <v>38</v>
      </c>
      <c r="E385" s="2">
        <v>90000</v>
      </c>
      <c r="F385" s="1" t="s">
        <v>20</v>
      </c>
      <c r="G385" s="3">
        <v>117789</v>
      </c>
      <c r="H385" s="1" t="s">
        <v>21</v>
      </c>
      <c r="I385" s="1" t="str">
        <f>_xlfn.XLOOKUP(ds_salaries[[#This Row],[employee_residence]],data_csv!$B$3:$B$251,data_csv!$A$3:$A$251,,0)</f>
        <v>United Kingdom</v>
      </c>
      <c r="J385">
        <v>0</v>
      </c>
      <c r="K385" s="1" t="s">
        <v>21</v>
      </c>
      <c r="L385" s="1" t="str">
        <f>_xlfn.XLOOKUP(ds_salaries[[#This Row],[company_location]],data_csv!$B$3:$B$251,data_csv!$A$3:$A$251,,0)</f>
        <v>United Kingdom</v>
      </c>
      <c r="M385" s="1" t="str">
        <f t="shared" si="5"/>
        <v>50 to 250</v>
      </c>
      <c r="N385" s="1" t="s">
        <v>591</v>
      </c>
    </row>
    <row r="386" spans="1:14" x14ac:dyDescent="0.2">
      <c r="A386">
        <v>2022</v>
      </c>
      <c r="B386" s="1" t="s">
        <v>145</v>
      </c>
      <c r="C386" s="1" t="s">
        <v>139</v>
      </c>
      <c r="D386" s="1" t="s">
        <v>12</v>
      </c>
      <c r="E386" s="2">
        <v>215300</v>
      </c>
      <c r="F386" s="1" t="s">
        <v>17</v>
      </c>
      <c r="G386" s="3">
        <v>215300</v>
      </c>
      <c r="H386" s="1" t="s">
        <v>25</v>
      </c>
      <c r="I386" s="1" t="str">
        <f>_xlfn.XLOOKUP(ds_salaries[[#This Row],[employee_residence]],data_csv!$B$3:$B$251,data_csv!$A$3:$A$251,,0)</f>
        <v>United States</v>
      </c>
      <c r="J386">
        <v>1</v>
      </c>
      <c r="K386" s="1" t="s">
        <v>25</v>
      </c>
      <c r="L386" s="1" t="str">
        <f>_xlfn.XLOOKUP(ds_salaries[[#This Row],[company_location]],data_csv!$B$3:$B$251,data_csv!$A$3:$A$251,,0)</f>
        <v>United States</v>
      </c>
      <c r="M386" s="1" t="str">
        <f t="shared" ref="M386:M449" si="6">IF(N386="Large","More than 250", IF(N386="Medium","50 to 250",IF(N386="Small","1 to  50")))</f>
        <v>More than 250</v>
      </c>
      <c r="N386" s="1" t="s">
        <v>589</v>
      </c>
    </row>
    <row r="387" spans="1:14" x14ac:dyDescent="0.2">
      <c r="A387">
        <v>2022</v>
      </c>
      <c r="B387" s="1" t="s">
        <v>145</v>
      </c>
      <c r="C387" s="1" t="s">
        <v>139</v>
      </c>
      <c r="D387" s="1" t="s">
        <v>12</v>
      </c>
      <c r="E387" s="2">
        <v>158200</v>
      </c>
      <c r="F387" s="1" t="s">
        <v>17</v>
      </c>
      <c r="G387" s="3">
        <v>158200</v>
      </c>
      <c r="H387" s="1" t="s">
        <v>25</v>
      </c>
      <c r="I387" s="1" t="str">
        <f>_xlfn.XLOOKUP(ds_salaries[[#This Row],[employee_residence]],data_csv!$B$3:$B$251,data_csv!$A$3:$A$251,,0)</f>
        <v>United States</v>
      </c>
      <c r="J387">
        <v>1</v>
      </c>
      <c r="K387" s="1" t="s">
        <v>25</v>
      </c>
      <c r="L387" s="1" t="str">
        <f>_xlfn.XLOOKUP(ds_salaries[[#This Row],[company_location]],data_csv!$B$3:$B$251,data_csv!$A$3:$A$251,,0)</f>
        <v>United States</v>
      </c>
      <c r="M387" s="1" t="str">
        <f t="shared" si="6"/>
        <v>More than 250</v>
      </c>
      <c r="N387" s="1" t="s">
        <v>589</v>
      </c>
    </row>
    <row r="388" spans="1:14" x14ac:dyDescent="0.2">
      <c r="A388">
        <v>2022</v>
      </c>
      <c r="B388" s="1" t="s">
        <v>145</v>
      </c>
      <c r="C388" s="1" t="s">
        <v>139</v>
      </c>
      <c r="D388" s="1" t="s">
        <v>38</v>
      </c>
      <c r="E388" s="2">
        <v>209100</v>
      </c>
      <c r="F388" s="1" t="s">
        <v>17</v>
      </c>
      <c r="G388" s="3">
        <v>209100</v>
      </c>
      <c r="H388" s="1" t="s">
        <v>25</v>
      </c>
      <c r="I388" s="1" t="str">
        <f>_xlfn.XLOOKUP(ds_salaries[[#This Row],[employee_residence]],data_csv!$B$3:$B$251,data_csv!$A$3:$A$251,,0)</f>
        <v>United States</v>
      </c>
      <c r="J388">
        <v>1</v>
      </c>
      <c r="K388" s="1" t="s">
        <v>25</v>
      </c>
      <c r="L388" s="1" t="str">
        <f>_xlfn.XLOOKUP(ds_salaries[[#This Row],[company_location]],data_csv!$B$3:$B$251,data_csv!$A$3:$A$251,,0)</f>
        <v>United States</v>
      </c>
      <c r="M388" s="1" t="str">
        <f t="shared" si="6"/>
        <v>More than 250</v>
      </c>
      <c r="N388" s="1" t="s">
        <v>589</v>
      </c>
    </row>
    <row r="389" spans="1:14" x14ac:dyDescent="0.2">
      <c r="A389">
        <v>2022</v>
      </c>
      <c r="B389" s="1" t="s">
        <v>145</v>
      </c>
      <c r="C389" s="1" t="s">
        <v>139</v>
      </c>
      <c r="D389" s="1" t="s">
        <v>38</v>
      </c>
      <c r="E389" s="2">
        <v>154600</v>
      </c>
      <c r="F389" s="1" t="s">
        <v>17</v>
      </c>
      <c r="G389" s="3">
        <v>154600</v>
      </c>
      <c r="H389" s="1" t="s">
        <v>25</v>
      </c>
      <c r="I389" s="1" t="str">
        <f>_xlfn.XLOOKUP(ds_salaries[[#This Row],[employee_residence]],data_csv!$B$3:$B$251,data_csv!$A$3:$A$251,,0)</f>
        <v>United States</v>
      </c>
      <c r="J389">
        <v>1</v>
      </c>
      <c r="K389" s="1" t="s">
        <v>25</v>
      </c>
      <c r="L389" s="1" t="str">
        <f>_xlfn.XLOOKUP(ds_salaries[[#This Row],[company_location]],data_csv!$B$3:$B$251,data_csv!$A$3:$A$251,,0)</f>
        <v>United States</v>
      </c>
      <c r="M389" s="1" t="str">
        <f t="shared" si="6"/>
        <v>More than 250</v>
      </c>
      <c r="N389" s="1" t="s">
        <v>589</v>
      </c>
    </row>
    <row r="390" spans="1:14" x14ac:dyDescent="0.2">
      <c r="A390">
        <v>2022</v>
      </c>
      <c r="B390" s="1" t="s">
        <v>145</v>
      </c>
      <c r="C390" s="1" t="s">
        <v>139</v>
      </c>
      <c r="D390" s="1" t="s">
        <v>26</v>
      </c>
      <c r="E390" s="2">
        <v>115934</v>
      </c>
      <c r="F390" s="1" t="s">
        <v>17</v>
      </c>
      <c r="G390" s="3">
        <v>115934</v>
      </c>
      <c r="H390" s="1" t="s">
        <v>25</v>
      </c>
      <c r="I390" s="1" t="str">
        <f>_xlfn.XLOOKUP(ds_salaries[[#This Row],[employee_residence]],data_csv!$B$3:$B$251,data_csv!$A$3:$A$251,,0)</f>
        <v>United States</v>
      </c>
      <c r="J390">
        <v>0</v>
      </c>
      <c r="K390" s="1" t="s">
        <v>25</v>
      </c>
      <c r="L390" s="1" t="str">
        <f>_xlfn.XLOOKUP(ds_salaries[[#This Row],[company_location]],data_csv!$B$3:$B$251,data_csv!$A$3:$A$251,,0)</f>
        <v>United States</v>
      </c>
      <c r="M390" s="1" t="str">
        <f t="shared" si="6"/>
        <v>50 to 250</v>
      </c>
      <c r="N390" s="1" t="s">
        <v>591</v>
      </c>
    </row>
    <row r="391" spans="1:14" x14ac:dyDescent="0.2">
      <c r="A391">
        <v>2022</v>
      </c>
      <c r="B391" s="1" t="s">
        <v>145</v>
      </c>
      <c r="C391" s="1" t="s">
        <v>139</v>
      </c>
      <c r="D391" s="1" t="s">
        <v>26</v>
      </c>
      <c r="E391" s="2">
        <v>81666</v>
      </c>
      <c r="F391" s="1" t="s">
        <v>17</v>
      </c>
      <c r="G391" s="3">
        <v>81666</v>
      </c>
      <c r="H391" s="1" t="s">
        <v>25</v>
      </c>
      <c r="I391" s="1" t="str">
        <f>_xlfn.XLOOKUP(ds_salaries[[#This Row],[employee_residence]],data_csv!$B$3:$B$251,data_csv!$A$3:$A$251,,0)</f>
        <v>United States</v>
      </c>
      <c r="J391">
        <v>0</v>
      </c>
      <c r="K391" s="1" t="s">
        <v>25</v>
      </c>
      <c r="L391" s="1" t="str">
        <f>_xlfn.XLOOKUP(ds_salaries[[#This Row],[company_location]],data_csv!$B$3:$B$251,data_csv!$A$3:$A$251,,0)</f>
        <v>United States</v>
      </c>
      <c r="M391" s="1" t="str">
        <f t="shared" si="6"/>
        <v>50 to 250</v>
      </c>
      <c r="N391" s="1" t="s">
        <v>591</v>
      </c>
    </row>
    <row r="392" spans="1:14" x14ac:dyDescent="0.2">
      <c r="A392">
        <v>2022</v>
      </c>
      <c r="B392" s="1" t="s">
        <v>145</v>
      </c>
      <c r="C392" s="1" t="s">
        <v>139</v>
      </c>
      <c r="D392" s="1" t="s">
        <v>38</v>
      </c>
      <c r="E392" s="2">
        <v>175000</v>
      </c>
      <c r="F392" s="1" t="s">
        <v>17</v>
      </c>
      <c r="G392" s="3">
        <v>175000</v>
      </c>
      <c r="H392" s="1" t="s">
        <v>25</v>
      </c>
      <c r="I392" s="1" t="str">
        <f>_xlfn.XLOOKUP(ds_salaries[[#This Row],[employee_residence]],data_csv!$B$3:$B$251,data_csv!$A$3:$A$251,,0)</f>
        <v>United States</v>
      </c>
      <c r="J392">
        <v>1</v>
      </c>
      <c r="K392" s="1" t="s">
        <v>25</v>
      </c>
      <c r="L392" s="1" t="str">
        <f>_xlfn.XLOOKUP(ds_salaries[[#This Row],[company_location]],data_csv!$B$3:$B$251,data_csv!$A$3:$A$251,,0)</f>
        <v>United States</v>
      </c>
      <c r="M392" s="1" t="str">
        <f t="shared" si="6"/>
        <v>50 to 250</v>
      </c>
      <c r="N392" s="1" t="s">
        <v>591</v>
      </c>
    </row>
    <row r="393" spans="1:14" x14ac:dyDescent="0.2">
      <c r="A393">
        <v>2022</v>
      </c>
      <c r="B393" s="1" t="s">
        <v>596</v>
      </c>
      <c r="C393" s="1" t="s">
        <v>139</v>
      </c>
      <c r="D393" s="1" t="s">
        <v>38</v>
      </c>
      <c r="E393" s="2">
        <v>75000</v>
      </c>
      <c r="F393" s="1" t="s">
        <v>20</v>
      </c>
      <c r="G393" s="3">
        <v>98158</v>
      </c>
      <c r="H393" s="1" t="s">
        <v>21</v>
      </c>
      <c r="I393" s="1" t="str">
        <f>_xlfn.XLOOKUP(ds_salaries[[#This Row],[employee_residence]],data_csv!$B$3:$B$251,data_csv!$A$3:$A$251,,0)</f>
        <v>United Kingdom</v>
      </c>
      <c r="J393">
        <v>0</v>
      </c>
      <c r="K393" s="1" t="s">
        <v>21</v>
      </c>
      <c r="L393" s="1" t="str">
        <f>_xlfn.XLOOKUP(ds_salaries[[#This Row],[company_location]],data_csv!$B$3:$B$251,data_csv!$A$3:$A$251,,0)</f>
        <v>United Kingdom</v>
      </c>
      <c r="M393" s="1" t="str">
        <f t="shared" si="6"/>
        <v>50 to 250</v>
      </c>
      <c r="N393" s="1" t="s">
        <v>591</v>
      </c>
    </row>
    <row r="394" spans="1:14" x14ac:dyDescent="0.2">
      <c r="A394">
        <v>2022</v>
      </c>
      <c r="B394" s="1" t="s">
        <v>145</v>
      </c>
      <c r="C394" s="1" t="s">
        <v>139</v>
      </c>
      <c r="D394" s="1" t="s">
        <v>38</v>
      </c>
      <c r="E394" s="2">
        <v>183600</v>
      </c>
      <c r="F394" s="1" t="s">
        <v>17</v>
      </c>
      <c r="G394" s="3">
        <v>183600</v>
      </c>
      <c r="H394" s="1" t="s">
        <v>25</v>
      </c>
      <c r="I394" s="1" t="str">
        <f>_xlfn.XLOOKUP(ds_salaries[[#This Row],[employee_residence]],data_csv!$B$3:$B$251,data_csv!$A$3:$A$251,,0)</f>
        <v>United States</v>
      </c>
      <c r="J394">
        <v>1</v>
      </c>
      <c r="K394" s="1" t="s">
        <v>25</v>
      </c>
      <c r="L394" s="1" t="str">
        <f>_xlfn.XLOOKUP(ds_salaries[[#This Row],[company_location]],data_csv!$B$3:$B$251,data_csv!$A$3:$A$251,,0)</f>
        <v>United States</v>
      </c>
      <c r="M394" s="1" t="str">
        <f t="shared" si="6"/>
        <v>More than 250</v>
      </c>
      <c r="N394" s="1" t="s">
        <v>589</v>
      </c>
    </row>
    <row r="395" spans="1:14" x14ac:dyDescent="0.2">
      <c r="A395">
        <v>2022</v>
      </c>
      <c r="B395" s="1" t="s">
        <v>596</v>
      </c>
      <c r="C395" s="1" t="s">
        <v>139</v>
      </c>
      <c r="D395" s="1" t="s">
        <v>26</v>
      </c>
      <c r="E395" s="2">
        <v>40000</v>
      </c>
      <c r="F395" s="1" t="s">
        <v>20</v>
      </c>
      <c r="G395" s="3">
        <v>52351</v>
      </c>
      <c r="H395" s="1" t="s">
        <v>21</v>
      </c>
      <c r="I395" s="1" t="str">
        <f>_xlfn.XLOOKUP(ds_salaries[[#This Row],[employee_residence]],data_csv!$B$3:$B$251,data_csv!$A$3:$A$251,,0)</f>
        <v>United Kingdom</v>
      </c>
      <c r="J395">
        <v>1</v>
      </c>
      <c r="K395" s="1" t="s">
        <v>21</v>
      </c>
      <c r="L395" s="1" t="str">
        <f>_xlfn.XLOOKUP(ds_salaries[[#This Row],[company_location]],data_csv!$B$3:$B$251,data_csv!$A$3:$A$251,,0)</f>
        <v>United Kingdom</v>
      </c>
      <c r="M395" s="1" t="str">
        <f t="shared" si="6"/>
        <v>50 to 250</v>
      </c>
      <c r="N395" s="1" t="s">
        <v>591</v>
      </c>
    </row>
    <row r="396" spans="1:14" x14ac:dyDescent="0.2">
      <c r="A396">
        <v>2022</v>
      </c>
      <c r="B396" s="1" t="s">
        <v>145</v>
      </c>
      <c r="C396" s="1" t="s">
        <v>139</v>
      </c>
      <c r="D396" s="1" t="s">
        <v>12</v>
      </c>
      <c r="E396" s="2">
        <v>180000</v>
      </c>
      <c r="F396" s="1" t="s">
        <v>17</v>
      </c>
      <c r="G396" s="3">
        <v>180000</v>
      </c>
      <c r="H396" s="1" t="s">
        <v>25</v>
      </c>
      <c r="I396" s="1" t="str">
        <f>_xlfn.XLOOKUP(ds_salaries[[#This Row],[employee_residence]],data_csv!$B$3:$B$251,data_csv!$A$3:$A$251,,0)</f>
        <v>United States</v>
      </c>
      <c r="J396">
        <v>1</v>
      </c>
      <c r="K396" s="1" t="s">
        <v>25</v>
      </c>
      <c r="L396" s="1" t="str">
        <f>_xlfn.XLOOKUP(ds_salaries[[#This Row],[company_location]],data_csv!$B$3:$B$251,data_csv!$A$3:$A$251,,0)</f>
        <v>United States</v>
      </c>
      <c r="M396" s="1" t="str">
        <f t="shared" si="6"/>
        <v>50 to 250</v>
      </c>
      <c r="N396" s="1" t="s">
        <v>591</v>
      </c>
    </row>
    <row r="397" spans="1:14" x14ac:dyDescent="0.2">
      <c r="A397">
        <v>2022</v>
      </c>
      <c r="B397" s="1" t="s">
        <v>596</v>
      </c>
      <c r="C397" s="1" t="s">
        <v>139</v>
      </c>
      <c r="D397" s="1" t="s">
        <v>12</v>
      </c>
      <c r="E397" s="2">
        <v>55000</v>
      </c>
      <c r="F397" s="1" t="s">
        <v>20</v>
      </c>
      <c r="G397" s="3">
        <v>71982</v>
      </c>
      <c r="H397" s="1" t="s">
        <v>21</v>
      </c>
      <c r="I397" s="1" t="str">
        <f>_xlfn.XLOOKUP(ds_salaries[[#This Row],[employee_residence]],data_csv!$B$3:$B$251,data_csv!$A$3:$A$251,,0)</f>
        <v>United Kingdom</v>
      </c>
      <c r="J397">
        <v>0</v>
      </c>
      <c r="K397" s="1" t="s">
        <v>21</v>
      </c>
      <c r="L397" s="1" t="str">
        <f>_xlfn.XLOOKUP(ds_salaries[[#This Row],[company_location]],data_csv!$B$3:$B$251,data_csv!$A$3:$A$251,,0)</f>
        <v>United Kingdom</v>
      </c>
      <c r="M397" s="1" t="str">
        <f t="shared" si="6"/>
        <v>50 to 250</v>
      </c>
      <c r="N397" s="1" t="s">
        <v>591</v>
      </c>
    </row>
    <row r="398" spans="1:14" x14ac:dyDescent="0.2">
      <c r="A398">
        <v>2022</v>
      </c>
      <c r="B398" s="1" t="s">
        <v>596</v>
      </c>
      <c r="C398" s="1" t="s">
        <v>139</v>
      </c>
      <c r="D398" s="1" t="s">
        <v>12</v>
      </c>
      <c r="E398" s="2">
        <v>35000</v>
      </c>
      <c r="F398" s="1" t="s">
        <v>20</v>
      </c>
      <c r="G398" s="3">
        <v>45807</v>
      </c>
      <c r="H398" s="1" t="s">
        <v>21</v>
      </c>
      <c r="I398" s="1" t="str">
        <f>_xlfn.XLOOKUP(ds_salaries[[#This Row],[employee_residence]],data_csv!$B$3:$B$251,data_csv!$A$3:$A$251,,0)</f>
        <v>United Kingdom</v>
      </c>
      <c r="J398">
        <v>0</v>
      </c>
      <c r="K398" s="1" t="s">
        <v>21</v>
      </c>
      <c r="L398" s="1" t="str">
        <f>_xlfn.XLOOKUP(ds_salaries[[#This Row],[company_location]],data_csv!$B$3:$B$251,data_csv!$A$3:$A$251,,0)</f>
        <v>United Kingdom</v>
      </c>
      <c r="M398" s="1" t="str">
        <f t="shared" si="6"/>
        <v>50 to 250</v>
      </c>
      <c r="N398" s="1" t="s">
        <v>591</v>
      </c>
    </row>
    <row r="399" spans="1:14" x14ac:dyDescent="0.2">
      <c r="A399">
        <v>2022</v>
      </c>
      <c r="B399" s="1" t="s">
        <v>596</v>
      </c>
      <c r="C399" s="1" t="s">
        <v>139</v>
      </c>
      <c r="D399" s="1" t="s">
        <v>38</v>
      </c>
      <c r="E399" s="2">
        <v>60000</v>
      </c>
      <c r="F399" s="1" t="s">
        <v>13</v>
      </c>
      <c r="G399" s="3">
        <v>65949</v>
      </c>
      <c r="H399" s="1" t="s">
        <v>45</v>
      </c>
      <c r="I399" s="1" t="str">
        <f>_xlfn.XLOOKUP(ds_salaries[[#This Row],[employee_residence]],data_csv!$B$3:$B$251,data_csv!$A$3:$A$251,,0)</f>
        <v>Greece</v>
      </c>
      <c r="J399">
        <v>1</v>
      </c>
      <c r="K399" s="1" t="s">
        <v>45</v>
      </c>
      <c r="L399" s="1" t="str">
        <f>_xlfn.XLOOKUP(ds_salaries[[#This Row],[company_location]],data_csv!$B$3:$B$251,data_csv!$A$3:$A$251,,0)</f>
        <v>Greece</v>
      </c>
      <c r="M399" s="1" t="str">
        <f t="shared" si="6"/>
        <v>50 to 250</v>
      </c>
      <c r="N399" s="1" t="s">
        <v>591</v>
      </c>
    </row>
    <row r="400" spans="1:14" x14ac:dyDescent="0.2">
      <c r="A400">
        <v>2022</v>
      </c>
      <c r="B400" s="1" t="s">
        <v>596</v>
      </c>
      <c r="C400" s="1" t="s">
        <v>139</v>
      </c>
      <c r="D400" s="1" t="s">
        <v>38</v>
      </c>
      <c r="E400" s="2">
        <v>45000</v>
      </c>
      <c r="F400" s="1" t="s">
        <v>13</v>
      </c>
      <c r="G400" s="3">
        <v>49461</v>
      </c>
      <c r="H400" s="1" t="s">
        <v>45</v>
      </c>
      <c r="I400" s="1" t="str">
        <f>_xlfn.XLOOKUP(ds_salaries[[#This Row],[employee_residence]],data_csv!$B$3:$B$251,data_csv!$A$3:$A$251,,0)</f>
        <v>Greece</v>
      </c>
      <c r="J400">
        <v>1</v>
      </c>
      <c r="K400" s="1" t="s">
        <v>45</v>
      </c>
      <c r="L400" s="1" t="str">
        <f>_xlfn.XLOOKUP(ds_salaries[[#This Row],[company_location]],data_csv!$B$3:$B$251,data_csv!$A$3:$A$251,,0)</f>
        <v>Greece</v>
      </c>
      <c r="M400" s="1" t="str">
        <f t="shared" si="6"/>
        <v>50 to 250</v>
      </c>
      <c r="N400" s="1" t="s">
        <v>591</v>
      </c>
    </row>
    <row r="401" spans="1:14" x14ac:dyDescent="0.2">
      <c r="A401">
        <v>2022</v>
      </c>
      <c r="B401" s="1" t="s">
        <v>596</v>
      </c>
      <c r="C401" s="1" t="s">
        <v>139</v>
      </c>
      <c r="D401" s="1" t="s">
        <v>38</v>
      </c>
      <c r="E401" s="2">
        <v>60000</v>
      </c>
      <c r="F401" s="1" t="s">
        <v>20</v>
      </c>
      <c r="G401" s="3">
        <v>78526</v>
      </c>
      <c r="H401" s="1" t="s">
        <v>21</v>
      </c>
      <c r="I401" s="1" t="str">
        <f>_xlfn.XLOOKUP(ds_salaries[[#This Row],[employee_residence]],data_csv!$B$3:$B$251,data_csv!$A$3:$A$251,,0)</f>
        <v>United Kingdom</v>
      </c>
      <c r="J401">
        <v>1</v>
      </c>
      <c r="K401" s="1" t="s">
        <v>21</v>
      </c>
      <c r="L401" s="1" t="str">
        <f>_xlfn.XLOOKUP(ds_salaries[[#This Row],[company_location]],data_csv!$B$3:$B$251,data_csv!$A$3:$A$251,,0)</f>
        <v>United Kingdom</v>
      </c>
      <c r="M401" s="1" t="str">
        <f t="shared" si="6"/>
        <v>50 to 250</v>
      </c>
      <c r="N401" s="1" t="s">
        <v>591</v>
      </c>
    </row>
    <row r="402" spans="1:14" x14ac:dyDescent="0.2">
      <c r="A402">
        <v>2022</v>
      </c>
      <c r="B402" s="1" t="s">
        <v>596</v>
      </c>
      <c r="C402" s="1" t="s">
        <v>139</v>
      </c>
      <c r="D402" s="1" t="s">
        <v>38</v>
      </c>
      <c r="E402" s="2">
        <v>45000</v>
      </c>
      <c r="F402" s="1" t="s">
        <v>20</v>
      </c>
      <c r="G402" s="3">
        <v>58894</v>
      </c>
      <c r="H402" s="1" t="s">
        <v>21</v>
      </c>
      <c r="I402" s="1" t="str">
        <f>_xlfn.XLOOKUP(ds_salaries[[#This Row],[employee_residence]],data_csv!$B$3:$B$251,data_csv!$A$3:$A$251,,0)</f>
        <v>United Kingdom</v>
      </c>
      <c r="J402">
        <v>1</v>
      </c>
      <c r="K402" s="1" t="s">
        <v>21</v>
      </c>
      <c r="L402" s="1" t="str">
        <f>_xlfn.XLOOKUP(ds_salaries[[#This Row],[company_location]],data_csv!$B$3:$B$251,data_csv!$A$3:$A$251,,0)</f>
        <v>United Kingdom</v>
      </c>
      <c r="M402" s="1" t="str">
        <f t="shared" si="6"/>
        <v>50 to 250</v>
      </c>
      <c r="N402" s="1" t="s">
        <v>591</v>
      </c>
    </row>
    <row r="403" spans="1:14" x14ac:dyDescent="0.2">
      <c r="A403">
        <v>2022</v>
      </c>
      <c r="B403" s="1" t="s">
        <v>145</v>
      </c>
      <c r="C403" s="1" t="s">
        <v>139</v>
      </c>
      <c r="D403" s="1" t="s">
        <v>12</v>
      </c>
      <c r="E403" s="2">
        <v>260000</v>
      </c>
      <c r="F403" s="1" t="s">
        <v>17</v>
      </c>
      <c r="G403" s="3">
        <v>260000</v>
      </c>
      <c r="H403" s="1" t="s">
        <v>25</v>
      </c>
      <c r="I403" s="1" t="str">
        <f>_xlfn.XLOOKUP(ds_salaries[[#This Row],[employee_residence]],data_csv!$B$3:$B$251,data_csv!$A$3:$A$251,,0)</f>
        <v>United States</v>
      </c>
      <c r="J403">
        <v>1</v>
      </c>
      <c r="K403" s="1" t="s">
        <v>25</v>
      </c>
      <c r="L403" s="1" t="str">
        <f>_xlfn.XLOOKUP(ds_salaries[[#This Row],[company_location]],data_csv!$B$3:$B$251,data_csv!$A$3:$A$251,,0)</f>
        <v>United States</v>
      </c>
      <c r="M403" s="1" t="str">
        <f t="shared" si="6"/>
        <v>50 to 250</v>
      </c>
      <c r="N403" s="1" t="s">
        <v>591</v>
      </c>
    </row>
    <row r="404" spans="1:14" x14ac:dyDescent="0.2">
      <c r="A404">
        <v>2022</v>
      </c>
      <c r="B404" s="1" t="s">
        <v>145</v>
      </c>
      <c r="C404" s="1" t="s">
        <v>139</v>
      </c>
      <c r="D404" s="1" t="s">
        <v>87</v>
      </c>
      <c r="E404" s="2">
        <v>60000</v>
      </c>
      <c r="F404" s="1" t="s">
        <v>17</v>
      </c>
      <c r="G404" s="3">
        <v>60000</v>
      </c>
      <c r="H404" s="1" t="s">
        <v>126</v>
      </c>
      <c r="I404" s="1" t="str">
        <f>_xlfn.XLOOKUP(ds_salaries[[#This Row],[employee_residence]],data_csv!$B$3:$B$251,data_csv!$A$3:$A$251,,0)</f>
        <v>Argentina</v>
      </c>
      <c r="J404">
        <v>1</v>
      </c>
      <c r="K404" s="1" t="s">
        <v>52</v>
      </c>
      <c r="L404" s="1" t="str">
        <f>_xlfn.XLOOKUP(ds_salaries[[#This Row],[company_location]],data_csv!$B$3:$B$251,data_csv!$A$3:$A$251,,0)</f>
        <v>Mexico</v>
      </c>
      <c r="M404" s="1" t="str">
        <f t="shared" si="6"/>
        <v>More than 250</v>
      </c>
      <c r="N404" s="1" t="s">
        <v>589</v>
      </c>
    </row>
    <row r="405" spans="1:14" x14ac:dyDescent="0.2">
      <c r="A405">
        <v>2022</v>
      </c>
      <c r="B405" s="1" t="s">
        <v>596</v>
      </c>
      <c r="C405" s="1" t="s">
        <v>139</v>
      </c>
      <c r="D405" s="1" t="s">
        <v>38</v>
      </c>
      <c r="E405" s="2">
        <v>63900</v>
      </c>
      <c r="F405" s="1" t="s">
        <v>17</v>
      </c>
      <c r="G405" s="3">
        <v>63900</v>
      </c>
      <c r="H405" s="1" t="s">
        <v>25</v>
      </c>
      <c r="I405" s="1" t="str">
        <f>_xlfn.XLOOKUP(ds_salaries[[#This Row],[employee_residence]],data_csv!$B$3:$B$251,data_csv!$A$3:$A$251,,0)</f>
        <v>United States</v>
      </c>
      <c r="J405">
        <v>0</v>
      </c>
      <c r="K405" s="1" t="s">
        <v>25</v>
      </c>
      <c r="L405" s="1" t="str">
        <f>_xlfn.XLOOKUP(ds_salaries[[#This Row],[company_location]],data_csv!$B$3:$B$251,data_csv!$A$3:$A$251,,0)</f>
        <v>United States</v>
      </c>
      <c r="M405" s="1" t="str">
        <f t="shared" si="6"/>
        <v>50 to 250</v>
      </c>
      <c r="N405" s="1" t="s">
        <v>591</v>
      </c>
    </row>
    <row r="406" spans="1:14" x14ac:dyDescent="0.2">
      <c r="A406">
        <v>2022</v>
      </c>
      <c r="B406" s="1" t="s">
        <v>596</v>
      </c>
      <c r="C406" s="1" t="s">
        <v>139</v>
      </c>
      <c r="D406" s="1" t="s">
        <v>16</v>
      </c>
      <c r="E406" s="2">
        <v>160000</v>
      </c>
      <c r="F406" s="1" t="s">
        <v>17</v>
      </c>
      <c r="G406" s="3">
        <v>160000</v>
      </c>
      <c r="H406" s="1" t="s">
        <v>25</v>
      </c>
      <c r="I406" s="1" t="str">
        <f>_xlfn.XLOOKUP(ds_salaries[[#This Row],[employee_residence]],data_csv!$B$3:$B$251,data_csv!$A$3:$A$251,,0)</f>
        <v>United States</v>
      </c>
      <c r="J406">
        <v>1</v>
      </c>
      <c r="K406" s="1" t="s">
        <v>25</v>
      </c>
      <c r="L406" s="1" t="str">
        <f>_xlfn.XLOOKUP(ds_salaries[[#This Row],[company_location]],data_csv!$B$3:$B$251,data_csv!$A$3:$A$251,,0)</f>
        <v>United States</v>
      </c>
      <c r="M406" s="1" t="str">
        <f t="shared" si="6"/>
        <v>More than 250</v>
      </c>
      <c r="N406" s="1" t="s">
        <v>589</v>
      </c>
    </row>
    <row r="407" spans="1:14" x14ac:dyDescent="0.2">
      <c r="A407">
        <v>2022</v>
      </c>
      <c r="B407" s="1" t="s">
        <v>596</v>
      </c>
      <c r="C407" s="1" t="s">
        <v>139</v>
      </c>
      <c r="D407" s="1" t="s">
        <v>16</v>
      </c>
      <c r="E407" s="2">
        <v>112300</v>
      </c>
      <c r="F407" s="1" t="s">
        <v>17</v>
      </c>
      <c r="G407" s="3">
        <v>112300</v>
      </c>
      <c r="H407" s="1" t="s">
        <v>25</v>
      </c>
      <c r="I407" s="1" t="str">
        <f>_xlfn.XLOOKUP(ds_salaries[[#This Row],[employee_residence]],data_csv!$B$3:$B$251,data_csv!$A$3:$A$251,,0)</f>
        <v>United States</v>
      </c>
      <c r="J407">
        <v>1</v>
      </c>
      <c r="K407" s="1" t="s">
        <v>25</v>
      </c>
      <c r="L407" s="1" t="str">
        <f>_xlfn.XLOOKUP(ds_salaries[[#This Row],[company_location]],data_csv!$B$3:$B$251,data_csv!$A$3:$A$251,,0)</f>
        <v>United States</v>
      </c>
      <c r="M407" s="1" t="str">
        <f t="shared" si="6"/>
        <v>More than 250</v>
      </c>
      <c r="N407" s="1" t="s">
        <v>589</v>
      </c>
    </row>
    <row r="408" spans="1:14" x14ac:dyDescent="0.2">
      <c r="A408">
        <v>2022</v>
      </c>
      <c r="B408" s="1" t="s">
        <v>596</v>
      </c>
      <c r="C408" s="1" t="s">
        <v>139</v>
      </c>
      <c r="D408" s="1" t="s">
        <v>71</v>
      </c>
      <c r="E408" s="2">
        <v>241000</v>
      </c>
      <c r="F408" s="1" t="s">
        <v>17</v>
      </c>
      <c r="G408" s="3">
        <v>241000</v>
      </c>
      <c r="H408" s="1" t="s">
        <v>25</v>
      </c>
      <c r="I408" s="1" t="str">
        <f>_xlfn.XLOOKUP(ds_salaries[[#This Row],[employee_residence]],data_csv!$B$3:$B$251,data_csv!$A$3:$A$251,,0)</f>
        <v>United States</v>
      </c>
      <c r="J408">
        <v>1</v>
      </c>
      <c r="K408" s="1" t="s">
        <v>25</v>
      </c>
      <c r="L408" s="1" t="str">
        <f>_xlfn.XLOOKUP(ds_salaries[[#This Row],[company_location]],data_csv!$B$3:$B$251,data_csv!$A$3:$A$251,,0)</f>
        <v>United States</v>
      </c>
      <c r="M408" s="1" t="str">
        <f t="shared" si="6"/>
        <v>50 to 250</v>
      </c>
      <c r="N408" s="1" t="s">
        <v>591</v>
      </c>
    </row>
    <row r="409" spans="1:14" x14ac:dyDescent="0.2">
      <c r="A409">
        <v>2022</v>
      </c>
      <c r="B409" s="1" t="s">
        <v>596</v>
      </c>
      <c r="C409" s="1" t="s">
        <v>139</v>
      </c>
      <c r="D409" s="1" t="s">
        <v>71</v>
      </c>
      <c r="E409" s="2">
        <v>159000</v>
      </c>
      <c r="F409" s="1" t="s">
        <v>17</v>
      </c>
      <c r="G409" s="3">
        <v>159000</v>
      </c>
      <c r="H409" s="1" t="s">
        <v>25</v>
      </c>
      <c r="I409" s="1" t="str">
        <f>_xlfn.XLOOKUP(ds_salaries[[#This Row],[employee_residence]],data_csv!$B$3:$B$251,data_csv!$A$3:$A$251,,0)</f>
        <v>United States</v>
      </c>
      <c r="J409">
        <v>1</v>
      </c>
      <c r="K409" s="1" t="s">
        <v>25</v>
      </c>
      <c r="L409" s="1" t="str">
        <f>_xlfn.XLOOKUP(ds_salaries[[#This Row],[company_location]],data_csv!$B$3:$B$251,data_csv!$A$3:$A$251,,0)</f>
        <v>United States</v>
      </c>
      <c r="M409" s="1" t="str">
        <f t="shared" si="6"/>
        <v>50 to 250</v>
      </c>
      <c r="N409" s="1" t="s">
        <v>591</v>
      </c>
    </row>
    <row r="410" spans="1:14" x14ac:dyDescent="0.2">
      <c r="A410">
        <v>2022</v>
      </c>
      <c r="B410" s="1" t="s">
        <v>145</v>
      </c>
      <c r="C410" s="1" t="s">
        <v>139</v>
      </c>
      <c r="D410" s="1" t="s">
        <v>12</v>
      </c>
      <c r="E410" s="2">
        <v>180000</v>
      </c>
      <c r="F410" s="1" t="s">
        <v>17</v>
      </c>
      <c r="G410" s="3">
        <v>180000</v>
      </c>
      <c r="H410" s="1" t="s">
        <v>25</v>
      </c>
      <c r="I410" s="1" t="str">
        <f>_xlfn.XLOOKUP(ds_salaries[[#This Row],[employee_residence]],data_csv!$B$3:$B$251,data_csv!$A$3:$A$251,,0)</f>
        <v>United States</v>
      </c>
      <c r="J410">
        <v>0</v>
      </c>
      <c r="K410" s="1" t="s">
        <v>25</v>
      </c>
      <c r="L410" s="1" t="str">
        <f>_xlfn.XLOOKUP(ds_salaries[[#This Row],[company_location]],data_csv!$B$3:$B$251,data_csv!$A$3:$A$251,,0)</f>
        <v>United States</v>
      </c>
      <c r="M410" s="1" t="str">
        <f t="shared" si="6"/>
        <v>50 to 250</v>
      </c>
      <c r="N410" s="1" t="s">
        <v>591</v>
      </c>
    </row>
    <row r="411" spans="1:14" x14ac:dyDescent="0.2">
      <c r="A411">
        <v>2022</v>
      </c>
      <c r="B411" s="1" t="s">
        <v>145</v>
      </c>
      <c r="C411" s="1" t="s">
        <v>139</v>
      </c>
      <c r="D411" s="1" t="s">
        <v>12</v>
      </c>
      <c r="E411" s="2">
        <v>80000</v>
      </c>
      <c r="F411" s="1" t="s">
        <v>17</v>
      </c>
      <c r="G411" s="3">
        <v>80000</v>
      </c>
      <c r="H411" s="1" t="s">
        <v>25</v>
      </c>
      <c r="I411" s="1" t="str">
        <f>_xlfn.XLOOKUP(ds_salaries[[#This Row],[employee_residence]],data_csv!$B$3:$B$251,data_csv!$A$3:$A$251,,0)</f>
        <v>United States</v>
      </c>
      <c r="J411">
        <v>0</v>
      </c>
      <c r="K411" s="1" t="s">
        <v>25</v>
      </c>
      <c r="L411" s="1" t="str">
        <f>_xlfn.XLOOKUP(ds_salaries[[#This Row],[company_location]],data_csv!$B$3:$B$251,data_csv!$A$3:$A$251,,0)</f>
        <v>United States</v>
      </c>
      <c r="M411" s="1" t="str">
        <f t="shared" si="6"/>
        <v>50 to 250</v>
      </c>
      <c r="N411" s="1" t="s">
        <v>591</v>
      </c>
    </row>
    <row r="412" spans="1:14" x14ac:dyDescent="0.2">
      <c r="A412">
        <v>2022</v>
      </c>
      <c r="B412" s="1" t="s">
        <v>596</v>
      </c>
      <c r="C412" s="1" t="s">
        <v>139</v>
      </c>
      <c r="D412" s="1" t="s">
        <v>38</v>
      </c>
      <c r="E412" s="2">
        <v>82900</v>
      </c>
      <c r="F412" s="1" t="s">
        <v>17</v>
      </c>
      <c r="G412" s="3">
        <v>82900</v>
      </c>
      <c r="H412" s="1" t="s">
        <v>25</v>
      </c>
      <c r="I412" s="1" t="str">
        <f>_xlfn.XLOOKUP(ds_salaries[[#This Row],[employee_residence]],data_csv!$B$3:$B$251,data_csv!$A$3:$A$251,,0)</f>
        <v>United States</v>
      </c>
      <c r="J412">
        <v>0</v>
      </c>
      <c r="K412" s="1" t="s">
        <v>25</v>
      </c>
      <c r="L412" s="1" t="str">
        <f>_xlfn.XLOOKUP(ds_salaries[[#This Row],[company_location]],data_csv!$B$3:$B$251,data_csv!$A$3:$A$251,,0)</f>
        <v>United States</v>
      </c>
      <c r="M412" s="1" t="str">
        <f t="shared" si="6"/>
        <v>50 to 250</v>
      </c>
      <c r="N412" s="1" t="s">
        <v>591</v>
      </c>
    </row>
    <row r="413" spans="1:14" x14ac:dyDescent="0.2">
      <c r="A413">
        <v>2022</v>
      </c>
      <c r="B413" s="1" t="s">
        <v>145</v>
      </c>
      <c r="C413" s="1" t="s">
        <v>139</v>
      </c>
      <c r="D413" s="1" t="s">
        <v>38</v>
      </c>
      <c r="E413" s="2">
        <v>100800</v>
      </c>
      <c r="F413" s="1" t="s">
        <v>17</v>
      </c>
      <c r="G413" s="3">
        <v>100800</v>
      </c>
      <c r="H413" s="1" t="s">
        <v>25</v>
      </c>
      <c r="I413" s="1" t="str">
        <f>_xlfn.XLOOKUP(ds_salaries[[#This Row],[employee_residence]],data_csv!$B$3:$B$251,data_csv!$A$3:$A$251,,0)</f>
        <v>United States</v>
      </c>
      <c r="J413">
        <v>1</v>
      </c>
      <c r="K413" s="1" t="s">
        <v>25</v>
      </c>
      <c r="L413" s="1" t="str">
        <f>_xlfn.XLOOKUP(ds_salaries[[#This Row],[company_location]],data_csv!$B$3:$B$251,data_csv!$A$3:$A$251,,0)</f>
        <v>United States</v>
      </c>
      <c r="M413" s="1" t="str">
        <f t="shared" si="6"/>
        <v>More than 250</v>
      </c>
      <c r="N413" s="1" t="s">
        <v>589</v>
      </c>
    </row>
    <row r="414" spans="1:14" x14ac:dyDescent="0.2">
      <c r="A414">
        <v>2022</v>
      </c>
      <c r="B414" s="1" t="s">
        <v>596</v>
      </c>
      <c r="C414" s="1" t="s">
        <v>139</v>
      </c>
      <c r="D414" s="1" t="s">
        <v>38</v>
      </c>
      <c r="E414" s="2">
        <v>45000</v>
      </c>
      <c r="F414" s="1" t="s">
        <v>13</v>
      </c>
      <c r="G414" s="3">
        <v>49461</v>
      </c>
      <c r="H414" s="1" t="s">
        <v>60</v>
      </c>
      <c r="I414" s="1" t="str">
        <f>_xlfn.XLOOKUP(ds_salaries[[#This Row],[employee_residence]],data_csv!$B$3:$B$251,data_csv!$A$3:$A$251,,0)</f>
        <v>Spain</v>
      </c>
      <c r="J414">
        <v>1</v>
      </c>
      <c r="K414" s="1" t="s">
        <v>60</v>
      </c>
      <c r="L414" s="1" t="str">
        <f>_xlfn.XLOOKUP(ds_salaries[[#This Row],[company_location]],data_csv!$B$3:$B$251,data_csv!$A$3:$A$251,,0)</f>
        <v>Spain</v>
      </c>
      <c r="M414" s="1" t="str">
        <f t="shared" si="6"/>
        <v>50 to 250</v>
      </c>
      <c r="N414" s="1" t="s">
        <v>591</v>
      </c>
    </row>
    <row r="415" spans="1:14" x14ac:dyDescent="0.2">
      <c r="A415">
        <v>2022</v>
      </c>
      <c r="B415" s="1" t="s">
        <v>145</v>
      </c>
      <c r="C415" s="1" t="s">
        <v>139</v>
      </c>
      <c r="D415" s="1" t="s">
        <v>12</v>
      </c>
      <c r="E415" s="2">
        <v>140400</v>
      </c>
      <c r="F415" s="1" t="s">
        <v>17</v>
      </c>
      <c r="G415" s="3">
        <v>140400</v>
      </c>
      <c r="H415" s="1" t="s">
        <v>25</v>
      </c>
      <c r="I415" s="1" t="str">
        <f>_xlfn.XLOOKUP(ds_salaries[[#This Row],[employee_residence]],data_csv!$B$3:$B$251,data_csv!$A$3:$A$251,,0)</f>
        <v>United States</v>
      </c>
      <c r="J415">
        <v>0</v>
      </c>
      <c r="K415" s="1" t="s">
        <v>25</v>
      </c>
      <c r="L415" s="1" t="str">
        <f>_xlfn.XLOOKUP(ds_salaries[[#This Row],[company_location]],data_csv!$B$3:$B$251,data_csv!$A$3:$A$251,,0)</f>
        <v>United States</v>
      </c>
      <c r="M415" s="1" t="str">
        <f t="shared" si="6"/>
        <v>More than 250</v>
      </c>
      <c r="N415" s="1" t="s">
        <v>589</v>
      </c>
    </row>
    <row r="416" spans="1:14" x14ac:dyDescent="0.2">
      <c r="A416">
        <v>2022</v>
      </c>
      <c r="B416" s="1" t="s">
        <v>596</v>
      </c>
      <c r="C416" s="1" t="s">
        <v>139</v>
      </c>
      <c r="D416" s="1" t="s">
        <v>26</v>
      </c>
      <c r="E416" s="2">
        <v>30000</v>
      </c>
      <c r="F416" s="1" t="s">
        <v>20</v>
      </c>
      <c r="G416" s="3">
        <v>39263</v>
      </c>
      <c r="H416" s="1" t="s">
        <v>21</v>
      </c>
      <c r="I416" s="1" t="str">
        <f>_xlfn.XLOOKUP(ds_salaries[[#This Row],[employee_residence]],data_csv!$B$3:$B$251,data_csv!$A$3:$A$251,,0)</f>
        <v>United Kingdom</v>
      </c>
      <c r="J416">
        <v>1</v>
      </c>
      <c r="K416" s="1" t="s">
        <v>21</v>
      </c>
      <c r="L416" s="1" t="str">
        <f>_xlfn.XLOOKUP(ds_salaries[[#This Row],[company_location]],data_csv!$B$3:$B$251,data_csv!$A$3:$A$251,,0)</f>
        <v>United Kingdom</v>
      </c>
      <c r="M416" s="1" t="str">
        <f t="shared" si="6"/>
        <v>50 to 250</v>
      </c>
      <c r="N416" s="1" t="s">
        <v>591</v>
      </c>
    </row>
    <row r="417" spans="1:14" x14ac:dyDescent="0.2">
      <c r="A417">
        <v>2022</v>
      </c>
      <c r="B417" s="1" t="s">
        <v>596</v>
      </c>
      <c r="C417" s="1" t="s">
        <v>139</v>
      </c>
      <c r="D417" s="1" t="s">
        <v>26</v>
      </c>
      <c r="E417" s="2">
        <v>40000</v>
      </c>
      <c r="F417" s="1" t="s">
        <v>13</v>
      </c>
      <c r="G417" s="3">
        <v>43966</v>
      </c>
      <c r="H417" s="1" t="s">
        <v>60</v>
      </c>
      <c r="I417" s="1" t="str">
        <f>_xlfn.XLOOKUP(ds_salaries[[#This Row],[employee_residence]],data_csv!$B$3:$B$251,data_csv!$A$3:$A$251,,0)</f>
        <v>Spain</v>
      </c>
      <c r="J417">
        <v>1</v>
      </c>
      <c r="K417" s="1" t="s">
        <v>60</v>
      </c>
      <c r="L417" s="1" t="str">
        <f>_xlfn.XLOOKUP(ds_salaries[[#This Row],[company_location]],data_csv!$B$3:$B$251,data_csv!$A$3:$A$251,,0)</f>
        <v>Spain</v>
      </c>
      <c r="M417" s="1" t="str">
        <f t="shared" si="6"/>
        <v>50 to 250</v>
      </c>
      <c r="N417" s="1" t="s">
        <v>591</v>
      </c>
    </row>
    <row r="418" spans="1:14" x14ac:dyDescent="0.2">
      <c r="A418">
        <v>2022</v>
      </c>
      <c r="B418" s="1" t="s">
        <v>596</v>
      </c>
      <c r="C418" s="1" t="s">
        <v>139</v>
      </c>
      <c r="D418" s="1" t="s">
        <v>26</v>
      </c>
      <c r="E418" s="2">
        <v>30000</v>
      </c>
      <c r="F418" s="1" t="s">
        <v>13</v>
      </c>
      <c r="G418" s="3">
        <v>32974</v>
      </c>
      <c r="H418" s="1" t="s">
        <v>60</v>
      </c>
      <c r="I418" s="1" t="str">
        <f>_xlfn.XLOOKUP(ds_salaries[[#This Row],[employee_residence]],data_csv!$B$3:$B$251,data_csv!$A$3:$A$251,,0)</f>
        <v>Spain</v>
      </c>
      <c r="J418">
        <v>1</v>
      </c>
      <c r="K418" s="1" t="s">
        <v>60</v>
      </c>
      <c r="L418" s="1" t="str">
        <f>_xlfn.XLOOKUP(ds_salaries[[#This Row],[company_location]],data_csv!$B$3:$B$251,data_csv!$A$3:$A$251,,0)</f>
        <v>Spain</v>
      </c>
      <c r="M418" s="1" t="str">
        <f t="shared" si="6"/>
        <v>50 to 250</v>
      </c>
      <c r="N418" s="1" t="s">
        <v>591</v>
      </c>
    </row>
    <row r="419" spans="1:14" x14ac:dyDescent="0.2">
      <c r="A419">
        <v>2022</v>
      </c>
      <c r="B419" s="1" t="s">
        <v>596</v>
      </c>
      <c r="C419" s="1" t="s">
        <v>139</v>
      </c>
      <c r="D419" s="1" t="s">
        <v>38</v>
      </c>
      <c r="E419" s="2">
        <v>80000</v>
      </c>
      <c r="F419" s="1" t="s">
        <v>13</v>
      </c>
      <c r="G419" s="3">
        <v>87932</v>
      </c>
      <c r="H419" s="1" t="s">
        <v>60</v>
      </c>
      <c r="I419" s="1" t="str">
        <f>_xlfn.XLOOKUP(ds_salaries[[#This Row],[employee_residence]],data_csv!$B$3:$B$251,data_csv!$A$3:$A$251,,0)</f>
        <v>Spain</v>
      </c>
      <c r="J419">
        <v>1</v>
      </c>
      <c r="K419" s="1" t="s">
        <v>60</v>
      </c>
      <c r="L419" s="1" t="str">
        <f>_xlfn.XLOOKUP(ds_salaries[[#This Row],[company_location]],data_csv!$B$3:$B$251,data_csv!$A$3:$A$251,,0)</f>
        <v>Spain</v>
      </c>
      <c r="M419" s="1" t="str">
        <f t="shared" si="6"/>
        <v>50 to 250</v>
      </c>
      <c r="N419" s="1" t="s">
        <v>591</v>
      </c>
    </row>
    <row r="420" spans="1:14" x14ac:dyDescent="0.2">
      <c r="A420">
        <v>2022</v>
      </c>
      <c r="B420" s="1" t="s">
        <v>596</v>
      </c>
      <c r="C420" s="1" t="s">
        <v>139</v>
      </c>
      <c r="D420" s="1" t="s">
        <v>38</v>
      </c>
      <c r="E420" s="2">
        <v>70000</v>
      </c>
      <c r="F420" s="1" t="s">
        <v>13</v>
      </c>
      <c r="G420" s="3">
        <v>76940</v>
      </c>
      <c r="H420" s="1" t="s">
        <v>60</v>
      </c>
      <c r="I420" s="1" t="str">
        <f>_xlfn.XLOOKUP(ds_salaries[[#This Row],[employee_residence]],data_csv!$B$3:$B$251,data_csv!$A$3:$A$251,,0)</f>
        <v>Spain</v>
      </c>
      <c r="J420">
        <v>1</v>
      </c>
      <c r="K420" s="1" t="s">
        <v>60</v>
      </c>
      <c r="L420" s="1" t="str">
        <f>_xlfn.XLOOKUP(ds_salaries[[#This Row],[company_location]],data_csv!$B$3:$B$251,data_csv!$A$3:$A$251,,0)</f>
        <v>Spain</v>
      </c>
      <c r="M420" s="1" t="str">
        <f t="shared" si="6"/>
        <v>50 to 250</v>
      </c>
      <c r="N420" s="1" t="s">
        <v>591</v>
      </c>
    </row>
    <row r="421" spans="1:14" x14ac:dyDescent="0.2">
      <c r="A421">
        <v>2022</v>
      </c>
      <c r="B421" s="1" t="s">
        <v>596</v>
      </c>
      <c r="C421" s="1" t="s">
        <v>139</v>
      </c>
      <c r="D421" s="1" t="s">
        <v>38</v>
      </c>
      <c r="E421" s="2">
        <v>80000</v>
      </c>
      <c r="F421" s="1" t="s">
        <v>20</v>
      </c>
      <c r="G421" s="3">
        <v>104702</v>
      </c>
      <c r="H421" s="1" t="s">
        <v>21</v>
      </c>
      <c r="I421" s="1" t="str">
        <f>_xlfn.XLOOKUP(ds_salaries[[#This Row],[employee_residence]],data_csv!$B$3:$B$251,data_csv!$A$3:$A$251,,0)</f>
        <v>United Kingdom</v>
      </c>
      <c r="J421">
        <v>1</v>
      </c>
      <c r="K421" s="1" t="s">
        <v>21</v>
      </c>
      <c r="L421" s="1" t="str">
        <f>_xlfn.XLOOKUP(ds_salaries[[#This Row],[company_location]],data_csv!$B$3:$B$251,data_csv!$A$3:$A$251,,0)</f>
        <v>United Kingdom</v>
      </c>
      <c r="M421" s="1" t="str">
        <f t="shared" si="6"/>
        <v>50 to 250</v>
      </c>
      <c r="N421" s="1" t="s">
        <v>591</v>
      </c>
    </row>
    <row r="422" spans="1:14" x14ac:dyDescent="0.2">
      <c r="A422">
        <v>2022</v>
      </c>
      <c r="B422" s="1" t="s">
        <v>596</v>
      </c>
      <c r="C422" s="1" t="s">
        <v>139</v>
      </c>
      <c r="D422" s="1" t="s">
        <v>38</v>
      </c>
      <c r="E422" s="2">
        <v>70000</v>
      </c>
      <c r="F422" s="1" t="s">
        <v>20</v>
      </c>
      <c r="G422" s="3">
        <v>91614</v>
      </c>
      <c r="H422" s="1" t="s">
        <v>21</v>
      </c>
      <c r="I422" s="1" t="str">
        <f>_xlfn.XLOOKUP(ds_salaries[[#This Row],[employee_residence]],data_csv!$B$3:$B$251,data_csv!$A$3:$A$251,,0)</f>
        <v>United Kingdom</v>
      </c>
      <c r="J422">
        <v>1</v>
      </c>
      <c r="K422" s="1" t="s">
        <v>21</v>
      </c>
      <c r="L422" s="1" t="str">
        <f>_xlfn.XLOOKUP(ds_salaries[[#This Row],[company_location]],data_csv!$B$3:$B$251,data_csv!$A$3:$A$251,,0)</f>
        <v>United Kingdom</v>
      </c>
      <c r="M422" s="1" t="str">
        <f t="shared" si="6"/>
        <v>50 to 250</v>
      </c>
      <c r="N422" s="1" t="s">
        <v>591</v>
      </c>
    </row>
    <row r="423" spans="1:14" x14ac:dyDescent="0.2">
      <c r="A423">
        <v>2022</v>
      </c>
      <c r="B423" s="1" t="s">
        <v>596</v>
      </c>
      <c r="C423" s="1" t="s">
        <v>139</v>
      </c>
      <c r="D423" s="1" t="s">
        <v>38</v>
      </c>
      <c r="E423" s="2">
        <v>60000</v>
      </c>
      <c r="F423" s="1" t="s">
        <v>13</v>
      </c>
      <c r="G423" s="3">
        <v>65949</v>
      </c>
      <c r="H423" s="1" t="s">
        <v>60</v>
      </c>
      <c r="I423" s="1" t="str">
        <f>_xlfn.XLOOKUP(ds_salaries[[#This Row],[employee_residence]],data_csv!$B$3:$B$251,data_csv!$A$3:$A$251,,0)</f>
        <v>Spain</v>
      </c>
      <c r="J423">
        <v>1</v>
      </c>
      <c r="K423" s="1" t="s">
        <v>60</v>
      </c>
      <c r="L423" s="1" t="str">
        <f>_xlfn.XLOOKUP(ds_salaries[[#This Row],[company_location]],data_csv!$B$3:$B$251,data_csv!$A$3:$A$251,,0)</f>
        <v>Spain</v>
      </c>
      <c r="M423" s="1" t="str">
        <f t="shared" si="6"/>
        <v>50 to 250</v>
      </c>
      <c r="N423" s="1" t="s">
        <v>591</v>
      </c>
    </row>
    <row r="424" spans="1:14" x14ac:dyDescent="0.2">
      <c r="A424">
        <v>2022</v>
      </c>
      <c r="B424" s="1" t="s">
        <v>596</v>
      </c>
      <c r="C424" s="1" t="s">
        <v>139</v>
      </c>
      <c r="D424" s="1" t="s">
        <v>38</v>
      </c>
      <c r="E424" s="2">
        <v>80000</v>
      </c>
      <c r="F424" s="1" t="s">
        <v>13</v>
      </c>
      <c r="G424" s="3">
        <v>87932</v>
      </c>
      <c r="H424" s="1" t="s">
        <v>45</v>
      </c>
      <c r="I424" s="1" t="str">
        <f>_xlfn.XLOOKUP(ds_salaries[[#This Row],[employee_residence]],data_csv!$B$3:$B$251,data_csv!$A$3:$A$251,,0)</f>
        <v>Greece</v>
      </c>
      <c r="J424">
        <v>1</v>
      </c>
      <c r="K424" s="1" t="s">
        <v>45</v>
      </c>
      <c r="L424" s="1" t="str">
        <f>_xlfn.XLOOKUP(ds_salaries[[#This Row],[company_location]],data_csv!$B$3:$B$251,data_csv!$A$3:$A$251,,0)</f>
        <v>Greece</v>
      </c>
      <c r="M424" s="1" t="str">
        <f t="shared" si="6"/>
        <v>50 to 250</v>
      </c>
      <c r="N424" s="1" t="s">
        <v>591</v>
      </c>
    </row>
    <row r="425" spans="1:14" x14ac:dyDescent="0.2">
      <c r="A425">
        <v>2022</v>
      </c>
      <c r="B425" s="1" t="s">
        <v>596</v>
      </c>
      <c r="C425" s="1" t="s">
        <v>139</v>
      </c>
      <c r="D425" s="1" t="s">
        <v>26</v>
      </c>
      <c r="E425" s="2">
        <v>40000</v>
      </c>
      <c r="F425" s="1" t="s">
        <v>13</v>
      </c>
      <c r="G425" s="3">
        <v>43966</v>
      </c>
      <c r="H425" s="1" t="s">
        <v>45</v>
      </c>
      <c r="I425" s="1" t="str">
        <f>_xlfn.XLOOKUP(ds_salaries[[#This Row],[employee_residence]],data_csv!$B$3:$B$251,data_csv!$A$3:$A$251,,0)</f>
        <v>Greece</v>
      </c>
      <c r="J425">
        <v>1</v>
      </c>
      <c r="K425" s="1" t="s">
        <v>45</v>
      </c>
      <c r="L425" s="1" t="str">
        <f>_xlfn.XLOOKUP(ds_salaries[[#This Row],[company_location]],data_csv!$B$3:$B$251,data_csv!$A$3:$A$251,,0)</f>
        <v>Greece</v>
      </c>
      <c r="M425" s="1" t="str">
        <f t="shared" si="6"/>
        <v>50 to 250</v>
      </c>
      <c r="N425" s="1" t="s">
        <v>591</v>
      </c>
    </row>
    <row r="426" spans="1:14" x14ac:dyDescent="0.2">
      <c r="A426">
        <v>2022</v>
      </c>
      <c r="B426" s="1" t="s">
        <v>596</v>
      </c>
      <c r="C426" s="1" t="s">
        <v>139</v>
      </c>
      <c r="D426" s="1" t="s">
        <v>26</v>
      </c>
      <c r="E426" s="2">
        <v>30000</v>
      </c>
      <c r="F426" s="1" t="s">
        <v>13</v>
      </c>
      <c r="G426" s="3">
        <v>32974</v>
      </c>
      <c r="H426" s="1" t="s">
        <v>45</v>
      </c>
      <c r="I426" s="1" t="str">
        <f>_xlfn.XLOOKUP(ds_salaries[[#This Row],[employee_residence]],data_csv!$B$3:$B$251,data_csv!$A$3:$A$251,,0)</f>
        <v>Greece</v>
      </c>
      <c r="J426">
        <v>1</v>
      </c>
      <c r="K426" s="1" t="s">
        <v>45</v>
      </c>
      <c r="L426" s="1" t="str">
        <f>_xlfn.XLOOKUP(ds_salaries[[#This Row],[company_location]],data_csv!$B$3:$B$251,data_csv!$A$3:$A$251,,0)</f>
        <v>Greece</v>
      </c>
      <c r="M426" s="1" t="str">
        <f t="shared" si="6"/>
        <v>50 to 250</v>
      </c>
      <c r="N426" s="1" t="s">
        <v>591</v>
      </c>
    </row>
    <row r="427" spans="1:14" x14ac:dyDescent="0.2">
      <c r="A427">
        <v>2022</v>
      </c>
      <c r="B427" s="1" t="s">
        <v>596</v>
      </c>
      <c r="C427" s="1" t="s">
        <v>139</v>
      </c>
      <c r="D427" s="1" t="s">
        <v>38</v>
      </c>
      <c r="E427" s="2">
        <v>75000</v>
      </c>
      <c r="F427" s="1" t="s">
        <v>20</v>
      </c>
      <c r="G427" s="3">
        <v>98158</v>
      </c>
      <c r="H427" s="1" t="s">
        <v>21</v>
      </c>
      <c r="I427" s="1" t="str">
        <f>_xlfn.XLOOKUP(ds_salaries[[#This Row],[employee_residence]],data_csv!$B$3:$B$251,data_csv!$A$3:$A$251,,0)</f>
        <v>United Kingdom</v>
      </c>
      <c r="J427">
        <v>1</v>
      </c>
      <c r="K427" s="1" t="s">
        <v>21</v>
      </c>
      <c r="L427" s="1" t="str">
        <f>_xlfn.XLOOKUP(ds_salaries[[#This Row],[company_location]],data_csv!$B$3:$B$251,data_csv!$A$3:$A$251,,0)</f>
        <v>United Kingdom</v>
      </c>
      <c r="M427" s="1" t="str">
        <f t="shared" si="6"/>
        <v>50 to 250</v>
      </c>
      <c r="N427" s="1" t="s">
        <v>591</v>
      </c>
    </row>
    <row r="428" spans="1:14" x14ac:dyDescent="0.2">
      <c r="A428">
        <v>2022</v>
      </c>
      <c r="B428" s="1" t="s">
        <v>145</v>
      </c>
      <c r="C428" s="1" t="s">
        <v>139</v>
      </c>
      <c r="D428" s="1" t="s">
        <v>12</v>
      </c>
      <c r="E428" s="2">
        <v>215300</v>
      </c>
      <c r="F428" s="1" t="s">
        <v>17</v>
      </c>
      <c r="G428" s="3">
        <v>215300</v>
      </c>
      <c r="H428" s="1" t="s">
        <v>25</v>
      </c>
      <c r="I428" s="1" t="str">
        <f>_xlfn.XLOOKUP(ds_salaries[[#This Row],[employee_residence]],data_csv!$B$3:$B$251,data_csv!$A$3:$A$251,,0)</f>
        <v>United States</v>
      </c>
      <c r="J428">
        <v>0</v>
      </c>
      <c r="K428" s="1" t="s">
        <v>25</v>
      </c>
      <c r="L428" s="1" t="str">
        <f>_xlfn.XLOOKUP(ds_salaries[[#This Row],[company_location]],data_csv!$B$3:$B$251,data_csv!$A$3:$A$251,,0)</f>
        <v>United States</v>
      </c>
      <c r="M428" s="1" t="str">
        <f t="shared" si="6"/>
        <v>More than 250</v>
      </c>
      <c r="N428" s="1" t="s">
        <v>589</v>
      </c>
    </row>
    <row r="429" spans="1:14" x14ac:dyDescent="0.2">
      <c r="A429">
        <v>2022</v>
      </c>
      <c r="B429" s="1" t="s">
        <v>596</v>
      </c>
      <c r="C429" s="1" t="s">
        <v>139</v>
      </c>
      <c r="D429" s="1" t="s">
        <v>38</v>
      </c>
      <c r="E429" s="2">
        <v>70000</v>
      </c>
      <c r="F429" s="1" t="s">
        <v>13</v>
      </c>
      <c r="G429" s="3">
        <v>76940</v>
      </c>
      <c r="H429" s="1" t="s">
        <v>45</v>
      </c>
      <c r="I429" s="1" t="str">
        <f>_xlfn.XLOOKUP(ds_salaries[[#This Row],[employee_residence]],data_csv!$B$3:$B$251,data_csv!$A$3:$A$251,,0)</f>
        <v>Greece</v>
      </c>
      <c r="J429">
        <v>1</v>
      </c>
      <c r="K429" s="1" t="s">
        <v>45</v>
      </c>
      <c r="L429" s="1" t="str">
        <f>_xlfn.XLOOKUP(ds_salaries[[#This Row],[company_location]],data_csv!$B$3:$B$251,data_csv!$A$3:$A$251,,0)</f>
        <v>Greece</v>
      </c>
      <c r="M429" s="1" t="str">
        <f t="shared" si="6"/>
        <v>50 to 250</v>
      </c>
      <c r="N429" s="1" t="s">
        <v>591</v>
      </c>
    </row>
    <row r="430" spans="1:14" x14ac:dyDescent="0.2">
      <c r="A430">
        <v>2022</v>
      </c>
      <c r="B430" s="1" t="s">
        <v>145</v>
      </c>
      <c r="C430" s="1" t="s">
        <v>139</v>
      </c>
      <c r="D430" s="1" t="s">
        <v>38</v>
      </c>
      <c r="E430" s="2">
        <v>180000</v>
      </c>
      <c r="F430" s="1" t="s">
        <v>17</v>
      </c>
      <c r="G430" s="3">
        <v>180000</v>
      </c>
      <c r="H430" s="1" t="s">
        <v>25</v>
      </c>
      <c r="I430" s="1" t="str">
        <f>_xlfn.XLOOKUP(ds_salaries[[#This Row],[employee_residence]],data_csv!$B$3:$B$251,data_csv!$A$3:$A$251,,0)</f>
        <v>United States</v>
      </c>
      <c r="J430">
        <v>1</v>
      </c>
      <c r="K430" s="1" t="s">
        <v>25</v>
      </c>
      <c r="L430" s="1" t="str">
        <f>_xlfn.XLOOKUP(ds_salaries[[#This Row],[company_location]],data_csv!$B$3:$B$251,data_csv!$A$3:$A$251,,0)</f>
        <v>United States</v>
      </c>
      <c r="M430" s="1" t="str">
        <f t="shared" si="6"/>
        <v>50 to 250</v>
      </c>
      <c r="N430" s="1" t="s">
        <v>591</v>
      </c>
    </row>
    <row r="431" spans="1:14" x14ac:dyDescent="0.2">
      <c r="A431">
        <v>2022</v>
      </c>
      <c r="B431" s="1" t="s">
        <v>143</v>
      </c>
      <c r="C431" s="1" t="s">
        <v>139</v>
      </c>
      <c r="D431" s="1" t="s">
        <v>62</v>
      </c>
      <c r="E431" s="2">
        <v>20000</v>
      </c>
      <c r="F431" s="1" t="s">
        <v>13</v>
      </c>
      <c r="G431" s="3">
        <v>21983</v>
      </c>
      <c r="H431" s="1" t="s">
        <v>42</v>
      </c>
      <c r="I431" s="1" t="str">
        <f>_xlfn.XLOOKUP(ds_salaries[[#This Row],[employee_residence]],data_csv!$B$3:$B$251,data_csv!$A$3:$A$251,,0)</f>
        <v>Portugal</v>
      </c>
      <c r="J431">
        <v>1</v>
      </c>
      <c r="K431" s="1" t="s">
        <v>42</v>
      </c>
      <c r="L431" s="1" t="str">
        <f>_xlfn.XLOOKUP(ds_salaries[[#This Row],[company_location]],data_csv!$B$3:$B$251,data_csv!$A$3:$A$251,,0)</f>
        <v>Portugal</v>
      </c>
      <c r="M431" s="1" t="str">
        <f t="shared" si="6"/>
        <v>More than 250</v>
      </c>
      <c r="N431" s="1" t="s">
        <v>589</v>
      </c>
    </row>
    <row r="432" spans="1:14" x14ac:dyDescent="0.2">
      <c r="A432">
        <v>2022</v>
      </c>
      <c r="B432" s="1" t="s">
        <v>145</v>
      </c>
      <c r="C432" s="1" t="s">
        <v>139</v>
      </c>
      <c r="D432" s="1" t="s">
        <v>38</v>
      </c>
      <c r="E432" s="2">
        <v>80000</v>
      </c>
      <c r="F432" s="1" t="s">
        <v>17</v>
      </c>
      <c r="G432" s="3">
        <v>80000</v>
      </c>
      <c r="H432" s="1" t="s">
        <v>25</v>
      </c>
      <c r="I432" s="1" t="str">
        <f>_xlfn.XLOOKUP(ds_salaries[[#This Row],[employee_residence]],data_csv!$B$3:$B$251,data_csv!$A$3:$A$251,,0)</f>
        <v>United States</v>
      </c>
      <c r="J432">
        <v>1</v>
      </c>
      <c r="K432" s="1" t="s">
        <v>25</v>
      </c>
      <c r="L432" s="1" t="str">
        <f>_xlfn.XLOOKUP(ds_salaries[[#This Row],[company_location]],data_csv!$B$3:$B$251,data_csv!$A$3:$A$251,,0)</f>
        <v>United States</v>
      </c>
      <c r="M432" s="1" t="str">
        <f t="shared" si="6"/>
        <v>50 to 250</v>
      </c>
      <c r="N432" s="1" t="s">
        <v>591</v>
      </c>
    </row>
    <row r="433" spans="1:14" x14ac:dyDescent="0.2">
      <c r="A433">
        <v>2022</v>
      </c>
      <c r="B433" s="1" t="s">
        <v>596</v>
      </c>
      <c r="C433" s="1" t="s">
        <v>139</v>
      </c>
      <c r="D433" s="1" t="s">
        <v>90</v>
      </c>
      <c r="E433" s="2">
        <v>100000</v>
      </c>
      <c r="F433" s="1" t="s">
        <v>54</v>
      </c>
      <c r="G433" s="3">
        <v>78791</v>
      </c>
      <c r="H433" s="1" t="s">
        <v>55</v>
      </c>
      <c r="I433" s="1" t="str">
        <f>_xlfn.XLOOKUP(ds_salaries[[#This Row],[employee_residence]],data_csv!$B$3:$B$251,data_csv!$A$3:$A$251,,0)</f>
        <v>Canada</v>
      </c>
      <c r="J433">
        <v>1</v>
      </c>
      <c r="K433" s="1" t="s">
        <v>55</v>
      </c>
      <c r="L433" s="1" t="str">
        <f>_xlfn.XLOOKUP(ds_salaries[[#This Row],[company_location]],data_csv!$B$3:$B$251,data_csv!$A$3:$A$251,,0)</f>
        <v>Canada</v>
      </c>
      <c r="M433" s="1" t="str">
        <f t="shared" si="6"/>
        <v>50 to 250</v>
      </c>
      <c r="N433" s="1" t="s">
        <v>591</v>
      </c>
    </row>
    <row r="434" spans="1:14" x14ac:dyDescent="0.2">
      <c r="A434">
        <v>2022</v>
      </c>
      <c r="B434" s="1" t="s">
        <v>144</v>
      </c>
      <c r="C434" s="1" t="s">
        <v>139</v>
      </c>
      <c r="D434" s="1" t="s">
        <v>48</v>
      </c>
      <c r="E434" s="2">
        <v>250000</v>
      </c>
      <c r="F434" s="1" t="s">
        <v>54</v>
      </c>
      <c r="G434" s="3">
        <v>196979</v>
      </c>
      <c r="H434" s="1" t="s">
        <v>55</v>
      </c>
      <c r="I434" s="1" t="str">
        <f>_xlfn.XLOOKUP(ds_salaries[[#This Row],[employee_residence]],data_csv!$B$3:$B$251,data_csv!$A$3:$A$251,,0)</f>
        <v>Canada</v>
      </c>
      <c r="J434">
        <v>0.5</v>
      </c>
      <c r="K434" s="1" t="s">
        <v>55</v>
      </c>
      <c r="L434" s="1" t="str">
        <f>_xlfn.XLOOKUP(ds_salaries[[#This Row],[company_location]],data_csv!$B$3:$B$251,data_csv!$A$3:$A$251,,0)</f>
        <v>Canada</v>
      </c>
      <c r="M434" s="1" t="str">
        <f t="shared" si="6"/>
        <v>More than 250</v>
      </c>
      <c r="N434" s="1" t="s">
        <v>589</v>
      </c>
    </row>
    <row r="435" spans="1:14" x14ac:dyDescent="0.2">
      <c r="A435">
        <v>2022</v>
      </c>
      <c r="B435" s="1" t="s">
        <v>596</v>
      </c>
      <c r="C435" s="1" t="s">
        <v>139</v>
      </c>
      <c r="D435" s="1" t="s">
        <v>24</v>
      </c>
      <c r="E435" s="2">
        <v>120000</v>
      </c>
      <c r="F435" s="1" t="s">
        <v>17</v>
      </c>
      <c r="G435" s="3">
        <v>120000</v>
      </c>
      <c r="H435" s="1" t="s">
        <v>25</v>
      </c>
      <c r="I435" s="1" t="str">
        <f>_xlfn.XLOOKUP(ds_salaries[[#This Row],[employee_residence]],data_csv!$B$3:$B$251,data_csv!$A$3:$A$251,,0)</f>
        <v>United States</v>
      </c>
      <c r="J435">
        <v>1</v>
      </c>
      <c r="K435" s="1" t="s">
        <v>25</v>
      </c>
      <c r="L435" s="1" t="str">
        <f>_xlfn.XLOOKUP(ds_salaries[[#This Row],[company_location]],data_csv!$B$3:$B$251,data_csv!$A$3:$A$251,,0)</f>
        <v>United States</v>
      </c>
      <c r="M435" s="1" t="str">
        <f t="shared" si="6"/>
        <v>1 to  50</v>
      </c>
      <c r="N435" s="1" t="s">
        <v>590</v>
      </c>
    </row>
    <row r="436" spans="1:14" x14ac:dyDescent="0.2">
      <c r="A436">
        <v>2022</v>
      </c>
      <c r="B436" s="1" t="s">
        <v>143</v>
      </c>
      <c r="C436" s="1" t="s">
        <v>139</v>
      </c>
      <c r="D436" s="1" t="s">
        <v>66</v>
      </c>
      <c r="E436" s="2">
        <v>125000</v>
      </c>
      <c r="F436" s="1" t="s">
        <v>17</v>
      </c>
      <c r="G436" s="3">
        <v>125000</v>
      </c>
      <c r="H436" s="1" t="s">
        <v>25</v>
      </c>
      <c r="I436" s="1" t="str">
        <f>_xlfn.XLOOKUP(ds_salaries[[#This Row],[employee_residence]],data_csv!$B$3:$B$251,data_csv!$A$3:$A$251,,0)</f>
        <v>United States</v>
      </c>
      <c r="J436">
        <v>0</v>
      </c>
      <c r="K436" s="1" t="s">
        <v>25</v>
      </c>
      <c r="L436" s="1" t="str">
        <f>_xlfn.XLOOKUP(ds_salaries[[#This Row],[company_location]],data_csv!$B$3:$B$251,data_csv!$A$3:$A$251,,0)</f>
        <v>United States</v>
      </c>
      <c r="M436" s="1" t="str">
        <f t="shared" si="6"/>
        <v>50 to 250</v>
      </c>
      <c r="N436" s="1" t="s">
        <v>591</v>
      </c>
    </row>
    <row r="437" spans="1:14" x14ac:dyDescent="0.2">
      <c r="A437">
        <v>2022</v>
      </c>
      <c r="B437" s="1" t="s">
        <v>596</v>
      </c>
      <c r="C437" s="1" t="s">
        <v>139</v>
      </c>
      <c r="D437" s="1" t="s">
        <v>127</v>
      </c>
      <c r="E437" s="2">
        <v>240000</v>
      </c>
      <c r="F437" s="1" t="s">
        <v>43</v>
      </c>
      <c r="G437" s="3">
        <v>37236</v>
      </c>
      <c r="H437" s="1" t="s">
        <v>25</v>
      </c>
      <c r="I437" s="1" t="str">
        <f>_xlfn.XLOOKUP(ds_salaries[[#This Row],[employee_residence]],data_csv!$B$3:$B$251,data_csv!$A$3:$A$251,,0)</f>
        <v>United States</v>
      </c>
      <c r="J437">
        <v>0.5</v>
      </c>
      <c r="K437" s="1" t="s">
        <v>25</v>
      </c>
      <c r="L437" s="1" t="str">
        <f>_xlfn.XLOOKUP(ds_salaries[[#This Row],[company_location]],data_csv!$B$3:$B$251,data_csv!$A$3:$A$251,,0)</f>
        <v>United States</v>
      </c>
      <c r="M437" s="1" t="str">
        <f t="shared" si="6"/>
        <v>More than 250</v>
      </c>
      <c r="N437" s="1" t="s">
        <v>589</v>
      </c>
    </row>
    <row r="438" spans="1:14" x14ac:dyDescent="0.2">
      <c r="A438">
        <v>2022</v>
      </c>
      <c r="B438" s="1" t="s">
        <v>145</v>
      </c>
      <c r="C438" s="1" t="s">
        <v>139</v>
      </c>
      <c r="D438" s="1" t="s">
        <v>38</v>
      </c>
      <c r="E438" s="2">
        <v>105000</v>
      </c>
      <c r="F438" s="1" t="s">
        <v>17</v>
      </c>
      <c r="G438" s="3">
        <v>105000</v>
      </c>
      <c r="H438" s="1" t="s">
        <v>25</v>
      </c>
      <c r="I438" s="1" t="str">
        <f>_xlfn.XLOOKUP(ds_salaries[[#This Row],[employee_residence]],data_csv!$B$3:$B$251,data_csv!$A$3:$A$251,,0)</f>
        <v>United States</v>
      </c>
      <c r="J438">
        <v>1</v>
      </c>
      <c r="K438" s="1" t="s">
        <v>25</v>
      </c>
      <c r="L438" s="1" t="str">
        <f>_xlfn.XLOOKUP(ds_salaries[[#This Row],[company_location]],data_csv!$B$3:$B$251,data_csv!$A$3:$A$251,,0)</f>
        <v>United States</v>
      </c>
      <c r="M438" s="1" t="str">
        <f t="shared" si="6"/>
        <v>50 to 250</v>
      </c>
      <c r="N438" s="1" t="s">
        <v>591</v>
      </c>
    </row>
    <row r="439" spans="1:14" x14ac:dyDescent="0.2">
      <c r="A439">
        <v>2022</v>
      </c>
      <c r="B439" s="1" t="s">
        <v>145</v>
      </c>
      <c r="C439" s="1" t="s">
        <v>139</v>
      </c>
      <c r="D439" s="1" t="s">
        <v>128</v>
      </c>
      <c r="E439" s="2">
        <v>80000</v>
      </c>
      <c r="F439" s="1" t="s">
        <v>13</v>
      </c>
      <c r="G439" s="3">
        <v>87932</v>
      </c>
      <c r="H439" s="1" t="s">
        <v>14</v>
      </c>
      <c r="I439" s="1" t="str">
        <f>_xlfn.XLOOKUP(ds_salaries[[#This Row],[employee_residence]],data_csv!$B$3:$B$251,data_csv!$A$3:$A$251,,0)</f>
        <v>Germany</v>
      </c>
      <c r="J439">
        <v>0</v>
      </c>
      <c r="K439" s="1" t="s">
        <v>14</v>
      </c>
      <c r="L439" s="1" t="str">
        <f>_xlfn.XLOOKUP(ds_salaries[[#This Row],[company_location]],data_csv!$B$3:$B$251,data_csv!$A$3:$A$251,,0)</f>
        <v>Germany</v>
      </c>
      <c r="M439" s="1" t="str">
        <f t="shared" si="6"/>
        <v>50 to 250</v>
      </c>
      <c r="N439" s="1" t="s">
        <v>591</v>
      </c>
    </row>
    <row r="440" spans="1:14" x14ac:dyDescent="0.2">
      <c r="A440">
        <v>2022</v>
      </c>
      <c r="B440" s="1" t="s">
        <v>596</v>
      </c>
      <c r="C440" s="1" t="s">
        <v>139</v>
      </c>
      <c r="D440" s="1" t="s">
        <v>30</v>
      </c>
      <c r="E440" s="2">
        <v>1400000</v>
      </c>
      <c r="F440" s="1" t="s">
        <v>34</v>
      </c>
      <c r="G440" s="3">
        <v>18442</v>
      </c>
      <c r="H440" s="1" t="s">
        <v>35</v>
      </c>
      <c r="I440" s="1" t="str">
        <f>_xlfn.XLOOKUP(ds_salaries[[#This Row],[employee_residence]],data_csv!$B$3:$B$251,data_csv!$A$3:$A$251,,0)</f>
        <v>India</v>
      </c>
      <c r="J440">
        <v>1</v>
      </c>
      <c r="K440" s="1" t="s">
        <v>35</v>
      </c>
      <c r="L440" s="1" t="str">
        <f>_xlfn.XLOOKUP(ds_salaries[[#This Row],[company_location]],data_csv!$B$3:$B$251,data_csv!$A$3:$A$251,,0)</f>
        <v>India</v>
      </c>
      <c r="M440" s="1" t="str">
        <f t="shared" si="6"/>
        <v>50 to 250</v>
      </c>
      <c r="N440" s="1" t="s">
        <v>591</v>
      </c>
    </row>
    <row r="441" spans="1:14" x14ac:dyDescent="0.2">
      <c r="A441">
        <v>2022</v>
      </c>
      <c r="B441" s="1" t="s">
        <v>596</v>
      </c>
      <c r="C441" s="1" t="s">
        <v>139</v>
      </c>
      <c r="D441" s="1" t="s">
        <v>12</v>
      </c>
      <c r="E441" s="2">
        <v>2400000</v>
      </c>
      <c r="F441" s="1" t="s">
        <v>34</v>
      </c>
      <c r="G441" s="3">
        <v>31615</v>
      </c>
      <c r="H441" s="1" t="s">
        <v>35</v>
      </c>
      <c r="I441" s="1" t="str">
        <f>_xlfn.XLOOKUP(ds_salaries[[#This Row],[employee_residence]],data_csv!$B$3:$B$251,data_csv!$A$3:$A$251,,0)</f>
        <v>India</v>
      </c>
      <c r="J441">
        <v>1</v>
      </c>
      <c r="K441" s="1" t="s">
        <v>35</v>
      </c>
      <c r="L441" s="1" t="str">
        <f>_xlfn.XLOOKUP(ds_salaries[[#This Row],[company_location]],data_csv!$B$3:$B$251,data_csv!$A$3:$A$251,,0)</f>
        <v>India</v>
      </c>
      <c r="M441" s="1" t="str">
        <f t="shared" si="6"/>
        <v>More than 250</v>
      </c>
      <c r="N441" s="1" t="s">
        <v>589</v>
      </c>
    </row>
    <row r="442" spans="1:14" x14ac:dyDescent="0.2">
      <c r="A442">
        <v>2022</v>
      </c>
      <c r="B442" s="1" t="s">
        <v>596</v>
      </c>
      <c r="C442" s="1" t="s">
        <v>139</v>
      </c>
      <c r="D442" s="1" t="s">
        <v>61</v>
      </c>
      <c r="E442" s="2">
        <v>53000</v>
      </c>
      <c r="F442" s="1" t="s">
        <v>13</v>
      </c>
      <c r="G442" s="3">
        <v>58255</v>
      </c>
      <c r="H442" s="1" t="s">
        <v>42</v>
      </c>
      <c r="I442" s="1" t="str">
        <f>_xlfn.XLOOKUP(ds_salaries[[#This Row],[employee_residence]],data_csv!$B$3:$B$251,data_csv!$A$3:$A$251,,0)</f>
        <v>Portugal</v>
      </c>
      <c r="J442">
        <v>0.5</v>
      </c>
      <c r="K442" s="1" t="s">
        <v>42</v>
      </c>
      <c r="L442" s="1" t="str">
        <f>_xlfn.XLOOKUP(ds_salaries[[#This Row],[company_location]],data_csv!$B$3:$B$251,data_csv!$A$3:$A$251,,0)</f>
        <v>Portugal</v>
      </c>
      <c r="M442" s="1" t="str">
        <f t="shared" si="6"/>
        <v>More than 250</v>
      </c>
      <c r="N442" s="1" t="s">
        <v>589</v>
      </c>
    </row>
    <row r="443" spans="1:14" x14ac:dyDescent="0.2">
      <c r="A443">
        <v>2022</v>
      </c>
      <c r="B443" s="1" t="s">
        <v>143</v>
      </c>
      <c r="C443" s="1" t="s">
        <v>139</v>
      </c>
      <c r="D443" s="1" t="s">
        <v>84</v>
      </c>
      <c r="E443" s="2">
        <v>100000</v>
      </c>
      <c r="F443" s="1" t="s">
        <v>17</v>
      </c>
      <c r="G443" s="3">
        <v>100000</v>
      </c>
      <c r="H443" s="1" t="s">
        <v>25</v>
      </c>
      <c r="I443" s="1" t="str">
        <f>_xlfn.XLOOKUP(ds_salaries[[#This Row],[employee_residence]],data_csv!$B$3:$B$251,data_csv!$A$3:$A$251,,0)</f>
        <v>United States</v>
      </c>
      <c r="J443">
        <v>0.5</v>
      </c>
      <c r="K443" s="1" t="s">
        <v>25</v>
      </c>
      <c r="L443" s="1" t="str">
        <f>_xlfn.XLOOKUP(ds_salaries[[#This Row],[company_location]],data_csv!$B$3:$B$251,data_csv!$A$3:$A$251,,0)</f>
        <v>United States</v>
      </c>
      <c r="M443" s="1" t="str">
        <f t="shared" si="6"/>
        <v>More than 250</v>
      </c>
      <c r="N443" s="1" t="s">
        <v>589</v>
      </c>
    </row>
    <row r="444" spans="1:14" x14ac:dyDescent="0.2">
      <c r="A444">
        <v>2022</v>
      </c>
      <c r="B444" s="1" t="s">
        <v>596</v>
      </c>
      <c r="C444" s="1" t="s">
        <v>140</v>
      </c>
      <c r="D444" s="1" t="s">
        <v>38</v>
      </c>
      <c r="E444" s="2">
        <v>50000</v>
      </c>
      <c r="F444" s="1" t="s">
        <v>13</v>
      </c>
      <c r="G444" s="3">
        <v>54957</v>
      </c>
      <c r="H444" s="1" t="s">
        <v>14</v>
      </c>
      <c r="I444" s="1" t="str">
        <f>_xlfn.XLOOKUP(ds_salaries[[#This Row],[employee_residence]],data_csv!$B$3:$B$251,data_csv!$A$3:$A$251,,0)</f>
        <v>Germany</v>
      </c>
      <c r="J444">
        <v>0.5</v>
      </c>
      <c r="K444" s="1" t="s">
        <v>14</v>
      </c>
      <c r="L444" s="1" t="str">
        <f>_xlfn.XLOOKUP(ds_salaries[[#This Row],[company_location]],data_csv!$B$3:$B$251,data_csv!$A$3:$A$251,,0)</f>
        <v>Germany</v>
      </c>
      <c r="M444" s="1" t="str">
        <f t="shared" si="6"/>
        <v>More than 250</v>
      </c>
      <c r="N444" s="1" t="s">
        <v>589</v>
      </c>
    </row>
    <row r="445" spans="1:14" x14ac:dyDescent="0.2">
      <c r="A445">
        <v>2022</v>
      </c>
      <c r="B445" s="1" t="s">
        <v>143</v>
      </c>
      <c r="C445" s="1" t="s">
        <v>139</v>
      </c>
      <c r="D445" s="1" t="s">
        <v>12</v>
      </c>
      <c r="E445" s="2">
        <v>1400000</v>
      </c>
      <c r="F445" s="1" t="s">
        <v>34</v>
      </c>
      <c r="G445" s="3">
        <v>18442</v>
      </c>
      <c r="H445" s="1" t="s">
        <v>35</v>
      </c>
      <c r="I445" s="1" t="str">
        <f>_xlfn.XLOOKUP(ds_salaries[[#This Row],[employee_residence]],data_csv!$B$3:$B$251,data_csv!$A$3:$A$251,,0)</f>
        <v>India</v>
      </c>
      <c r="J445">
        <v>1</v>
      </c>
      <c r="K445" s="1" t="s">
        <v>35</v>
      </c>
      <c r="L445" s="1" t="str">
        <f>_xlfn.XLOOKUP(ds_salaries[[#This Row],[company_location]],data_csv!$B$3:$B$251,data_csv!$A$3:$A$251,,0)</f>
        <v>India</v>
      </c>
      <c r="M445" s="1" t="str">
        <f t="shared" si="6"/>
        <v>50 to 250</v>
      </c>
      <c r="N445" s="1" t="s">
        <v>591</v>
      </c>
    </row>
    <row r="446" spans="1:14" x14ac:dyDescent="0.2">
      <c r="A446">
        <v>2022</v>
      </c>
      <c r="B446" s="1" t="s">
        <v>145</v>
      </c>
      <c r="C446" s="1" t="s">
        <v>139</v>
      </c>
      <c r="D446" s="1" t="s">
        <v>68</v>
      </c>
      <c r="E446" s="2">
        <v>148000</v>
      </c>
      <c r="F446" s="1" t="s">
        <v>13</v>
      </c>
      <c r="G446" s="3">
        <v>162674</v>
      </c>
      <c r="H446" s="1" t="s">
        <v>14</v>
      </c>
      <c r="I446" s="1" t="str">
        <f>_xlfn.XLOOKUP(ds_salaries[[#This Row],[employee_residence]],data_csv!$B$3:$B$251,data_csv!$A$3:$A$251,,0)</f>
        <v>Germany</v>
      </c>
      <c r="J446">
        <v>1</v>
      </c>
      <c r="K446" s="1" t="s">
        <v>14</v>
      </c>
      <c r="L446" s="1" t="str">
        <f>_xlfn.XLOOKUP(ds_salaries[[#This Row],[company_location]],data_csv!$B$3:$B$251,data_csv!$A$3:$A$251,,0)</f>
        <v>Germany</v>
      </c>
      <c r="M446" s="1" t="str">
        <f t="shared" si="6"/>
        <v>50 to 250</v>
      </c>
      <c r="N446" s="1" t="s">
        <v>591</v>
      </c>
    </row>
    <row r="447" spans="1:14" x14ac:dyDescent="0.2">
      <c r="A447">
        <v>2022</v>
      </c>
      <c r="B447" s="1" t="s">
        <v>143</v>
      </c>
      <c r="C447" s="1" t="s">
        <v>139</v>
      </c>
      <c r="D447" s="1" t="s">
        <v>38</v>
      </c>
      <c r="E447" s="2">
        <v>120000</v>
      </c>
      <c r="F447" s="1" t="s">
        <v>17</v>
      </c>
      <c r="G447" s="3">
        <v>120000</v>
      </c>
      <c r="H447" s="1" t="s">
        <v>25</v>
      </c>
      <c r="I447" s="1" t="str">
        <f>_xlfn.XLOOKUP(ds_salaries[[#This Row],[employee_residence]],data_csv!$B$3:$B$251,data_csv!$A$3:$A$251,,0)</f>
        <v>United States</v>
      </c>
      <c r="J447">
        <v>1</v>
      </c>
      <c r="K447" s="1" t="s">
        <v>25</v>
      </c>
      <c r="L447" s="1" t="str">
        <f>_xlfn.XLOOKUP(ds_salaries[[#This Row],[company_location]],data_csv!$B$3:$B$251,data_csv!$A$3:$A$251,,0)</f>
        <v>United States</v>
      </c>
      <c r="M447" s="1" t="str">
        <f t="shared" si="6"/>
        <v>50 to 250</v>
      </c>
      <c r="N447" s="1" t="s">
        <v>591</v>
      </c>
    </row>
    <row r="448" spans="1:14" x14ac:dyDescent="0.2">
      <c r="A448">
        <v>2022</v>
      </c>
      <c r="B448" s="1" t="s">
        <v>145</v>
      </c>
      <c r="C448" s="1" t="s">
        <v>139</v>
      </c>
      <c r="D448" s="1" t="s">
        <v>49</v>
      </c>
      <c r="E448" s="2">
        <v>144000</v>
      </c>
      <c r="F448" s="1" t="s">
        <v>17</v>
      </c>
      <c r="G448" s="3">
        <v>144000</v>
      </c>
      <c r="H448" s="1" t="s">
        <v>25</v>
      </c>
      <c r="I448" s="1" t="str">
        <f>_xlfn.XLOOKUP(ds_salaries[[#This Row],[employee_residence]],data_csv!$B$3:$B$251,data_csv!$A$3:$A$251,,0)</f>
        <v>United States</v>
      </c>
      <c r="J448">
        <v>0.5</v>
      </c>
      <c r="K448" s="1" t="s">
        <v>25</v>
      </c>
      <c r="L448" s="1" t="str">
        <f>_xlfn.XLOOKUP(ds_salaries[[#This Row],[company_location]],data_csv!$B$3:$B$251,data_csv!$A$3:$A$251,,0)</f>
        <v>United States</v>
      </c>
      <c r="M448" s="1" t="str">
        <f t="shared" si="6"/>
        <v>More than 250</v>
      </c>
      <c r="N448" s="1" t="s">
        <v>589</v>
      </c>
    </row>
    <row r="449" spans="1:14" x14ac:dyDescent="0.2">
      <c r="A449">
        <v>2022</v>
      </c>
      <c r="B449" s="1" t="s">
        <v>145</v>
      </c>
      <c r="C449" s="1" t="s">
        <v>139</v>
      </c>
      <c r="D449" s="1" t="s">
        <v>12</v>
      </c>
      <c r="E449" s="2">
        <v>104890</v>
      </c>
      <c r="F449" s="1" t="s">
        <v>17</v>
      </c>
      <c r="G449" s="3">
        <v>104890</v>
      </c>
      <c r="H449" s="1" t="s">
        <v>25</v>
      </c>
      <c r="I449" s="1" t="str">
        <f>_xlfn.XLOOKUP(ds_salaries[[#This Row],[employee_residence]],data_csv!$B$3:$B$251,data_csv!$A$3:$A$251,,0)</f>
        <v>United States</v>
      </c>
      <c r="J449">
        <v>1</v>
      </c>
      <c r="K449" s="1" t="s">
        <v>25</v>
      </c>
      <c r="L449" s="1" t="str">
        <f>_xlfn.XLOOKUP(ds_salaries[[#This Row],[company_location]],data_csv!$B$3:$B$251,data_csv!$A$3:$A$251,,0)</f>
        <v>United States</v>
      </c>
      <c r="M449" s="1" t="str">
        <f t="shared" si="6"/>
        <v>50 to 250</v>
      </c>
      <c r="N449" s="1" t="s">
        <v>591</v>
      </c>
    </row>
    <row r="450" spans="1:14" x14ac:dyDescent="0.2">
      <c r="A450">
        <v>2022</v>
      </c>
      <c r="B450" s="1" t="s">
        <v>145</v>
      </c>
      <c r="C450" s="1" t="s">
        <v>139</v>
      </c>
      <c r="D450" s="1" t="s">
        <v>38</v>
      </c>
      <c r="E450" s="2">
        <v>100000</v>
      </c>
      <c r="F450" s="1" t="s">
        <v>17</v>
      </c>
      <c r="G450" s="3">
        <v>100000</v>
      </c>
      <c r="H450" s="1" t="s">
        <v>25</v>
      </c>
      <c r="I450" s="1" t="str">
        <f>_xlfn.XLOOKUP(ds_salaries[[#This Row],[employee_residence]],data_csv!$B$3:$B$251,data_csv!$A$3:$A$251,,0)</f>
        <v>United States</v>
      </c>
      <c r="J450">
        <v>1</v>
      </c>
      <c r="K450" s="1" t="s">
        <v>25</v>
      </c>
      <c r="L450" s="1" t="str">
        <f>_xlfn.XLOOKUP(ds_salaries[[#This Row],[company_location]],data_csv!$B$3:$B$251,data_csv!$A$3:$A$251,,0)</f>
        <v>United States</v>
      </c>
      <c r="M450" s="1" t="str">
        <f t="shared" ref="M450:M513" si="7">IF(N450="Large","More than 250", IF(N450="Medium","50 to 250",IF(N450="Small","1 to  50")))</f>
        <v>50 to 250</v>
      </c>
      <c r="N450" s="1" t="s">
        <v>591</v>
      </c>
    </row>
    <row r="451" spans="1:14" x14ac:dyDescent="0.2">
      <c r="A451">
        <v>2022</v>
      </c>
      <c r="B451" s="1" t="s">
        <v>145</v>
      </c>
      <c r="C451" s="1" t="s">
        <v>139</v>
      </c>
      <c r="D451" s="1" t="s">
        <v>12</v>
      </c>
      <c r="E451" s="2">
        <v>140000</v>
      </c>
      <c r="F451" s="1" t="s">
        <v>17</v>
      </c>
      <c r="G451" s="3">
        <v>140000</v>
      </c>
      <c r="H451" s="1" t="s">
        <v>25</v>
      </c>
      <c r="I451" s="1" t="str">
        <f>_xlfn.XLOOKUP(ds_salaries[[#This Row],[employee_residence]],data_csv!$B$3:$B$251,data_csv!$A$3:$A$251,,0)</f>
        <v>United States</v>
      </c>
      <c r="J451">
        <v>1</v>
      </c>
      <c r="K451" s="1" t="s">
        <v>25</v>
      </c>
      <c r="L451" s="1" t="str">
        <f>_xlfn.XLOOKUP(ds_salaries[[#This Row],[company_location]],data_csv!$B$3:$B$251,data_csv!$A$3:$A$251,,0)</f>
        <v>United States</v>
      </c>
      <c r="M451" s="1" t="str">
        <f t="shared" si="7"/>
        <v>50 to 250</v>
      </c>
      <c r="N451" s="1" t="s">
        <v>591</v>
      </c>
    </row>
    <row r="452" spans="1:14" x14ac:dyDescent="0.2">
      <c r="A452">
        <v>2022</v>
      </c>
      <c r="B452" s="1" t="s">
        <v>596</v>
      </c>
      <c r="C452" s="1" t="s">
        <v>139</v>
      </c>
      <c r="D452" s="1" t="s">
        <v>26</v>
      </c>
      <c r="E452" s="2">
        <v>135000</v>
      </c>
      <c r="F452" s="1" t="s">
        <v>17</v>
      </c>
      <c r="G452" s="3">
        <v>135000</v>
      </c>
      <c r="H452" s="1" t="s">
        <v>25</v>
      </c>
      <c r="I452" s="1" t="str">
        <f>_xlfn.XLOOKUP(ds_salaries[[#This Row],[employee_residence]],data_csv!$B$3:$B$251,data_csv!$A$3:$A$251,,0)</f>
        <v>United States</v>
      </c>
      <c r="J452">
        <v>1</v>
      </c>
      <c r="K452" s="1" t="s">
        <v>25</v>
      </c>
      <c r="L452" s="1" t="str">
        <f>_xlfn.XLOOKUP(ds_salaries[[#This Row],[company_location]],data_csv!$B$3:$B$251,data_csv!$A$3:$A$251,,0)</f>
        <v>United States</v>
      </c>
      <c r="M452" s="1" t="str">
        <f t="shared" si="7"/>
        <v>50 to 250</v>
      </c>
      <c r="N452" s="1" t="s">
        <v>591</v>
      </c>
    </row>
    <row r="453" spans="1:14" x14ac:dyDescent="0.2">
      <c r="A453">
        <v>2022</v>
      </c>
      <c r="B453" s="1" t="s">
        <v>596</v>
      </c>
      <c r="C453" s="1" t="s">
        <v>139</v>
      </c>
      <c r="D453" s="1" t="s">
        <v>26</v>
      </c>
      <c r="E453" s="2">
        <v>50000</v>
      </c>
      <c r="F453" s="1" t="s">
        <v>17</v>
      </c>
      <c r="G453" s="3">
        <v>50000</v>
      </c>
      <c r="H453" s="1" t="s">
        <v>25</v>
      </c>
      <c r="I453" s="1" t="str">
        <f>_xlfn.XLOOKUP(ds_salaries[[#This Row],[employee_residence]],data_csv!$B$3:$B$251,data_csv!$A$3:$A$251,,0)</f>
        <v>United States</v>
      </c>
      <c r="J453">
        <v>1</v>
      </c>
      <c r="K453" s="1" t="s">
        <v>25</v>
      </c>
      <c r="L453" s="1" t="str">
        <f>_xlfn.XLOOKUP(ds_salaries[[#This Row],[company_location]],data_csv!$B$3:$B$251,data_csv!$A$3:$A$251,,0)</f>
        <v>United States</v>
      </c>
      <c r="M453" s="1" t="str">
        <f t="shared" si="7"/>
        <v>50 to 250</v>
      </c>
      <c r="N453" s="1" t="s">
        <v>591</v>
      </c>
    </row>
    <row r="454" spans="1:14" x14ac:dyDescent="0.2">
      <c r="A454">
        <v>2022</v>
      </c>
      <c r="B454" s="1" t="s">
        <v>145</v>
      </c>
      <c r="C454" s="1" t="s">
        <v>139</v>
      </c>
      <c r="D454" s="1" t="s">
        <v>12</v>
      </c>
      <c r="E454" s="2">
        <v>220000</v>
      </c>
      <c r="F454" s="1" t="s">
        <v>17</v>
      </c>
      <c r="G454" s="3">
        <v>220000</v>
      </c>
      <c r="H454" s="1" t="s">
        <v>25</v>
      </c>
      <c r="I454" s="1" t="str">
        <f>_xlfn.XLOOKUP(ds_salaries[[#This Row],[employee_residence]],data_csv!$B$3:$B$251,data_csv!$A$3:$A$251,,0)</f>
        <v>United States</v>
      </c>
      <c r="J454">
        <v>1</v>
      </c>
      <c r="K454" s="1" t="s">
        <v>25</v>
      </c>
      <c r="L454" s="1" t="str">
        <f>_xlfn.XLOOKUP(ds_salaries[[#This Row],[company_location]],data_csv!$B$3:$B$251,data_csv!$A$3:$A$251,,0)</f>
        <v>United States</v>
      </c>
      <c r="M454" s="1" t="str">
        <f t="shared" si="7"/>
        <v>50 to 250</v>
      </c>
      <c r="N454" s="1" t="s">
        <v>591</v>
      </c>
    </row>
    <row r="455" spans="1:14" x14ac:dyDescent="0.2">
      <c r="A455">
        <v>2022</v>
      </c>
      <c r="B455" s="1" t="s">
        <v>596</v>
      </c>
      <c r="C455" s="1" t="s">
        <v>139</v>
      </c>
      <c r="D455" s="1" t="s">
        <v>12</v>
      </c>
      <c r="E455" s="2">
        <v>140000</v>
      </c>
      <c r="F455" s="1" t="s">
        <v>20</v>
      </c>
      <c r="G455" s="3">
        <v>183228</v>
      </c>
      <c r="H455" s="1" t="s">
        <v>21</v>
      </c>
      <c r="I455" s="1" t="str">
        <f>_xlfn.XLOOKUP(ds_salaries[[#This Row],[employee_residence]],data_csv!$B$3:$B$251,data_csv!$A$3:$A$251,,0)</f>
        <v>United Kingdom</v>
      </c>
      <c r="J455">
        <v>0</v>
      </c>
      <c r="K455" s="1" t="s">
        <v>21</v>
      </c>
      <c r="L455" s="1" t="str">
        <f>_xlfn.XLOOKUP(ds_salaries[[#This Row],[company_location]],data_csv!$B$3:$B$251,data_csv!$A$3:$A$251,,0)</f>
        <v>United Kingdom</v>
      </c>
      <c r="M455" s="1" t="str">
        <f t="shared" si="7"/>
        <v>50 to 250</v>
      </c>
      <c r="N455" s="1" t="s">
        <v>591</v>
      </c>
    </row>
    <row r="456" spans="1:14" x14ac:dyDescent="0.2">
      <c r="A456">
        <v>2022</v>
      </c>
      <c r="B456" s="1" t="s">
        <v>596</v>
      </c>
      <c r="C456" s="1" t="s">
        <v>139</v>
      </c>
      <c r="D456" s="1" t="s">
        <v>12</v>
      </c>
      <c r="E456" s="2">
        <v>70000</v>
      </c>
      <c r="F456" s="1" t="s">
        <v>20</v>
      </c>
      <c r="G456" s="3">
        <v>91614</v>
      </c>
      <c r="H456" s="1" t="s">
        <v>21</v>
      </c>
      <c r="I456" s="1" t="str">
        <f>_xlfn.XLOOKUP(ds_salaries[[#This Row],[employee_residence]],data_csv!$B$3:$B$251,data_csv!$A$3:$A$251,,0)</f>
        <v>United Kingdom</v>
      </c>
      <c r="J456">
        <v>0</v>
      </c>
      <c r="K456" s="1" t="s">
        <v>21</v>
      </c>
      <c r="L456" s="1" t="str">
        <f>_xlfn.XLOOKUP(ds_salaries[[#This Row],[company_location]],data_csv!$B$3:$B$251,data_csv!$A$3:$A$251,,0)</f>
        <v>United Kingdom</v>
      </c>
      <c r="M456" s="1" t="str">
        <f t="shared" si="7"/>
        <v>50 to 250</v>
      </c>
      <c r="N456" s="1" t="s">
        <v>591</v>
      </c>
    </row>
    <row r="457" spans="1:14" x14ac:dyDescent="0.2">
      <c r="A457">
        <v>2022</v>
      </c>
      <c r="B457" s="1" t="s">
        <v>145</v>
      </c>
      <c r="C457" s="1" t="s">
        <v>139</v>
      </c>
      <c r="D457" s="1" t="s">
        <v>12</v>
      </c>
      <c r="E457" s="2">
        <v>185100</v>
      </c>
      <c r="F457" s="1" t="s">
        <v>17</v>
      </c>
      <c r="G457" s="3">
        <v>185100</v>
      </c>
      <c r="H457" s="1" t="s">
        <v>25</v>
      </c>
      <c r="I457" s="1" t="str">
        <f>_xlfn.XLOOKUP(ds_salaries[[#This Row],[employee_residence]],data_csv!$B$3:$B$251,data_csv!$A$3:$A$251,,0)</f>
        <v>United States</v>
      </c>
      <c r="J457">
        <v>1</v>
      </c>
      <c r="K457" s="1" t="s">
        <v>25</v>
      </c>
      <c r="L457" s="1" t="str">
        <f>_xlfn.XLOOKUP(ds_salaries[[#This Row],[company_location]],data_csv!$B$3:$B$251,data_csv!$A$3:$A$251,,0)</f>
        <v>United States</v>
      </c>
      <c r="M457" s="1" t="str">
        <f t="shared" si="7"/>
        <v>50 to 250</v>
      </c>
      <c r="N457" s="1" t="s">
        <v>591</v>
      </c>
    </row>
    <row r="458" spans="1:14" x14ac:dyDescent="0.2">
      <c r="A458">
        <v>2022</v>
      </c>
      <c r="B458" s="1" t="s">
        <v>145</v>
      </c>
      <c r="C458" s="1" t="s">
        <v>139</v>
      </c>
      <c r="D458" s="1" t="s">
        <v>24</v>
      </c>
      <c r="E458" s="2">
        <v>220000</v>
      </c>
      <c r="F458" s="1" t="s">
        <v>17</v>
      </c>
      <c r="G458" s="3">
        <v>220000</v>
      </c>
      <c r="H458" s="1" t="s">
        <v>25</v>
      </c>
      <c r="I458" s="1" t="str">
        <f>_xlfn.XLOOKUP(ds_salaries[[#This Row],[employee_residence]],data_csv!$B$3:$B$251,data_csv!$A$3:$A$251,,0)</f>
        <v>United States</v>
      </c>
      <c r="J458">
        <v>1</v>
      </c>
      <c r="K458" s="1" t="s">
        <v>25</v>
      </c>
      <c r="L458" s="1" t="str">
        <f>_xlfn.XLOOKUP(ds_salaries[[#This Row],[company_location]],data_csv!$B$3:$B$251,data_csv!$A$3:$A$251,,0)</f>
        <v>United States</v>
      </c>
      <c r="M458" s="1" t="str">
        <f t="shared" si="7"/>
        <v>50 to 250</v>
      </c>
      <c r="N458" s="1" t="s">
        <v>591</v>
      </c>
    </row>
    <row r="459" spans="1:14" x14ac:dyDescent="0.2">
      <c r="A459">
        <v>2022</v>
      </c>
      <c r="B459" s="1" t="s">
        <v>596</v>
      </c>
      <c r="C459" s="1" t="s">
        <v>139</v>
      </c>
      <c r="D459" s="1" t="s">
        <v>12</v>
      </c>
      <c r="E459" s="2">
        <v>200000</v>
      </c>
      <c r="F459" s="1" t="s">
        <v>17</v>
      </c>
      <c r="G459" s="3">
        <v>200000</v>
      </c>
      <c r="H459" s="1" t="s">
        <v>25</v>
      </c>
      <c r="I459" s="1" t="str">
        <f>_xlfn.XLOOKUP(ds_salaries[[#This Row],[employee_residence]],data_csv!$B$3:$B$251,data_csv!$A$3:$A$251,,0)</f>
        <v>United States</v>
      </c>
      <c r="J459">
        <v>1</v>
      </c>
      <c r="K459" s="1" t="s">
        <v>25</v>
      </c>
      <c r="L459" s="1" t="str">
        <f>_xlfn.XLOOKUP(ds_salaries[[#This Row],[company_location]],data_csv!$B$3:$B$251,data_csv!$A$3:$A$251,,0)</f>
        <v>United States</v>
      </c>
      <c r="M459" s="1" t="str">
        <f t="shared" si="7"/>
        <v>50 to 250</v>
      </c>
      <c r="N459" s="1" t="s">
        <v>591</v>
      </c>
    </row>
    <row r="460" spans="1:14" x14ac:dyDescent="0.2">
      <c r="A460">
        <v>2022</v>
      </c>
      <c r="B460" s="1" t="s">
        <v>596</v>
      </c>
      <c r="C460" s="1" t="s">
        <v>139</v>
      </c>
      <c r="D460" s="1" t="s">
        <v>12</v>
      </c>
      <c r="E460" s="2">
        <v>120000</v>
      </c>
      <c r="F460" s="1" t="s">
        <v>17</v>
      </c>
      <c r="G460" s="3">
        <v>120000</v>
      </c>
      <c r="H460" s="1" t="s">
        <v>25</v>
      </c>
      <c r="I460" s="1" t="str">
        <f>_xlfn.XLOOKUP(ds_salaries[[#This Row],[employee_residence]],data_csv!$B$3:$B$251,data_csv!$A$3:$A$251,,0)</f>
        <v>United States</v>
      </c>
      <c r="J460">
        <v>1</v>
      </c>
      <c r="K460" s="1" t="s">
        <v>25</v>
      </c>
      <c r="L460" s="1" t="str">
        <f>_xlfn.XLOOKUP(ds_salaries[[#This Row],[company_location]],data_csv!$B$3:$B$251,data_csv!$A$3:$A$251,,0)</f>
        <v>United States</v>
      </c>
      <c r="M460" s="1" t="str">
        <f t="shared" si="7"/>
        <v>50 to 250</v>
      </c>
      <c r="N460" s="1" t="s">
        <v>591</v>
      </c>
    </row>
    <row r="461" spans="1:14" x14ac:dyDescent="0.2">
      <c r="A461">
        <v>2022</v>
      </c>
      <c r="B461" s="1" t="s">
        <v>145</v>
      </c>
      <c r="C461" s="1" t="s">
        <v>139</v>
      </c>
      <c r="D461" s="1" t="s">
        <v>24</v>
      </c>
      <c r="E461" s="2">
        <v>120000</v>
      </c>
      <c r="F461" s="1" t="s">
        <v>17</v>
      </c>
      <c r="G461" s="3">
        <v>120000</v>
      </c>
      <c r="H461" s="1" t="s">
        <v>47</v>
      </c>
      <c r="I461" s="1" t="str">
        <f>_xlfn.XLOOKUP(ds_salaries[[#This Row],[employee_residence]],data_csv!$B$3:$B$251,data_csv!$A$3:$A$251,,0)</f>
        <v>United Arab Emirates</v>
      </c>
      <c r="J461">
        <v>1</v>
      </c>
      <c r="K461" s="1" t="s">
        <v>47</v>
      </c>
      <c r="L461" s="1" t="str">
        <f>_xlfn.XLOOKUP(ds_salaries[[#This Row],[company_location]],data_csv!$B$3:$B$251,data_csv!$A$3:$A$251,,0)</f>
        <v>United Arab Emirates</v>
      </c>
      <c r="M461" s="1" t="str">
        <f t="shared" si="7"/>
        <v>1 to  50</v>
      </c>
      <c r="N461" s="1" t="s">
        <v>590</v>
      </c>
    </row>
    <row r="462" spans="1:14" x14ac:dyDescent="0.2">
      <c r="A462">
        <v>2022</v>
      </c>
      <c r="B462" s="1" t="s">
        <v>145</v>
      </c>
      <c r="C462" s="1" t="s">
        <v>139</v>
      </c>
      <c r="D462" s="1" t="s">
        <v>24</v>
      </c>
      <c r="E462" s="2">
        <v>65000</v>
      </c>
      <c r="F462" s="1" t="s">
        <v>17</v>
      </c>
      <c r="G462" s="3">
        <v>65000</v>
      </c>
      <c r="H462" s="1" t="s">
        <v>47</v>
      </c>
      <c r="I462" s="1" t="str">
        <f>_xlfn.XLOOKUP(ds_salaries[[#This Row],[employee_residence]],data_csv!$B$3:$B$251,data_csv!$A$3:$A$251,,0)</f>
        <v>United Arab Emirates</v>
      </c>
      <c r="J462">
        <v>1</v>
      </c>
      <c r="K462" s="1" t="s">
        <v>47</v>
      </c>
      <c r="L462" s="1" t="str">
        <f>_xlfn.XLOOKUP(ds_salaries[[#This Row],[company_location]],data_csv!$B$3:$B$251,data_csv!$A$3:$A$251,,0)</f>
        <v>United Arab Emirates</v>
      </c>
      <c r="M462" s="1" t="str">
        <f t="shared" si="7"/>
        <v>1 to  50</v>
      </c>
      <c r="N462" s="1" t="s">
        <v>590</v>
      </c>
    </row>
    <row r="463" spans="1:14" x14ac:dyDescent="0.2">
      <c r="A463">
        <v>2022</v>
      </c>
      <c r="B463" s="1" t="s">
        <v>144</v>
      </c>
      <c r="C463" s="1" t="s">
        <v>139</v>
      </c>
      <c r="D463" s="1" t="s">
        <v>38</v>
      </c>
      <c r="E463" s="2">
        <v>324000</v>
      </c>
      <c r="F463" s="1" t="s">
        <v>17</v>
      </c>
      <c r="G463" s="3">
        <v>324000</v>
      </c>
      <c r="H463" s="1" t="s">
        <v>25</v>
      </c>
      <c r="I463" s="1" t="str">
        <f>_xlfn.XLOOKUP(ds_salaries[[#This Row],[employee_residence]],data_csv!$B$3:$B$251,data_csv!$A$3:$A$251,,0)</f>
        <v>United States</v>
      </c>
      <c r="J463">
        <v>1</v>
      </c>
      <c r="K463" s="1" t="s">
        <v>25</v>
      </c>
      <c r="L463" s="1" t="str">
        <f>_xlfn.XLOOKUP(ds_salaries[[#This Row],[company_location]],data_csv!$B$3:$B$251,data_csv!$A$3:$A$251,,0)</f>
        <v>United States</v>
      </c>
      <c r="M463" s="1" t="str">
        <f t="shared" si="7"/>
        <v>50 to 250</v>
      </c>
      <c r="N463" s="1" t="s">
        <v>591</v>
      </c>
    </row>
    <row r="464" spans="1:14" x14ac:dyDescent="0.2">
      <c r="A464">
        <v>2022</v>
      </c>
      <c r="B464" s="1" t="s">
        <v>144</v>
      </c>
      <c r="C464" s="1" t="s">
        <v>139</v>
      </c>
      <c r="D464" s="1" t="s">
        <v>38</v>
      </c>
      <c r="E464" s="2">
        <v>216000</v>
      </c>
      <c r="F464" s="1" t="s">
        <v>17</v>
      </c>
      <c r="G464" s="3">
        <v>216000</v>
      </c>
      <c r="H464" s="1" t="s">
        <v>25</v>
      </c>
      <c r="I464" s="1" t="str">
        <f>_xlfn.XLOOKUP(ds_salaries[[#This Row],[employee_residence]],data_csv!$B$3:$B$251,data_csv!$A$3:$A$251,,0)</f>
        <v>United States</v>
      </c>
      <c r="J464">
        <v>1</v>
      </c>
      <c r="K464" s="1" t="s">
        <v>25</v>
      </c>
      <c r="L464" s="1" t="str">
        <f>_xlfn.XLOOKUP(ds_salaries[[#This Row],[company_location]],data_csv!$B$3:$B$251,data_csv!$A$3:$A$251,,0)</f>
        <v>United States</v>
      </c>
      <c r="M464" s="1" t="str">
        <f t="shared" si="7"/>
        <v>50 to 250</v>
      </c>
      <c r="N464" s="1" t="s">
        <v>591</v>
      </c>
    </row>
    <row r="465" spans="1:14" x14ac:dyDescent="0.2">
      <c r="A465">
        <v>2022</v>
      </c>
      <c r="B465" s="1" t="s">
        <v>145</v>
      </c>
      <c r="C465" s="1" t="s">
        <v>139</v>
      </c>
      <c r="D465" s="1" t="s">
        <v>38</v>
      </c>
      <c r="E465" s="2">
        <v>210000</v>
      </c>
      <c r="F465" s="1" t="s">
        <v>17</v>
      </c>
      <c r="G465" s="3">
        <v>210000</v>
      </c>
      <c r="H465" s="1" t="s">
        <v>25</v>
      </c>
      <c r="I465" s="1" t="str">
        <f>_xlfn.XLOOKUP(ds_salaries[[#This Row],[employee_residence]],data_csv!$B$3:$B$251,data_csv!$A$3:$A$251,,0)</f>
        <v>United States</v>
      </c>
      <c r="J465">
        <v>1</v>
      </c>
      <c r="K465" s="1" t="s">
        <v>25</v>
      </c>
      <c r="L465" s="1" t="str">
        <f>_xlfn.XLOOKUP(ds_salaries[[#This Row],[company_location]],data_csv!$B$3:$B$251,data_csv!$A$3:$A$251,,0)</f>
        <v>United States</v>
      </c>
      <c r="M465" s="1" t="str">
        <f t="shared" si="7"/>
        <v>50 to 250</v>
      </c>
      <c r="N465" s="1" t="s">
        <v>591</v>
      </c>
    </row>
    <row r="466" spans="1:14" x14ac:dyDescent="0.2">
      <c r="A466">
        <v>2022</v>
      </c>
      <c r="B466" s="1" t="s">
        <v>145</v>
      </c>
      <c r="C466" s="1" t="s">
        <v>139</v>
      </c>
      <c r="D466" s="1" t="s">
        <v>24</v>
      </c>
      <c r="E466" s="2">
        <v>120000</v>
      </c>
      <c r="F466" s="1" t="s">
        <v>17</v>
      </c>
      <c r="G466" s="3">
        <v>120000</v>
      </c>
      <c r="H466" s="1" t="s">
        <v>25</v>
      </c>
      <c r="I466" s="1" t="str">
        <f>_xlfn.XLOOKUP(ds_salaries[[#This Row],[employee_residence]],data_csv!$B$3:$B$251,data_csv!$A$3:$A$251,,0)</f>
        <v>United States</v>
      </c>
      <c r="J466">
        <v>1</v>
      </c>
      <c r="K466" s="1" t="s">
        <v>25</v>
      </c>
      <c r="L466" s="1" t="str">
        <f>_xlfn.XLOOKUP(ds_salaries[[#This Row],[company_location]],data_csv!$B$3:$B$251,data_csv!$A$3:$A$251,,0)</f>
        <v>United States</v>
      </c>
      <c r="M466" s="1" t="str">
        <f t="shared" si="7"/>
        <v>50 to 250</v>
      </c>
      <c r="N466" s="1" t="s">
        <v>591</v>
      </c>
    </row>
    <row r="467" spans="1:14" x14ac:dyDescent="0.2">
      <c r="A467">
        <v>2022</v>
      </c>
      <c r="B467" s="1" t="s">
        <v>145</v>
      </c>
      <c r="C467" s="1" t="s">
        <v>139</v>
      </c>
      <c r="D467" s="1" t="s">
        <v>12</v>
      </c>
      <c r="E467" s="2">
        <v>230000</v>
      </c>
      <c r="F467" s="1" t="s">
        <v>17</v>
      </c>
      <c r="G467" s="3">
        <v>230000</v>
      </c>
      <c r="H467" s="1" t="s">
        <v>25</v>
      </c>
      <c r="I467" s="1" t="str">
        <f>_xlfn.XLOOKUP(ds_salaries[[#This Row],[employee_residence]],data_csv!$B$3:$B$251,data_csv!$A$3:$A$251,,0)</f>
        <v>United States</v>
      </c>
      <c r="J467">
        <v>1</v>
      </c>
      <c r="K467" s="1" t="s">
        <v>25</v>
      </c>
      <c r="L467" s="1" t="str">
        <f>_xlfn.XLOOKUP(ds_salaries[[#This Row],[company_location]],data_csv!$B$3:$B$251,data_csv!$A$3:$A$251,,0)</f>
        <v>United States</v>
      </c>
      <c r="M467" s="1" t="str">
        <f t="shared" si="7"/>
        <v>50 to 250</v>
      </c>
      <c r="N467" s="1" t="s">
        <v>591</v>
      </c>
    </row>
    <row r="468" spans="1:14" x14ac:dyDescent="0.2">
      <c r="A468">
        <v>2022</v>
      </c>
      <c r="B468" s="1" t="s">
        <v>143</v>
      </c>
      <c r="C468" s="1" t="s">
        <v>140</v>
      </c>
      <c r="D468" s="1" t="s">
        <v>12</v>
      </c>
      <c r="E468" s="2">
        <v>100000</v>
      </c>
      <c r="F468" s="1" t="s">
        <v>17</v>
      </c>
      <c r="G468" s="3">
        <v>100000</v>
      </c>
      <c r="H468" s="1" t="s">
        <v>129</v>
      </c>
      <c r="I468" s="1" t="str">
        <f>_xlfn.XLOOKUP(ds_salaries[[#This Row],[employee_residence]],data_csv!$B$3:$B$251,data_csv!$A$3:$A$251,,0)</f>
        <v>Algeria</v>
      </c>
      <c r="J468">
        <v>0.5</v>
      </c>
      <c r="K468" s="1" t="s">
        <v>129</v>
      </c>
      <c r="L468" s="1" t="str">
        <f>_xlfn.XLOOKUP(ds_salaries[[#This Row],[company_location]],data_csv!$B$3:$B$251,data_csv!$A$3:$A$251,,0)</f>
        <v>Algeria</v>
      </c>
      <c r="M468" s="1" t="str">
        <f t="shared" si="7"/>
        <v>50 to 250</v>
      </c>
      <c r="N468" s="1" t="s">
        <v>591</v>
      </c>
    </row>
    <row r="469" spans="1:14" x14ac:dyDescent="0.2">
      <c r="A469">
        <v>2022</v>
      </c>
      <c r="B469" s="1" t="s">
        <v>596</v>
      </c>
      <c r="C469" s="1" t="s">
        <v>142</v>
      </c>
      <c r="D469" s="1" t="s">
        <v>12</v>
      </c>
      <c r="E469" s="2">
        <v>100000</v>
      </c>
      <c r="F469" s="1" t="s">
        <v>17</v>
      </c>
      <c r="G469" s="3">
        <v>100000</v>
      </c>
      <c r="H469" s="1" t="s">
        <v>55</v>
      </c>
      <c r="I469" s="1" t="str">
        <f>_xlfn.XLOOKUP(ds_salaries[[#This Row],[employee_residence]],data_csv!$B$3:$B$251,data_csv!$A$3:$A$251,,0)</f>
        <v>Canada</v>
      </c>
      <c r="J469">
        <v>1</v>
      </c>
      <c r="K469" s="1" t="s">
        <v>25</v>
      </c>
      <c r="L469" s="1" t="str">
        <f>_xlfn.XLOOKUP(ds_salaries[[#This Row],[company_location]],data_csv!$B$3:$B$251,data_csv!$A$3:$A$251,,0)</f>
        <v>United States</v>
      </c>
      <c r="M469" s="1" t="str">
        <f t="shared" si="7"/>
        <v>50 to 250</v>
      </c>
      <c r="N469" s="1" t="s">
        <v>591</v>
      </c>
    </row>
    <row r="470" spans="1:14" x14ac:dyDescent="0.2">
      <c r="A470">
        <v>2022</v>
      </c>
      <c r="B470" s="1" t="s">
        <v>143</v>
      </c>
      <c r="C470" s="1" t="s">
        <v>141</v>
      </c>
      <c r="D470" s="1" t="s">
        <v>92</v>
      </c>
      <c r="E470" s="2">
        <v>29000</v>
      </c>
      <c r="F470" s="1" t="s">
        <v>13</v>
      </c>
      <c r="G470" s="3">
        <v>31875</v>
      </c>
      <c r="H470" s="1" t="s">
        <v>130</v>
      </c>
      <c r="I470" s="1" t="str">
        <f>_xlfn.XLOOKUP(ds_salaries[[#This Row],[employee_residence]],data_csv!$B$3:$B$251,data_csv!$A$3:$A$251,,0)</f>
        <v>Tunisia</v>
      </c>
      <c r="J470">
        <v>1</v>
      </c>
      <c r="K470" s="1" t="s">
        <v>122</v>
      </c>
      <c r="L470" s="1" t="str">
        <f>_xlfn.XLOOKUP(ds_salaries[[#This Row],[company_location]],data_csv!$B$3:$B$251,data_csv!$A$3:$A$251,,0)</f>
        <v>Czech Republic</v>
      </c>
      <c r="M470" s="1" t="str">
        <f t="shared" si="7"/>
        <v>50 to 250</v>
      </c>
      <c r="N470" s="1" t="s">
        <v>591</v>
      </c>
    </row>
    <row r="471" spans="1:14" x14ac:dyDescent="0.2">
      <c r="A471">
        <v>2022</v>
      </c>
      <c r="B471" s="1" t="s">
        <v>145</v>
      </c>
      <c r="C471" s="1" t="s">
        <v>139</v>
      </c>
      <c r="D471" s="1" t="s">
        <v>73</v>
      </c>
      <c r="E471" s="2">
        <v>200000</v>
      </c>
      <c r="F471" s="1" t="s">
        <v>17</v>
      </c>
      <c r="G471" s="3">
        <v>200000</v>
      </c>
      <c r="H471" s="1" t="s">
        <v>131</v>
      </c>
      <c r="I471" s="1" t="str">
        <f>_xlfn.XLOOKUP(ds_salaries[[#This Row],[employee_residence]],data_csv!$B$3:$B$251,data_csv!$A$3:$A$251,,0)</f>
        <v>Malaysia</v>
      </c>
      <c r="J471">
        <v>1</v>
      </c>
      <c r="K471" s="1" t="s">
        <v>25</v>
      </c>
      <c r="L471" s="1" t="str">
        <f>_xlfn.XLOOKUP(ds_salaries[[#This Row],[company_location]],data_csv!$B$3:$B$251,data_csv!$A$3:$A$251,,0)</f>
        <v>United States</v>
      </c>
      <c r="M471" s="1" t="str">
        <f t="shared" si="7"/>
        <v>50 to 250</v>
      </c>
      <c r="N471" s="1" t="s">
        <v>591</v>
      </c>
    </row>
    <row r="472" spans="1:14" x14ac:dyDescent="0.2">
      <c r="A472">
        <v>2022</v>
      </c>
      <c r="B472" s="1" t="s">
        <v>596</v>
      </c>
      <c r="C472" s="1" t="s">
        <v>139</v>
      </c>
      <c r="D472" s="1" t="s">
        <v>116</v>
      </c>
      <c r="E472" s="2">
        <v>75000</v>
      </c>
      <c r="F472" s="1" t="s">
        <v>17</v>
      </c>
      <c r="G472" s="3">
        <v>75000</v>
      </c>
      <c r="H472" s="1" t="s">
        <v>55</v>
      </c>
      <c r="I472" s="1" t="str">
        <f>_xlfn.XLOOKUP(ds_salaries[[#This Row],[employee_residence]],data_csv!$B$3:$B$251,data_csv!$A$3:$A$251,,0)</f>
        <v>Canada</v>
      </c>
      <c r="J472">
        <v>1</v>
      </c>
      <c r="K472" s="1" t="s">
        <v>55</v>
      </c>
      <c r="L472" s="1" t="str">
        <f>_xlfn.XLOOKUP(ds_salaries[[#This Row],[company_location]],data_csv!$B$3:$B$251,data_csv!$A$3:$A$251,,0)</f>
        <v>Canada</v>
      </c>
      <c r="M472" s="1" t="str">
        <f t="shared" si="7"/>
        <v>1 to  50</v>
      </c>
      <c r="N472" s="1" t="s">
        <v>590</v>
      </c>
    </row>
    <row r="473" spans="1:14" x14ac:dyDescent="0.2">
      <c r="A473">
        <v>2022</v>
      </c>
      <c r="B473" s="1" t="s">
        <v>596</v>
      </c>
      <c r="C473" s="1" t="s">
        <v>139</v>
      </c>
      <c r="D473" s="1" t="s">
        <v>12</v>
      </c>
      <c r="E473" s="2">
        <v>150000</v>
      </c>
      <c r="F473" s="1" t="s">
        <v>77</v>
      </c>
      <c r="G473" s="3">
        <v>35590</v>
      </c>
      <c r="H473" s="1" t="s">
        <v>40</v>
      </c>
      <c r="I473" s="1" t="str">
        <f>_xlfn.XLOOKUP(ds_salaries[[#This Row],[employee_residence]],data_csv!$B$3:$B$251,data_csv!$A$3:$A$251,,0)</f>
        <v>Poland</v>
      </c>
      <c r="J473">
        <v>1</v>
      </c>
      <c r="K473" s="1" t="s">
        <v>40</v>
      </c>
      <c r="L473" s="1" t="str">
        <f>_xlfn.XLOOKUP(ds_salaries[[#This Row],[company_location]],data_csv!$B$3:$B$251,data_csv!$A$3:$A$251,,0)</f>
        <v>Poland</v>
      </c>
      <c r="M473" s="1" t="str">
        <f t="shared" si="7"/>
        <v>More than 250</v>
      </c>
      <c r="N473" s="1" t="s">
        <v>589</v>
      </c>
    </row>
    <row r="474" spans="1:14" x14ac:dyDescent="0.2">
      <c r="A474">
        <v>2022</v>
      </c>
      <c r="B474" s="1" t="s">
        <v>145</v>
      </c>
      <c r="C474" s="1" t="s">
        <v>139</v>
      </c>
      <c r="D474" s="1" t="s">
        <v>90</v>
      </c>
      <c r="E474" s="2">
        <v>100000</v>
      </c>
      <c r="F474" s="1" t="s">
        <v>54</v>
      </c>
      <c r="G474" s="3">
        <v>78791</v>
      </c>
      <c r="H474" s="1" t="s">
        <v>55</v>
      </c>
      <c r="I474" s="1" t="str">
        <f>_xlfn.XLOOKUP(ds_salaries[[#This Row],[employee_residence]],data_csv!$B$3:$B$251,data_csv!$A$3:$A$251,,0)</f>
        <v>Canada</v>
      </c>
      <c r="J474">
        <v>1</v>
      </c>
      <c r="K474" s="1" t="s">
        <v>55</v>
      </c>
      <c r="L474" s="1" t="str">
        <f>_xlfn.XLOOKUP(ds_salaries[[#This Row],[company_location]],data_csv!$B$3:$B$251,data_csv!$A$3:$A$251,,0)</f>
        <v>Canada</v>
      </c>
      <c r="M474" s="1" t="str">
        <f t="shared" si="7"/>
        <v>50 to 250</v>
      </c>
      <c r="N474" s="1" t="s">
        <v>591</v>
      </c>
    </row>
    <row r="475" spans="1:14" x14ac:dyDescent="0.2">
      <c r="A475">
        <v>2022</v>
      </c>
      <c r="B475" s="1" t="s">
        <v>145</v>
      </c>
      <c r="C475" s="1" t="s">
        <v>139</v>
      </c>
      <c r="D475" s="1" t="s">
        <v>12</v>
      </c>
      <c r="E475" s="2">
        <v>100000</v>
      </c>
      <c r="F475" s="1" t="s">
        <v>17</v>
      </c>
      <c r="G475" s="3">
        <v>100000</v>
      </c>
      <c r="H475" s="1" t="s">
        <v>83</v>
      </c>
      <c r="I475" s="1" t="str">
        <f>_xlfn.XLOOKUP(ds_salaries[[#This Row],[employee_residence]],data_csv!$B$3:$B$251,data_csv!$A$3:$A$251,,0)</f>
        <v>Brazil</v>
      </c>
      <c r="J475">
        <v>1</v>
      </c>
      <c r="K475" s="1" t="s">
        <v>25</v>
      </c>
      <c r="L475" s="1" t="str">
        <f>_xlfn.XLOOKUP(ds_salaries[[#This Row],[company_location]],data_csv!$B$3:$B$251,data_csv!$A$3:$A$251,,0)</f>
        <v>United States</v>
      </c>
      <c r="M475" s="1" t="str">
        <f t="shared" si="7"/>
        <v>50 to 250</v>
      </c>
      <c r="N475" s="1" t="s">
        <v>591</v>
      </c>
    </row>
    <row r="476" spans="1:14" x14ac:dyDescent="0.2">
      <c r="A476">
        <v>2022</v>
      </c>
      <c r="B476" s="1" t="s">
        <v>596</v>
      </c>
      <c r="C476" s="1" t="s">
        <v>139</v>
      </c>
      <c r="D476" s="1" t="s">
        <v>16</v>
      </c>
      <c r="E476" s="2">
        <v>153000</v>
      </c>
      <c r="F476" s="1" t="s">
        <v>17</v>
      </c>
      <c r="G476" s="3">
        <v>153000</v>
      </c>
      <c r="H476" s="1" t="s">
        <v>25</v>
      </c>
      <c r="I476" s="1" t="str">
        <f>_xlfn.XLOOKUP(ds_salaries[[#This Row],[employee_residence]],data_csv!$B$3:$B$251,data_csv!$A$3:$A$251,,0)</f>
        <v>United States</v>
      </c>
      <c r="J476">
        <v>0.5</v>
      </c>
      <c r="K476" s="1" t="s">
        <v>25</v>
      </c>
      <c r="L476" s="1" t="str">
        <f>_xlfn.XLOOKUP(ds_salaries[[#This Row],[company_location]],data_csv!$B$3:$B$251,data_csv!$A$3:$A$251,,0)</f>
        <v>United States</v>
      </c>
      <c r="M476" s="1" t="str">
        <f t="shared" si="7"/>
        <v>50 to 250</v>
      </c>
      <c r="N476" s="1" t="s">
        <v>591</v>
      </c>
    </row>
    <row r="477" spans="1:14" x14ac:dyDescent="0.2">
      <c r="A477">
        <v>2022</v>
      </c>
      <c r="B477" s="1" t="s">
        <v>143</v>
      </c>
      <c r="C477" s="1" t="s">
        <v>139</v>
      </c>
      <c r="D477" s="1" t="s">
        <v>38</v>
      </c>
      <c r="E477" s="2">
        <v>52800</v>
      </c>
      <c r="F477" s="1" t="s">
        <v>13</v>
      </c>
      <c r="G477" s="3">
        <v>58035</v>
      </c>
      <c r="H477" s="1" t="s">
        <v>37</v>
      </c>
      <c r="I477" s="1" t="str">
        <f>_xlfn.XLOOKUP(ds_salaries[[#This Row],[employee_residence]],data_csv!$B$3:$B$251,data_csv!$A$3:$A$251,,0)</f>
        <v>Pakistan</v>
      </c>
      <c r="J477">
        <v>1</v>
      </c>
      <c r="K477" s="1" t="s">
        <v>14</v>
      </c>
      <c r="L477" s="1" t="str">
        <f>_xlfn.XLOOKUP(ds_salaries[[#This Row],[company_location]],data_csv!$B$3:$B$251,data_csv!$A$3:$A$251,,0)</f>
        <v>Germany</v>
      </c>
      <c r="M477" s="1" t="str">
        <f t="shared" si="7"/>
        <v>50 to 250</v>
      </c>
      <c r="N477" s="1" t="s">
        <v>591</v>
      </c>
    </row>
    <row r="478" spans="1:14" x14ac:dyDescent="0.2">
      <c r="A478">
        <v>2022</v>
      </c>
      <c r="B478" s="1" t="s">
        <v>145</v>
      </c>
      <c r="C478" s="1" t="s">
        <v>139</v>
      </c>
      <c r="D478" s="1" t="s">
        <v>12</v>
      </c>
      <c r="E478" s="2">
        <v>165000</v>
      </c>
      <c r="F478" s="1" t="s">
        <v>17</v>
      </c>
      <c r="G478" s="3">
        <v>165000</v>
      </c>
      <c r="H478" s="1" t="s">
        <v>25</v>
      </c>
      <c r="I478" s="1" t="str">
        <f>_xlfn.XLOOKUP(ds_salaries[[#This Row],[employee_residence]],data_csv!$B$3:$B$251,data_csv!$A$3:$A$251,,0)</f>
        <v>United States</v>
      </c>
      <c r="J478">
        <v>1</v>
      </c>
      <c r="K478" s="1" t="s">
        <v>25</v>
      </c>
      <c r="L478" s="1" t="str">
        <f>_xlfn.XLOOKUP(ds_salaries[[#This Row],[company_location]],data_csv!$B$3:$B$251,data_csv!$A$3:$A$251,,0)</f>
        <v>United States</v>
      </c>
      <c r="M478" s="1" t="str">
        <f t="shared" si="7"/>
        <v>50 to 250</v>
      </c>
      <c r="N478" s="1" t="s">
        <v>591</v>
      </c>
    </row>
    <row r="479" spans="1:14" x14ac:dyDescent="0.2">
      <c r="A479">
        <v>2022</v>
      </c>
      <c r="B479" s="1" t="s">
        <v>145</v>
      </c>
      <c r="C479" s="1" t="s">
        <v>139</v>
      </c>
      <c r="D479" s="1" t="s">
        <v>49</v>
      </c>
      <c r="E479" s="2">
        <v>85000</v>
      </c>
      <c r="F479" s="1" t="s">
        <v>13</v>
      </c>
      <c r="G479" s="3">
        <v>93427</v>
      </c>
      <c r="H479" s="1" t="s">
        <v>33</v>
      </c>
      <c r="I479" s="1" t="str">
        <f>_xlfn.XLOOKUP(ds_salaries[[#This Row],[employee_residence]],data_csv!$B$3:$B$251,data_csv!$A$3:$A$251,,0)</f>
        <v>France</v>
      </c>
      <c r="J479">
        <v>0.5</v>
      </c>
      <c r="K479" s="1" t="s">
        <v>33</v>
      </c>
      <c r="L479" s="1" t="str">
        <f>_xlfn.XLOOKUP(ds_salaries[[#This Row],[company_location]],data_csv!$B$3:$B$251,data_csv!$A$3:$A$251,,0)</f>
        <v>France</v>
      </c>
      <c r="M479" s="1" t="str">
        <f t="shared" si="7"/>
        <v>More than 250</v>
      </c>
      <c r="N479" s="1" t="s">
        <v>589</v>
      </c>
    </row>
    <row r="480" spans="1:14" x14ac:dyDescent="0.2">
      <c r="A480">
        <v>2022</v>
      </c>
      <c r="B480" s="1" t="s">
        <v>143</v>
      </c>
      <c r="C480" s="1" t="s">
        <v>139</v>
      </c>
      <c r="D480" s="1" t="s">
        <v>12</v>
      </c>
      <c r="E480" s="2">
        <v>66500</v>
      </c>
      <c r="F480" s="1" t="s">
        <v>54</v>
      </c>
      <c r="G480" s="3">
        <v>52396</v>
      </c>
      <c r="H480" s="1" t="s">
        <v>55</v>
      </c>
      <c r="I480" s="1" t="str">
        <f>_xlfn.XLOOKUP(ds_salaries[[#This Row],[employee_residence]],data_csv!$B$3:$B$251,data_csv!$A$3:$A$251,,0)</f>
        <v>Canada</v>
      </c>
      <c r="J480">
        <v>1</v>
      </c>
      <c r="K480" s="1" t="s">
        <v>55</v>
      </c>
      <c r="L480" s="1" t="str">
        <f>_xlfn.XLOOKUP(ds_salaries[[#This Row],[company_location]],data_csv!$B$3:$B$251,data_csv!$A$3:$A$251,,0)</f>
        <v>Canada</v>
      </c>
      <c r="M480" s="1" t="str">
        <f t="shared" si="7"/>
        <v>More than 250</v>
      </c>
      <c r="N480" s="1" t="s">
        <v>589</v>
      </c>
    </row>
    <row r="481" spans="1:14" x14ac:dyDescent="0.2">
      <c r="A481">
        <v>2022</v>
      </c>
      <c r="B481" s="1" t="s">
        <v>145</v>
      </c>
      <c r="C481" s="1" t="s">
        <v>139</v>
      </c>
      <c r="D481" s="1" t="s">
        <v>24</v>
      </c>
      <c r="E481" s="2">
        <v>57000</v>
      </c>
      <c r="F481" s="1" t="s">
        <v>13</v>
      </c>
      <c r="G481" s="3">
        <v>62651</v>
      </c>
      <c r="H481" s="1" t="s">
        <v>50</v>
      </c>
      <c r="I481" s="1" t="str">
        <f>_xlfn.XLOOKUP(ds_salaries[[#This Row],[employee_residence]],data_csv!$B$3:$B$251,data_csv!$A$3:$A$251,,0)</f>
        <v>Netherlands</v>
      </c>
      <c r="J481">
        <v>1</v>
      </c>
      <c r="K481" s="1" t="s">
        <v>50</v>
      </c>
      <c r="L481" s="1" t="str">
        <f>_xlfn.XLOOKUP(ds_salaries[[#This Row],[company_location]],data_csv!$B$3:$B$251,data_csv!$A$3:$A$251,,0)</f>
        <v>Netherlands</v>
      </c>
      <c r="M481" s="1" t="str">
        <f t="shared" si="7"/>
        <v>More than 250</v>
      </c>
      <c r="N481" s="1" t="s">
        <v>589</v>
      </c>
    </row>
    <row r="482" spans="1:14" x14ac:dyDescent="0.2">
      <c r="A482">
        <v>2022</v>
      </c>
      <c r="B482" s="1" t="s">
        <v>596</v>
      </c>
      <c r="C482" s="1" t="s">
        <v>139</v>
      </c>
      <c r="D482" s="1" t="s">
        <v>73</v>
      </c>
      <c r="E482" s="2">
        <v>30000</v>
      </c>
      <c r="F482" s="1" t="s">
        <v>13</v>
      </c>
      <c r="G482" s="3">
        <v>32974</v>
      </c>
      <c r="H482" s="1" t="s">
        <v>132</v>
      </c>
      <c r="I482" s="1" t="str">
        <f>_xlfn.XLOOKUP(ds_salaries[[#This Row],[employee_residence]],data_csv!$B$3:$B$251,data_csv!$A$3:$A$251,,0)</f>
        <v>Estonia</v>
      </c>
      <c r="J482">
        <v>1</v>
      </c>
      <c r="K482" s="1" t="s">
        <v>132</v>
      </c>
      <c r="L482" s="1" t="str">
        <f>_xlfn.XLOOKUP(ds_salaries[[#This Row],[company_location]],data_csv!$B$3:$B$251,data_csv!$A$3:$A$251,,0)</f>
        <v>Estonia</v>
      </c>
      <c r="M482" s="1" t="str">
        <f t="shared" si="7"/>
        <v>1 to  50</v>
      </c>
      <c r="N482" s="1" t="s">
        <v>590</v>
      </c>
    </row>
    <row r="483" spans="1:14" x14ac:dyDescent="0.2">
      <c r="A483">
        <v>2022</v>
      </c>
      <c r="B483" s="1" t="s">
        <v>143</v>
      </c>
      <c r="C483" s="1" t="s">
        <v>139</v>
      </c>
      <c r="D483" s="1" t="s">
        <v>12</v>
      </c>
      <c r="E483" s="2">
        <v>40000</v>
      </c>
      <c r="F483" s="1" t="s">
        <v>17</v>
      </c>
      <c r="G483" s="3">
        <v>40000</v>
      </c>
      <c r="H483" s="1" t="s">
        <v>18</v>
      </c>
      <c r="I483" s="1" t="str">
        <f>_xlfn.XLOOKUP(ds_salaries[[#This Row],[employee_residence]],data_csv!$B$3:$B$251,data_csv!$A$3:$A$251,,0)</f>
        <v>Japan</v>
      </c>
      <c r="J483">
        <v>1</v>
      </c>
      <c r="K483" s="1" t="s">
        <v>131</v>
      </c>
      <c r="L483" s="1" t="str">
        <f>_xlfn.XLOOKUP(ds_salaries[[#This Row],[company_location]],data_csv!$B$3:$B$251,data_csv!$A$3:$A$251,,0)</f>
        <v>Malaysia</v>
      </c>
      <c r="M483" s="1" t="str">
        <f t="shared" si="7"/>
        <v>More than 250</v>
      </c>
      <c r="N483" s="1" t="s">
        <v>589</v>
      </c>
    </row>
    <row r="484" spans="1:14" x14ac:dyDescent="0.2">
      <c r="A484">
        <v>2022</v>
      </c>
      <c r="B484" s="1" t="s">
        <v>596</v>
      </c>
      <c r="C484" s="1" t="s">
        <v>139</v>
      </c>
      <c r="D484" s="1" t="s">
        <v>24</v>
      </c>
      <c r="E484" s="2">
        <v>121000</v>
      </c>
      <c r="F484" s="1" t="s">
        <v>133</v>
      </c>
      <c r="G484" s="3">
        <v>87425</v>
      </c>
      <c r="H484" s="1" t="s">
        <v>134</v>
      </c>
      <c r="I484" s="1" t="str">
        <f>_xlfn.XLOOKUP(ds_salaries[[#This Row],[employee_residence]],data_csv!$B$3:$B$251,data_csv!$A$3:$A$251,,0)</f>
        <v>Australia</v>
      </c>
      <c r="J484">
        <v>1</v>
      </c>
      <c r="K484" s="1" t="s">
        <v>134</v>
      </c>
      <c r="L484" s="1" t="str">
        <f>_xlfn.XLOOKUP(ds_salaries[[#This Row],[company_location]],data_csv!$B$3:$B$251,data_csv!$A$3:$A$251,,0)</f>
        <v>Australia</v>
      </c>
      <c r="M484" s="1" t="str">
        <f t="shared" si="7"/>
        <v>More than 250</v>
      </c>
      <c r="N484" s="1" t="s">
        <v>589</v>
      </c>
    </row>
    <row r="485" spans="1:14" x14ac:dyDescent="0.2">
      <c r="A485">
        <v>2022</v>
      </c>
      <c r="B485" s="1" t="s">
        <v>145</v>
      </c>
      <c r="C485" s="1" t="s">
        <v>139</v>
      </c>
      <c r="D485" s="1" t="s">
        <v>38</v>
      </c>
      <c r="E485" s="2">
        <v>115000</v>
      </c>
      <c r="F485" s="1" t="s">
        <v>17</v>
      </c>
      <c r="G485" s="3">
        <v>115000</v>
      </c>
      <c r="H485" s="1" t="s">
        <v>25</v>
      </c>
      <c r="I485" s="1" t="str">
        <f>_xlfn.XLOOKUP(ds_salaries[[#This Row],[employee_residence]],data_csv!$B$3:$B$251,data_csv!$A$3:$A$251,,0)</f>
        <v>United States</v>
      </c>
      <c r="J485">
        <v>1</v>
      </c>
      <c r="K485" s="1" t="s">
        <v>25</v>
      </c>
      <c r="L485" s="1" t="str">
        <f>_xlfn.XLOOKUP(ds_salaries[[#This Row],[company_location]],data_csv!$B$3:$B$251,data_csv!$A$3:$A$251,,0)</f>
        <v>United States</v>
      </c>
      <c r="M485" s="1" t="str">
        <f t="shared" si="7"/>
        <v>50 to 250</v>
      </c>
      <c r="N485" s="1" t="s">
        <v>591</v>
      </c>
    </row>
    <row r="486" spans="1:14" x14ac:dyDescent="0.2">
      <c r="A486">
        <v>2022</v>
      </c>
      <c r="B486" s="1" t="s">
        <v>143</v>
      </c>
      <c r="C486" s="1" t="s">
        <v>139</v>
      </c>
      <c r="D486" s="1" t="s">
        <v>12</v>
      </c>
      <c r="E486" s="2">
        <v>120000</v>
      </c>
      <c r="F486" s="1" t="s">
        <v>133</v>
      </c>
      <c r="G486" s="3">
        <v>86703</v>
      </c>
      <c r="H486" s="1" t="s">
        <v>134</v>
      </c>
      <c r="I486" s="1" t="str">
        <f>_xlfn.XLOOKUP(ds_salaries[[#This Row],[employee_residence]],data_csv!$B$3:$B$251,data_csv!$A$3:$A$251,,0)</f>
        <v>Australia</v>
      </c>
      <c r="J486">
        <v>0.5</v>
      </c>
      <c r="K486" s="1" t="s">
        <v>134</v>
      </c>
      <c r="L486" s="1" t="str">
        <f>_xlfn.XLOOKUP(ds_salaries[[#This Row],[company_location]],data_csv!$B$3:$B$251,data_csv!$A$3:$A$251,,0)</f>
        <v>Australia</v>
      </c>
      <c r="M486" s="1" t="str">
        <f t="shared" si="7"/>
        <v>50 to 250</v>
      </c>
      <c r="N486" s="1" t="s">
        <v>591</v>
      </c>
    </row>
    <row r="487" spans="1:14" x14ac:dyDescent="0.2">
      <c r="A487">
        <v>2022</v>
      </c>
      <c r="B487" s="1" t="s">
        <v>596</v>
      </c>
      <c r="C487" s="1" t="s">
        <v>139</v>
      </c>
      <c r="D487" s="1" t="s">
        <v>92</v>
      </c>
      <c r="E487" s="2">
        <v>75000</v>
      </c>
      <c r="F487" s="1" t="s">
        <v>17</v>
      </c>
      <c r="G487" s="3">
        <v>75000</v>
      </c>
      <c r="H487" s="1" t="s">
        <v>135</v>
      </c>
      <c r="I487" s="1" t="str">
        <f>_xlfn.XLOOKUP(ds_salaries[[#This Row],[employee_residence]],data_csv!$B$3:$B$251,data_csv!$A$3:$A$251,,0)</f>
        <v>Bolivia, Plurinational State of</v>
      </c>
      <c r="J487">
        <v>1</v>
      </c>
      <c r="K487" s="1" t="s">
        <v>25</v>
      </c>
      <c r="L487" s="1" t="str">
        <f>_xlfn.XLOOKUP(ds_salaries[[#This Row],[company_location]],data_csv!$B$3:$B$251,data_csv!$A$3:$A$251,,0)</f>
        <v>United States</v>
      </c>
      <c r="M487" s="1" t="str">
        <f t="shared" si="7"/>
        <v>More than 250</v>
      </c>
      <c r="N487" s="1" t="s">
        <v>589</v>
      </c>
    </row>
    <row r="488" spans="1:14" x14ac:dyDescent="0.2">
      <c r="A488">
        <v>2022</v>
      </c>
      <c r="B488" s="1" t="s">
        <v>596</v>
      </c>
      <c r="C488" s="1" t="s">
        <v>139</v>
      </c>
      <c r="D488" s="1" t="s">
        <v>49</v>
      </c>
      <c r="E488" s="2">
        <v>59000</v>
      </c>
      <c r="F488" s="1" t="s">
        <v>13</v>
      </c>
      <c r="G488" s="3">
        <v>64849</v>
      </c>
      <c r="H488" s="1" t="s">
        <v>57</v>
      </c>
      <c r="I488" s="1" t="str">
        <f>_xlfn.XLOOKUP(ds_salaries[[#This Row],[employee_residence]],data_csv!$B$3:$B$251,data_csv!$A$3:$A$251,,0)</f>
        <v>Austria</v>
      </c>
      <c r="J488">
        <v>0</v>
      </c>
      <c r="K488" s="1" t="s">
        <v>57</v>
      </c>
      <c r="L488" s="1" t="str">
        <f>_xlfn.XLOOKUP(ds_salaries[[#This Row],[company_location]],data_csv!$B$3:$B$251,data_csv!$A$3:$A$251,,0)</f>
        <v>Austria</v>
      </c>
      <c r="M488" s="1" t="str">
        <f t="shared" si="7"/>
        <v>More than 250</v>
      </c>
      <c r="N488" s="1" t="s">
        <v>589</v>
      </c>
    </row>
    <row r="489" spans="1:14" x14ac:dyDescent="0.2">
      <c r="A489">
        <v>2022</v>
      </c>
      <c r="B489" s="1" t="s">
        <v>143</v>
      </c>
      <c r="C489" s="1" t="s">
        <v>139</v>
      </c>
      <c r="D489" s="1" t="s">
        <v>49</v>
      </c>
      <c r="E489" s="2">
        <v>120000</v>
      </c>
      <c r="F489" s="1" t="s">
        <v>17</v>
      </c>
      <c r="G489" s="3">
        <v>120000</v>
      </c>
      <c r="H489" s="1" t="s">
        <v>25</v>
      </c>
      <c r="I489" s="1" t="str">
        <f>_xlfn.XLOOKUP(ds_salaries[[#This Row],[employee_residence]],data_csv!$B$3:$B$251,data_csv!$A$3:$A$251,,0)</f>
        <v>United States</v>
      </c>
      <c r="J489">
        <v>1</v>
      </c>
      <c r="K489" s="1" t="s">
        <v>25</v>
      </c>
      <c r="L489" s="1" t="str">
        <f>_xlfn.XLOOKUP(ds_salaries[[#This Row],[company_location]],data_csv!$B$3:$B$251,data_csv!$A$3:$A$251,,0)</f>
        <v>United States</v>
      </c>
      <c r="M489" s="1" t="str">
        <f t="shared" si="7"/>
        <v>More than 250</v>
      </c>
      <c r="N489" s="1" t="s">
        <v>589</v>
      </c>
    </row>
    <row r="490" spans="1:14" x14ac:dyDescent="0.2">
      <c r="A490">
        <v>2022</v>
      </c>
      <c r="B490" s="1" t="s">
        <v>596</v>
      </c>
      <c r="C490" s="1" t="s">
        <v>139</v>
      </c>
      <c r="D490" s="1" t="s">
        <v>76</v>
      </c>
      <c r="E490" s="2">
        <v>157000</v>
      </c>
      <c r="F490" s="1" t="s">
        <v>17</v>
      </c>
      <c r="G490" s="3">
        <v>157000</v>
      </c>
      <c r="H490" s="1" t="s">
        <v>25</v>
      </c>
      <c r="I490" s="1" t="str">
        <f>_xlfn.XLOOKUP(ds_salaries[[#This Row],[employee_residence]],data_csv!$B$3:$B$251,data_csv!$A$3:$A$251,,0)</f>
        <v>United States</v>
      </c>
      <c r="J490">
        <v>1</v>
      </c>
      <c r="K490" s="1" t="s">
        <v>25</v>
      </c>
      <c r="L490" s="1" t="str">
        <f>_xlfn.XLOOKUP(ds_salaries[[#This Row],[company_location]],data_csv!$B$3:$B$251,data_csv!$A$3:$A$251,,0)</f>
        <v>United States</v>
      </c>
      <c r="M490" s="1" t="str">
        <f t="shared" si="7"/>
        <v>More than 250</v>
      </c>
      <c r="N490" s="1" t="s">
        <v>589</v>
      </c>
    </row>
    <row r="491" spans="1:14" x14ac:dyDescent="0.2">
      <c r="A491">
        <v>2022</v>
      </c>
      <c r="B491" s="1" t="s">
        <v>143</v>
      </c>
      <c r="C491" s="1" t="s">
        <v>139</v>
      </c>
      <c r="D491" s="1" t="s">
        <v>85</v>
      </c>
      <c r="E491" s="2">
        <v>150000</v>
      </c>
      <c r="F491" s="1" t="s">
        <v>17</v>
      </c>
      <c r="G491" s="3">
        <v>150000</v>
      </c>
      <c r="H491" s="1" t="s">
        <v>134</v>
      </c>
      <c r="I491" s="1" t="str">
        <f>_xlfn.XLOOKUP(ds_salaries[[#This Row],[employee_residence]],data_csv!$B$3:$B$251,data_csv!$A$3:$A$251,,0)</f>
        <v>Australia</v>
      </c>
      <c r="J491">
        <v>1</v>
      </c>
      <c r="K491" s="1" t="s">
        <v>134</v>
      </c>
      <c r="L491" s="1" t="str">
        <f>_xlfn.XLOOKUP(ds_salaries[[#This Row],[company_location]],data_csv!$B$3:$B$251,data_csv!$A$3:$A$251,,0)</f>
        <v>Australia</v>
      </c>
      <c r="M491" s="1" t="str">
        <f t="shared" si="7"/>
        <v>1 to  50</v>
      </c>
      <c r="N491" s="1" t="s">
        <v>590</v>
      </c>
    </row>
    <row r="492" spans="1:14" x14ac:dyDescent="0.2">
      <c r="A492">
        <v>2022</v>
      </c>
      <c r="B492" s="1" t="s">
        <v>596</v>
      </c>
      <c r="C492" s="1" t="s">
        <v>139</v>
      </c>
      <c r="D492" s="1" t="s">
        <v>30</v>
      </c>
      <c r="E492" s="2">
        <v>90000</v>
      </c>
      <c r="F492" s="1" t="s">
        <v>54</v>
      </c>
      <c r="G492" s="3">
        <v>70912</v>
      </c>
      <c r="H492" s="1" t="s">
        <v>55</v>
      </c>
      <c r="I492" s="1" t="str">
        <f>_xlfn.XLOOKUP(ds_salaries[[#This Row],[employee_residence]],data_csv!$B$3:$B$251,data_csv!$A$3:$A$251,,0)</f>
        <v>Canada</v>
      </c>
      <c r="J492">
        <v>0.5</v>
      </c>
      <c r="K492" s="1" t="s">
        <v>55</v>
      </c>
      <c r="L492" s="1" t="str">
        <f>_xlfn.XLOOKUP(ds_salaries[[#This Row],[company_location]],data_csv!$B$3:$B$251,data_csv!$A$3:$A$251,,0)</f>
        <v>Canada</v>
      </c>
      <c r="M492" s="1" t="str">
        <f t="shared" si="7"/>
        <v>More than 250</v>
      </c>
      <c r="N492" s="1" t="s">
        <v>589</v>
      </c>
    </row>
    <row r="493" spans="1:14" x14ac:dyDescent="0.2">
      <c r="A493">
        <v>2022</v>
      </c>
      <c r="B493" s="1" t="s">
        <v>143</v>
      </c>
      <c r="C493" s="1" t="s">
        <v>139</v>
      </c>
      <c r="D493" s="1" t="s">
        <v>38</v>
      </c>
      <c r="E493" s="2">
        <v>65000</v>
      </c>
      <c r="F493" s="1" t="s">
        <v>17</v>
      </c>
      <c r="G493" s="3">
        <v>65000</v>
      </c>
      <c r="H493" s="1" t="s">
        <v>25</v>
      </c>
      <c r="I493" s="1" t="str">
        <f>_xlfn.XLOOKUP(ds_salaries[[#This Row],[employee_residence]],data_csv!$B$3:$B$251,data_csv!$A$3:$A$251,,0)</f>
        <v>United States</v>
      </c>
      <c r="J493">
        <v>1</v>
      </c>
      <c r="K493" s="1" t="s">
        <v>25</v>
      </c>
      <c r="L493" s="1" t="str">
        <f>_xlfn.XLOOKUP(ds_salaries[[#This Row],[company_location]],data_csv!$B$3:$B$251,data_csv!$A$3:$A$251,,0)</f>
        <v>United States</v>
      </c>
      <c r="M493" s="1" t="str">
        <f t="shared" si="7"/>
        <v>1 to  50</v>
      </c>
      <c r="N493" s="1" t="s">
        <v>590</v>
      </c>
    </row>
    <row r="494" spans="1:14" x14ac:dyDescent="0.2">
      <c r="A494">
        <v>2022</v>
      </c>
      <c r="B494" s="1" t="s">
        <v>145</v>
      </c>
      <c r="C494" s="1" t="s">
        <v>139</v>
      </c>
      <c r="D494" s="1" t="s">
        <v>24</v>
      </c>
      <c r="E494" s="2">
        <v>65000</v>
      </c>
      <c r="F494" s="1" t="s">
        <v>13</v>
      </c>
      <c r="G494" s="3">
        <v>71444</v>
      </c>
      <c r="H494" s="1" t="s">
        <v>136</v>
      </c>
      <c r="I494" s="1" t="str">
        <f>_xlfn.XLOOKUP(ds_salaries[[#This Row],[employee_residence]],data_csv!$B$3:$B$251,data_csv!$A$3:$A$251,,0)</f>
        <v>Ireland</v>
      </c>
      <c r="J494">
        <v>1</v>
      </c>
      <c r="K494" s="1" t="s">
        <v>136</v>
      </c>
      <c r="L494" s="1" t="str">
        <f>_xlfn.XLOOKUP(ds_salaries[[#This Row],[company_location]],data_csv!$B$3:$B$251,data_csv!$A$3:$A$251,,0)</f>
        <v>Ireland</v>
      </c>
      <c r="M494" s="1" t="str">
        <f t="shared" si="7"/>
        <v>1 to  50</v>
      </c>
      <c r="N494" s="1" t="s">
        <v>590</v>
      </c>
    </row>
    <row r="495" spans="1:14" x14ac:dyDescent="0.2">
      <c r="A495">
        <v>2022</v>
      </c>
      <c r="B495" s="1" t="s">
        <v>143</v>
      </c>
      <c r="C495" s="1" t="s">
        <v>139</v>
      </c>
      <c r="D495" s="1" t="s">
        <v>75</v>
      </c>
      <c r="E495" s="2">
        <v>20000</v>
      </c>
      <c r="F495" s="1" t="s">
        <v>17</v>
      </c>
      <c r="G495" s="3">
        <v>20000</v>
      </c>
      <c r="H495" s="1" t="s">
        <v>37</v>
      </c>
      <c r="I495" s="1" t="str">
        <f>_xlfn.XLOOKUP(ds_salaries[[#This Row],[employee_residence]],data_csv!$B$3:$B$251,data_csv!$A$3:$A$251,,0)</f>
        <v>Pakistan</v>
      </c>
      <c r="J495">
        <v>0</v>
      </c>
      <c r="K495" s="1" t="s">
        <v>37</v>
      </c>
      <c r="L495" s="1" t="str">
        <f>_xlfn.XLOOKUP(ds_salaries[[#This Row],[company_location]],data_csv!$B$3:$B$251,data_csv!$A$3:$A$251,,0)</f>
        <v>Pakistan</v>
      </c>
      <c r="M495" s="1" t="str">
        <f t="shared" si="7"/>
        <v>50 to 250</v>
      </c>
      <c r="N495" s="1" t="s">
        <v>591</v>
      </c>
    </row>
    <row r="496" spans="1:14" x14ac:dyDescent="0.2">
      <c r="A496">
        <v>2022</v>
      </c>
      <c r="B496" s="1" t="s">
        <v>596</v>
      </c>
      <c r="C496" s="1" t="s">
        <v>139</v>
      </c>
      <c r="D496" s="1" t="s">
        <v>12</v>
      </c>
      <c r="E496" s="2">
        <v>48000</v>
      </c>
      <c r="F496" s="1" t="s">
        <v>17</v>
      </c>
      <c r="G496" s="3">
        <v>48000</v>
      </c>
      <c r="H496" s="1" t="s">
        <v>67</v>
      </c>
      <c r="I496" s="1" t="str">
        <f>_xlfn.XLOOKUP(ds_salaries[[#This Row],[employee_residence]],data_csv!$B$3:$B$251,data_csv!$A$3:$A$251,,0)</f>
        <v>Russian Federation</v>
      </c>
      <c r="J496">
        <v>1</v>
      </c>
      <c r="K496" s="1" t="s">
        <v>25</v>
      </c>
      <c r="L496" s="1" t="str">
        <f>_xlfn.XLOOKUP(ds_salaries[[#This Row],[company_location]],data_csv!$B$3:$B$251,data_csv!$A$3:$A$251,,0)</f>
        <v>United States</v>
      </c>
      <c r="M496" s="1" t="str">
        <f t="shared" si="7"/>
        <v>1 to  50</v>
      </c>
      <c r="N496" s="1" t="s">
        <v>590</v>
      </c>
    </row>
    <row r="497" spans="1:14" x14ac:dyDescent="0.2">
      <c r="A497">
        <v>2022</v>
      </c>
      <c r="B497" s="1" t="s">
        <v>145</v>
      </c>
      <c r="C497" s="1" t="s">
        <v>139</v>
      </c>
      <c r="D497" s="1" t="s">
        <v>71</v>
      </c>
      <c r="E497" s="2">
        <v>152500</v>
      </c>
      <c r="F497" s="1" t="s">
        <v>17</v>
      </c>
      <c r="G497" s="3">
        <v>152500</v>
      </c>
      <c r="H497" s="1" t="s">
        <v>25</v>
      </c>
      <c r="I497" s="1" t="str">
        <f>_xlfn.XLOOKUP(ds_salaries[[#This Row],[employee_residence]],data_csv!$B$3:$B$251,data_csv!$A$3:$A$251,,0)</f>
        <v>United States</v>
      </c>
      <c r="J497">
        <v>1</v>
      </c>
      <c r="K497" s="1" t="s">
        <v>25</v>
      </c>
      <c r="L497" s="1" t="str">
        <f>_xlfn.XLOOKUP(ds_salaries[[#This Row],[company_location]],data_csv!$B$3:$B$251,data_csv!$A$3:$A$251,,0)</f>
        <v>United States</v>
      </c>
      <c r="M497" s="1" t="str">
        <f t="shared" si="7"/>
        <v>50 to 250</v>
      </c>
      <c r="N497" s="1" t="s">
        <v>591</v>
      </c>
    </row>
    <row r="498" spans="1:14" x14ac:dyDescent="0.2">
      <c r="A498">
        <v>2022</v>
      </c>
      <c r="B498" s="1" t="s">
        <v>596</v>
      </c>
      <c r="C498" s="1" t="s">
        <v>139</v>
      </c>
      <c r="D498" s="1" t="s">
        <v>38</v>
      </c>
      <c r="E498" s="2">
        <v>62000</v>
      </c>
      <c r="F498" s="1" t="s">
        <v>13</v>
      </c>
      <c r="G498" s="3">
        <v>68147</v>
      </c>
      <c r="H498" s="1" t="s">
        <v>33</v>
      </c>
      <c r="I498" s="1" t="str">
        <f>_xlfn.XLOOKUP(ds_salaries[[#This Row],[employee_residence]],data_csv!$B$3:$B$251,data_csv!$A$3:$A$251,,0)</f>
        <v>France</v>
      </c>
      <c r="J498">
        <v>1</v>
      </c>
      <c r="K498" s="1" t="s">
        <v>33</v>
      </c>
      <c r="L498" s="1" t="str">
        <f>_xlfn.XLOOKUP(ds_salaries[[#This Row],[company_location]],data_csv!$B$3:$B$251,data_csv!$A$3:$A$251,,0)</f>
        <v>France</v>
      </c>
      <c r="M498" s="1" t="str">
        <f t="shared" si="7"/>
        <v>50 to 250</v>
      </c>
      <c r="N498" s="1" t="s">
        <v>591</v>
      </c>
    </row>
    <row r="499" spans="1:14" x14ac:dyDescent="0.2">
      <c r="A499">
        <v>2022</v>
      </c>
      <c r="B499" s="1" t="s">
        <v>596</v>
      </c>
      <c r="C499" s="1" t="s">
        <v>139</v>
      </c>
      <c r="D499" s="1" t="s">
        <v>12</v>
      </c>
      <c r="E499" s="2">
        <v>115000</v>
      </c>
      <c r="F499" s="1" t="s">
        <v>137</v>
      </c>
      <c r="G499" s="3">
        <v>122346</v>
      </c>
      <c r="H499" s="1" t="s">
        <v>112</v>
      </c>
      <c r="I499" s="1" t="str">
        <f>_xlfn.XLOOKUP(ds_salaries[[#This Row],[employee_residence]],data_csv!$B$3:$B$251,data_csv!$A$3:$A$251,,0)</f>
        <v>Switzerland</v>
      </c>
      <c r="J499">
        <v>0</v>
      </c>
      <c r="K499" s="1" t="s">
        <v>112</v>
      </c>
      <c r="L499" s="1" t="str">
        <f>_xlfn.XLOOKUP(ds_salaries[[#This Row],[company_location]],data_csv!$B$3:$B$251,data_csv!$A$3:$A$251,,0)</f>
        <v>Switzerland</v>
      </c>
      <c r="M499" s="1" t="str">
        <f t="shared" si="7"/>
        <v>More than 250</v>
      </c>
      <c r="N499" s="1" t="s">
        <v>589</v>
      </c>
    </row>
    <row r="500" spans="1:14" x14ac:dyDescent="0.2">
      <c r="A500">
        <v>2022</v>
      </c>
      <c r="B500" s="1" t="s">
        <v>145</v>
      </c>
      <c r="C500" s="1" t="s">
        <v>139</v>
      </c>
      <c r="D500" s="1" t="s">
        <v>76</v>
      </c>
      <c r="E500" s="2">
        <v>380000</v>
      </c>
      <c r="F500" s="1" t="s">
        <v>17</v>
      </c>
      <c r="G500" s="3">
        <v>380000</v>
      </c>
      <c r="H500" s="1" t="s">
        <v>25</v>
      </c>
      <c r="I500" s="1" t="str">
        <f>_xlfn.XLOOKUP(ds_salaries[[#This Row],[employee_residence]],data_csv!$B$3:$B$251,data_csv!$A$3:$A$251,,0)</f>
        <v>United States</v>
      </c>
      <c r="J500">
        <v>1</v>
      </c>
      <c r="K500" s="1" t="s">
        <v>25</v>
      </c>
      <c r="L500" s="1" t="str">
        <f>_xlfn.XLOOKUP(ds_salaries[[#This Row],[company_location]],data_csv!$B$3:$B$251,data_csv!$A$3:$A$251,,0)</f>
        <v>United States</v>
      </c>
      <c r="M500" s="1" t="str">
        <f t="shared" si="7"/>
        <v>More than 250</v>
      </c>
      <c r="N500" s="1" t="s">
        <v>589</v>
      </c>
    </row>
    <row r="501" spans="1:14" x14ac:dyDescent="0.2">
      <c r="A501">
        <v>2022</v>
      </c>
      <c r="B501" s="1" t="s">
        <v>596</v>
      </c>
      <c r="C501" s="1" t="s">
        <v>139</v>
      </c>
      <c r="D501" s="1" t="s">
        <v>12</v>
      </c>
      <c r="E501" s="2">
        <v>88000</v>
      </c>
      <c r="F501" s="1" t="s">
        <v>54</v>
      </c>
      <c r="G501" s="3">
        <v>69336</v>
      </c>
      <c r="H501" s="1" t="s">
        <v>55</v>
      </c>
      <c r="I501" s="1" t="str">
        <f>_xlfn.XLOOKUP(ds_salaries[[#This Row],[employee_residence]],data_csv!$B$3:$B$251,data_csv!$A$3:$A$251,,0)</f>
        <v>Canada</v>
      </c>
      <c r="J501">
        <v>1</v>
      </c>
      <c r="K501" s="1" t="s">
        <v>55</v>
      </c>
      <c r="L501" s="1" t="str">
        <f>_xlfn.XLOOKUP(ds_salaries[[#This Row],[company_location]],data_csv!$B$3:$B$251,data_csv!$A$3:$A$251,,0)</f>
        <v>Canada</v>
      </c>
      <c r="M501" s="1" t="str">
        <f t="shared" si="7"/>
        <v>50 to 250</v>
      </c>
      <c r="N501" s="1" t="s">
        <v>591</v>
      </c>
    </row>
    <row r="502" spans="1:14" x14ac:dyDescent="0.2">
      <c r="A502">
        <v>2022</v>
      </c>
      <c r="B502" s="1" t="s">
        <v>143</v>
      </c>
      <c r="C502" s="1" t="s">
        <v>139</v>
      </c>
      <c r="D502" s="1" t="s">
        <v>66</v>
      </c>
      <c r="E502" s="2">
        <v>10000</v>
      </c>
      <c r="F502" s="1" t="s">
        <v>17</v>
      </c>
      <c r="G502" s="3">
        <v>10000</v>
      </c>
      <c r="H502" s="1" t="s">
        <v>42</v>
      </c>
      <c r="I502" s="1" t="str">
        <f>_xlfn.XLOOKUP(ds_salaries[[#This Row],[employee_residence]],data_csv!$B$3:$B$251,data_csv!$A$3:$A$251,,0)</f>
        <v>Portugal</v>
      </c>
      <c r="J502">
        <v>1</v>
      </c>
      <c r="K502" s="1" t="s">
        <v>72</v>
      </c>
      <c r="L502" s="1" t="str">
        <f>_xlfn.XLOOKUP(ds_salaries[[#This Row],[company_location]],data_csv!$B$3:$B$251,data_csv!$A$3:$A$251,,0)</f>
        <v>Luxembourg</v>
      </c>
      <c r="M502" s="1" t="str">
        <f t="shared" si="7"/>
        <v>50 to 250</v>
      </c>
      <c r="N502" s="1" t="s">
        <v>591</v>
      </c>
    </row>
    <row r="503" spans="1:14" x14ac:dyDescent="0.2">
      <c r="A503">
        <v>2022</v>
      </c>
      <c r="B503" s="1" t="s">
        <v>596</v>
      </c>
      <c r="C503" s="1" t="s">
        <v>139</v>
      </c>
      <c r="D503" s="1" t="s">
        <v>26</v>
      </c>
      <c r="E503" s="2">
        <v>20000</v>
      </c>
      <c r="F503" s="1" t="s">
        <v>17</v>
      </c>
      <c r="G503" s="3">
        <v>20000</v>
      </c>
      <c r="H503" s="1" t="s">
        <v>45</v>
      </c>
      <c r="I503" s="1" t="str">
        <f>_xlfn.XLOOKUP(ds_salaries[[#This Row],[employee_residence]],data_csv!$B$3:$B$251,data_csv!$A$3:$A$251,,0)</f>
        <v>Greece</v>
      </c>
      <c r="J503">
        <v>1</v>
      </c>
      <c r="K503" s="1" t="s">
        <v>45</v>
      </c>
      <c r="L503" s="1" t="str">
        <f>_xlfn.XLOOKUP(ds_salaries[[#This Row],[company_location]],data_csv!$B$3:$B$251,data_csv!$A$3:$A$251,,0)</f>
        <v>Greece</v>
      </c>
      <c r="M503" s="1" t="str">
        <f t="shared" si="7"/>
        <v>1 to  50</v>
      </c>
      <c r="N503" s="1" t="s">
        <v>590</v>
      </c>
    </row>
    <row r="504" spans="1:14" x14ac:dyDescent="0.2">
      <c r="A504">
        <v>2022</v>
      </c>
      <c r="B504" s="1" t="s">
        <v>145</v>
      </c>
      <c r="C504" s="1" t="s">
        <v>139</v>
      </c>
      <c r="D504" s="1" t="s">
        <v>138</v>
      </c>
      <c r="E504" s="2">
        <v>405000</v>
      </c>
      <c r="F504" s="1" t="s">
        <v>17</v>
      </c>
      <c r="G504" s="3">
        <v>405000</v>
      </c>
      <c r="H504" s="1" t="s">
        <v>25</v>
      </c>
      <c r="I504" s="1" t="str">
        <f>_xlfn.XLOOKUP(ds_salaries[[#This Row],[employee_residence]],data_csv!$B$3:$B$251,data_csv!$A$3:$A$251,,0)</f>
        <v>United States</v>
      </c>
      <c r="J504">
        <v>1</v>
      </c>
      <c r="K504" s="1" t="s">
        <v>25</v>
      </c>
      <c r="L504" s="1" t="str">
        <f>_xlfn.XLOOKUP(ds_salaries[[#This Row],[company_location]],data_csv!$B$3:$B$251,data_csv!$A$3:$A$251,,0)</f>
        <v>United States</v>
      </c>
      <c r="M504" s="1" t="str">
        <f t="shared" si="7"/>
        <v>More than 250</v>
      </c>
      <c r="N504" s="1" t="s">
        <v>589</v>
      </c>
    </row>
    <row r="505" spans="1:14" x14ac:dyDescent="0.2">
      <c r="A505">
        <v>2022</v>
      </c>
      <c r="B505" s="1" t="s">
        <v>596</v>
      </c>
      <c r="C505" s="1" t="s">
        <v>139</v>
      </c>
      <c r="D505" s="1" t="s">
        <v>12</v>
      </c>
      <c r="E505" s="2">
        <v>135000</v>
      </c>
      <c r="F505" s="1" t="s">
        <v>17</v>
      </c>
      <c r="G505" s="3">
        <v>135000</v>
      </c>
      <c r="H505" s="1" t="s">
        <v>25</v>
      </c>
      <c r="I505" s="1" t="str">
        <f>_xlfn.XLOOKUP(ds_salaries[[#This Row],[employee_residence]],data_csv!$B$3:$B$251,data_csv!$A$3:$A$251,,0)</f>
        <v>United States</v>
      </c>
      <c r="J505">
        <v>1</v>
      </c>
      <c r="K505" s="1" t="s">
        <v>25</v>
      </c>
      <c r="L505" s="1" t="str">
        <f>_xlfn.XLOOKUP(ds_salaries[[#This Row],[company_location]],data_csv!$B$3:$B$251,data_csv!$A$3:$A$251,,0)</f>
        <v>United States</v>
      </c>
      <c r="M505" s="1" t="str">
        <f t="shared" si="7"/>
        <v>More than 250</v>
      </c>
      <c r="N505" s="1" t="s">
        <v>589</v>
      </c>
    </row>
    <row r="506" spans="1:14" x14ac:dyDescent="0.2">
      <c r="A506">
        <v>2022</v>
      </c>
      <c r="B506" s="1" t="s">
        <v>145</v>
      </c>
      <c r="C506" s="1" t="s">
        <v>139</v>
      </c>
      <c r="D506" s="1" t="s">
        <v>76</v>
      </c>
      <c r="E506" s="2">
        <v>177000</v>
      </c>
      <c r="F506" s="1" t="s">
        <v>17</v>
      </c>
      <c r="G506" s="3">
        <v>177000</v>
      </c>
      <c r="H506" s="1" t="s">
        <v>25</v>
      </c>
      <c r="I506" s="1" t="str">
        <f>_xlfn.XLOOKUP(ds_salaries[[#This Row],[employee_residence]],data_csv!$B$3:$B$251,data_csv!$A$3:$A$251,,0)</f>
        <v>United States</v>
      </c>
      <c r="J506">
        <v>1</v>
      </c>
      <c r="K506" s="1" t="s">
        <v>25</v>
      </c>
      <c r="L506" s="1" t="str">
        <f>_xlfn.XLOOKUP(ds_salaries[[#This Row],[company_location]],data_csv!$B$3:$B$251,data_csv!$A$3:$A$251,,0)</f>
        <v>United States</v>
      </c>
      <c r="M506" s="1" t="str">
        <f t="shared" si="7"/>
        <v>More than 250</v>
      </c>
      <c r="N506" s="1" t="s">
        <v>589</v>
      </c>
    </row>
    <row r="507" spans="1:14" x14ac:dyDescent="0.2">
      <c r="A507">
        <v>2022</v>
      </c>
      <c r="B507" s="1" t="s">
        <v>596</v>
      </c>
      <c r="C507" s="1" t="s">
        <v>139</v>
      </c>
      <c r="D507" s="1" t="s">
        <v>12</v>
      </c>
      <c r="E507" s="2">
        <v>78000</v>
      </c>
      <c r="F507" s="1" t="s">
        <v>17</v>
      </c>
      <c r="G507" s="3">
        <v>78000</v>
      </c>
      <c r="H507" s="1" t="s">
        <v>25</v>
      </c>
      <c r="I507" s="1" t="str">
        <f>_xlfn.XLOOKUP(ds_salaries[[#This Row],[employee_residence]],data_csv!$B$3:$B$251,data_csv!$A$3:$A$251,,0)</f>
        <v>United States</v>
      </c>
      <c r="J507">
        <v>1</v>
      </c>
      <c r="K507" s="1" t="s">
        <v>25</v>
      </c>
      <c r="L507" s="1" t="str">
        <f>_xlfn.XLOOKUP(ds_salaries[[#This Row],[company_location]],data_csv!$B$3:$B$251,data_csv!$A$3:$A$251,,0)</f>
        <v>United States</v>
      </c>
      <c r="M507" s="1" t="str">
        <f t="shared" si="7"/>
        <v>50 to 250</v>
      </c>
      <c r="N507" s="1" t="s">
        <v>591</v>
      </c>
    </row>
    <row r="508" spans="1:14" x14ac:dyDescent="0.2">
      <c r="A508">
        <v>2022</v>
      </c>
      <c r="B508" s="1" t="s">
        <v>145</v>
      </c>
      <c r="C508" s="1" t="s">
        <v>139</v>
      </c>
      <c r="D508" s="1" t="s">
        <v>26</v>
      </c>
      <c r="E508" s="2">
        <v>100000</v>
      </c>
      <c r="F508" s="1" t="s">
        <v>17</v>
      </c>
      <c r="G508" s="3">
        <v>100000</v>
      </c>
      <c r="H508" s="1" t="s">
        <v>25</v>
      </c>
      <c r="I508" s="1" t="str">
        <f>_xlfn.XLOOKUP(ds_salaries[[#This Row],[employee_residence]],data_csv!$B$3:$B$251,data_csv!$A$3:$A$251,,0)</f>
        <v>United States</v>
      </c>
      <c r="J508">
        <v>1</v>
      </c>
      <c r="K508" s="1" t="s">
        <v>25</v>
      </c>
      <c r="L508" s="1" t="str">
        <f>_xlfn.XLOOKUP(ds_salaries[[#This Row],[company_location]],data_csv!$B$3:$B$251,data_csv!$A$3:$A$251,,0)</f>
        <v>United States</v>
      </c>
      <c r="M508" s="1" t="str">
        <f t="shared" si="7"/>
        <v>50 to 250</v>
      </c>
      <c r="N508" s="1" t="s">
        <v>591</v>
      </c>
    </row>
    <row r="509" spans="1:14" x14ac:dyDescent="0.2">
      <c r="A509">
        <v>2022</v>
      </c>
      <c r="B509" s="1" t="s">
        <v>596</v>
      </c>
      <c r="C509" s="1" t="s">
        <v>139</v>
      </c>
      <c r="D509" s="1" t="s">
        <v>26</v>
      </c>
      <c r="E509" s="2">
        <v>85000</v>
      </c>
      <c r="F509" s="1" t="s">
        <v>17</v>
      </c>
      <c r="G509" s="3">
        <v>85000</v>
      </c>
      <c r="H509" s="1" t="s">
        <v>55</v>
      </c>
      <c r="I509" s="1" t="str">
        <f>_xlfn.XLOOKUP(ds_salaries[[#This Row],[employee_residence]],data_csv!$B$3:$B$251,data_csv!$A$3:$A$251,,0)</f>
        <v>Canada</v>
      </c>
      <c r="J509">
        <v>0</v>
      </c>
      <c r="K509" s="1" t="s">
        <v>55</v>
      </c>
      <c r="L509" s="1" t="str">
        <f>_xlfn.XLOOKUP(ds_salaries[[#This Row],[company_location]],data_csv!$B$3:$B$251,data_csv!$A$3:$A$251,,0)</f>
        <v>Canada</v>
      </c>
      <c r="M509" s="1" t="str">
        <f t="shared" si="7"/>
        <v>50 to 250</v>
      </c>
      <c r="N509" s="1" t="s">
        <v>591</v>
      </c>
    </row>
    <row r="510" spans="1:14" x14ac:dyDescent="0.2">
      <c r="A510">
        <v>2022</v>
      </c>
      <c r="B510" s="1" t="s">
        <v>596</v>
      </c>
      <c r="C510" s="1" t="s">
        <v>139</v>
      </c>
      <c r="D510" s="1" t="s">
        <v>26</v>
      </c>
      <c r="E510" s="2">
        <v>75000</v>
      </c>
      <c r="F510" s="1" t="s">
        <v>17</v>
      </c>
      <c r="G510" s="3">
        <v>75000</v>
      </c>
      <c r="H510" s="1" t="s">
        <v>55</v>
      </c>
      <c r="I510" s="1" t="str">
        <f>_xlfn.XLOOKUP(ds_salaries[[#This Row],[employee_residence]],data_csv!$B$3:$B$251,data_csv!$A$3:$A$251,,0)</f>
        <v>Canada</v>
      </c>
      <c r="J510">
        <v>0</v>
      </c>
      <c r="K510" s="1" t="s">
        <v>55</v>
      </c>
      <c r="L510" s="1" t="str">
        <f>_xlfn.XLOOKUP(ds_salaries[[#This Row],[company_location]],data_csv!$B$3:$B$251,data_csv!$A$3:$A$251,,0)</f>
        <v>Canada</v>
      </c>
      <c r="M510" s="1" t="str">
        <f t="shared" si="7"/>
        <v>50 to 250</v>
      </c>
      <c r="N510" s="1" t="s">
        <v>591</v>
      </c>
    </row>
    <row r="511" spans="1:14" x14ac:dyDescent="0.2">
      <c r="A511">
        <v>2022</v>
      </c>
      <c r="B511" s="1" t="s">
        <v>145</v>
      </c>
      <c r="C511" s="1" t="s">
        <v>139</v>
      </c>
      <c r="D511" s="1" t="s">
        <v>24</v>
      </c>
      <c r="E511" s="2">
        <v>214000</v>
      </c>
      <c r="F511" s="1" t="s">
        <v>17</v>
      </c>
      <c r="G511" s="3">
        <v>214000</v>
      </c>
      <c r="H511" s="1" t="s">
        <v>25</v>
      </c>
      <c r="I511" s="1" t="str">
        <f>_xlfn.XLOOKUP(ds_salaries[[#This Row],[employee_residence]],data_csv!$B$3:$B$251,data_csv!$A$3:$A$251,,0)</f>
        <v>United States</v>
      </c>
      <c r="J511">
        <v>1</v>
      </c>
      <c r="K511" s="1" t="s">
        <v>25</v>
      </c>
      <c r="L511" s="1" t="str">
        <f>_xlfn.XLOOKUP(ds_salaries[[#This Row],[company_location]],data_csv!$B$3:$B$251,data_csv!$A$3:$A$251,,0)</f>
        <v>United States</v>
      </c>
      <c r="M511" s="1" t="str">
        <f t="shared" si="7"/>
        <v>50 to 250</v>
      </c>
      <c r="N511" s="1" t="s">
        <v>591</v>
      </c>
    </row>
    <row r="512" spans="1:14" x14ac:dyDescent="0.2">
      <c r="A512">
        <v>2022</v>
      </c>
      <c r="B512" s="1" t="s">
        <v>145</v>
      </c>
      <c r="C512" s="1" t="s">
        <v>139</v>
      </c>
      <c r="D512" s="1" t="s">
        <v>24</v>
      </c>
      <c r="E512" s="2">
        <v>192600</v>
      </c>
      <c r="F512" s="1" t="s">
        <v>17</v>
      </c>
      <c r="G512" s="3">
        <v>192600</v>
      </c>
      <c r="H512" s="1" t="s">
        <v>25</v>
      </c>
      <c r="I512" s="1" t="str">
        <f>_xlfn.XLOOKUP(ds_salaries[[#This Row],[employee_residence]],data_csv!$B$3:$B$251,data_csv!$A$3:$A$251,,0)</f>
        <v>United States</v>
      </c>
      <c r="J512">
        <v>1</v>
      </c>
      <c r="K512" s="1" t="s">
        <v>25</v>
      </c>
      <c r="L512" s="1" t="str">
        <f>_xlfn.XLOOKUP(ds_salaries[[#This Row],[company_location]],data_csv!$B$3:$B$251,data_csv!$A$3:$A$251,,0)</f>
        <v>United States</v>
      </c>
      <c r="M512" s="1" t="str">
        <f t="shared" si="7"/>
        <v>50 to 250</v>
      </c>
      <c r="N512" s="1" t="s">
        <v>591</v>
      </c>
    </row>
    <row r="513" spans="1:14" x14ac:dyDescent="0.2">
      <c r="A513">
        <v>2022</v>
      </c>
      <c r="B513" s="1" t="s">
        <v>145</v>
      </c>
      <c r="C513" s="1" t="s">
        <v>139</v>
      </c>
      <c r="D513" s="1" t="s">
        <v>101</v>
      </c>
      <c r="E513" s="2">
        <v>266400</v>
      </c>
      <c r="F513" s="1" t="s">
        <v>17</v>
      </c>
      <c r="G513" s="3">
        <v>266400</v>
      </c>
      <c r="H513" s="1" t="s">
        <v>25</v>
      </c>
      <c r="I513" s="1" t="str">
        <f>_xlfn.XLOOKUP(ds_salaries[[#This Row],[employee_residence]],data_csv!$B$3:$B$251,data_csv!$A$3:$A$251,,0)</f>
        <v>United States</v>
      </c>
      <c r="J513">
        <v>1</v>
      </c>
      <c r="K513" s="1" t="s">
        <v>25</v>
      </c>
      <c r="L513" s="1" t="str">
        <f>_xlfn.XLOOKUP(ds_salaries[[#This Row],[company_location]],data_csv!$B$3:$B$251,data_csv!$A$3:$A$251,,0)</f>
        <v>United States</v>
      </c>
      <c r="M513" s="1" t="str">
        <f t="shared" si="7"/>
        <v>50 to 250</v>
      </c>
      <c r="N513" s="1" t="s">
        <v>591</v>
      </c>
    </row>
    <row r="514" spans="1:14" x14ac:dyDescent="0.2">
      <c r="A514">
        <v>2022</v>
      </c>
      <c r="B514" s="1" t="s">
        <v>145</v>
      </c>
      <c r="C514" s="1" t="s">
        <v>139</v>
      </c>
      <c r="D514" s="1" t="s">
        <v>101</v>
      </c>
      <c r="E514" s="2">
        <v>213120</v>
      </c>
      <c r="F514" s="1" t="s">
        <v>17</v>
      </c>
      <c r="G514" s="3">
        <v>213120</v>
      </c>
      <c r="H514" s="1" t="s">
        <v>25</v>
      </c>
      <c r="I514" s="1" t="str">
        <f>_xlfn.XLOOKUP(ds_salaries[[#This Row],[employee_residence]],data_csv!$B$3:$B$251,data_csv!$A$3:$A$251,,0)</f>
        <v>United States</v>
      </c>
      <c r="J514">
        <v>1</v>
      </c>
      <c r="K514" s="1" t="s">
        <v>25</v>
      </c>
      <c r="L514" s="1" t="str">
        <f>_xlfn.XLOOKUP(ds_salaries[[#This Row],[company_location]],data_csv!$B$3:$B$251,data_csv!$A$3:$A$251,,0)</f>
        <v>United States</v>
      </c>
      <c r="M514" s="1" t="str">
        <f t="shared" ref="M514:M577" si="8">IF(N514="Large","More than 250", IF(N514="Medium","50 to 250",IF(N514="Small","1 to  50")))</f>
        <v>50 to 250</v>
      </c>
      <c r="N514" s="1" t="s">
        <v>591</v>
      </c>
    </row>
    <row r="515" spans="1:14" x14ac:dyDescent="0.2">
      <c r="A515">
        <v>2022</v>
      </c>
      <c r="B515" s="1" t="s">
        <v>596</v>
      </c>
      <c r="C515" s="1" t="s">
        <v>139</v>
      </c>
      <c r="D515" s="1" t="s">
        <v>12</v>
      </c>
      <c r="E515" s="2">
        <v>141300</v>
      </c>
      <c r="F515" s="1" t="s">
        <v>17</v>
      </c>
      <c r="G515" s="3">
        <v>141300</v>
      </c>
      <c r="H515" s="1" t="s">
        <v>25</v>
      </c>
      <c r="I515" s="1" t="str">
        <f>_xlfn.XLOOKUP(ds_salaries[[#This Row],[employee_residence]],data_csv!$B$3:$B$251,data_csv!$A$3:$A$251,,0)</f>
        <v>United States</v>
      </c>
      <c r="J515">
        <v>0</v>
      </c>
      <c r="K515" s="1" t="s">
        <v>25</v>
      </c>
      <c r="L515" s="1" t="str">
        <f>_xlfn.XLOOKUP(ds_salaries[[#This Row],[company_location]],data_csv!$B$3:$B$251,data_csv!$A$3:$A$251,,0)</f>
        <v>United States</v>
      </c>
      <c r="M515" s="1" t="str">
        <f t="shared" si="8"/>
        <v>50 to 250</v>
      </c>
      <c r="N515" s="1" t="s">
        <v>591</v>
      </c>
    </row>
    <row r="516" spans="1:14" x14ac:dyDescent="0.2">
      <c r="A516">
        <v>2022</v>
      </c>
      <c r="B516" s="1" t="s">
        <v>596</v>
      </c>
      <c r="C516" s="1" t="s">
        <v>139</v>
      </c>
      <c r="D516" s="1" t="s">
        <v>12</v>
      </c>
      <c r="E516" s="2">
        <v>102100</v>
      </c>
      <c r="F516" s="1" t="s">
        <v>17</v>
      </c>
      <c r="G516" s="3">
        <v>102100</v>
      </c>
      <c r="H516" s="1" t="s">
        <v>25</v>
      </c>
      <c r="I516" s="1" t="str">
        <f>_xlfn.XLOOKUP(ds_salaries[[#This Row],[employee_residence]],data_csv!$B$3:$B$251,data_csv!$A$3:$A$251,,0)</f>
        <v>United States</v>
      </c>
      <c r="J516">
        <v>0</v>
      </c>
      <c r="K516" s="1" t="s">
        <v>25</v>
      </c>
      <c r="L516" s="1" t="str">
        <f>_xlfn.XLOOKUP(ds_salaries[[#This Row],[company_location]],data_csv!$B$3:$B$251,data_csv!$A$3:$A$251,,0)</f>
        <v>United States</v>
      </c>
      <c r="M516" s="1" t="str">
        <f t="shared" si="8"/>
        <v>50 to 250</v>
      </c>
      <c r="N516" s="1" t="s">
        <v>591</v>
      </c>
    </row>
    <row r="517" spans="1:14" x14ac:dyDescent="0.2">
      <c r="A517">
        <v>2022</v>
      </c>
      <c r="B517" s="1" t="s">
        <v>145</v>
      </c>
      <c r="C517" s="1" t="s">
        <v>139</v>
      </c>
      <c r="D517" s="1" t="s">
        <v>26</v>
      </c>
      <c r="E517" s="2">
        <v>115934</v>
      </c>
      <c r="F517" s="1" t="s">
        <v>17</v>
      </c>
      <c r="G517" s="3">
        <v>115934</v>
      </c>
      <c r="H517" s="1" t="s">
        <v>25</v>
      </c>
      <c r="I517" s="1" t="str">
        <f>_xlfn.XLOOKUP(ds_salaries[[#This Row],[employee_residence]],data_csv!$B$3:$B$251,data_csv!$A$3:$A$251,,0)</f>
        <v>United States</v>
      </c>
      <c r="J517">
        <v>1</v>
      </c>
      <c r="K517" s="1" t="s">
        <v>25</v>
      </c>
      <c r="L517" s="1" t="str">
        <f>_xlfn.XLOOKUP(ds_salaries[[#This Row],[company_location]],data_csv!$B$3:$B$251,data_csv!$A$3:$A$251,,0)</f>
        <v>United States</v>
      </c>
      <c r="M517" s="1" t="str">
        <f t="shared" si="8"/>
        <v>50 to 250</v>
      </c>
      <c r="N517" s="1" t="s">
        <v>591</v>
      </c>
    </row>
    <row r="518" spans="1:14" x14ac:dyDescent="0.2">
      <c r="A518">
        <v>2022</v>
      </c>
      <c r="B518" s="1" t="s">
        <v>145</v>
      </c>
      <c r="C518" s="1" t="s">
        <v>139</v>
      </c>
      <c r="D518" s="1" t="s">
        <v>26</v>
      </c>
      <c r="E518" s="2">
        <v>81666</v>
      </c>
      <c r="F518" s="1" t="s">
        <v>17</v>
      </c>
      <c r="G518" s="3">
        <v>81666</v>
      </c>
      <c r="H518" s="1" t="s">
        <v>25</v>
      </c>
      <c r="I518" s="1" t="str">
        <f>_xlfn.XLOOKUP(ds_salaries[[#This Row],[employee_residence]],data_csv!$B$3:$B$251,data_csv!$A$3:$A$251,,0)</f>
        <v>United States</v>
      </c>
      <c r="J518">
        <v>1</v>
      </c>
      <c r="K518" s="1" t="s">
        <v>25</v>
      </c>
      <c r="L518" s="1" t="str">
        <f>_xlfn.XLOOKUP(ds_salaries[[#This Row],[company_location]],data_csv!$B$3:$B$251,data_csv!$A$3:$A$251,,0)</f>
        <v>United States</v>
      </c>
      <c r="M518" s="1" t="str">
        <f t="shared" si="8"/>
        <v>50 to 250</v>
      </c>
      <c r="N518" s="1" t="s">
        <v>591</v>
      </c>
    </row>
    <row r="519" spans="1:14" x14ac:dyDescent="0.2">
      <c r="A519">
        <v>2022</v>
      </c>
      <c r="B519" s="1" t="s">
        <v>596</v>
      </c>
      <c r="C519" s="1" t="s">
        <v>139</v>
      </c>
      <c r="D519" s="1" t="s">
        <v>38</v>
      </c>
      <c r="E519" s="2">
        <v>206699</v>
      </c>
      <c r="F519" s="1" t="s">
        <v>17</v>
      </c>
      <c r="G519" s="3">
        <v>206699</v>
      </c>
      <c r="H519" s="1" t="s">
        <v>25</v>
      </c>
      <c r="I519" s="1" t="str">
        <f>_xlfn.XLOOKUP(ds_salaries[[#This Row],[employee_residence]],data_csv!$B$3:$B$251,data_csv!$A$3:$A$251,,0)</f>
        <v>United States</v>
      </c>
      <c r="J519">
        <v>0</v>
      </c>
      <c r="K519" s="1" t="s">
        <v>25</v>
      </c>
      <c r="L519" s="1" t="str">
        <f>_xlfn.XLOOKUP(ds_salaries[[#This Row],[company_location]],data_csv!$B$3:$B$251,data_csv!$A$3:$A$251,,0)</f>
        <v>United States</v>
      </c>
      <c r="M519" s="1" t="str">
        <f t="shared" si="8"/>
        <v>50 to 250</v>
      </c>
      <c r="N519" s="1" t="s">
        <v>591</v>
      </c>
    </row>
    <row r="520" spans="1:14" x14ac:dyDescent="0.2">
      <c r="A520">
        <v>2022</v>
      </c>
      <c r="B520" s="1" t="s">
        <v>596</v>
      </c>
      <c r="C520" s="1" t="s">
        <v>139</v>
      </c>
      <c r="D520" s="1" t="s">
        <v>38</v>
      </c>
      <c r="E520" s="2">
        <v>99100</v>
      </c>
      <c r="F520" s="1" t="s">
        <v>17</v>
      </c>
      <c r="G520" s="3">
        <v>99100</v>
      </c>
      <c r="H520" s="1" t="s">
        <v>25</v>
      </c>
      <c r="I520" s="1" t="str">
        <f>_xlfn.XLOOKUP(ds_salaries[[#This Row],[employee_residence]],data_csv!$B$3:$B$251,data_csv!$A$3:$A$251,,0)</f>
        <v>United States</v>
      </c>
      <c r="J520">
        <v>0</v>
      </c>
      <c r="K520" s="1" t="s">
        <v>25</v>
      </c>
      <c r="L520" s="1" t="str">
        <f>_xlfn.XLOOKUP(ds_salaries[[#This Row],[company_location]],data_csv!$B$3:$B$251,data_csv!$A$3:$A$251,,0)</f>
        <v>United States</v>
      </c>
      <c r="M520" s="1" t="str">
        <f t="shared" si="8"/>
        <v>50 to 250</v>
      </c>
      <c r="N520" s="1" t="s">
        <v>591</v>
      </c>
    </row>
    <row r="521" spans="1:14" x14ac:dyDescent="0.2">
      <c r="A521">
        <v>2022</v>
      </c>
      <c r="B521" s="1" t="s">
        <v>145</v>
      </c>
      <c r="C521" s="1" t="s">
        <v>139</v>
      </c>
      <c r="D521" s="1" t="s">
        <v>38</v>
      </c>
      <c r="E521" s="2">
        <v>130000</v>
      </c>
      <c r="F521" s="1" t="s">
        <v>17</v>
      </c>
      <c r="G521" s="3">
        <v>130000</v>
      </c>
      <c r="H521" s="1" t="s">
        <v>25</v>
      </c>
      <c r="I521" s="1" t="str">
        <f>_xlfn.XLOOKUP(ds_salaries[[#This Row],[employee_residence]],data_csv!$B$3:$B$251,data_csv!$A$3:$A$251,,0)</f>
        <v>United States</v>
      </c>
      <c r="J521">
        <v>1</v>
      </c>
      <c r="K521" s="1" t="s">
        <v>25</v>
      </c>
      <c r="L521" s="1" t="str">
        <f>_xlfn.XLOOKUP(ds_salaries[[#This Row],[company_location]],data_csv!$B$3:$B$251,data_csv!$A$3:$A$251,,0)</f>
        <v>United States</v>
      </c>
      <c r="M521" s="1" t="str">
        <f t="shared" si="8"/>
        <v>50 to 250</v>
      </c>
      <c r="N521" s="1" t="s">
        <v>591</v>
      </c>
    </row>
    <row r="522" spans="1:14" x14ac:dyDescent="0.2">
      <c r="A522">
        <v>2022</v>
      </c>
      <c r="B522" s="1" t="s">
        <v>145</v>
      </c>
      <c r="C522" s="1" t="s">
        <v>139</v>
      </c>
      <c r="D522" s="1" t="s">
        <v>38</v>
      </c>
      <c r="E522" s="2">
        <v>110500</v>
      </c>
      <c r="F522" s="1" t="s">
        <v>17</v>
      </c>
      <c r="G522" s="3">
        <v>110500</v>
      </c>
      <c r="H522" s="1" t="s">
        <v>25</v>
      </c>
      <c r="I522" s="1" t="str">
        <f>_xlfn.XLOOKUP(ds_salaries[[#This Row],[employee_residence]],data_csv!$B$3:$B$251,data_csv!$A$3:$A$251,,0)</f>
        <v>United States</v>
      </c>
      <c r="J522">
        <v>1</v>
      </c>
      <c r="K522" s="1" t="s">
        <v>25</v>
      </c>
      <c r="L522" s="1" t="str">
        <f>_xlfn.XLOOKUP(ds_salaries[[#This Row],[company_location]],data_csv!$B$3:$B$251,data_csv!$A$3:$A$251,,0)</f>
        <v>United States</v>
      </c>
      <c r="M522" s="1" t="str">
        <f t="shared" si="8"/>
        <v>50 to 250</v>
      </c>
      <c r="N522" s="1" t="s">
        <v>591</v>
      </c>
    </row>
    <row r="523" spans="1:14" x14ac:dyDescent="0.2">
      <c r="A523">
        <v>2022</v>
      </c>
      <c r="B523" s="1" t="s">
        <v>145</v>
      </c>
      <c r="C523" s="1" t="s">
        <v>139</v>
      </c>
      <c r="D523" s="1" t="s">
        <v>26</v>
      </c>
      <c r="E523" s="2">
        <v>99050</v>
      </c>
      <c r="F523" s="1" t="s">
        <v>17</v>
      </c>
      <c r="G523" s="3">
        <v>99050</v>
      </c>
      <c r="H523" s="1" t="s">
        <v>25</v>
      </c>
      <c r="I523" s="1" t="str">
        <f>_xlfn.XLOOKUP(ds_salaries[[#This Row],[employee_residence]],data_csv!$B$3:$B$251,data_csv!$A$3:$A$251,,0)</f>
        <v>United States</v>
      </c>
      <c r="J523">
        <v>1</v>
      </c>
      <c r="K523" s="1" t="s">
        <v>25</v>
      </c>
      <c r="L523" s="1" t="str">
        <f>_xlfn.XLOOKUP(ds_salaries[[#This Row],[company_location]],data_csv!$B$3:$B$251,data_csv!$A$3:$A$251,,0)</f>
        <v>United States</v>
      </c>
      <c r="M523" s="1" t="str">
        <f t="shared" si="8"/>
        <v>50 to 250</v>
      </c>
      <c r="N523" s="1" t="s">
        <v>591</v>
      </c>
    </row>
    <row r="524" spans="1:14" x14ac:dyDescent="0.2">
      <c r="A524">
        <v>2022</v>
      </c>
      <c r="B524" s="1" t="s">
        <v>145</v>
      </c>
      <c r="C524" s="1" t="s">
        <v>139</v>
      </c>
      <c r="D524" s="1" t="s">
        <v>38</v>
      </c>
      <c r="E524" s="2">
        <v>160000</v>
      </c>
      <c r="F524" s="1" t="s">
        <v>17</v>
      </c>
      <c r="G524" s="3">
        <v>160000</v>
      </c>
      <c r="H524" s="1" t="s">
        <v>25</v>
      </c>
      <c r="I524" s="1" t="str">
        <f>_xlfn.XLOOKUP(ds_salaries[[#This Row],[employee_residence]],data_csv!$B$3:$B$251,data_csv!$A$3:$A$251,,0)</f>
        <v>United States</v>
      </c>
      <c r="J524">
        <v>1</v>
      </c>
      <c r="K524" s="1" t="s">
        <v>25</v>
      </c>
      <c r="L524" s="1" t="str">
        <f>_xlfn.XLOOKUP(ds_salaries[[#This Row],[company_location]],data_csv!$B$3:$B$251,data_csv!$A$3:$A$251,,0)</f>
        <v>United States</v>
      </c>
      <c r="M524" s="1" t="str">
        <f t="shared" si="8"/>
        <v>50 to 250</v>
      </c>
      <c r="N524" s="1" t="s">
        <v>591</v>
      </c>
    </row>
    <row r="525" spans="1:14" x14ac:dyDescent="0.2">
      <c r="A525">
        <v>2022</v>
      </c>
      <c r="B525" s="1" t="s">
        <v>145</v>
      </c>
      <c r="C525" s="1" t="s">
        <v>139</v>
      </c>
      <c r="D525" s="1" t="s">
        <v>12</v>
      </c>
      <c r="E525" s="2">
        <v>205300</v>
      </c>
      <c r="F525" s="1" t="s">
        <v>17</v>
      </c>
      <c r="G525" s="3">
        <v>205300</v>
      </c>
      <c r="H525" s="1" t="s">
        <v>25</v>
      </c>
      <c r="I525" s="1" t="str">
        <f>_xlfn.XLOOKUP(ds_salaries[[#This Row],[employee_residence]],data_csv!$B$3:$B$251,data_csv!$A$3:$A$251,,0)</f>
        <v>United States</v>
      </c>
      <c r="J525">
        <v>0</v>
      </c>
      <c r="K525" s="1" t="s">
        <v>25</v>
      </c>
      <c r="L525" s="1" t="str">
        <f>_xlfn.XLOOKUP(ds_salaries[[#This Row],[company_location]],data_csv!$B$3:$B$251,data_csv!$A$3:$A$251,,0)</f>
        <v>United States</v>
      </c>
      <c r="M525" s="1" t="str">
        <f t="shared" si="8"/>
        <v>More than 250</v>
      </c>
      <c r="N525" s="1" t="s">
        <v>589</v>
      </c>
    </row>
    <row r="526" spans="1:14" x14ac:dyDescent="0.2">
      <c r="A526">
        <v>2022</v>
      </c>
      <c r="B526" s="1" t="s">
        <v>145</v>
      </c>
      <c r="C526" s="1" t="s">
        <v>139</v>
      </c>
      <c r="D526" s="1" t="s">
        <v>12</v>
      </c>
      <c r="E526" s="2">
        <v>176000</v>
      </c>
      <c r="F526" s="1" t="s">
        <v>17</v>
      </c>
      <c r="G526" s="3">
        <v>176000</v>
      </c>
      <c r="H526" s="1" t="s">
        <v>25</v>
      </c>
      <c r="I526" s="1" t="str">
        <f>_xlfn.XLOOKUP(ds_salaries[[#This Row],[employee_residence]],data_csv!$B$3:$B$251,data_csv!$A$3:$A$251,,0)</f>
        <v>United States</v>
      </c>
      <c r="J526">
        <v>1</v>
      </c>
      <c r="K526" s="1" t="s">
        <v>25</v>
      </c>
      <c r="L526" s="1" t="str">
        <f>_xlfn.XLOOKUP(ds_salaries[[#This Row],[company_location]],data_csv!$B$3:$B$251,data_csv!$A$3:$A$251,,0)</f>
        <v>United States</v>
      </c>
      <c r="M526" s="1" t="str">
        <f t="shared" si="8"/>
        <v>50 to 250</v>
      </c>
      <c r="N526" s="1" t="s">
        <v>591</v>
      </c>
    </row>
    <row r="527" spans="1:14" x14ac:dyDescent="0.2">
      <c r="A527">
        <v>2022</v>
      </c>
      <c r="B527" s="1" t="s">
        <v>145</v>
      </c>
      <c r="C527" s="1" t="s">
        <v>139</v>
      </c>
      <c r="D527" s="1" t="s">
        <v>12</v>
      </c>
      <c r="E527" s="2">
        <v>144000</v>
      </c>
      <c r="F527" s="1" t="s">
        <v>17</v>
      </c>
      <c r="G527" s="3">
        <v>144000</v>
      </c>
      <c r="H527" s="1" t="s">
        <v>25</v>
      </c>
      <c r="I527" s="1" t="str">
        <f>_xlfn.XLOOKUP(ds_salaries[[#This Row],[employee_residence]],data_csv!$B$3:$B$251,data_csv!$A$3:$A$251,,0)</f>
        <v>United States</v>
      </c>
      <c r="J527">
        <v>1</v>
      </c>
      <c r="K527" s="1" t="s">
        <v>25</v>
      </c>
      <c r="L527" s="1" t="str">
        <f>_xlfn.XLOOKUP(ds_salaries[[#This Row],[company_location]],data_csv!$B$3:$B$251,data_csv!$A$3:$A$251,,0)</f>
        <v>United States</v>
      </c>
      <c r="M527" s="1" t="str">
        <f t="shared" si="8"/>
        <v>50 to 250</v>
      </c>
      <c r="N527" s="1" t="s">
        <v>591</v>
      </c>
    </row>
    <row r="528" spans="1:14" x14ac:dyDescent="0.2">
      <c r="A528">
        <v>2022</v>
      </c>
      <c r="B528" s="1" t="s">
        <v>145</v>
      </c>
      <c r="C528" s="1" t="s">
        <v>139</v>
      </c>
      <c r="D528" s="1" t="s">
        <v>38</v>
      </c>
      <c r="E528" s="2">
        <v>200100</v>
      </c>
      <c r="F528" s="1" t="s">
        <v>17</v>
      </c>
      <c r="G528" s="3">
        <v>200100</v>
      </c>
      <c r="H528" s="1" t="s">
        <v>25</v>
      </c>
      <c r="I528" s="1" t="str">
        <f>_xlfn.XLOOKUP(ds_salaries[[#This Row],[employee_residence]],data_csv!$B$3:$B$251,data_csv!$A$3:$A$251,,0)</f>
        <v>United States</v>
      </c>
      <c r="J528">
        <v>1</v>
      </c>
      <c r="K528" s="1" t="s">
        <v>25</v>
      </c>
      <c r="L528" s="1" t="str">
        <f>_xlfn.XLOOKUP(ds_salaries[[#This Row],[company_location]],data_csv!$B$3:$B$251,data_csv!$A$3:$A$251,,0)</f>
        <v>United States</v>
      </c>
      <c r="M528" s="1" t="str">
        <f t="shared" si="8"/>
        <v>50 to 250</v>
      </c>
      <c r="N528" s="1" t="s">
        <v>591</v>
      </c>
    </row>
    <row r="529" spans="1:14" x14ac:dyDescent="0.2">
      <c r="A529">
        <v>2022</v>
      </c>
      <c r="B529" s="1" t="s">
        <v>145</v>
      </c>
      <c r="C529" s="1" t="s">
        <v>139</v>
      </c>
      <c r="D529" s="1" t="s">
        <v>38</v>
      </c>
      <c r="E529" s="2">
        <v>145000</v>
      </c>
      <c r="F529" s="1" t="s">
        <v>17</v>
      </c>
      <c r="G529" s="3">
        <v>145000</v>
      </c>
      <c r="H529" s="1" t="s">
        <v>25</v>
      </c>
      <c r="I529" s="1" t="str">
        <f>_xlfn.XLOOKUP(ds_salaries[[#This Row],[employee_residence]],data_csv!$B$3:$B$251,data_csv!$A$3:$A$251,,0)</f>
        <v>United States</v>
      </c>
      <c r="J529">
        <v>1</v>
      </c>
      <c r="K529" s="1" t="s">
        <v>25</v>
      </c>
      <c r="L529" s="1" t="str">
        <f>_xlfn.XLOOKUP(ds_salaries[[#This Row],[company_location]],data_csv!$B$3:$B$251,data_csv!$A$3:$A$251,,0)</f>
        <v>United States</v>
      </c>
      <c r="M529" s="1" t="str">
        <f t="shared" si="8"/>
        <v>50 to 250</v>
      </c>
      <c r="N529" s="1" t="s">
        <v>591</v>
      </c>
    </row>
    <row r="530" spans="1:14" x14ac:dyDescent="0.2">
      <c r="A530">
        <v>2022</v>
      </c>
      <c r="B530" s="1" t="s">
        <v>145</v>
      </c>
      <c r="C530" s="1" t="s">
        <v>139</v>
      </c>
      <c r="D530" s="1" t="s">
        <v>38</v>
      </c>
      <c r="E530" s="2">
        <v>70500</v>
      </c>
      <c r="F530" s="1" t="s">
        <v>17</v>
      </c>
      <c r="G530" s="3">
        <v>70500</v>
      </c>
      <c r="H530" s="1" t="s">
        <v>25</v>
      </c>
      <c r="I530" s="1" t="str">
        <f>_xlfn.XLOOKUP(ds_salaries[[#This Row],[employee_residence]],data_csv!$B$3:$B$251,data_csv!$A$3:$A$251,,0)</f>
        <v>United States</v>
      </c>
      <c r="J530">
        <v>0</v>
      </c>
      <c r="K530" s="1" t="s">
        <v>25</v>
      </c>
      <c r="L530" s="1" t="str">
        <f>_xlfn.XLOOKUP(ds_salaries[[#This Row],[company_location]],data_csv!$B$3:$B$251,data_csv!$A$3:$A$251,,0)</f>
        <v>United States</v>
      </c>
      <c r="M530" s="1" t="str">
        <f t="shared" si="8"/>
        <v>50 to 250</v>
      </c>
      <c r="N530" s="1" t="s">
        <v>591</v>
      </c>
    </row>
    <row r="531" spans="1:14" x14ac:dyDescent="0.2">
      <c r="A531">
        <v>2022</v>
      </c>
      <c r="B531" s="1" t="s">
        <v>145</v>
      </c>
      <c r="C531" s="1" t="s">
        <v>139</v>
      </c>
      <c r="D531" s="1" t="s">
        <v>12</v>
      </c>
      <c r="E531" s="2">
        <v>205300</v>
      </c>
      <c r="F531" s="1" t="s">
        <v>17</v>
      </c>
      <c r="G531" s="3">
        <v>205300</v>
      </c>
      <c r="H531" s="1" t="s">
        <v>25</v>
      </c>
      <c r="I531" s="1" t="str">
        <f>_xlfn.XLOOKUP(ds_salaries[[#This Row],[employee_residence]],data_csv!$B$3:$B$251,data_csv!$A$3:$A$251,,0)</f>
        <v>United States</v>
      </c>
      <c r="J531">
        <v>0</v>
      </c>
      <c r="K531" s="1" t="s">
        <v>25</v>
      </c>
      <c r="L531" s="1" t="str">
        <f>_xlfn.XLOOKUP(ds_salaries[[#This Row],[company_location]],data_csv!$B$3:$B$251,data_csv!$A$3:$A$251,,0)</f>
        <v>United States</v>
      </c>
      <c r="M531" s="1" t="str">
        <f t="shared" si="8"/>
        <v>50 to 250</v>
      </c>
      <c r="N531" s="1" t="s">
        <v>591</v>
      </c>
    </row>
    <row r="532" spans="1:14" x14ac:dyDescent="0.2">
      <c r="A532">
        <v>2022</v>
      </c>
      <c r="B532" s="1" t="s">
        <v>145</v>
      </c>
      <c r="C532" s="1" t="s">
        <v>139</v>
      </c>
      <c r="D532" s="1" t="s">
        <v>12</v>
      </c>
      <c r="E532" s="2">
        <v>140400</v>
      </c>
      <c r="F532" s="1" t="s">
        <v>17</v>
      </c>
      <c r="G532" s="3">
        <v>140400</v>
      </c>
      <c r="H532" s="1" t="s">
        <v>25</v>
      </c>
      <c r="I532" s="1" t="str">
        <f>_xlfn.XLOOKUP(ds_salaries[[#This Row],[employee_residence]],data_csv!$B$3:$B$251,data_csv!$A$3:$A$251,,0)</f>
        <v>United States</v>
      </c>
      <c r="J532">
        <v>0</v>
      </c>
      <c r="K532" s="1" t="s">
        <v>25</v>
      </c>
      <c r="L532" s="1" t="str">
        <f>_xlfn.XLOOKUP(ds_salaries[[#This Row],[company_location]],data_csv!$B$3:$B$251,data_csv!$A$3:$A$251,,0)</f>
        <v>United States</v>
      </c>
      <c r="M532" s="1" t="str">
        <f t="shared" si="8"/>
        <v>50 to 250</v>
      </c>
      <c r="N532" s="1" t="s">
        <v>591</v>
      </c>
    </row>
    <row r="533" spans="1:14" x14ac:dyDescent="0.2">
      <c r="A533">
        <v>2022</v>
      </c>
      <c r="B533" s="1" t="s">
        <v>145</v>
      </c>
      <c r="C533" s="1" t="s">
        <v>139</v>
      </c>
      <c r="D533" s="1" t="s">
        <v>123</v>
      </c>
      <c r="E533" s="2">
        <v>205300</v>
      </c>
      <c r="F533" s="1" t="s">
        <v>17</v>
      </c>
      <c r="G533" s="3">
        <v>205300</v>
      </c>
      <c r="H533" s="1" t="s">
        <v>25</v>
      </c>
      <c r="I533" s="1" t="str">
        <f>_xlfn.XLOOKUP(ds_salaries[[#This Row],[employee_residence]],data_csv!$B$3:$B$251,data_csv!$A$3:$A$251,,0)</f>
        <v>United States</v>
      </c>
      <c r="J533">
        <v>0</v>
      </c>
      <c r="K533" s="1" t="s">
        <v>25</v>
      </c>
      <c r="L533" s="1" t="str">
        <f>_xlfn.XLOOKUP(ds_salaries[[#This Row],[company_location]],data_csv!$B$3:$B$251,data_csv!$A$3:$A$251,,0)</f>
        <v>United States</v>
      </c>
      <c r="M533" s="1" t="str">
        <f t="shared" si="8"/>
        <v>50 to 250</v>
      </c>
      <c r="N533" s="1" t="s">
        <v>591</v>
      </c>
    </row>
    <row r="534" spans="1:14" x14ac:dyDescent="0.2">
      <c r="A534">
        <v>2022</v>
      </c>
      <c r="B534" s="1" t="s">
        <v>145</v>
      </c>
      <c r="C534" s="1" t="s">
        <v>139</v>
      </c>
      <c r="D534" s="1" t="s">
        <v>123</v>
      </c>
      <c r="E534" s="2">
        <v>184700</v>
      </c>
      <c r="F534" s="1" t="s">
        <v>17</v>
      </c>
      <c r="G534" s="3">
        <v>184700</v>
      </c>
      <c r="H534" s="1" t="s">
        <v>25</v>
      </c>
      <c r="I534" s="1" t="str">
        <f>_xlfn.XLOOKUP(ds_salaries[[#This Row],[employee_residence]],data_csv!$B$3:$B$251,data_csv!$A$3:$A$251,,0)</f>
        <v>United States</v>
      </c>
      <c r="J534">
        <v>0</v>
      </c>
      <c r="K534" s="1" t="s">
        <v>25</v>
      </c>
      <c r="L534" s="1" t="str">
        <f>_xlfn.XLOOKUP(ds_salaries[[#This Row],[company_location]],data_csv!$B$3:$B$251,data_csv!$A$3:$A$251,,0)</f>
        <v>United States</v>
      </c>
      <c r="M534" s="1" t="str">
        <f t="shared" si="8"/>
        <v>50 to 250</v>
      </c>
      <c r="N534" s="1" t="s">
        <v>591</v>
      </c>
    </row>
    <row r="535" spans="1:14" x14ac:dyDescent="0.2">
      <c r="A535">
        <v>2022</v>
      </c>
      <c r="B535" s="1" t="s">
        <v>145</v>
      </c>
      <c r="C535" s="1" t="s">
        <v>139</v>
      </c>
      <c r="D535" s="1" t="s">
        <v>38</v>
      </c>
      <c r="E535" s="2">
        <v>175100</v>
      </c>
      <c r="F535" s="1" t="s">
        <v>17</v>
      </c>
      <c r="G535" s="3">
        <v>175100</v>
      </c>
      <c r="H535" s="1" t="s">
        <v>25</v>
      </c>
      <c r="I535" s="1" t="str">
        <f>_xlfn.XLOOKUP(ds_salaries[[#This Row],[employee_residence]],data_csv!$B$3:$B$251,data_csv!$A$3:$A$251,,0)</f>
        <v>United States</v>
      </c>
      <c r="J535">
        <v>1</v>
      </c>
      <c r="K535" s="1" t="s">
        <v>25</v>
      </c>
      <c r="L535" s="1" t="str">
        <f>_xlfn.XLOOKUP(ds_salaries[[#This Row],[company_location]],data_csv!$B$3:$B$251,data_csv!$A$3:$A$251,,0)</f>
        <v>United States</v>
      </c>
      <c r="M535" s="1" t="str">
        <f t="shared" si="8"/>
        <v>50 to 250</v>
      </c>
      <c r="N535" s="1" t="s">
        <v>591</v>
      </c>
    </row>
    <row r="536" spans="1:14" x14ac:dyDescent="0.2">
      <c r="A536">
        <v>2022</v>
      </c>
      <c r="B536" s="1" t="s">
        <v>145</v>
      </c>
      <c r="C536" s="1" t="s">
        <v>139</v>
      </c>
      <c r="D536" s="1" t="s">
        <v>38</v>
      </c>
      <c r="E536" s="2">
        <v>140250</v>
      </c>
      <c r="F536" s="1" t="s">
        <v>17</v>
      </c>
      <c r="G536" s="3">
        <v>140250</v>
      </c>
      <c r="H536" s="1" t="s">
        <v>25</v>
      </c>
      <c r="I536" s="1" t="str">
        <f>_xlfn.XLOOKUP(ds_salaries[[#This Row],[employee_residence]],data_csv!$B$3:$B$251,data_csv!$A$3:$A$251,,0)</f>
        <v>United States</v>
      </c>
      <c r="J536">
        <v>1</v>
      </c>
      <c r="K536" s="1" t="s">
        <v>25</v>
      </c>
      <c r="L536" s="1" t="str">
        <f>_xlfn.XLOOKUP(ds_salaries[[#This Row],[company_location]],data_csv!$B$3:$B$251,data_csv!$A$3:$A$251,,0)</f>
        <v>United States</v>
      </c>
      <c r="M536" s="1" t="str">
        <f t="shared" si="8"/>
        <v>50 to 250</v>
      </c>
      <c r="N536" s="1" t="s">
        <v>591</v>
      </c>
    </row>
    <row r="537" spans="1:14" x14ac:dyDescent="0.2">
      <c r="A537">
        <v>2022</v>
      </c>
      <c r="B537" s="1" t="s">
        <v>145</v>
      </c>
      <c r="C537" s="1" t="s">
        <v>139</v>
      </c>
      <c r="D537" s="1" t="s">
        <v>26</v>
      </c>
      <c r="E537" s="2">
        <v>116150</v>
      </c>
      <c r="F537" s="1" t="s">
        <v>17</v>
      </c>
      <c r="G537" s="3">
        <v>116150</v>
      </c>
      <c r="H537" s="1" t="s">
        <v>25</v>
      </c>
      <c r="I537" s="1" t="str">
        <f>_xlfn.XLOOKUP(ds_salaries[[#This Row],[employee_residence]],data_csv!$B$3:$B$251,data_csv!$A$3:$A$251,,0)</f>
        <v>United States</v>
      </c>
      <c r="J537">
        <v>1</v>
      </c>
      <c r="K537" s="1" t="s">
        <v>25</v>
      </c>
      <c r="L537" s="1" t="str">
        <f>_xlfn.XLOOKUP(ds_salaries[[#This Row],[company_location]],data_csv!$B$3:$B$251,data_csv!$A$3:$A$251,,0)</f>
        <v>United States</v>
      </c>
      <c r="M537" s="1" t="str">
        <f t="shared" si="8"/>
        <v>50 to 250</v>
      </c>
      <c r="N537" s="1" t="s">
        <v>591</v>
      </c>
    </row>
    <row r="538" spans="1:14" x14ac:dyDescent="0.2">
      <c r="A538">
        <v>2022</v>
      </c>
      <c r="B538" s="1" t="s">
        <v>145</v>
      </c>
      <c r="C538" s="1" t="s">
        <v>139</v>
      </c>
      <c r="D538" s="1" t="s">
        <v>38</v>
      </c>
      <c r="E538" s="2">
        <v>54000</v>
      </c>
      <c r="F538" s="1" t="s">
        <v>17</v>
      </c>
      <c r="G538" s="3">
        <v>54000</v>
      </c>
      <c r="H538" s="1" t="s">
        <v>25</v>
      </c>
      <c r="I538" s="1" t="str">
        <f>_xlfn.XLOOKUP(ds_salaries[[#This Row],[employee_residence]],data_csv!$B$3:$B$251,data_csv!$A$3:$A$251,,0)</f>
        <v>United States</v>
      </c>
      <c r="J538">
        <v>0</v>
      </c>
      <c r="K538" s="1" t="s">
        <v>25</v>
      </c>
      <c r="L538" s="1" t="str">
        <f>_xlfn.XLOOKUP(ds_salaries[[#This Row],[company_location]],data_csv!$B$3:$B$251,data_csv!$A$3:$A$251,,0)</f>
        <v>United States</v>
      </c>
      <c r="M538" s="1" t="str">
        <f t="shared" si="8"/>
        <v>50 to 250</v>
      </c>
      <c r="N538" s="1" t="s">
        <v>591</v>
      </c>
    </row>
    <row r="539" spans="1:14" x14ac:dyDescent="0.2">
      <c r="A539">
        <v>2022</v>
      </c>
      <c r="B539" s="1" t="s">
        <v>596</v>
      </c>
      <c r="C539" s="1" t="s">
        <v>139</v>
      </c>
      <c r="D539" s="1" t="s">
        <v>26</v>
      </c>
      <c r="E539" s="2">
        <v>50000</v>
      </c>
      <c r="F539" s="1" t="s">
        <v>20</v>
      </c>
      <c r="G539" s="3">
        <v>65438</v>
      </c>
      <c r="H539" s="1" t="s">
        <v>21</v>
      </c>
      <c r="I539" s="1" t="str">
        <f>_xlfn.XLOOKUP(ds_salaries[[#This Row],[employee_residence]],data_csv!$B$3:$B$251,data_csv!$A$3:$A$251,,0)</f>
        <v>United Kingdom</v>
      </c>
      <c r="J539">
        <v>0</v>
      </c>
      <c r="K539" s="1" t="s">
        <v>21</v>
      </c>
      <c r="L539" s="1" t="str">
        <f>_xlfn.XLOOKUP(ds_salaries[[#This Row],[company_location]],data_csv!$B$3:$B$251,data_csv!$A$3:$A$251,,0)</f>
        <v>United Kingdom</v>
      </c>
      <c r="M539" s="1" t="str">
        <f t="shared" si="8"/>
        <v>50 to 250</v>
      </c>
      <c r="N539" s="1" t="s">
        <v>591</v>
      </c>
    </row>
    <row r="540" spans="1:14" x14ac:dyDescent="0.2">
      <c r="A540">
        <v>2022</v>
      </c>
      <c r="B540" s="1" t="s">
        <v>145</v>
      </c>
      <c r="C540" s="1" t="s">
        <v>139</v>
      </c>
      <c r="D540" s="1" t="s">
        <v>26</v>
      </c>
      <c r="E540" s="2">
        <v>80000</v>
      </c>
      <c r="F540" s="1" t="s">
        <v>17</v>
      </c>
      <c r="G540" s="3">
        <v>80000</v>
      </c>
      <c r="H540" s="1" t="s">
        <v>25</v>
      </c>
      <c r="I540" s="1" t="str">
        <f>_xlfn.XLOOKUP(ds_salaries[[#This Row],[employee_residence]],data_csv!$B$3:$B$251,data_csv!$A$3:$A$251,,0)</f>
        <v>United States</v>
      </c>
      <c r="J540">
        <v>1</v>
      </c>
      <c r="K540" s="1" t="s">
        <v>25</v>
      </c>
      <c r="L540" s="1" t="str">
        <f>_xlfn.XLOOKUP(ds_salaries[[#This Row],[company_location]],data_csv!$B$3:$B$251,data_csv!$A$3:$A$251,,0)</f>
        <v>United States</v>
      </c>
      <c r="M540" s="1" t="str">
        <f t="shared" si="8"/>
        <v>50 to 250</v>
      </c>
      <c r="N540" s="1" t="s">
        <v>591</v>
      </c>
    </row>
    <row r="541" spans="1:14" x14ac:dyDescent="0.2">
      <c r="A541">
        <v>2022</v>
      </c>
      <c r="B541" s="1" t="s">
        <v>145</v>
      </c>
      <c r="C541" s="1" t="s">
        <v>139</v>
      </c>
      <c r="D541" s="1" t="s">
        <v>12</v>
      </c>
      <c r="E541" s="2">
        <v>210000</v>
      </c>
      <c r="F541" s="1" t="s">
        <v>17</v>
      </c>
      <c r="G541" s="3">
        <v>210000</v>
      </c>
      <c r="H541" s="1" t="s">
        <v>25</v>
      </c>
      <c r="I541" s="1" t="str">
        <f>_xlfn.XLOOKUP(ds_salaries[[#This Row],[employee_residence]],data_csv!$B$3:$B$251,data_csv!$A$3:$A$251,,0)</f>
        <v>United States</v>
      </c>
      <c r="J541">
        <v>1</v>
      </c>
      <c r="K541" s="1" t="s">
        <v>25</v>
      </c>
      <c r="L541" s="1" t="str">
        <f>_xlfn.XLOOKUP(ds_salaries[[#This Row],[company_location]],data_csv!$B$3:$B$251,data_csv!$A$3:$A$251,,0)</f>
        <v>United States</v>
      </c>
      <c r="M541" s="1" t="str">
        <f t="shared" si="8"/>
        <v>50 to 250</v>
      </c>
      <c r="N541" s="1" t="s">
        <v>591</v>
      </c>
    </row>
    <row r="542" spans="1:14" x14ac:dyDescent="0.2">
      <c r="A542">
        <v>2022</v>
      </c>
      <c r="B542" s="1" t="s">
        <v>145</v>
      </c>
      <c r="C542" s="1" t="s">
        <v>139</v>
      </c>
      <c r="D542" s="1" t="s">
        <v>26</v>
      </c>
      <c r="E542" s="2">
        <v>69000</v>
      </c>
      <c r="F542" s="1" t="s">
        <v>17</v>
      </c>
      <c r="G542" s="3">
        <v>69000</v>
      </c>
      <c r="H542" s="1" t="s">
        <v>25</v>
      </c>
      <c r="I542" s="1" t="str">
        <f>_xlfn.XLOOKUP(ds_salaries[[#This Row],[employee_residence]],data_csv!$B$3:$B$251,data_csv!$A$3:$A$251,,0)</f>
        <v>United States</v>
      </c>
      <c r="J542">
        <v>1</v>
      </c>
      <c r="K542" s="1" t="s">
        <v>25</v>
      </c>
      <c r="L542" s="1" t="str">
        <f>_xlfn.XLOOKUP(ds_salaries[[#This Row],[company_location]],data_csv!$B$3:$B$251,data_csv!$A$3:$A$251,,0)</f>
        <v>United States</v>
      </c>
      <c r="M542" s="1" t="str">
        <f t="shared" si="8"/>
        <v>50 to 250</v>
      </c>
      <c r="N542" s="1" t="s">
        <v>591</v>
      </c>
    </row>
    <row r="543" spans="1:14" x14ac:dyDescent="0.2">
      <c r="A543">
        <v>2022</v>
      </c>
      <c r="B543" s="1" t="s">
        <v>145</v>
      </c>
      <c r="C543" s="1" t="s">
        <v>139</v>
      </c>
      <c r="D543" s="1" t="s">
        <v>26</v>
      </c>
      <c r="E543" s="2">
        <v>150075</v>
      </c>
      <c r="F543" s="1" t="s">
        <v>17</v>
      </c>
      <c r="G543" s="3">
        <v>150075</v>
      </c>
      <c r="H543" s="1" t="s">
        <v>25</v>
      </c>
      <c r="I543" s="1" t="str">
        <f>_xlfn.XLOOKUP(ds_salaries[[#This Row],[employee_residence]],data_csv!$B$3:$B$251,data_csv!$A$3:$A$251,,0)</f>
        <v>United States</v>
      </c>
      <c r="J543">
        <v>1</v>
      </c>
      <c r="K543" s="1" t="s">
        <v>25</v>
      </c>
      <c r="L543" s="1" t="str">
        <f>_xlfn.XLOOKUP(ds_salaries[[#This Row],[company_location]],data_csv!$B$3:$B$251,data_csv!$A$3:$A$251,,0)</f>
        <v>United States</v>
      </c>
      <c r="M543" s="1" t="str">
        <f t="shared" si="8"/>
        <v>50 to 250</v>
      </c>
      <c r="N543" s="1" t="s">
        <v>591</v>
      </c>
    </row>
    <row r="544" spans="1:14" x14ac:dyDescent="0.2">
      <c r="A544">
        <v>2022</v>
      </c>
      <c r="B544" s="1" t="s">
        <v>145</v>
      </c>
      <c r="C544" s="1" t="s">
        <v>139</v>
      </c>
      <c r="D544" s="1" t="s">
        <v>38</v>
      </c>
      <c r="E544" s="2">
        <v>25000</v>
      </c>
      <c r="F544" s="1" t="s">
        <v>17</v>
      </c>
      <c r="G544" s="3">
        <v>25000</v>
      </c>
      <c r="H544" s="1" t="s">
        <v>25</v>
      </c>
      <c r="I544" s="1" t="str">
        <f>_xlfn.XLOOKUP(ds_salaries[[#This Row],[employee_residence]],data_csv!$B$3:$B$251,data_csv!$A$3:$A$251,,0)</f>
        <v>United States</v>
      </c>
      <c r="J544">
        <v>1</v>
      </c>
      <c r="K544" s="1" t="s">
        <v>25</v>
      </c>
      <c r="L544" s="1" t="str">
        <f>_xlfn.XLOOKUP(ds_salaries[[#This Row],[company_location]],data_csv!$B$3:$B$251,data_csv!$A$3:$A$251,,0)</f>
        <v>United States</v>
      </c>
      <c r="M544" s="1" t="str">
        <f t="shared" si="8"/>
        <v>50 to 250</v>
      </c>
      <c r="N544" s="1" t="s">
        <v>591</v>
      </c>
    </row>
    <row r="545" spans="1:14" x14ac:dyDescent="0.2">
      <c r="A545">
        <v>2022</v>
      </c>
      <c r="B545" s="1" t="s">
        <v>145</v>
      </c>
      <c r="C545" s="1" t="s">
        <v>139</v>
      </c>
      <c r="D545" s="1" t="s">
        <v>26</v>
      </c>
      <c r="E545" s="2">
        <v>126500</v>
      </c>
      <c r="F545" s="1" t="s">
        <v>17</v>
      </c>
      <c r="G545" s="3">
        <v>126500</v>
      </c>
      <c r="H545" s="1" t="s">
        <v>25</v>
      </c>
      <c r="I545" s="1" t="str">
        <f>_xlfn.XLOOKUP(ds_salaries[[#This Row],[employee_residence]],data_csv!$B$3:$B$251,data_csv!$A$3:$A$251,,0)</f>
        <v>United States</v>
      </c>
      <c r="J545">
        <v>1</v>
      </c>
      <c r="K545" s="1" t="s">
        <v>25</v>
      </c>
      <c r="L545" s="1" t="str">
        <f>_xlfn.XLOOKUP(ds_salaries[[#This Row],[company_location]],data_csv!$B$3:$B$251,data_csv!$A$3:$A$251,,0)</f>
        <v>United States</v>
      </c>
      <c r="M545" s="1" t="str">
        <f t="shared" si="8"/>
        <v>50 to 250</v>
      </c>
      <c r="N545" s="1" t="s">
        <v>591</v>
      </c>
    </row>
    <row r="546" spans="1:14" x14ac:dyDescent="0.2">
      <c r="A546">
        <v>2022</v>
      </c>
      <c r="B546" s="1" t="s">
        <v>145</v>
      </c>
      <c r="C546" s="1" t="s">
        <v>139</v>
      </c>
      <c r="D546" s="1" t="s">
        <v>26</v>
      </c>
      <c r="E546" s="2">
        <v>106260</v>
      </c>
      <c r="F546" s="1" t="s">
        <v>17</v>
      </c>
      <c r="G546" s="3">
        <v>106260</v>
      </c>
      <c r="H546" s="1" t="s">
        <v>25</v>
      </c>
      <c r="I546" s="1" t="str">
        <f>_xlfn.XLOOKUP(ds_salaries[[#This Row],[employee_residence]],data_csv!$B$3:$B$251,data_csv!$A$3:$A$251,,0)</f>
        <v>United States</v>
      </c>
      <c r="J546">
        <v>1</v>
      </c>
      <c r="K546" s="1" t="s">
        <v>25</v>
      </c>
      <c r="L546" s="1" t="str">
        <f>_xlfn.XLOOKUP(ds_salaries[[#This Row],[company_location]],data_csv!$B$3:$B$251,data_csv!$A$3:$A$251,,0)</f>
        <v>United States</v>
      </c>
      <c r="M546" s="1" t="str">
        <f t="shared" si="8"/>
        <v>50 to 250</v>
      </c>
      <c r="N546" s="1" t="s">
        <v>591</v>
      </c>
    </row>
    <row r="547" spans="1:14" x14ac:dyDescent="0.2">
      <c r="A547">
        <v>2022</v>
      </c>
      <c r="B547" s="1" t="s">
        <v>145</v>
      </c>
      <c r="C547" s="1" t="s">
        <v>139</v>
      </c>
      <c r="D547" s="1" t="s">
        <v>38</v>
      </c>
      <c r="E547" s="2">
        <v>220110</v>
      </c>
      <c r="F547" s="1" t="s">
        <v>17</v>
      </c>
      <c r="G547" s="3">
        <v>220110</v>
      </c>
      <c r="H547" s="1" t="s">
        <v>25</v>
      </c>
      <c r="I547" s="1" t="str">
        <f>_xlfn.XLOOKUP(ds_salaries[[#This Row],[employee_residence]],data_csv!$B$3:$B$251,data_csv!$A$3:$A$251,,0)</f>
        <v>United States</v>
      </c>
      <c r="J547">
        <v>1</v>
      </c>
      <c r="K547" s="1" t="s">
        <v>25</v>
      </c>
      <c r="L547" s="1" t="str">
        <f>_xlfn.XLOOKUP(ds_salaries[[#This Row],[company_location]],data_csv!$B$3:$B$251,data_csv!$A$3:$A$251,,0)</f>
        <v>United States</v>
      </c>
      <c r="M547" s="1" t="str">
        <f t="shared" si="8"/>
        <v>50 to 250</v>
      </c>
      <c r="N547" s="1" t="s">
        <v>591</v>
      </c>
    </row>
    <row r="548" spans="1:14" x14ac:dyDescent="0.2">
      <c r="A548">
        <v>2022</v>
      </c>
      <c r="B548" s="1" t="s">
        <v>145</v>
      </c>
      <c r="C548" s="1" t="s">
        <v>139</v>
      </c>
      <c r="D548" s="1" t="s">
        <v>38</v>
      </c>
      <c r="E548" s="2">
        <v>160080</v>
      </c>
      <c r="F548" s="1" t="s">
        <v>17</v>
      </c>
      <c r="G548" s="3">
        <v>160080</v>
      </c>
      <c r="H548" s="1" t="s">
        <v>25</v>
      </c>
      <c r="I548" s="1" t="str">
        <f>_xlfn.XLOOKUP(ds_salaries[[#This Row],[employee_residence]],data_csv!$B$3:$B$251,data_csv!$A$3:$A$251,,0)</f>
        <v>United States</v>
      </c>
      <c r="J548">
        <v>1</v>
      </c>
      <c r="K548" s="1" t="s">
        <v>25</v>
      </c>
      <c r="L548" s="1" t="str">
        <f>_xlfn.XLOOKUP(ds_salaries[[#This Row],[company_location]],data_csv!$B$3:$B$251,data_csv!$A$3:$A$251,,0)</f>
        <v>United States</v>
      </c>
      <c r="M548" s="1" t="str">
        <f t="shared" si="8"/>
        <v>50 to 250</v>
      </c>
      <c r="N548" s="1" t="s">
        <v>591</v>
      </c>
    </row>
    <row r="549" spans="1:14" x14ac:dyDescent="0.2">
      <c r="A549">
        <v>2022</v>
      </c>
      <c r="B549" s="1" t="s">
        <v>145</v>
      </c>
      <c r="C549" s="1" t="s">
        <v>139</v>
      </c>
      <c r="D549" s="1" t="s">
        <v>26</v>
      </c>
      <c r="E549" s="2">
        <v>105000</v>
      </c>
      <c r="F549" s="1" t="s">
        <v>17</v>
      </c>
      <c r="G549" s="3">
        <v>105000</v>
      </c>
      <c r="H549" s="1" t="s">
        <v>25</v>
      </c>
      <c r="I549" s="1" t="str">
        <f>_xlfn.XLOOKUP(ds_salaries[[#This Row],[employee_residence]],data_csv!$B$3:$B$251,data_csv!$A$3:$A$251,,0)</f>
        <v>United States</v>
      </c>
      <c r="J549">
        <v>1</v>
      </c>
      <c r="K549" s="1" t="s">
        <v>25</v>
      </c>
      <c r="L549" s="1" t="str">
        <f>_xlfn.XLOOKUP(ds_salaries[[#This Row],[company_location]],data_csv!$B$3:$B$251,data_csv!$A$3:$A$251,,0)</f>
        <v>United States</v>
      </c>
      <c r="M549" s="1" t="str">
        <f t="shared" si="8"/>
        <v>50 to 250</v>
      </c>
      <c r="N549" s="1" t="s">
        <v>591</v>
      </c>
    </row>
    <row r="550" spans="1:14" x14ac:dyDescent="0.2">
      <c r="A550">
        <v>2022</v>
      </c>
      <c r="B550" s="1" t="s">
        <v>145</v>
      </c>
      <c r="C550" s="1" t="s">
        <v>139</v>
      </c>
      <c r="D550" s="1" t="s">
        <v>26</v>
      </c>
      <c r="E550" s="2">
        <v>110925</v>
      </c>
      <c r="F550" s="1" t="s">
        <v>17</v>
      </c>
      <c r="G550" s="3">
        <v>110925</v>
      </c>
      <c r="H550" s="1" t="s">
        <v>25</v>
      </c>
      <c r="I550" s="1" t="str">
        <f>_xlfn.XLOOKUP(ds_salaries[[#This Row],[employee_residence]],data_csv!$B$3:$B$251,data_csv!$A$3:$A$251,,0)</f>
        <v>United States</v>
      </c>
      <c r="J550">
        <v>1</v>
      </c>
      <c r="K550" s="1" t="s">
        <v>25</v>
      </c>
      <c r="L550" s="1" t="str">
        <f>_xlfn.XLOOKUP(ds_salaries[[#This Row],[company_location]],data_csv!$B$3:$B$251,data_csv!$A$3:$A$251,,0)</f>
        <v>United States</v>
      </c>
      <c r="M550" s="1" t="str">
        <f t="shared" si="8"/>
        <v>50 to 250</v>
      </c>
      <c r="N550" s="1" t="s">
        <v>591</v>
      </c>
    </row>
    <row r="551" spans="1:14" x14ac:dyDescent="0.2">
      <c r="A551">
        <v>2022</v>
      </c>
      <c r="B551" s="1" t="s">
        <v>596</v>
      </c>
      <c r="C551" s="1" t="s">
        <v>139</v>
      </c>
      <c r="D551" s="1" t="s">
        <v>26</v>
      </c>
      <c r="E551" s="2">
        <v>35000</v>
      </c>
      <c r="F551" s="1" t="s">
        <v>20</v>
      </c>
      <c r="G551" s="3">
        <v>45807</v>
      </c>
      <c r="H551" s="1" t="s">
        <v>21</v>
      </c>
      <c r="I551" s="1" t="str">
        <f>_xlfn.XLOOKUP(ds_salaries[[#This Row],[employee_residence]],data_csv!$B$3:$B$251,data_csv!$A$3:$A$251,,0)</f>
        <v>United Kingdom</v>
      </c>
      <c r="J551">
        <v>0</v>
      </c>
      <c r="K551" s="1" t="s">
        <v>21</v>
      </c>
      <c r="L551" s="1" t="str">
        <f>_xlfn.XLOOKUP(ds_salaries[[#This Row],[company_location]],data_csv!$B$3:$B$251,data_csv!$A$3:$A$251,,0)</f>
        <v>United Kingdom</v>
      </c>
      <c r="M551" s="1" t="str">
        <f t="shared" si="8"/>
        <v>50 to 250</v>
      </c>
      <c r="N551" s="1" t="s">
        <v>591</v>
      </c>
    </row>
    <row r="552" spans="1:14" x14ac:dyDescent="0.2">
      <c r="A552">
        <v>2022</v>
      </c>
      <c r="B552" s="1" t="s">
        <v>145</v>
      </c>
      <c r="C552" s="1" t="s">
        <v>139</v>
      </c>
      <c r="D552" s="1" t="s">
        <v>26</v>
      </c>
      <c r="E552" s="2">
        <v>60000</v>
      </c>
      <c r="F552" s="1" t="s">
        <v>17</v>
      </c>
      <c r="G552" s="3">
        <v>60000</v>
      </c>
      <c r="H552" s="1" t="s">
        <v>25</v>
      </c>
      <c r="I552" s="1" t="str">
        <f>_xlfn.XLOOKUP(ds_salaries[[#This Row],[employee_residence]],data_csv!$B$3:$B$251,data_csv!$A$3:$A$251,,0)</f>
        <v>United States</v>
      </c>
      <c r="J552">
        <v>1</v>
      </c>
      <c r="K552" s="1" t="s">
        <v>25</v>
      </c>
      <c r="L552" s="1" t="str">
        <f>_xlfn.XLOOKUP(ds_salaries[[#This Row],[company_location]],data_csv!$B$3:$B$251,data_csv!$A$3:$A$251,,0)</f>
        <v>United States</v>
      </c>
      <c r="M552" s="1" t="str">
        <f t="shared" si="8"/>
        <v>50 to 250</v>
      </c>
      <c r="N552" s="1" t="s">
        <v>591</v>
      </c>
    </row>
    <row r="553" spans="1:14" x14ac:dyDescent="0.2">
      <c r="A553">
        <v>2022</v>
      </c>
      <c r="B553" s="1" t="s">
        <v>145</v>
      </c>
      <c r="C553" s="1" t="s">
        <v>139</v>
      </c>
      <c r="D553" s="1" t="s">
        <v>101</v>
      </c>
      <c r="E553" s="2">
        <v>192564</v>
      </c>
      <c r="F553" s="1" t="s">
        <v>17</v>
      </c>
      <c r="G553" s="3">
        <v>192564</v>
      </c>
      <c r="H553" s="1" t="s">
        <v>25</v>
      </c>
      <c r="I553" s="1" t="str">
        <f>_xlfn.XLOOKUP(ds_salaries[[#This Row],[employee_residence]],data_csv!$B$3:$B$251,data_csv!$A$3:$A$251,,0)</f>
        <v>United States</v>
      </c>
      <c r="J553">
        <v>1</v>
      </c>
      <c r="K553" s="1" t="s">
        <v>25</v>
      </c>
      <c r="L553" s="1" t="str">
        <f>_xlfn.XLOOKUP(ds_salaries[[#This Row],[company_location]],data_csv!$B$3:$B$251,data_csv!$A$3:$A$251,,0)</f>
        <v>United States</v>
      </c>
      <c r="M553" s="1" t="str">
        <f t="shared" si="8"/>
        <v>50 to 250</v>
      </c>
      <c r="N553" s="1" t="s">
        <v>591</v>
      </c>
    </row>
    <row r="554" spans="1:14" x14ac:dyDescent="0.2">
      <c r="A554">
        <v>2022</v>
      </c>
      <c r="B554" s="1" t="s">
        <v>145</v>
      </c>
      <c r="C554" s="1" t="s">
        <v>139</v>
      </c>
      <c r="D554" s="1" t="s">
        <v>101</v>
      </c>
      <c r="E554" s="2">
        <v>144854</v>
      </c>
      <c r="F554" s="1" t="s">
        <v>17</v>
      </c>
      <c r="G554" s="3">
        <v>144854</v>
      </c>
      <c r="H554" s="1" t="s">
        <v>25</v>
      </c>
      <c r="I554" s="1" t="str">
        <f>_xlfn.XLOOKUP(ds_salaries[[#This Row],[employee_residence]],data_csv!$B$3:$B$251,data_csv!$A$3:$A$251,,0)</f>
        <v>United States</v>
      </c>
      <c r="J554">
        <v>1</v>
      </c>
      <c r="K554" s="1" t="s">
        <v>25</v>
      </c>
      <c r="L554" s="1" t="str">
        <f>_xlfn.XLOOKUP(ds_salaries[[#This Row],[company_location]],data_csv!$B$3:$B$251,data_csv!$A$3:$A$251,,0)</f>
        <v>United States</v>
      </c>
      <c r="M554" s="1" t="str">
        <f t="shared" si="8"/>
        <v>50 to 250</v>
      </c>
      <c r="N554" s="1" t="s">
        <v>591</v>
      </c>
    </row>
    <row r="555" spans="1:14" x14ac:dyDescent="0.2">
      <c r="A555">
        <v>2022</v>
      </c>
      <c r="B555" s="1" t="s">
        <v>145</v>
      </c>
      <c r="C555" s="1" t="s">
        <v>139</v>
      </c>
      <c r="D555" s="1" t="s">
        <v>12</v>
      </c>
      <c r="E555" s="2">
        <v>150000</v>
      </c>
      <c r="F555" s="1" t="s">
        <v>17</v>
      </c>
      <c r="G555" s="3">
        <v>150000</v>
      </c>
      <c r="H555" s="1" t="s">
        <v>25</v>
      </c>
      <c r="I555" s="1" t="str">
        <f>_xlfn.XLOOKUP(ds_salaries[[#This Row],[employee_residence]],data_csv!$B$3:$B$251,data_csv!$A$3:$A$251,,0)</f>
        <v>United States</v>
      </c>
      <c r="J555">
        <v>1</v>
      </c>
      <c r="K555" s="1" t="s">
        <v>25</v>
      </c>
      <c r="L555" s="1" t="str">
        <f>_xlfn.XLOOKUP(ds_salaries[[#This Row],[company_location]],data_csv!$B$3:$B$251,data_csv!$A$3:$A$251,,0)</f>
        <v>United States</v>
      </c>
      <c r="M555" s="1" t="str">
        <f t="shared" si="8"/>
        <v>50 to 250</v>
      </c>
      <c r="N555" s="1" t="s">
        <v>591</v>
      </c>
    </row>
    <row r="556" spans="1:14" x14ac:dyDescent="0.2">
      <c r="A556">
        <v>2022</v>
      </c>
      <c r="B556" s="1" t="s">
        <v>145</v>
      </c>
      <c r="C556" s="1" t="s">
        <v>139</v>
      </c>
      <c r="D556" s="1" t="s">
        <v>97</v>
      </c>
      <c r="E556" s="2">
        <v>150260</v>
      </c>
      <c r="F556" s="1" t="s">
        <v>17</v>
      </c>
      <c r="G556" s="3">
        <v>150260</v>
      </c>
      <c r="H556" s="1" t="s">
        <v>25</v>
      </c>
      <c r="I556" s="1" t="str">
        <f>_xlfn.XLOOKUP(ds_salaries[[#This Row],[employee_residence]],data_csv!$B$3:$B$251,data_csv!$A$3:$A$251,,0)</f>
        <v>United States</v>
      </c>
      <c r="J556">
        <v>1</v>
      </c>
      <c r="K556" s="1" t="s">
        <v>25</v>
      </c>
      <c r="L556" s="1" t="str">
        <f>_xlfn.XLOOKUP(ds_salaries[[#This Row],[company_location]],data_csv!$B$3:$B$251,data_csv!$A$3:$A$251,,0)</f>
        <v>United States</v>
      </c>
      <c r="M556" s="1" t="str">
        <f t="shared" si="8"/>
        <v>50 to 250</v>
      </c>
      <c r="N556" s="1" t="s">
        <v>591</v>
      </c>
    </row>
    <row r="557" spans="1:14" x14ac:dyDescent="0.2">
      <c r="A557">
        <v>2022</v>
      </c>
      <c r="B557" s="1" t="s">
        <v>145</v>
      </c>
      <c r="C557" s="1" t="s">
        <v>139</v>
      </c>
      <c r="D557" s="1" t="s">
        <v>97</v>
      </c>
      <c r="E557" s="2">
        <v>109280</v>
      </c>
      <c r="F557" s="1" t="s">
        <v>17</v>
      </c>
      <c r="G557" s="3">
        <v>109280</v>
      </c>
      <c r="H557" s="1" t="s">
        <v>25</v>
      </c>
      <c r="I557" s="1" t="str">
        <f>_xlfn.XLOOKUP(ds_salaries[[#This Row],[employee_residence]],data_csv!$B$3:$B$251,data_csv!$A$3:$A$251,,0)</f>
        <v>United States</v>
      </c>
      <c r="J557">
        <v>1</v>
      </c>
      <c r="K557" s="1" t="s">
        <v>25</v>
      </c>
      <c r="L557" s="1" t="str">
        <f>_xlfn.XLOOKUP(ds_salaries[[#This Row],[company_location]],data_csv!$B$3:$B$251,data_csv!$A$3:$A$251,,0)</f>
        <v>United States</v>
      </c>
      <c r="M557" s="1" t="str">
        <f t="shared" si="8"/>
        <v>50 to 250</v>
      </c>
      <c r="N557" s="1" t="s">
        <v>591</v>
      </c>
    </row>
    <row r="558" spans="1:14" x14ac:dyDescent="0.2">
      <c r="A558">
        <v>2022</v>
      </c>
      <c r="B558" s="1" t="s">
        <v>596</v>
      </c>
      <c r="C558" s="1" t="s">
        <v>139</v>
      </c>
      <c r="D558" s="1" t="s">
        <v>12</v>
      </c>
      <c r="E558" s="2">
        <v>160000</v>
      </c>
      <c r="F558" s="1" t="s">
        <v>17</v>
      </c>
      <c r="G558" s="3">
        <v>160000</v>
      </c>
      <c r="H558" s="1" t="s">
        <v>25</v>
      </c>
      <c r="I558" s="1" t="str">
        <f>_xlfn.XLOOKUP(ds_salaries[[#This Row],[employee_residence]],data_csv!$B$3:$B$251,data_csv!$A$3:$A$251,,0)</f>
        <v>United States</v>
      </c>
      <c r="J558">
        <v>1</v>
      </c>
      <c r="K558" s="1" t="s">
        <v>25</v>
      </c>
      <c r="L558" s="1" t="str">
        <f>_xlfn.XLOOKUP(ds_salaries[[#This Row],[company_location]],data_csv!$B$3:$B$251,data_csv!$A$3:$A$251,,0)</f>
        <v>United States</v>
      </c>
      <c r="M558" s="1" t="str">
        <f t="shared" si="8"/>
        <v>50 to 250</v>
      </c>
      <c r="N558" s="1" t="s">
        <v>591</v>
      </c>
    </row>
    <row r="559" spans="1:14" x14ac:dyDescent="0.2">
      <c r="A559">
        <v>2022</v>
      </c>
      <c r="B559" s="1" t="s">
        <v>596</v>
      </c>
      <c r="C559" s="1" t="s">
        <v>139</v>
      </c>
      <c r="D559" s="1" t="s">
        <v>12</v>
      </c>
      <c r="E559" s="2">
        <v>130000</v>
      </c>
      <c r="F559" s="1" t="s">
        <v>17</v>
      </c>
      <c r="G559" s="3">
        <v>130000</v>
      </c>
      <c r="H559" s="1" t="s">
        <v>25</v>
      </c>
      <c r="I559" s="1" t="str">
        <f>_xlfn.XLOOKUP(ds_salaries[[#This Row],[employee_residence]],data_csv!$B$3:$B$251,data_csv!$A$3:$A$251,,0)</f>
        <v>United States</v>
      </c>
      <c r="J559">
        <v>1</v>
      </c>
      <c r="K559" s="1" t="s">
        <v>25</v>
      </c>
      <c r="L559" s="1" t="str">
        <f>_xlfn.XLOOKUP(ds_salaries[[#This Row],[company_location]],data_csv!$B$3:$B$251,data_csv!$A$3:$A$251,,0)</f>
        <v>United States</v>
      </c>
      <c r="M559" s="1" t="str">
        <f t="shared" si="8"/>
        <v>50 to 250</v>
      </c>
      <c r="N559" s="1" t="s">
        <v>591</v>
      </c>
    </row>
    <row r="560" spans="1:14" x14ac:dyDescent="0.2">
      <c r="A560">
        <v>2022</v>
      </c>
      <c r="B560" s="1" t="s">
        <v>143</v>
      </c>
      <c r="C560" s="1" t="s">
        <v>139</v>
      </c>
      <c r="D560" s="1" t="s">
        <v>26</v>
      </c>
      <c r="E560" s="2">
        <v>67000</v>
      </c>
      <c r="F560" s="1" t="s">
        <v>17</v>
      </c>
      <c r="G560" s="3">
        <v>67000</v>
      </c>
      <c r="H560" s="1" t="s">
        <v>55</v>
      </c>
      <c r="I560" s="1" t="str">
        <f>_xlfn.XLOOKUP(ds_salaries[[#This Row],[employee_residence]],data_csv!$B$3:$B$251,data_csv!$A$3:$A$251,,0)</f>
        <v>Canada</v>
      </c>
      <c r="J560">
        <v>0</v>
      </c>
      <c r="K560" s="1" t="s">
        <v>55</v>
      </c>
      <c r="L560" s="1" t="str">
        <f>_xlfn.XLOOKUP(ds_salaries[[#This Row],[company_location]],data_csv!$B$3:$B$251,data_csv!$A$3:$A$251,,0)</f>
        <v>Canada</v>
      </c>
      <c r="M560" s="1" t="str">
        <f t="shared" si="8"/>
        <v>50 to 250</v>
      </c>
      <c r="N560" s="1" t="s">
        <v>591</v>
      </c>
    </row>
    <row r="561" spans="1:14" x14ac:dyDescent="0.2">
      <c r="A561">
        <v>2022</v>
      </c>
      <c r="B561" s="1" t="s">
        <v>143</v>
      </c>
      <c r="C561" s="1" t="s">
        <v>139</v>
      </c>
      <c r="D561" s="1" t="s">
        <v>26</v>
      </c>
      <c r="E561" s="2">
        <v>52000</v>
      </c>
      <c r="F561" s="1" t="s">
        <v>17</v>
      </c>
      <c r="G561" s="3">
        <v>52000</v>
      </c>
      <c r="H561" s="1" t="s">
        <v>55</v>
      </c>
      <c r="I561" s="1" t="str">
        <f>_xlfn.XLOOKUP(ds_salaries[[#This Row],[employee_residence]],data_csv!$B$3:$B$251,data_csv!$A$3:$A$251,,0)</f>
        <v>Canada</v>
      </c>
      <c r="J561">
        <v>0</v>
      </c>
      <c r="K561" s="1" t="s">
        <v>55</v>
      </c>
      <c r="L561" s="1" t="str">
        <f>_xlfn.XLOOKUP(ds_salaries[[#This Row],[company_location]],data_csv!$B$3:$B$251,data_csv!$A$3:$A$251,,0)</f>
        <v>Canada</v>
      </c>
      <c r="M561" s="1" t="str">
        <f t="shared" si="8"/>
        <v>50 to 250</v>
      </c>
      <c r="N561" s="1" t="s">
        <v>591</v>
      </c>
    </row>
    <row r="562" spans="1:14" x14ac:dyDescent="0.2">
      <c r="A562">
        <v>2022</v>
      </c>
      <c r="B562" s="1" t="s">
        <v>145</v>
      </c>
      <c r="C562" s="1" t="s">
        <v>139</v>
      </c>
      <c r="D562" s="1" t="s">
        <v>38</v>
      </c>
      <c r="E562" s="2">
        <v>154000</v>
      </c>
      <c r="F562" s="1" t="s">
        <v>17</v>
      </c>
      <c r="G562" s="3">
        <v>154000</v>
      </c>
      <c r="H562" s="1" t="s">
        <v>25</v>
      </c>
      <c r="I562" s="1" t="str">
        <f>_xlfn.XLOOKUP(ds_salaries[[#This Row],[employee_residence]],data_csv!$B$3:$B$251,data_csv!$A$3:$A$251,,0)</f>
        <v>United States</v>
      </c>
      <c r="J562">
        <v>1</v>
      </c>
      <c r="K562" s="1" t="s">
        <v>25</v>
      </c>
      <c r="L562" s="1" t="str">
        <f>_xlfn.XLOOKUP(ds_salaries[[#This Row],[company_location]],data_csv!$B$3:$B$251,data_csv!$A$3:$A$251,,0)</f>
        <v>United States</v>
      </c>
      <c r="M562" s="1" t="str">
        <f t="shared" si="8"/>
        <v>50 to 250</v>
      </c>
      <c r="N562" s="1" t="s">
        <v>591</v>
      </c>
    </row>
    <row r="563" spans="1:14" x14ac:dyDescent="0.2">
      <c r="A563">
        <v>2022</v>
      </c>
      <c r="B563" s="1" t="s">
        <v>145</v>
      </c>
      <c r="C563" s="1" t="s">
        <v>139</v>
      </c>
      <c r="D563" s="1" t="s">
        <v>38</v>
      </c>
      <c r="E563" s="2">
        <v>126000</v>
      </c>
      <c r="F563" s="1" t="s">
        <v>17</v>
      </c>
      <c r="G563" s="3">
        <v>126000</v>
      </c>
      <c r="H563" s="1" t="s">
        <v>25</v>
      </c>
      <c r="I563" s="1" t="str">
        <f>_xlfn.XLOOKUP(ds_salaries[[#This Row],[employee_residence]],data_csv!$B$3:$B$251,data_csv!$A$3:$A$251,,0)</f>
        <v>United States</v>
      </c>
      <c r="J563">
        <v>1</v>
      </c>
      <c r="K563" s="1" t="s">
        <v>25</v>
      </c>
      <c r="L563" s="1" t="str">
        <f>_xlfn.XLOOKUP(ds_salaries[[#This Row],[company_location]],data_csv!$B$3:$B$251,data_csv!$A$3:$A$251,,0)</f>
        <v>United States</v>
      </c>
      <c r="M563" s="1" t="str">
        <f t="shared" si="8"/>
        <v>50 to 250</v>
      </c>
      <c r="N563" s="1" t="s">
        <v>591</v>
      </c>
    </row>
    <row r="564" spans="1:14" x14ac:dyDescent="0.2">
      <c r="A564">
        <v>2022</v>
      </c>
      <c r="B564" s="1" t="s">
        <v>145</v>
      </c>
      <c r="C564" s="1" t="s">
        <v>139</v>
      </c>
      <c r="D564" s="1" t="s">
        <v>26</v>
      </c>
      <c r="E564" s="2">
        <v>129000</v>
      </c>
      <c r="F564" s="1" t="s">
        <v>17</v>
      </c>
      <c r="G564" s="3">
        <v>129000</v>
      </c>
      <c r="H564" s="1" t="s">
        <v>25</v>
      </c>
      <c r="I564" s="1" t="str">
        <f>_xlfn.XLOOKUP(ds_salaries[[#This Row],[employee_residence]],data_csv!$B$3:$B$251,data_csv!$A$3:$A$251,,0)</f>
        <v>United States</v>
      </c>
      <c r="J564">
        <v>0</v>
      </c>
      <c r="K564" s="1" t="s">
        <v>25</v>
      </c>
      <c r="L564" s="1" t="str">
        <f>_xlfn.XLOOKUP(ds_salaries[[#This Row],[company_location]],data_csv!$B$3:$B$251,data_csv!$A$3:$A$251,,0)</f>
        <v>United States</v>
      </c>
      <c r="M564" s="1" t="str">
        <f t="shared" si="8"/>
        <v>50 to 250</v>
      </c>
      <c r="N564" s="1" t="s">
        <v>591</v>
      </c>
    </row>
    <row r="565" spans="1:14" x14ac:dyDescent="0.2">
      <c r="A565">
        <v>2022</v>
      </c>
      <c r="B565" s="1" t="s">
        <v>145</v>
      </c>
      <c r="C565" s="1" t="s">
        <v>139</v>
      </c>
      <c r="D565" s="1" t="s">
        <v>26</v>
      </c>
      <c r="E565" s="2">
        <v>150000</v>
      </c>
      <c r="F565" s="1" t="s">
        <v>17</v>
      </c>
      <c r="G565" s="3">
        <v>150000</v>
      </c>
      <c r="H565" s="1" t="s">
        <v>25</v>
      </c>
      <c r="I565" s="1" t="str">
        <f>_xlfn.XLOOKUP(ds_salaries[[#This Row],[employee_residence]],data_csv!$B$3:$B$251,data_csv!$A$3:$A$251,,0)</f>
        <v>United States</v>
      </c>
      <c r="J565">
        <v>1</v>
      </c>
      <c r="K565" s="1" t="s">
        <v>25</v>
      </c>
      <c r="L565" s="1" t="str">
        <f>_xlfn.XLOOKUP(ds_salaries[[#This Row],[company_location]],data_csv!$B$3:$B$251,data_csv!$A$3:$A$251,,0)</f>
        <v>United States</v>
      </c>
      <c r="M565" s="1" t="str">
        <f t="shared" si="8"/>
        <v>50 to 250</v>
      </c>
      <c r="N565" s="1" t="s">
        <v>591</v>
      </c>
    </row>
    <row r="566" spans="1:14" x14ac:dyDescent="0.2">
      <c r="A566">
        <v>2022</v>
      </c>
      <c r="B566" s="1" t="s">
        <v>596</v>
      </c>
      <c r="C566" s="1" t="s">
        <v>139</v>
      </c>
      <c r="D566" s="1" t="s">
        <v>63</v>
      </c>
      <c r="E566" s="2">
        <v>200000</v>
      </c>
      <c r="F566" s="1" t="s">
        <v>17</v>
      </c>
      <c r="G566" s="3">
        <v>200000</v>
      </c>
      <c r="H566" s="1" t="s">
        <v>35</v>
      </c>
      <c r="I566" s="1" t="str">
        <f>_xlfn.XLOOKUP(ds_salaries[[#This Row],[employee_residence]],data_csv!$B$3:$B$251,data_csv!$A$3:$A$251,,0)</f>
        <v>India</v>
      </c>
      <c r="J566">
        <v>1</v>
      </c>
      <c r="K566" s="1" t="s">
        <v>25</v>
      </c>
      <c r="L566" s="1" t="str">
        <f>_xlfn.XLOOKUP(ds_salaries[[#This Row],[company_location]],data_csv!$B$3:$B$251,data_csv!$A$3:$A$251,,0)</f>
        <v>United States</v>
      </c>
      <c r="M566" s="1" t="str">
        <f t="shared" si="8"/>
        <v>More than 250</v>
      </c>
      <c r="N566" s="1" t="s">
        <v>589</v>
      </c>
    </row>
    <row r="567" spans="1:14" x14ac:dyDescent="0.2">
      <c r="E567"/>
      <c r="G567"/>
    </row>
    <row r="568" spans="1:14" x14ac:dyDescent="0.2">
      <c r="E568"/>
      <c r="G568"/>
    </row>
    <row r="569" spans="1:14" x14ac:dyDescent="0.2">
      <c r="E569"/>
      <c r="G569"/>
    </row>
    <row r="570" spans="1:14" x14ac:dyDescent="0.2">
      <c r="E570"/>
      <c r="G570"/>
    </row>
    <row r="571" spans="1:14" x14ac:dyDescent="0.2">
      <c r="E571"/>
      <c r="G571"/>
    </row>
    <row r="572" spans="1:14" x14ac:dyDescent="0.2">
      <c r="E572"/>
      <c r="G572"/>
    </row>
    <row r="573" spans="1:14" x14ac:dyDescent="0.2">
      <c r="E573"/>
      <c r="G573"/>
    </row>
    <row r="574" spans="1:14" x14ac:dyDescent="0.2">
      <c r="E574"/>
      <c r="G574"/>
    </row>
    <row r="575" spans="1:14" x14ac:dyDescent="0.2">
      <c r="E575"/>
      <c r="G575"/>
    </row>
    <row r="576" spans="1:14" x14ac:dyDescent="0.2">
      <c r="E576"/>
      <c r="G576"/>
    </row>
    <row r="577" spans="5:7" x14ac:dyDescent="0.2">
      <c r="E577"/>
      <c r="G577"/>
    </row>
    <row r="578" spans="5:7" x14ac:dyDescent="0.2">
      <c r="E578"/>
      <c r="G578"/>
    </row>
    <row r="579" spans="5:7" x14ac:dyDescent="0.2">
      <c r="E579"/>
      <c r="G579"/>
    </row>
    <row r="580" spans="5:7" x14ac:dyDescent="0.2">
      <c r="E580"/>
      <c r="G580"/>
    </row>
    <row r="581" spans="5:7" x14ac:dyDescent="0.2">
      <c r="E581"/>
      <c r="G581"/>
    </row>
    <row r="582" spans="5:7" x14ac:dyDescent="0.2">
      <c r="E582"/>
      <c r="G582"/>
    </row>
    <row r="583" spans="5:7" x14ac:dyDescent="0.2">
      <c r="E583"/>
      <c r="G583"/>
    </row>
    <row r="584" spans="5:7" x14ac:dyDescent="0.2">
      <c r="E584"/>
      <c r="G584"/>
    </row>
    <row r="585" spans="5:7" x14ac:dyDescent="0.2">
      <c r="E585"/>
      <c r="G585"/>
    </row>
    <row r="586" spans="5:7" x14ac:dyDescent="0.2">
      <c r="E586"/>
      <c r="G586"/>
    </row>
    <row r="587" spans="5:7" x14ac:dyDescent="0.2">
      <c r="E587"/>
      <c r="G587"/>
    </row>
    <row r="588" spans="5:7" x14ac:dyDescent="0.2">
      <c r="E588"/>
      <c r="G588"/>
    </row>
    <row r="589" spans="5:7" x14ac:dyDescent="0.2">
      <c r="E589"/>
      <c r="G589"/>
    </row>
    <row r="590" spans="5:7" x14ac:dyDescent="0.2">
      <c r="E590"/>
      <c r="G590"/>
    </row>
    <row r="591" spans="5:7" x14ac:dyDescent="0.2">
      <c r="E591"/>
      <c r="G591"/>
    </row>
    <row r="592" spans="5:7" x14ac:dyDescent="0.2">
      <c r="E592"/>
      <c r="G592"/>
    </row>
    <row r="593" spans="5:7" x14ac:dyDescent="0.2">
      <c r="E593"/>
      <c r="G593"/>
    </row>
    <row r="594" spans="5:7" x14ac:dyDescent="0.2">
      <c r="E594"/>
      <c r="G594"/>
    </row>
    <row r="595" spans="5:7" x14ac:dyDescent="0.2">
      <c r="E595"/>
      <c r="G595"/>
    </row>
    <row r="596" spans="5:7" x14ac:dyDescent="0.2">
      <c r="E596"/>
      <c r="G596"/>
    </row>
    <row r="597" spans="5:7" x14ac:dyDescent="0.2">
      <c r="E597"/>
      <c r="G597"/>
    </row>
    <row r="598" spans="5:7" x14ac:dyDescent="0.2">
      <c r="E598"/>
      <c r="G598"/>
    </row>
    <row r="599" spans="5:7" x14ac:dyDescent="0.2">
      <c r="E599"/>
      <c r="G599"/>
    </row>
    <row r="600" spans="5:7" x14ac:dyDescent="0.2">
      <c r="E600"/>
      <c r="G600"/>
    </row>
    <row r="601" spans="5:7" x14ac:dyDescent="0.2">
      <c r="E601"/>
      <c r="G601"/>
    </row>
    <row r="602" spans="5:7" x14ac:dyDescent="0.2">
      <c r="E602"/>
      <c r="G602"/>
    </row>
    <row r="603" spans="5:7" x14ac:dyDescent="0.2">
      <c r="E603"/>
      <c r="G603"/>
    </row>
    <row r="604" spans="5:7" x14ac:dyDescent="0.2">
      <c r="E604"/>
      <c r="G604"/>
    </row>
    <row r="605" spans="5:7" x14ac:dyDescent="0.2">
      <c r="E605"/>
      <c r="G605"/>
    </row>
    <row r="606" spans="5:7" x14ac:dyDescent="0.2">
      <c r="E606"/>
      <c r="G606"/>
    </row>
    <row r="607" spans="5:7" x14ac:dyDescent="0.2">
      <c r="E607"/>
      <c r="G607"/>
    </row>
    <row r="608" spans="5:7" x14ac:dyDescent="0.2">
      <c r="E608"/>
      <c r="G608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B445-3238-4629-945C-6180E8D35836}">
  <dimension ref="A1"/>
  <sheetViews>
    <sheetView workbookViewId="0">
      <selection activeCell="A23" sqref="A23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A23C-2AE3-4AC8-A1DD-B3361BA20F9E}">
  <dimension ref="A1:O52"/>
  <sheetViews>
    <sheetView tabSelected="1" workbookViewId="0">
      <selection activeCell="A3" sqref="A3"/>
    </sheetView>
  </sheetViews>
  <sheetFormatPr defaultRowHeight="14.25" x14ac:dyDescent="0.2"/>
  <cols>
    <col min="1" max="1" width="13.625" bestFit="1" customWidth="1"/>
    <col min="2" max="2" width="23.375" bestFit="1" customWidth="1"/>
    <col min="4" max="4" width="34.875" bestFit="1" customWidth="1"/>
    <col min="5" max="5" width="23.375" bestFit="1" customWidth="1"/>
    <col min="7" max="7" width="20.5" bestFit="1" customWidth="1"/>
    <col min="8" max="8" width="23.375" bestFit="1" customWidth="1"/>
    <col min="10" max="10" width="23.375" bestFit="1" customWidth="1"/>
    <col min="11" max="11" width="16.125" bestFit="1" customWidth="1"/>
    <col min="12" max="12" width="15.375" bestFit="1" customWidth="1"/>
    <col min="13" max="13" width="9.75" bestFit="1" customWidth="1"/>
    <col min="14" max="14" width="12.25" bestFit="1" customWidth="1"/>
    <col min="15" max="15" width="11.375" bestFit="1" customWidth="1"/>
  </cols>
  <sheetData>
    <row r="1" spans="1:15" x14ac:dyDescent="0.2">
      <c r="A1" s="13" t="s">
        <v>593</v>
      </c>
      <c r="B1" t="s">
        <v>595</v>
      </c>
      <c r="D1" s="13" t="s">
        <v>593</v>
      </c>
      <c r="E1" t="s">
        <v>595</v>
      </c>
      <c r="G1" s="13" t="s">
        <v>593</v>
      </c>
      <c r="H1" t="s">
        <v>595</v>
      </c>
      <c r="J1" s="13" t="s">
        <v>595</v>
      </c>
      <c r="K1" s="13" t="s">
        <v>600</v>
      </c>
    </row>
    <row r="2" spans="1:15" x14ac:dyDescent="0.2">
      <c r="A2" s="14" t="s">
        <v>143</v>
      </c>
      <c r="B2" s="15">
        <v>61643.318181818184</v>
      </c>
      <c r="D2" s="14" t="s">
        <v>74</v>
      </c>
      <c r="E2" s="16">
        <v>5409</v>
      </c>
      <c r="G2" s="14" t="s">
        <v>155</v>
      </c>
      <c r="H2" s="16">
        <v>100000</v>
      </c>
      <c r="J2" s="13" t="s">
        <v>593</v>
      </c>
      <c r="K2" t="s">
        <v>143</v>
      </c>
      <c r="L2" t="s">
        <v>144</v>
      </c>
      <c r="M2" t="s">
        <v>596</v>
      </c>
      <c r="N2" t="s">
        <v>145</v>
      </c>
      <c r="O2" t="s">
        <v>594</v>
      </c>
    </row>
    <row r="3" spans="1:15" x14ac:dyDescent="0.2">
      <c r="A3" s="14" t="s">
        <v>144</v>
      </c>
      <c r="B3" s="15">
        <v>199392.03846153847</v>
      </c>
      <c r="D3" s="14" t="s">
        <v>63</v>
      </c>
      <c r="E3" s="16">
        <v>66135.571428571435</v>
      </c>
      <c r="G3" s="14" t="s">
        <v>156</v>
      </c>
      <c r="H3" s="16">
        <v>18053</v>
      </c>
      <c r="J3" s="14" t="s">
        <v>597</v>
      </c>
      <c r="K3" s="16">
        <v>62185.310344827587</v>
      </c>
      <c r="L3" s="16">
        <v>201309.33333333334</v>
      </c>
      <c r="M3" s="16">
        <v>50915.071428571428</v>
      </c>
      <c r="N3" s="16">
        <v>116026.72727272728</v>
      </c>
      <c r="O3" s="16">
        <v>77872.097560975613</v>
      </c>
    </row>
    <row r="4" spans="1:15" x14ac:dyDescent="0.2">
      <c r="A4" s="14" t="s">
        <v>596</v>
      </c>
      <c r="B4" s="15">
        <v>87792.995192307688</v>
      </c>
      <c r="D4" s="14" t="s">
        <v>123</v>
      </c>
      <c r="E4" s="16">
        <v>175000</v>
      </c>
      <c r="G4" s="14" t="s">
        <v>172</v>
      </c>
      <c r="H4" s="16">
        <v>108042.66666666667</v>
      </c>
      <c r="J4" s="14" t="s">
        <v>598</v>
      </c>
      <c r="K4" s="16">
        <v>50321.8</v>
      </c>
      <c r="L4" s="16">
        <v>178241.75</v>
      </c>
      <c r="M4" s="16">
        <v>90577.53125</v>
      </c>
      <c r="N4" s="16">
        <v>137829.30921052632</v>
      </c>
      <c r="O4" s="16">
        <v>114807.07931034482</v>
      </c>
    </row>
    <row r="5" spans="1:15" x14ac:dyDescent="0.2">
      <c r="A5" s="14" t="s">
        <v>145</v>
      </c>
      <c r="B5" s="15">
        <v>138374.88065843622</v>
      </c>
      <c r="D5" s="14" t="s">
        <v>76</v>
      </c>
      <c r="E5" s="16">
        <v>175655</v>
      </c>
      <c r="G5" s="14" t="s">
        <v>173</v>
      </c>
      <c r="H5" s="16">
        <v>72920.75</v>
      </c>
      <c r="J5" s="14" t="s">
        <v>599</v>
      </c>
      <c r="K5" s="16">
        <v>72813.241379310348</v>
      </c>
      <c r="L5" s="16">
        <v>221942.18181818182</v>
      </c>
      <c r="M5" s="16">
        <v>96903.309523809527</v>
      </c>
      <c r="N5" s="16">
        <v>146702.21739130435</v>
      </c>
      <c r="O5" s="16">
        <v>118213.88082901554</v>
      </c>
    </row>
    <row r="6" spans="1:15" x14ac:dyDescent="0.2">
      <c r="A6" s="14" t="s">
        <v>594</v>
      </c>
      <c r="B6" s="15">
        <v>110610.34336283186</v>
      </c>
      <c r="D6" s="14" t="s">
        <v>92</v>
      </c>
      <c r="E6" s="16">
        <v>142068.75</v>
      </c>
      <c r="G6" s="14" t="s">
        <v>186</v>
      </c>
      <c r="H6" s="16">
        <v>85699</v>
      </c>
      <c r="J6" s="14" t="s">
        <v>594</v>
      </c>
      <c r="K6" s="16">
        <v>61643.318181818184</v>
      </c>
      <c r="L6" s="16">
        <v>199392.03846153847</v>
      </c>
      <c r="M6" s="16">
        <v>87792.995192307688</v>
      </c>
      <c r="N6" s="16">
        <v>138374.88065843622</v>
      </c>
      <c r="O6" s="16">
        <v>110610.34336283186</v>
      </c>
    </row>
    <row r="7" spans="1:15" x14ac:dyDescent="0.2">
      <c r="D7" s="14" t="s">
        <v>46</v>
      </c>
      <c r="E7" s="16">
        <v>74755.166666666672</v>
      </c>
      <c r="G7" s="14" t="s">
        <v>204</v>
      </c>
      <c r="H7" s="16">
        <v>18602.666666666668</v>
      </c>
    </row>
    <row r="8" spans="1:15" x14ac:dyDescent="0.2">
      <c r="D8" s="14" t="s">
        <v>117</v>
      </c>
      <c r="E8" s="16">
        <v>99703</v>
      </c>
      <c r="G8" s="14" t="s">
        <v>218</v>
      </c>
      <c r="H8" s="16">
        <v>100121.85714285714</v>
      </c>
      <c r="J8" s="4"/>
      <c r="K8" s="5"/>
      <c r="L8" s="6"/>
    </row>
    <row r="9" spans="1:15" x14ac:dyDescent="0.2">
      <c r="D9" s="14" t="s">
        <v>19</v>
      </c>
      <c r="E9" s="16">
        <v>51974</v>
      </c>
      <c r="G9" s="14" t="s">
        <v>227</v>
      </c>
      <c r="H9" s="16">
        <v>40038</v>
      </c>
      <c r="J9" s="7"/>
      <c r="K9" s="8"/>
      <c r="L9" s="9"/>
    </row>
    <row r="10" spans="1:15" x14ac:dyDescent="0.2">
      <c r="A10" s="13" t="s">
        <v>593</v>
      </c>
      <c r="B10" t="s">
        <v>595</v>
      </c>
      <c r="D10" s="14" t="s">
        <v>30</v>
      </c>
      <c r="E10" s="16">
        <v>76691.199999999997</v>
      </c>
      <c r="G10" s="14" t="s">
        <v>228</v>
      </c>
      <c r="H10" s="16">
        <v>71665.5</v>
      </c>
      <c r="J10" s="7"/>
      <c r="K10" s="8"/>
      <c r="L10" s="9"/>
    </row>
    <row r="11" spans="1:15" x14ac:dyDescent="0.2">
      <c r="A11" s="14" t="s">
        <v>141</v>
      </c>
      <c r="B11" s="15">
        <v>184575</v>
      </c>
      <c r="D11" s="14" t="s">
        <v>80</v>
      </c>
      <c r="E11" s="16">
        <v>124647</v>
      </c>
      <c r="G11" s="14" t="s">
        <v>233</v>
      </c>
      <c r="H11" s="16">
        <v>21844</v>
      </c>
      <c r="J11" s="7"/>
      <c r="K11" s="8"/>
      <c r="L11" s="9"/>
    </row>
    <row r="12" spans="1:15" x14ac:dyDescent="0.2">
      <c r="A12" s="14" t="s">
        <v>142</v>
      </c>
      <c r="B12" s="15">
        <v>48000</v>
      </c>
      <c r="D12" s="14" t="s">
        <v>66</v>
      </c>
      <c r="E12" s="16">
        <v>44419.333333333336</v>
      </c>
      <c r="G12" s="14" t="s">
        <v>246</v>
      </c>
      <c r="H12" s="16">
        <v>45618</v>
      </c>
      <c r="J12" s="7"/>
      <c r="K12" s="8"/>
      <c r="L12" s="9"/>
    </row>
    <row r="13" spans="1:15" x14ac:dyDescent="0.2">
      <c r="A13" s="14" t="s">
        <v>139</v>
      </c>
      <c r="B13" s="15">
        <v>111811.83882783883</v>
      </c>
      <c r="D13" s="14" t="s">
        <v>85</v>
      </c>
      <c r="E13" s="16">
        <v>105248.66666666667</v>
      </c>
      <c r="G13" s="14" t="s">
        <v>253</v>
      </c>
      <c r="H13" s="16">
        <v>50937</v>
      </c>
      <c r="J13" s="7"/>
      <c r="K13" s="8"/>
      <c r="L13" s="9"/>
    </row>
    <row r="14" spans="1:15" x14ac:dyDescent="0.2">
      <c r="A14" s="14" t="s">
        <v>140</v>
      </c>
      <c r="B14" s="15">
        <v>33070.5</v>
      </c>
      <c r="D14" s="14" t="s">
        <v>26</v>
      </c>
      <c r="E14" s="16">
        <v>90089.597560975613</v>
      </c>
      <c r="G14" s="14" t="s">
        <v>254</v>
      </c>
      <c r="H14" s="16">
        <v>54386.333333333336</v>
      </c>
      <c r="J14" s="7"/>
      <c r="K14" s="8"/>
      <c r="L14" s="9"/>
    </row>
    <row r="15" spans="1:15" x14ac:dyDescent="0.2">
      <c r="A15" s="14" t="s">
        <v>594</v>
      </c>
      <c r="B15" s="15">
        <v>110610.34336283186</v>
      </c>
      <c r="D15" s="14" t="s">
        <v>75</v>
      </c>
      <c r="E15" s="16">
        <v>64799.25</v>
      </c>
      <c r="G15" s="14" t="s">
        <v>271</v>
      </c>
      <c r="H15" s="16">
        <v>32974</v>
      </c>
      <c r="J15" s="7"/>
      <c r="K15" s="8"/>
      <c r="L15" s="9"/>
    </row>
    <row r="16" spans="1:15" x14ac:dyDescent="0.2">
      <c r="D16" s="14" t="s">
        <v>138</v>
      </c>
      <c r="E16" s="16">
        <v>405000</v>
      </c>
      <c r="G16" s="14" t="s">
        <v>282</v>
      </c>
      <c r="H16" s="16">
        <v>63970.666666666664</v>
      </c>
      <c r="J16" s="7"/>
      <c r="K16" s="8"/>
      <c r="L16" s="9"/>
    </row>
    <row r="17" spans="1:12" x14ac:dyDescent="0.2">
      <c r="D17" s="14" t="s">
        <v>97</v>
      </c>
      <c r="E17" s="16">
        <v>127134.28571428571</v>
      </c>
      <c r="G17" s="14" t="s">
        <v>295</v>
      </c>
      <c r="H17" s="16">
        <v>81559.555555555562</v>
      </c>
      <c r="J17" s="7"/>
      <c r="K17" s="8"/>
      <c r="L17" s="9"/>
    </row>
    <row r="18" spans="1:12" x14ac:dyDescent="0.2">
      <c r="D18" s="14" t="s">
        <v>101</v>
      </c>
      <c r="E18" s="16">
        <v>177873.90909090909</v>
      </c>
      <c r="G18" s="14" t="s">
        <v>300</v>
      </c>
      <c r="H18" s="16">
        <v>52026.7</v>
      </c>
      <c r="J18" s="7"/>
      <c r="K18" s="8"/>
      <c r="L18" s="9"/>
    </row>
    <row r="19" spans="1:12" x14ac:dyDescent="0.2">
      <c r="A19" s="13" t="s">
        <v>593</v>
      </c>
      <c r="B19" t="s">
        <v>595</v>
      </c>
      <c r="D19" s="14" t="s">
        <v>38</v>
      </c>
      <c r="E19" s="16">
        <v>109750.03305785124</v>
      </c>
      <c r="G19" s="14" t="s">
        <v>325</v>
      </c>
      <c r="H19" s="16">
        <v>20000</v>
      </c>
      <c r="J19" s="7"/>
      <c r="K19" s="8"/>
      <c r="L19" s="9"/>
    </row>
    <row r="20" spans="1:12" x14ac:dyDescent="0.2">
      <c r="A20" s="14">
        <v>2020</v>
      </c>
      <c r="B20" s="15">
        <v>95813</v>
      </c>
      <c r="D20" s="14" t="s">
        <v>56</v>
      </c>
      <c r="E20" s="16">
        <v>123227.2</v>
      </c>
      <c r="G20" s="14" t="s">
        <v>327</v>
      </c>
      <c r="H20" s="16">
        <v>35735</v>
      </c>
      <c r="J20" s="7"/>
      <c r="K20" s="8"/>
      <c r="L20" s="9"/>
    </row>
    <row r="21" spans="1:12" x14ac:dyDescent="0.2">
      <c r="A21" s="14">
        <v>2021</v>
      </c>
      <c r="B21" s="15">
        <v>99430.413953488372</v>
      </c>
      <c r="D21" s="14" t="s">
        <v>41</v>
      </c>
      <c r="E21" s="16">
        <v>69420.71428571429</v>
      </c>
      <c r="G21" s="14" t="s">
        <v>330</v>
      </c>
      <c r="H21" s="16">
        <v>28581.75</v>
      </c>
      <c r="J21" s="7"/>
      <c r="K21" s="8"/>
      <c r="L21" s="9"/>
    </row>
    <row r="22" spans="1:12" x14ac:dyDescent="0.2">
      <c r="A22" s="14">
        <v>2022</v>
      </c>
      <c r="B22" s="15">
        <v>123089.09712230216</v>
      </c>
      <c r="D22" s="14" t="s">
        <v>87</v>
      </c>
      <c r="E22" s="16">
        <v>75803.333333333328</v>
      </c>
      <c r="G22" s="14" t="s">
        <v>333</v>
      </c>
      <c r="H22" s="16">
        <v>4000</v>
      </c>
      <c r="J22" s="7"/>
      <c r="K22" s="8"/>
      <c r="L22" s="9"/>
    </row>
    <row r="23" spans="1:12" x14ac:dyDescent="0.2">
      <c r="A23" s="14" t="s">
        <v>594</v>
      </c>
      <c r="B23" s="15">
        <v>110610.34336283186</v>
      </c>
      <c r="D23" s="14" t="s">
        <v>71</v>
      </c>
      <c r="E23" s="16">
        <v>158328.5</v>
      </c>
      <c r="G23" s="14" t="s">
        <v>334</v>
      </c>
      <c r="H23" s="16">
        <v>100000</v>
      </c>
      <c r="J23" s="7"/>
      <c r="K23" s="8"/>
      <c r="L23" s="9"/>
    </row>
    <row r="24" spans="1:12" x14ac:dyDescent="0.2">
      <c r="D24" s="14" t="s">
        <v>12</v>
      </c>
      <c r="E24" s="16">
        <v>103336.35384615384</v>
      </c>
      <c r="G24" s="14" t="s">
        <v>335</v>
      </c>
      <c r="H24" s="16">
        <v>71444</v>
      </c>
      <c r="J24" s="7"/>
      <c r="K24" s="8"/>
      <c r="L24" s="9"/>
    </row>
    <row r="25" spans="1:12" x14ac:dyDescent="0.2">
      <c r="D25" s="14" t="s">
        <v>100</v>
      </c>
      <c r="E25" s="16">
        <v>165000</v>
      </c>
      <c r="G25" s="14" t="s">
        <v>338</v>
      </c>
      <c r="H25" s="16">
        <v>119059</v>
      </c>
      <c r="J25" s="10"/>
      <c r="K25" s="11"/>
      <c r="L25" s="12"/>
    </row>
    <row r="26" spans="1:12" x14ac:dyDescent="0.2">
      <c r="D26" s="14" t="s">
        <v>86</v>
      </c>
      <c r="E26" s="16">
        <v>156738</v>
      </c>
      <c r="G26" s="14" t="s">
        <v>339</v>
      </c>
      <c r="H26" s="16">
        <v>36366.5</v>
      </c>
    </row>
    <row r="27" spans="1:12" x14ac:dyDescent="0.2">
      <c r="D27" s="14" t="s">
        <v>48</v>
      </c>
      <c r="E27" s="16">
        <v>195074</v>
      </c>
      <c r="G27" s="14" t="s">
        <v>342</v>
      </c>
      <c r="H27" s="16">
        <v>114127.33333333333</v>
      </c>
    </row>
    <row r="28" spans="1:12" x14ac:dyDescent="0.2">
      <c r="D28" s="14" t="s">
        <v>124</v>
      </c>
      <c r="E28" s="16">
        <v>54957</v>
      </c>
      <c r="G28" s="14" t="s">
        <v>348</v>
      </c>
      <c r="H28" s="16">
        <v>9272</v>
      </c>
    </row>
    <row r="29" spans="1:12" x14ac:dyDescent="0.2">
      <c r="D29" s="14" t="s">
        <v>104</v>
      </c>
      <c r="E29" s="16">
        <v>61896</v>
      </c>
      <c r="G29" s="14" t="s">
        <v>375</v>
      </c>
      <c r="H29" s="16">
        <v>43942.666666666664</v>
      </c>
    </row>
    <row r="30" spans="1:12" x14ac:dyDescent="0.2">
      <c r="D30" s="14" t="s">
        <v>84</v>
      </c>
      <c r="E30" s="16">
        <v>275000</v>
      </c>
      <c r="G30" s="14" t="s">
        <v>384</v>
      </c>
      <c r="H30" s="16">
        <v>40000</v>
      </c>
    </row>
    <row r="31" spans="1:12" x14ac:dyDescent="0.2">
      <c r="D31" s="14" t="s">
        <v>73</v>
      </c>
      <c r="E31" s="16">
        <v>160162.6</v>
      </c>
      <c r="G31" s="14" t="s">
        <v>389</v>
      </c>
      <c r="H31" s="16">
        <v>28369</v>
      </c>
    </row>
    <row r="32" spans="1:12" x14ac:dyDescent="0.2">
      <c r="D32" s="14" t="s">
        <v>98</v>
      </c>
      <c r="E32" s="16">
        <v>146718.75</v>
      </c>
      <c r="G32" s="14" t="s">
        <v>400</v>
      </c>
      <c r="H32" s="16">
        <v>32123.333333333332</v>
      </c>
    </row>
    <row r="33" spans="4:8" x14ac:dyDescent="0.2">
      <c r="D33" s="14" t="s">
        <v>125</v>
      </c>
      <c r="E33" s="16">
        <v>79039</v>
      </c>
      <c r="G33" s="14" t="s">
        <v>403</v>
      </c>
      <c r="H33" s="16">
        <v>18000</v>
      </c>
    </row>
    <row r="34" spans="4:8" x14ac:dyDescent="0.2">
      <c r="D34" s="14" t="s">
        <v>36</v>
      </c>
      <c r="E34" s="16">
        <v>92203</v>
      </c>
      <c r="G34" s="14" t="s">
        <v>424</v>
      </c>
      <c r="H34" s="16">
        <v>54945.75</v>
      </c>
    </row>
    <row r="35" spans="4:8" x14ac:dyDescent="0.2">
      <c r="D35" s="14" t="s">
        <v>31</v>
      </c>
      <c r="E35" s="16">
        <v>139724.5</v>
      </c>
      <c r="G35" s="14" t="s">
        <v>427</v>
      </c>
      <c r="H35" s="16">
        <v>125000</v>
      </c>
    </row>
    <row r="36" spans="4:8" x14ac:dyDescent="0.2">
      <c r="D36" s="14" t="s">
        <v>27</v>
      </c>
      <c r="E36" s="16">
        <v>115190</v>
      </c>
      <c r="G36" s="14" t="s">
        <v>432</v>
      </c>
      <c r="H36" s="16">
        <v>30000</v>
      </c>
    </row>
    <row r="37" spans="4:8" x14ac:dyDescent="0.2">
      <c r="D37" s="14" t="s">
        <v>128</v>
      </c>
      <c r="E37" s="16">
        <v>87932</v>
      </c>
      <c r="G37" s="14" t="s">
        <v>443</v>
      </c>
      <c r="H37" s="16">
        <v>13333.333333333334</v>
      </c>
    </row>
    <row r="38" spans="4:8" x14ac:dyDescent="0.2">
      <c r="D38" s="14" t="s">
        <v>90</v>
      </c>
      <c r="E38" s="16">
        <v>85860.666666666672</v>
      </c>
      <c r="G38" s="14" t="s">
        <v>459</v>
      </c>
      <c r="H38" s="16">
        <v>66082.5</v>
      </c>
    </row>
    <row r="39" spans="4:8" x14ac:dyDescent="0.2">
      <c r="D39" s="14" t="s">
        <v>24</v>
      </c>
      <c r="E39" s="16">
        <v>101165.1282051282</v>
      </c>
      <c r="G39" s="14" t="s">
        <v>460</v>
      </c>
      <c r="H39" s="16">
        <v>47793.75</v>
      </c>
    </row>
    <row r="40" spans="4:8" x14ac:dyDescent="0.2">
      <c r="D40" s="14" t="s">
        <v>61</v>
      </c>
      <c r="E40" s="16">
        <v>101145</v>
      </c>
      <c r="G40" s="14" t="s">
        <v>466</v>
      </c>
      <c r="H40" s="16">
        <v>60000</v>
      </c>
    </row>
    <row r="41" spans="4:8" x14ac:dyDescent="0.2">
      <c r="D41" s="14" t="s">
        <v>53</v>
      </c>
      <c r="E41" s="16">
        <v>117104</v>
      </c>
      <c r="G41" s="14" t="s">
        <v>467</v>
      </c>
      <c r="H41" s="16">
        <v>157500</v>
      </c>
    </row>
    <row r="42" spans="4:8" x14ac:dyDescent="0.2">
      <c r="D42" s="14" t="s">
        <v>16</v>
      </c>
      <c r="E42" s="16">
        <v>158412.5</v>
      </c>
      <c r="G42" s="14" t="s">
        <v>499</v>
      </c>
      <c r="H42" s="16">
        <v>89294</v>
      </c>
    </row>
    <row r="43" spans="4:8" x14ac:dyDescent="0.2">
      <c r="D43" s="14" t="s">
        <v>79</v>
      </c>
      <c r="E43" s="16">
        <v>88654</v>
      </c>
      <c r="G43" s="14" t="s">
        <v>504</v>
      </c>
      <c r="H43" s="16">
        <v>63831</v>
      </c>
    </row>
    <row r="44" spans="4:8" x14ac:dyDescent="0.2">
      <c r="D44" s="14" t="s">
        <v>62</v>
      </c>
      <c r="E44" s="16">
        <v>117504</v>
      </c>
      <c r="G44" s="14" t="s">
        <v>515</v>
      </c>
      <c r="H44" s="16">
        <v>53060.142857142855</v>
      </c>
    </row>
    <row r="45" spans="4:8" x14ac:dyDescent="0.2">
      <c r="D45" s="14" t="s">
        <v>127</v>
      </c>
      <c r="E45" s="16">
        <v>37236</v>
      </c>
      <c r="G45" s="14" t="s">
        <v>527</v>
      </c>
      <c r="H45" s="16">
        <v>64114</v>
      </c>
    </row>
    <row r="46" spans="4:8" x14ac:dyDescent="0.2">
      <c r="D46" s="14" t="s">
        <v>116</v>
      </c>
      <c r="E46" s="16">
        <v>122500</v>
      </c>
      <c r="G46" s="14" t="s">
        <v>549</v>
      </c>
      <c r="H46" s="16">
        <v>20096.666666666668</v>
      </c>
    </row>
    <row r="47" spans="4:8" x14ac:dyDescent="0.2">
      <c r="D47" s="14" t="s">
        <v>89</v>
      </c>
      <c r="E47" s="16">
        <v>328333.33333333331</v>
      </c>
      <c r="G47" s="14" t="s">
        <v>558</v>
      </c>
      <c r="H47" s="16">
        <v>13400</v>
      </c>
    </row>
    <row r="48" spans="4:8" x14ac:dyDescent="0.2">
      <c r="D48" s="14" t="s">
        <v>68</v>
      </c>
      <c r="E48" s="16">
        <v>215242.42857142858</v>
      </c>
      <c r="G48" s="14" t="s">
        <v>559</v>
      </c>
      <c r="H48" s="16">
        <v>100000</v>
      </c>
    </row>
    <row r="49" spans="4:8" x14ac:dyDescent="0.2">
      <c r="D49" s="14" t="s">
        <v>22</v>
      </c>
      <c r="E49" s="16">
        <v>13036</v>
      </c>
      <c r="G49" s="14" t="s">
        <v>560</v>
      </c>
      <c r="H49" s="16">
        <v>81649.5</v>
      </c>
    </row>
    <row r="50" spans="4:8" x14ac:dyDescent="0.2">
      <c r="D50" s="14" t="s">
        <v>49</v>
      </c>
      <c r="E50" s="16">
        <v>109019.5</v>
      </c>
      <c r="G50" s="14" t="s">
        <v>561</v>
      </c>
      <c r="H50" s="16">
        <v>144292.99371069184</v>
      </c>
    </row>
    <row r="51" spans="4:8" x14ac:dyDescent="0.2">
      <c r="D51" s="14" t="s">
        <v>121</v>
      </c>
      <c r="E51" s="16">
        <v>105000</v>
      </c>
      <c r="G51" s="14" t="s">
        <v>588</v>
      </c>
      <c r="H51" s="16">
        <v>4000</v>
      </c>
    </row>
    <row r="52" spans="4:8" x14ac:dyDescent="0.2">
      <c r="D52" s="14" t="s">
        <v>594</v>
      </c>
      <c r="E52" s="16">
        <v>110610.34336283186</v>
      </c>
      <c r="G52" s="14" t="s">
        <v>594</v>
      </c>
      <c r="H52" s="16">
        <v>110610.34336283186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F085-C684-4F5C-B733-59D8812D62FC}">
  <dimension ref="A1:B251"/>
  <sheetViews>
    <sheetView topLeftCell="A232" workbookViewId="0">
      <selection activeCell="A244" sqref="A244"/>
    </sheetView>
  </sheetViews>
  <sheetFormatPr defaultRowHeight="14.25" x14ac:dyDescent="0.2"/>
  <cols>
    <col min="1" max="1" width="39.875" bestFit="1" customWidth="1"/>
    <col min="2" max="2" width="10.625" bestFit="1" customWidth="1"/>
  </cols>
  <sheetData>
    <row r="1" spans="1:2" x14ac:dyDescent="0.2">
      <c r="A1" t="s">
        <v>0</v>
      </c>
      <c r="B1" t="s">
        <v>146</v>
      </c>
    </row>
    <row r="2" spans="1:2" x14ac:dyDescent="0.2">
      <c r="A2" s="1" t="s">
        <v>147</v>
      </c>
      <c r="B2" s="1" t="s">
        <v>148</v>
      </c>
    </row>
    <row r="3" spans="1:2" x14ac:dyDescent="0.2">
      <c r="A3" s="1" t="s">
        <v>149</v>
      </c>
      <c r="B3" s="1" t="s">
        <v>150</v>
      </c>
    </row>
    <row r="4" spans="1:2" x14ac:dyDescent="0.2">
      <c r="A4" s="1" t="s">
        <v>151</v>
      </c>
      <c r="B4" s="1" t="s">
        <v>152</v>
      </c>
    </row>
    <row r="5" spans="1:2" x14ac:dyDescent="0.2">
      <c r="A5" s="1" t="s">
        <v>153</v>
      </c>
      <c r="B5" s="1" t="s">
        <v>154</v>
      </c>
    </row>
    <row r="6" spans="1:2" x14ac:dyDescent="0.2">
      <c r="A6" s="1" t="s">
        <v>155</v>
      </c>
      <c r="B6" s="1" t="s">
        <v>129</v>
      </c>
    </row>
    <row r="7" spans="1:2" x14ac:dyDescent="0.2">
      <c r="A7" s="1" t="s">
        <v>156</v>
      </c>
      <c r="B7" s="1" t="s">
        <v>113</v>
      </c>
    </row>
    <row r="8" spans="1:2" x14ac:dyDescent="0.2">
      <c r="A8" s="1" t="s">
        <v>157</v>
      </c>
      <c r="B8" s="1" t="s">
        <v>158</v>
      </c>
    </row>
    <row r="9" spans="1:2" x14ac:dyDescent="0.2">
      <c r="A9" s="1" t="s">
        <v>159</v>
      </c>
      <c r="B9" s="1" t="s">
        <v>160</v>
      </c>
    </row>
    <row r="10" spans="1:2" x14ac:dyDescent="0.2">
      <c r="A10" s="1" t="s">
        <v>161</v>
      </c>
      <c r="B10" s="1" t="s">
        <v>162</v>
      </c>
    </row>
    <row r="11" spans="1:2" x14ac:dyDescent="0.2">
      <c r="A11" s="1" t="s">
        <v>163</v>
      </c>
      <c r="B11" s="1" t="s">
        <v>164</v>
      </c>
    </row>
    <row r="12" spans="1:2" x14ac:dyDescent="0.2">
      <c r="A12" s="1" t="s">
        <v>165</v>
      </c>
      <c r="B12" s="1" t="s">
        <v>166</v>
      </c>
    </row>
    <row r="13" spans="1:2" x14ac:dyDescent="0.2">
      <c r="A13" s="1" t="s">
        <v>167</v>
      </c>
      <c r="B13" s="1" t="s">
        <v>126</v>
      </c>
    </row>
    <row r="14" spans="1:2" x14ac:dyDescent="0.2">
      <c r="A14" s="1" t="s">
        <v>168</v>
      </c>
      <c r="B14" s="1" t="s">
        <v>169</v>
      </c>
    </row>
    <row r="15" spans="1:2" x14ac:dyDescent="0.2">
      <c r="A15" s="1" t="s">
        <v>170</v>
      </c>
      <c r="B15" s="1" t="s">
        <v>171</v>
      </c>
    </row>
    <row r="16" spans="1:2" x14ac:dyDescent="0.2">
      <c r="A16" s="1" t="s">
        <v>172</v>
      </c>
      <c r="B16" s="1" t="s">
        <v>134</v>
      </c>
    </row>
    <row r="17" spans="1:2" x14ac:dyDescent="0.2">
      <c r="A17" s="1" t="s">
        <v>173</v>
      </c>
      <c r="B17" s="1" t="s">
        <v>57</v>
      </c>
    </row>
    <row r="18" spans="1:2" x14ac:dyDescent="0.2">
      <c r="A18" s="1" t="s">
        <v>174</v>
      </c>
      <c r="B18" s="1" t="s">
        <v>175</v>
      </c>
    </row>
    <row r="19" spans="1:2" x14ac:dyDescent="0.2">
      <c r="A19" s="1" t="s">
        <v>176</v>
      </c>
      <c r="B19" s="1" t="s">
        <v>177</v>
      </c>
    </row>
    <row r="20" spans="1:2" x14ac:dyDescent="0.2">
      <c r="A20" s="1" t="s">
        <v>178</v>
      </c>
      <c r="B20" s="1" t="s">
        <v>179</v>
      </c>
    </row>
    <row r="21" spans="1:2" x14ac:dyDescent="0.2">
      <c r="A21" s="1" t="s">
        <v>180</v>
      </c>
      <c r="B21" s="1" t="s">
        <v>181</v>
      </c>
    </row>
    <row r="22" spans="1:2" x14ac:dyDescent="0.2">
      <c r="A22" s="1" t="s">
        <v>182</v>
      </c>
      <c r="B22" s="1" t="s">
        <v>183</v>
      </c>
    </row>
    <row r="23" spans="1:2" x14ac:dyDescent="0.2">
      <c r="A23" s="1" t="s">
        <v>184</v>
      </c>
      <c r="B23" s="1" t="s">
        <v>185</v>
      </c>
    </row>
    <row r="24" spans="1:2" x14ac:dyDescent="0.2">
      <c r="A24" s="1" t="s">
        <v>186</v>
      </c>
      <c r="B24" s="1" t="s">
        <v>94</v>
      </c>
    </row>
    <row r="25" spans="1:2" x14ac:dyDescent="0.2">
      <c r="A25" s="1" t="s">
        <v>187</v>
      </c>
      <c r="B25" s="1" t="s">
        <v>188</v>
      </c>
    </row>
    <row r="26" spans="1:2" x14ac:dyDescent="0.2">
      <c r="A26" s="1" t="s">
        <v>189</v>
      </c>
      <c r="B26" s="1" t="s">
        <v>190</v>
      </c>
    </row>
    <row r="27" spans="1:2" x14ac:dyDescent="0.2">
      <c r="A27" s="1" t="s">
        <v>191</v>
      </c>
      <c r="B27" s="1" t="s">
        <v>192</v>
      </c>
    </row>
    <row r="28" spans="1:2" x14ac:dyDescent="0.2">
      <c r="A28" s="1" t="s">
        <v>193</v>
      </c>
      <c r="B28" s="1" t="s">
        <v>194</v>
      </c>
    </row>
    <row r="29" spans="1:2" x14ac:dyDescent="0.2">
      <c r="A29" s="1" t="s">
        <v>195</v>
      </c>
      <c r="B29" s="1" t="s">
        <v>135</v>
      </c>
    </row>
    <row r="30" spans="1:2" x14ac:dyDescent="0.2">
      <c r="A30" s="1" t="s">
        <v>196</v>
      </c>
      <c r="B30" s="1" t="s">
        <v>197</v>
      </c>
    </row>
    <row r="31" spans="1:2" x14ac:dyDescent="0.2">
      <c r="A31" s="1" t="s">
        <v>198</v>
      </c>
      <c r="B31" s="1" t="s">
        <v>199</v>
      </c>
    </row>
    <row r="32" spans="1:2" x14ac:dyDescent="0.2">
      <c r="A32" s="1" t="s">
        <v>200</v>
      </c>
      <c r="B32" s="1" t="s">
        <v>201</v>
      </c>
    </row>
    <row r="33" spans="1:2" x14ac:dyDescent="0.2">
      <c r="A33" s="1" t="s">
        <v>202</v>
      </c>
      <c r="B33" s="1" t="s">
        <v>203</v>
      </c>
    </row>
    <row r="34" spans="1:2" x14ac:dyDescent="0.2">
      <c r="A34" s="1" t="s">
        <v>204</v>
      </c>
      <c r="B34" s="1" t="s">
        <v>83</v>
      </c>
    </row>
    <row r="35" spans="1:2" x14ac:dyDescent="0.2">
      <c r="A35" s="1" t="s">
        <v>205</v>
      </c>
      <c r="B35" s="1" t="s">
        <v>206</v>
      </c>
    </row>
    <row r="36" spans="1:2" x14ac:dyDescent="0.2">
      <c r="A36" s="1" t="s">
        <v>207</v>
      </c>
      <c r="B36" s="1" t="s">
        <v>208</v>
      </c>
    </row>
    <row r="37" spans="1:2" x14ac:dyDescent="0.2">
      <c r="A37" s="1" t="s">
        <v>209</v>
      </c>
      <c r="B37" s="1" t="s">
        <v>78</v>
      </c>
    </row>
    <row r="38" spans="1:2" x14ac:dyDescent="0.2">
      <c r="A38" s="1" t="s">
        <v>210</v>
      </c>
      <c r="B38" s="1" t="s">
        <v>211</v>
      </c>
    </row>
    <row r="39" spans="1:2" x14ac:dyDescent="0.2">
      <c r="A39" s="1" t="s">
        <v>212</v>
      </c>
      <c r="B39" s="1" t="s">
        <v>213</v>
      </c>
    </row>
    <row r="40" spans="1:2" x14ac:dyDescent="0.2">
      <c r="A40" s="1" t="s">
        <v>214</v>
      </c>
      <c r="B40" s="1" t="s">
        <v>215</v>
      </c>
    </row>
    <row r="41" spans="1:2" x14ac:dyDescent="0.2">
      <c r="A41" s="1" t="s">
        <v>216</v>
      </c>
      <c r="B41" s="1" t="s">
        <v>217</v>
      </c>
    </row>
    <row r="42" spans="1:2" x14ac:dyDescent="0.2">
      <c r="A42" s="1" t="s">
        <v>218</v>
      </c>
      <c r="B42" s="1" t="s">
        <v>55</v>
      </c>
    </row>
    <row r="43" spans="1:2" x14ac:dyDescent="0.2">
      <c r="A43" s="1" t="s">
        <v>219</v>
      </c>
      <c r="B43" s="1" t="s">
        <v>220</v>
      </c>
    </row>
    <row r="44" spans="1:2" x14ac:dyDescent="0.2">
      <c r="A44" s="1" t="s">
        <v>221</v>
      </c>
      <c r="B44" s="1" t="s">
        <v>222</v>
      </c>
    </row>
    <row r="45" spans="1:2" x14ac:dyDescent="0.2">
      <c r="A45" s="1" t="s">
        <v>223</v>
      </c>
      <c r="B45" s="1" t="s">
        <v>224</v>
      </c>
    </row>
    <row r="46" spans="1:2" x14ac:dyDescent="0.2">
      <c r="A46" s="1" t="s">
        <v>225</v>
      </c>
      <c r="B46" s="1" t="s">
        <v>226</v>
      </c>
    </row>
    <row r="47" spans="1:2" x14ac:dyDescent="0.2">
      <c r="A47" s="1" t="s">
        <v>227</v>
      </c>
      <c r="B47" s="1" t="s">
        <v>103</v>
      </c>
    </row>
    <row r="48" spans="1:2" x14ac:dyDescent="0.2">
      <c r="A48" s="1" t="s">
        <v>228</v>
      </c>
      <c r="B48" s="1" t="s">
        <v>44</v>
      </c>
    </row>
    <row r="49" spans="1:2" x14ac:dyDescent="0.2">
      <c r="A49" s="1" t="s">
        <v>229</v>
      </c>
      <c r="B49" s="1" t="s">
        <v>230</v>
      </c>
    </row>
    <row r="50" spans="1:2" x14ac:dyDescent="0.2">
      <c r="A50" s="1" t="s">
        <v>231</v>
      </c>
      <c r="B50" s="1" t="s">
        <v>232</v>
      </c>
    </row>
    <row r="51" spans="1:2" x14ac:dyDescent="0.2">
      <c r="A51" s="1" t="s">
        <v>233</v>
      </c>
      <c r="B51" s="1" t="s">
        <v>106</v>
      </c>
    </row>
    <row r="52" spans="1:2" x14ac:dyDescent="0.2">
      <c r="A52" s="1" t="s">
        <v>234</v>
      </c>
      <c r="B52" s="1" t="s">
        <v>235</v>
      </c>
    </row>
    <row r="53" spans="1:2" x14ac:dyDescent="0.2">
      <c r="A53" s="1" t="s">
        <v>236</v>
      </c>
      <c r="B53" s="1" t="s">
        <v>237</v>
      </c>
    </row>
    <row r="54" spans="1:2" x14ac:dyDescent="0.2">
      <c r="A54" s="1" t="s">
        <v>238</v>
      </c>
      <c r="B54" s="1" t="s">
        <v>239</v>
      </c>
    </row>
    <row r="55" spans="1:2" x14ac:dyDescent="0.2">
      <c r="A55" s="1" t="s">
        <v>240</v>
      </c>
      <c r="B55" s="1" t="s">
        <v>241</v>
      </c>
    </row>
    <row r="56" spans="1:2" x14ac:dyDescent="0.2">
      <c r="A56" s="1" t="s">
        <v>242</v>
      </c>
      <c r="B56" s="1" t="s">
        <v>243</v>
      </c>
    </row>
    <row r="57" spans="1:2" x14ac:dyDescent="0.2">
      <c r="A57" s="1" t="s">
        <v>244</v>
      </c>
      <c r="B57" s="1" t="s">
        <v>245</v>
      </c>
    </row>
    <row r="58" spans="1:2" x14ac:dyDescent="0.2">
      <c r="A58" s="1" t="s">
        <v>246</v>
      </c>
      <c r="B58" s="1" t="s">
        <v>70</v>
      </c>
    </row>
    <row r="59" spans="1:2" x14ac:dyDescent="0.2">
      <c r="A59" s="1" t="s">
        <v>247</v>
      </c>
      <c r="B59" s="1" t="s">
        <v>248</v>
      </c>
    </row>
    <row r="60" spans="1:2" x14ac:dyDescent="0.2">
      <c r="A60" s="1" t="s">
        <v>249</v>
      </c>
      <c r="B60" s="1" t="s">
        <v>250</v>
      </c>
    </row>
    <row r="61" spans="1:2" x14ac:dyDescent="0.2">
      <c r="A61" s="1" t="s">
        <v>251</v>
      </c>
      <c r="B61" s="1" t="s">
        <v>252</v>
      </c>
    </row>
    <row r="62" spans="1:2" x14ac:dyDescent="0.2">
      <c r="A62" s="1" t="s">
        <v>253</v>
      </c>
      <c r="B62" s="1" t="s">
        <v>122</v>
      </c>
    </row>
    <row r="63" spans="1:2" x14ac:dyDescent="0.2">
      <c r="A63" s="1" t="s">
        <v>254</v>
      </c>
      <c r="B63" s="1" t="s">
        <v>65</v>
      </c>
    </row>
    <row r="64" spans="1:2" x14ac:dyDescent="0.2">
      <c r="A64" s="1" t="s">
        <v>255</v>
      </c>
      <c r="B64" s="1" t="s">
        <v>256</v>
      </c>
    </row>
    <row r="65" spans="1:2" x14ac:dyDescent="0.2">
      <c r="A65" s="1" t="s">
        <v>257</v>
      </c>
      <c r="B65" s="1" t="s">
        <v>258</v>
      </c>
    </row>
    <row r="66" spans="1:2" x14ac:dyDescent="0.2">
      <c r="A66" s="1" t="s">
        <v>259</v>
      </c>
      <c r="B66" s="1" t="s">
        <v>260</v>
      </c>
    </row>
    <row r="67" spans="1:2" x14ac:dyDescent="0.2">
      <c r="A67" s="1" t="s">
        <v>261</v>
      </c>
      <c r="B67" s="1" t="s">
        <v>262</v>
      </c>
    </row>
    <row r="68" spans="1:2" x14ac:dyDescent="0.2">
      <c r="A68" s="1" t="s">
        <v>263</v>
      </c>
      <c r="B68" s="1" t="s">
        <v>264</v>
      </c>
    </row>
    <row r="69" spans="1:2" x14ac:dyDescent="0.2">
      <c r="A69" s="1" t="s">
        <v>265</v>
      </c>
      <c r="B69" s="1" t="s">
        <v>266</v>
      </c>
    </row>
    <row r="70" spans="1:2" x14ac:dyDescent="0.2">
      <c r="A70" s="1" t="s">
        <v>267</v>
      </c>
      <c r="B70" s="1" t="s">
        <v>268</v>
      </c>
    </row>
    <row r="71" spans="1:2" x14ac:dyDescent="0.2">
      <c r="A71" s="1" t="s">
        <v>269</v>
      </c>
      <c r="B71" s="1" t="s">
        <v>270</v>
      </c>
    </row>
    <row r="72" spans="1:2" x14ac:dyDescent="0.2">
      <c r="A72" s="1" t="s">
        <v>271</v>
      </c>
      <c r="B72" s="1" t="s">
        <v>132</v>
      </c>
    </row>
    <row r="73" spans="1:2" x14ac:dyDescent="0.2">
      <c r="A73" s="1" t="s">
        <v>272</v>
      </c>
      <c r="B73" s="1" t="s">
        <v>273</v>
      </c>
    </row>
    <row r="74" spans="1:2" x14ac:dyDescent="0.2">
      <c r="A74" s="1" t="s">
        <v>274</v>
      </c>
      <c r="B74" s="1" t="s">
        <v>275</v>
      </c>
    </row>
    <row r="75" spans="1:2" x14ac:dyDescent="0.2">
      <c r="A75" s="1" t="s">
        <v>276</v>
      </c>
      <c r="B75" s="1" t="s">
        <v>277</v>
      </c>
    </row>
    <row r="76" spans="1:2" x14ac:dyDescent="0.2">
      <c r="A76" s="1" t="s">
        <v>278</v>
      </c>
      <c r="B76" s="1" t="s">
        <v>279</v>
      </c>
    </row>
    <row r="77" spans="1:2" x14ac:dyDescent="0.2">
      <c r="A77" s="1" t="s">
        <v>280</v>
      </c>
      <c r="B77" s="1" t="s">
        <v>281</v>
      </c>
    </row>
    <row r="78" spans="1:2" x14ac:dyDescent="0.2">
      <c r="A78" s="1" t="s">
        <v>282</v>
      </c>
      <c r="B78" s="1" t="s">
        <v>33</v>
      </c>
    </row>
    <row r="79" spans="1:2" x14ac:dyDescent="0.2">
      <c r="A79" s="1" t="s">
        <v>283</v>
      </c>
      <c r="B79" s="1" t="s">
        <v>284</v>
      </c>
    </row>
    <row r="80" spans="1:2" x14ac:dyDescent="0.2">
      <c r="A80" s="1" t="s">
        <v>285</v>
      </c>
      <c r="B80" s="1" t="s">
        <v>286</v>
      </c>
    </row>
    <row r="81" spans="1:2" x14ac:dyDescent="0.2">
      <c r="A81" s="1" t="s">
        <v>287</v>
      </c>
      <c r="B81" s="1" t="s">
        <v>288</v>
      </c>
    </row>
    <row r="82" spans="1:2" x14ac:dyDescent="0.2">
      <c r="A82" s="1" t="s">
        <v>289</v>
      </c>
      <c r="B82" s="1" t="s">
        <v>290</v>
      </c>
    </row>
    <row r="83" spans="1:2" x14ac:dyDescent="0.2">
      <c r="A83" s="1" t="s">
        <v>291</v>
      </c>
      <c r="B83" s="1" t="s">
        <v>292</v>
      </c>
    </row>
    <row r="84" spans="1:2" x14ac:dyDescent="0.2">
      <c r="A84" s="1" t="s">
        <v>293</v>
      </c>
      <c r="B84" s="1" t="s">
        <v>294</v>
      </c>
    </row>
    <row r="85" spans="1:2" x14ac:dyDescent="0.2">
      <c r="A85" s="1" t="s">
        <v>295</v>
      </c>
      <c r="B85" s="1" t="s">
        <v>14</v>
      </c>
    </row>
    <row r="86" spans="1:2" x14ac:dyDescent="0.2">
      <c r="A86" s="1" t="s">
        <v>296</v>
      </c>
      <c r="B86" s="1" t="s">
        <v>297</v>
      </c>
    </row>
    <row r="87" spans="1:2" x14ac:dyDescent="0.2">
      <c r="A87" s="1" t="s">
        <v>298</v>
      </c>
      <c r="B87" s="1" t="s">
        <v>299</v>
      </c>
    </row>
    <row r="88" spans="1:2" x14ac:dyDescent="0.2">
      <c r="A88" s="1" t="s">
        <v>300</v>
      </c>
      <c r="B88" s="1" t="s">
        <v>45</v>
      </c>
    </row>
    <row r="89" spans="1:2" x14ac:dyDescent="0.2">
      <c r="A89" s="1" t="s">
        <v>301</v>
      </c>
      <c r="B89" s="1" t="s">
        <v>302</v>
      </c>
    </row>
    <row r="90" spans="1:2" x14ac:dyDescent="0.2">
      <c r="A90" s="1" t="s">
        <v>303</v>
      </c>
      <c r="B90" s="1" t="s">
        <v>304</v>
      </c>
    </row>
    <row r="91" spans="1:2" x14ac:dyDescent="0.2">
      <c r="A91" s="1" t="s">
        <v>305</v>
      </c>
      <c r="B91" s="1" t="s">
        <v>306</v>
      </c>
    </row>
    <row r="92" spans="1:2" x14ac:dyDescent="0.2">
      <c r="A92" s="1" t="s">
        <v>307</v>
      </c>
      <c r="B92" s="1" t="s">
        <v>308</v>
      </c>
    </row>
    <row r="93" spans="1:2" x14ac:dyDescent="0.2">
      <c r="A93" s="1" t="s">
        <v>309</v>
      </c>
      <c r="B93" s="1" t="s">
        <v>310</v>
      </c>
    </row>
    <row r="94" spans="1:2" x14ac:dyDescent="0.2">
      <c r="A94" s="1" t="s">
        <v>311</v>
      </c>
      <c r="B94" s="1" t="s">
        <v>312</v>
      </c>
    </row>
    <row r="95" spans="1:2" x14ac:dyDescent="0.2">
      <c r="A95" s="1" t="s">
        <v>313</v>
      </c>
      <c r="B95" s="1" t="s">
        <v>314</v>
      </c>
    </row>
    <row r="96" spans="1:2" x14ac:dyDescent="0.2">
      <c r="A96" s="1" t="s">
        <v>315</v>
      </c>
      <c r="B96" s="1" t="s">
        <v>316</v>
      </c>
    </row>
    <row r="97" spans="1:2" x14ac:dyDescent="0.2">
      <c r="A97" s="1" t="s">
        <v>317</v>
      </c>
      <c r="B97" s="1" t="s">
        <v>318</v>
      </c>
    </row>
    <row r="98" spans="1:2" x14ac:dyDescent="0.2">
      <c r="A98" s="1" t="s">
        <v>319</v>
      </c>
      <c r="B98" s="1" t="s">
        <v>320</v>
      </c>
    </row>
    <row r="99" spans="1:2" x14ac:dyDescent="0.2">
      <c r="A99" s="1" t="s">
        <v>321</v>
      </c>
      <c r="B99" s="1" t="s">
        <v>322</v>
      </c>
    </row>
    <row r="100" spans="1:2" x14ac:dyDescent="0.2">
      <c r="A100" s="1" t="s">
        <v>323</v>
      </c>
      <c r="B100" s="1" t="s">
        <v>324</v>
      </c>
    </row>
    <row r="101" spans="1:2" x14ac:dyDescent="0.2">
      <c r="A101" s="1" t="s">
        <v>325</v>
      </c>
      <c r="B101" s="1" t="s">
        <v>23</v>
      </c>
    </row>
    <row r="102" spans="1:2" x14ac:dyDescent="0.2">
      <c r="A102" s="1" t="s">
        <v>326</v>
      </c>
      <c r="B102" s="1" t="s">
        <v>111</v>
      </c>
    </row>
    <row r="103" spans="1:2" x14ac:dyDescent="0.2">
      <c r="A103" s="1" t="s">
        <v>327</v>
      </c>
      <c r="B103" s="1" t="s">
        <v>29</v>
      </c>
    </row>
    <row r="104" spans="1:2" x14ac:dyDescent="0.2">
      <c r="A104" s="1" t="s">
        <v>328</v>
      </c>
      <c r="B104" s="1" t="s">
        <v>329</v>
      </c>
    </row>
    <row r="105" spans="1:2" x14ac:dyDescent="0.2">
      <c r="A105" s="1" t="s">
        <v>330</v>
      </c>
      <c r="B105" s="1" t="s">
        <v>35</v>
      </c>
    </row>
    <row r="106" spans="1:2" x14ac:dyDescent="0.2">
      <c r="A106" s="1" t="s">
        <v>331</v>
      </c>
      <c r="B106" s="1" t="s">
        <v>332</v>
      </c>
    </row>
    <row r="107" spans="1:2" x14ac:dyDescent="0.2">
      <c r="A107" s="1" t="s">
        <v>333</v>
      </c>
      <c r="B107" s="1" t="s">
        <v>105</v>
      </c>
    </row>
    <row r="108" spans="1:2" x14ac:dyDescent="0.2">
      <c r="A108" s="1" t="s">
        <v>334</v>
      </c>
      <c r="B108" s="1" t="s">
        <v>91</v>
      </c>
    </row>
    <row r="109" spans="1:2" x14ac:dyDescent="0.2">
      <c r="A109" s="1" t="s">
        <v>335</v>
      </c>
      <c r="B109" s="1" t="s">
        <v>136</v>
      </c>
    </row>
    <row r="110" spans="1:2" x14ac:dyDescent="0.2">
      <c r="A110" s="1" t="s">
        <v>336</v>
      </c>
      <c r="B110" s="1" t="s">
        <v>337</v>
      </c>
    </row>
    <row r="111" spans="1:2" x14ac:dyDescent="0.2">
      <c r="A111" s="1" t="s">
        <v>338</v>
      </c>
      <c r="B111" s="1" t="s">
        <v>96</v>
      </c>
    </row>
    <row r="112" spans="1:2" x14ac:dyDescent="0.2">
      <c r="A112" s="1" t="s">
        <v>339</v>
      </c>
      <c r="B112" s="1" t="s">
        <v>69</v>
      </c>
    </row>
    <row r="113" spans="1:2" x14ac:dyDescent="0.2">
      <c r="A113" s="1" t="s">
        <v>340</v>
      </c>
      <c r="B113" s="1" t="s">
        <v>341</v>
      </c>
    </row>
    <row r="114" spans="1:2" x14ac:dyDescent="0.2">
      <c r="A114" s="1" t="s">
        <v>342</v>
      </c>
      <c r="B114" s="1" t="s">
        <v>18</v>
      </c>
    </row>
    <row r="115" spans="1:2" x14ac:dyDescent="0.2">
      <c r="A115" s="1" t="s">
        <v>343</v>
      </c>
      <c r="B115" s="1" t="s">
        <v>120</v>
      </c>
    </row>
    <row r="116" spans="1:2" x14ac:dyDescent="0.2">
      <c r="A116" s="1" t="s">
        <v>344</v>
      </c>
      <c r="B116" s="1" t="s">
        <v>345</v>
      </c>
    </row>
    <row r="117" spans="1:2" x14ac:dyDescent="0.2">
      <c r="A117" s="1" t="s">
        <v>346</v>
      </c>
      <c r="B117" s="1" t="s">
        <v>347</v>
      </c>
    </row>
    <row r="118" spans="1:2" x14ac:dyDescent="0.2">
      <c r="A118" s="1" t="s">
        <v>348</v>
      </c>
      <c r="B118" s="1" t="s">
        <v>108</v>
      </c>
    </row>
    <row r="119" spans="1:2" x14ac:dyDescent="0.2">
      <c r="A119" s="1" t="s">
        <v>349</v>
      </c>
      <c r="B119" s="1" t="s">
        <v>350</v>
      </c>
    </row>
    <row r="120" spans="1:2" x14ac:dyDescent="0.2">
      <c r="A120" s="1" t="s">
        <v>351</v>
      </c>
      <c r="B120" s="1" t="s">
        <v>352</v>
      </c>
    </row>
    <row r="121" spans="1:2" x14ac:dyDescent="0.2">
      <c r="A121" s="1" t="s">
        <v>353</v>
      </c>
      <c r="B121" s="1" t="s">
        <v>354</v>
      </c>
    </row>
    <row r="122" spans="1:2" x14ac:dyDescent="0.2">
      <c r="A122" s="1" t="s">
        <v>355</v>
      </c>
      <c r="B122" s="1" t="s">
        <v>356</v>
      </c>
    </row>
    <row r="123" spans="1:2" x14ac:dyDescent="0.2">
      <c r="A123" s="1" t="s">
        <v>357</v>
      </c>
      <c r="B123" s="1" t="s">
        <v>358</v>
      </c>
    </row>
    <row r="124" spans="1:2" x14ac:dyDescent="0.2">
      <c r="A124" s="1" t="s">
        <v>359</v>
      </c>
      <c r="B124" s="1" t="s">
        <v>360</v>
      </c>
    </row>
    <row r="125" spans="1:2" x14ac:dyDescent="0.2">
      <c r="A125" s="1" t="s">
        <v>361</v>
      </c>
      <c r="B125" s="1" t="s">
        <v>362</v>
      </c>
    </row>
    <row r="126" spans="1:2" x14ac:dyDescent="0.2">
      <c r="A126" s="1" t="s">
        <v>363</v>
      </c>
      <c r="B126" s="1" t="s">
        <v>364</v>
      </c>
    </row>
    <row r="127" spans="1:2" x14ac:dyDescent="0.2">
      <c r="A127" s="1" t="s">
        <v>365</v>
      </c>
      <c r="B127" s="1" t="s">
        <v>366</v>
      </c>
    </row>
    <row r="128" spans="1:2" x14ac:dyDescent="0.2">
      <c r="A128" s="1" t="s">
        <v>367</v>
      </c>
      <c r="B128" s="1" t="s">
        <v>368</v>
      </c>
    </row>
    <row r="129" spans="1:2" x14ac:dyDescent="0.2">
      <c r="A129" s="1" t="s">
        <v>369</v>
      </c>
      <c r="B129" s="1" t="s">
        <v>370</v>
      </c>
    </row>
    <row r="130" spans="1:2" x14ac:dyDescent="0.2">
      <c r="A130" s="1" t="s">
        <v>371</v>
      </c>
      <c r="B130" s="1" t="s">
        <v>372</v>
      </c>
    </row>
    <row r="131" spans="1:2" x14ac:dyDescent="0.2">
      <c r="A131" s="1" t="s">
        <v>373</v>
      </c>
      <c r="B131" s="1" t="s">
        <v>374</v>
      </c>
    </row>
    <row r="132" spans="1:2" x14ac:dyDescent="0.2">
      <c r="A132" s="1" t="s">
        <v>375</v>
      </c>
      <c r="B132" s="1" t="s">
        <v>72</v>
      </c>
    </row>
    <row r="133" spans="1:2" x14ac:dyDescent="0.2">
      <c r="A133" s="1" t="s">
        <v>376</v>
      </c>
      <c r="B133" s="1" t="s">
        <v>377</v>
      </c>
    </row>
    <row r="134" spans="1:2" x14ac:dyDescent="0.2">
      <c r="A134" s="1" t="s">
        <v>378</v>
      </c>
      <c r="B134" s="1" t="s">
        <v>379</v>
      </c>
    </row>
    <row r="135" spans="1:2" x14ac:dyDescent="0.2">
      <c r="A135" s="1" t="s">
        <v>380</v>
      </c>
      <c r="B135" s="1" t="s">
        <v>381</v>
      </c>
    </row>
    <row r="136" spans="1:2" x14ac:dyDescent="0.2">
      <c r="A136" s="1" t="s">
        <v>382</v>
      </c>
      <c r="B136" s="1" t="s">
        <v>383</v>
      </c>
    </row>
    <row r="137" spans="1:2" x14ac:dyDescent="0.2">
      <c r="A137" s="1" t="s">
        <v>384</v>
      </c>
      <c r="B137" s="1" t="s">
        <v>131</v>
      </c>
    </row>
    <row r="138" spans="1:2" x14ac:dyDescent="0.2">
      <c r="A138" s="1" t="s">
        <v>385</v>
      </c>
      <c r="B138" s="1" t="s">
        <v>386</v>
      </c>
    </row>
    <row r="139" spans="1:2" x14ac:dyDescent="0.2">
      <c r="A139" s="1" t="s">
        <v>387</v>
      </c>
      <c r="B139" s="1" t="s">
        <v>388</v>
      </c>
    </row>
    <row r="140" spans="1:2" x14ac:dyDescent="0.2">
      <c r="A140" s="1" t="s">
        <v>389</v>
      </c>
      <c r="B140" s="1" t="s">
        <v>99</v>
      </c>
    </row>
    <row r="141" spans="1:2" x14ac:dyDescent="0.2">
      <c r="A141" s="1" t="s">
        <v>390</v>
      </c>
      <c r="B141" s="1" t="s">
        <v>391</v>
      </c>
    </row>
    <row r="142" spans="1:2" x14ac:dyDescent="0.2">
      <c r="A142" s="1" t="s">
        <v>392</v>
      </c>
      <c r="B142" s="1" t="s">
        <v>393</v>
      </c>
    </row>
    <row r="143" spans="1:2" x14ac:dyDescent="0.2">
      <c r="A143" s="1" t="s">
        <v>394</v>
      </c>
      <c r="B143" s="1" t="s">
        <v>395</v>
      </c>
    </row>
    <row r="144" spans="1:2" x14ac:dyDescent="0.2">
      <c r="A144" s="1" t="s">
        <v>396</v>
      </c>
      <c r="B144" s="1" t="s">
        <v>397</v>
      </c>
    </row>
    <row r="145" spans="1:2" x14ac:dyDescent="0.2">
      <c r="A145" s="1" t="s">
        <v>398</v>
      </c>
      <c r="B145" s="1" t="s">
        <v>399</v>
      </c>
    </row>
    <row r="146" spans="1:2" x14ac:dyDescent="0.2">
      <c r="A146" s="1" t="s">
        <v>400</v>
      </c>
      <c r="B146" s="1" t="s">
        <v>52</v>
      </c>
    </row>
    <row r="147" spans="1:2" x14ac:dyDescent="0.2">
      <c r="A147" s="1" t="s">
        <v>401</v>
      </c>
      <c r="B147" s="1" t="s">
        <v>402</v>
      </c>
    </row>
    <row r="148" spans="1:2" x14ac:dyDescent="0.2">
      <c r="A148" s="1" t="s">
        <v>403</v>
      </c>
      <c r="B148" s="1" t="s">
        <v>107</v>
      </c>
    </row>
    <row r="149" spans="1:2" x14ac:dyDescent="0.2">
      <c r="A149" s="1" t="s">
        <v>404</v>
      </c>
      <c r="B149" s="1" t="s">
        <v>405</v>
      </c>
    </row>
    <row r="150" spans="1:2" x14ac:dyDescent="0.2">
      <c r="A150" s="1" t="s">
        <v>406</v>
      </c>
      <c r="B150" s="1" t="s">
        <v>407</v>
      </c>
    </row>
    <row r="151" spans="1:2" x14ac:dyDescent="0.2">
      <c r="A151" s="1" t="s">
        <v>408</v>
      </c>
      <c r="B151" s="1" t="s">
        <v>409</v>
      </c>
    </row>
    <row r="152" spans="1:2" x14ac:dyDescent="0.2">
      <c r="A152" s="1" t="s">
        <v>410</v>
      </c>
      <c r="B152" s="1" t="s">
        <v>411</v>
      </c>
    </row>
    <row r="153" spans="1:2" x14ac:dyDescent="0.2">
      <c r="A153" s="1" t="s">
        <v>412</v>
      </c>
      <c r="B153" s="1" t="s">
        <v>413</v>
      </c>
    </row>
    <row r="154" spans="1:2" x14ac:dyDescent="0.2">
      <c r="A154" s="1" t="s">
        <v>414</v>
      </c>
      <c r="B154" s="1" t="s">
        <v>415</v>
      </c>
    </row>
    <row r="155" spans="1:2" x14ac:dyDescent="0.2">
      <c r="A155" s="1" t="s">
        <v>416</v>
      </c>
      <c r="B155" s="1" t="s">
        <v>417</v>
      </c>
    </row>
    <row r="156" spans="1:2" x14ac:dyDescent="0.2">
      <c r="A156" s="1" t="s">
        <v>418</v>
      </c>
      <c r="B156" s="1" t="s">
        <v>419</v>
      </c>
    </row>
    <row r="157" spans="1:2" x14ac:dyDescent="0.2">
      <c r="A157" s="1" t="s">
        <v>420</v>
      </c>
      <c r="B157" s="1" t="s">
        <v>421</v>
      </c>
    </row>
    <row r="158" spans="1:2" x14ac:dyDescent="0.2">
      <c r="A158" s="1" t="s">
        <v>422</v>
      </c>
      <c r="B158" s="1" t="s">
        <v>423</v>
      </c>
    </row>
    <row r="159" spans="1:2" x14ac:dyDescent="0.2">
      <c r="A159" s="1" t="s">
        <v>424</v>
      </c>
      <c r="B159" s="1" t="s">
        <v>50</v>
      </c>
    </row>
    <row r="160" spans="1:2" x14ac:dyDescent="0.2">
      <c r="A160" s="1" t="s">
        <v>425</v>
      </c>
      <c r="B160" s="1" t="s">
        <v>426</v>
      </c>
    </row>
    <row r="161" spans="1:2" x14ac:dyDescent="0.2">
      <c r="A161" s="1" t="s">
        <v>427</v>
      </c>
      <c r="B161" s="1" t="s">
        <v>32</v>
      </c>
    </row>
    <row r="162" spans="1:2" x14ac:dyDescent="0.2">
      <c r="A162" s="1" t="s">
        <v>428</v>
      </c>
      <c r="B162" s="1" t="s">
        <v>429</v>
      </c>
    </row>
    <row r="163" spans="1:2" x14ac:dyDescent="0.2">
      <c r="A163" s="1" t="s">
        <v>430</v>
      </c>
      <c r="B163" s="1" t="s">
        <v>431</v>
      </c>
    </row>
    <row r="164" spans="1:2" x14ac:dyDescent="0.2">
      <c r="A164" s="1" t="s">
        <v>432</v>
      </c>
      <c r="B164" s="1" t="s">
        <v>58</v>
      </c>
    </row>
    <row r="165" spans="1:2" x14ac:dyDescent="0.2">
      <c r="A165" s="1" t="s">
        <v>433</v>
      </c>
      <c r="B165" s="1" t="s">
        <v>434</v>
      </c>
    </row>
    <row r="166" spans="1:2" x14ac:dyDescent="0.2">
      <c r="A166" s="1" t="s">
        <v>435</v>
      </c>
      <c r="B166" s="1" t="s">
        <v>436</v>
      </c>
    </row>
    <row r="167" spans="1:2" x14ac:dyDescent="0.2">
      <c r="A167" s="1" t="s">
        <v>437</v>
      </c>
      <c r="B167" s="1" t="s">
        <v>438</v>
      </c>
    </row>
    <row r="168" spans="1:2" x14ac:dyDescent="0.2">
      <c r="A168" s="1" t="s">
        <v>439</v>
      </c>
      <c r="B168" s="1" t="s">
        <v>440</v>
      </c>
    </row>
    <row r="169" spans="1:2" x14ac:dyDescent="0.2">
      <c r="A169" s="1" t="s">
        <v>441</v>
      </c>
      <c r="B169" s="1" t="s">
        <v>442</v>
      </c>
    </row>
    <row r="170" spans="1:2" x14ac:dyDescent="0.2">
      <c r="A170" s="1" t="s">
        <v>443</v>
      </c>
      <c r="B170" s="1" t="s">
        <v>37</v>
      </c>
    </row>
    <row r="171" spans="1:2" x14ac:dyDescent="0.2">
      <c r="A171" s="1" t="s">
        <v>444</v>
      </c>
      <c r="B171" s="1" t="s">
        <v>445</v>
      </c>
    </row>
    <row r="172" spans="1:2" x14ac:dyDescent="0.2">
      <c r="A172" s="1" t="s">
        <v>446</v>
      </c>
      <c r="B172" s="1" t="s">
        <v>447</v>
      </c>
    </row>
    <row r="173" spans="1:2" x14ac:dyDescent="0.2">
      <c r="A173" s="1" t="s">
        <v>448</v>
      </c>
      <c r="B173" s="1" t="s">
        <v>449</v>
      </c>
    </row>
    <row r="174" spans="1:2" x14ac:dyDescent="0.2">
      <c r="A174" s="1" t="s">
        <v>450</v>
      </c>
      <c r="B174" s="1" t="s">
        <v>451</v>
      </c>
    </row>
    <row r="175" spans="1:2" x14ac:dyDescent="0.2">
      <c r="A175" s="1" t="s">
        <v>452</v>
      </c>
      <c r="B175" s="1" t="s">
        <v>453</v>
      </c>
    </row>
    <row r="176" spans="1:2" x14ac:dyDescent="0.2">
      <c r="A176" s="1" t="s">
        <v>454</v>
      </c>
      <c r="B176" s="1" t="s">
        <v>455</v>
      </c>
    </row>
    <row r="177" spans="1:2" x14ac:dyDescent="0.2">
      <c r="A177" s="1" t="s">
        <v>456</v>
      </c>
      <c r="B177" s="1" t="s">
        <v>59</v>
      </c>
    </row>
    <row r="178" spans="1:2" x14ac:dyDescent="0.2">
      <c r="A178" s="1" t="s">
        <v>457</v>
      </c>
      <c r="B178" s="1" t="s">
        <v>458</v>
      </c>
    </row>
    <row r="179" spans="1:2" x14ac:dyDescent="0.2">
      <c r="A179" s="1" t="s">
        <v>459</v>
      </c>
      <c r="B179" s="1" t="s">
        <v>40</v>
      </c>
    </row>
    <row r="180" spans="1:2" x14ac:dyDescent="0.2">
      <c r="A180" s="1" t="s">
        <v>460</v>
      </c>
      <c r="B180" s="1" t="s">
        <v>42</v>
      </c>
    </row>
    <row r="181" spans="1:2" x14ac:dyDescent="0.2">
      <c r="A181" s="1" t="s">
        <v>461</v>
      </c>
      <c r="B181" s="1" t="s">
        <v>119</v>
      </c>
    </row>
    <row r="182" spans="1:2" x14ac:dyDescent="0.2">
      <c r="A182" s="1" t="s">
        <v>462</v>
      </c>
      <c r="B182" s="1" t="s">
        <v>463</v>
      </c>
    </row>
    <row r="183" spans="1:2" x14ac:dyDescent="0.2">
      <c r="A183" s="1" t="s">
        <v>464</v>
      </c>
      <c r="B183" s="1" t="s">
        <v>465</v>
      </c>
    </row>
    <row r="184" spans="1:2" x14ac:dyDescent="0.2">
      <c r="A184" s="1" t="s">
        <v>466</v>
      </c>
      <c r="B184" s="1" t="s">
        <v>88</v>
      </c>
    </row>
    <row r="185" spans="1:2" x14ac:dyDescent="0.2">
      <c r="A185" s="1" t="s">
        <v>467</v>
      </c>
      <c r="B185" s="1" t="s">
        <v>67</v>
      </c>
    </row>
    <row r="186" spans="1:2" x14ac:dyDescent="0.2">
      <c r="A186" s="1" t="s">
        <v>468</v>
      </c>
      <c r="B186" s="1" t="s">
        <v>469</v>
      </c>
    </row>
    <row r="187" spans="1:2" x14ac:dyDescent="0.2">
      <c r="A187" s="1" t="s">
        <v>470</v>
      </c>
      <c r="B187" s="1" t="s">
        <v>471</v>
      </c>
    </row>
    <row r="188" spans="1:2" x14ac:dyDescent="0.2">
      <c r="A188" s="1" t="s">
        <v>472</v>
      </c>
      <c r="B188" s="1" t="s">
        <v>473</v>
      </c>
    </row>
    <row r="189" spans="1:2" x14ac:dyDescent="0.2">
      <c r="A189" s="1" t="s">
        <v>474</v>
      </c>
      <c r="B189" s="1" t="s">
        <v>475</v>
      </c>
    </row>
    <row r="190" spans="1:2" x14ac:dyDescent="0.2">
      <c r="A190" s="1" t="s">
        <v>476</v>
      </c>
      <c r="B190" s="1" t="s">
        <v>477</v>
      </c>
    </row>
    <row r="191" spans="1:2" x14ac:dyDescent="0.2">
      <c r="A191" s="1" t="s">
        <v>478</v>
      </c>
      <c r="B191" s="1" t="s">
        <v>479</v>
      </c>
    </row>
    <row r="192" spans="1:2" x14ac:dyDescent="0.2">
      <c r="A192" s="1" t="s">
        <v>480</v>
      </c>
      <c r="B192" s="1" t="s">
        <v>481</v>
      </c>
    </row>
    <row r="193" spans="1:2" x14ac:dyDescent="0.2">
      <c r="A193" s="1" t="s">
        <v>482</v>
      </c>
      <c r="B193" s="1" t="s">
        <v>483</v>
      </c>
    </row>
    <row r="194" spans="1:2" x14ac:dyDescent="0.2">
      <c r="A194" s="1" t="s">
        <v>484</v>
      </c>
      <c r="B194" s="1" t="s">
        <v>485</v>
      </c>
    </row>
    <row r="195" spans="1:2" x14ac:dyDescent="0.2">
      <c r="A195" s="1" t="s">
        <v>486</v>
      </c>
      <c r="B195" s="1" t="s">
        <v>487</v>
      </c>
    </row>
    <row r="196" spans="1:2" x14ac:dyDescent="0.2">
      <c r="A196" s="1" t="s">
        <v>488</v>
      </c>
      <c r="B196" s="1" t="s">
        <v>489</v>
      </c>
    </row>
    <row r="197" spans="1:2" x14ac:dyDescent="0.2">
      <c r="A197" s="1" t="s">
        <v>490</v>
      </c>
      <c r="B197" s="1" t="s">
        <v>491</v>
      </c>
    </row>
    <row r="198" spans="1:2" x14ac:dyDescent="0.2">
      <c r="A198" s="1" t="s">
        <v>492</v>
      </c>
      <c r="B198" s="1" t="s">
        <v>493</v>
      </c>
    </row>
    <row r="199" spans="1:2" x14ac:dyDescent="0.2">
      <c r="A199" s="1" t="s">
        <v>494</v>
      </c>
      <c r="B199" s="1" t="s">
        <v>118</v>
      </c>
    </row>
    <row r="200" spans="1:2" x14ac:dyDescent="0.2">
      <c r="A200" s="1" t="s">
        <v>495</v>
      </c>
      <c r="B200" s="1" t="s">
        <v>496</v>
      </c>
    </row>
    <row r="201" spans="1:2" x14ac:dyDescent="0.2">
      <c r="A201" s="1" t="s">
        <v>497</v>
      </c>
      <c r="B201" s="1" t="s">
        <v>498</v>
      </c>
    </row>
    <row r="202" spans="1:2" x14ac:dyDescent="0.2">
      <c r="A202" s="1" t="s">
        <v>499</v>
      </c>
      <c r="B202" s="1" t="s">
        <v>82</v>
      </c>
    </row>
    <row r="203" spans="1:2" x14ac:dyDescent="0.2">
      <c r="A203" s="1" t="s">
        <v>500</v>
      </c>
      <c r="B203" s="1" t="s">
        <v>501</v>
      </c>
    </row>
    <row r="204" spans="1:2" x14ac:dyDescent="0.2">
      <c r="A204" s="1" t="s">
        <v>502</v>
      </c>
      <c r="B204" s="1" t="s">
        <v>503</v>
      </c>
    </row>
    <row r="205" spans="1:2" x14ac:dyDescent="0.2">
      <c r="A205" s="1" t="s">
        <v>504</v>
      </c>
      <c r="B205" s="1" t="s">
        <v>110</v>
      </c>
    </row>
    <row r="206" spans="1:2" x14ac:dyDescent="0.2">
      <c r="A206" s="1" t="s">
        <v>505</v>
      </c>
      <c r="B206" s="1" t="s">
        <v>506</v>
      </c>
    </row>
    <row r="207" spans="1:2" x14ac:dyDescent="0.2">
      <c r="A207" s="1" t="s">
        <v>507</v>
      </c>
      <c r="B207" s="1" t="s">
        <v>508</v>
      </c>
    </row>
    <row r="208" spans="1:2" x14ac:dyDescent="0.2">
      <c r="A208" s="1" t="s">
        <v>509</v>
      </c>
      <c r="B208" s="1" t="s">
        <v>510</v>
      </c>
    </row>
    <row r="209" spans="1:2" x14ac:dyDescent="0.2">
      <c r="A209" s="1" t="s">
        <v>511</v>
      </c>
      <c r="B209" s="1" t="s">
        <v>512</v>
      </c>
    </row>
    <row r="210" spans="1:2" x14ac:dyDescent="0.2">
      <c r="A210" s="1" t="s">
        <v>513</v>
      </c>
      <c r="B210" s="1" t="s">
        <v>514</v>
      </c>
    </row>
    <row r="211" spans="1:2" x14ac:dyDescent="0.2">
      <c r="A211" s="1" t="s">
        <v>515</v>
      </c>
      <c r="B211" s="1" t="s">
        <v>60</v>
      </c>
    </row>
    <row r="212" spans="1:2" x14ac:dyDescent="0.2">
      <c r="A212" s="1" t="s">
        <v>516</v>
      </c>
      <c r="B212" s="1" t="s">
        <v>517</v>
      </c>
    </row>
    <row r="213" spans="1:2" x14ac:dyDescent="0.2">
      <c r="A213" s="1" t="s">
        <v>518</v>
      </c>
      <c r="B213" s="1" t="s">
        <v>519</v>
      </c>
    </row>
    <row r="214" spans="1:2" x14ac:dyDescent="0.2">
      <c r="A214" s="1" t="s">
        <v>520</v>
      </c>
      <c r="B214" s="1" t="s">
        <v>521</v>
      </c>
    </row>
    <row r="215" spans="1:2" x14ac:dyDescent="0.2">
      <c r="A215" s="1" t="s">
        <v>522</v>
      </c>
      <c r="B215" s="1" t="s">
        <v>523</v>
      </c>
    </row>
    <row r="216" spans="1:2" x14ac:dyDescent="0.2">
      <c r="A216" s="1" t="s">
        <v>524</v>
      </c>
      <c r="B216" s="1" t="s">
        <v>525</v>
      </c>
    </row>
    <row r="217" spans="1:2" x14ac:dyDescent="0.2">
      <c r="A217" s="1" t="s">
        <v>526</v>
      </c>
      <c r="B217" s="1" t="s">
        <v>15</v>
      </c>
    </row>
    <row r="218" spans="1:2" x14ac:dyDescent="0.2">
      <c r="A218" s="1" t="s">
        <v>527</v>
      </c>
      <c r="B218" s="1" t="s">
        <v>112</v>
      </c>
    </row>
    <row r="219" spans="1:2" x14ac:dyDescent="0.2">
      <c r="A219" s="1" t="s">
        <v>528</v>
      </c>
      <c r="B219" s="1" t="s">
        <v>529</v>
      </c>
    </row>
    <row r="220" spans="1:2" x14ac:dyDescent="0.2">
      <c r="A220" s="1" t="s">
        <v>530</v>
      </c>
      <c r="B220" s="1" t="s">
        <v>531</v>
      </c>
    </row>
    <row r="221" spans="1:2" x14ac:dyDescent="0.2">
      <c r="A221" s="1" t="s">
        <v>532</v>
      </c>
      <c r="B221" s="1" t="s">
        <v>533</v>
      </c>
    </row>
    <row r="222" spans="1:2" x14ac:dyDescent="0.2">
      <c r="A222" s="1" t="s">
        <v>534</v>
      </c>
      <c r="B222" s="1" t="s">
        <v>535</v>
      </c>
    </row>
    <row r="223" spans="1:2" x14ac:dyDescent="0.2">
      <c r="A223" s="1" t="s">
        <v>536</v>
      </c>
      <c r="B223" s="1" t="s">
        <v>537</v>
      </c>
    </row>
    <row r="224" spans="1:2" x14ac:dyDescent="0.2">
      <c r="A224" s="1" t="s">
        <v>538</v>
      </c>
      <c r="B224" s="1" t="s">
        <v>539</v>
      </c>
    </row>
    <row r="225" spans="1:2" x14ac:dyDescent="0.2">
      <c r="A225" s="1" t="s">
        <v>540</v>
      </c>
      <c r="B225" s="1" t="s">
        <v>541</v>
      </c>
    </row>
    <row r="226" spans="1:2" x14ac:dyDescent="0.2">
      <c r="A226" s="1" t="s">
        <v>542</v>
      </c>
      <c r="B226" s="1" t="s">
        <v>543</v>
      </c>
    </row>
    <row r="227" spans="1:2" x14ac:dyDescent="0.2">
      <c r="A227" s="1" t="s">
        <v>544</v>
      </c>
      <c r="B227" s="1" t="s">
        <v>545</v>
      </c>
    </row>
    <row r="228" spans="1:2" x14ac:dyDescent="0.2">
      <c r="A228" s="1" t="s">
        <v>546</v>
      </c>
      <c r="B228" s="1" t="s">
        <v>547</v>
      </c>
    </row>
    <row r="229" spans="1:2" x14ac:dyDescent="0.2">
      <c r="A229" s="1" t="s">
        <v>548</v>
      </c>
      <c r="B229" s="1" t="s">
        <v>130</v>
      </c>
    </row>
    <row r="230" spans="1:2" x14ac:dyDescent="0.2">
      <c r="A230" s="1" t="s">
        <v>549</v>
      </c>
      <c r="B230" s="1" t="s">
        <v>115</v>
      </c>
    </row>
    <row r="231" spans="1:2" x14ac:dyDescent="0.2">
      <c r="A231" s="1" t="s">
        <v>550</v>
      </c>
      <c r="B231" s="1" t="s">
        <v>551</v>
      </c>
    </row>
    <row r="232" spans="1:2" x14ac:dyDescent="0.2">
      <c r="A232" s="1" t="s">
        <v>552</v>
      </c>
      <c r="B232" s="1" t="s">
        <v>553</v>
      </c>
    </row>
    <row r="233" spans="1:2" x14ac:dyDescent="0.2">
      <c r="A233" s="1" t="s">
        <v>554</v>
      </c>
      <c r="B233" s="1" t="s">
        <v>555</v>
      </c>
    </row>
    <row r="234" spans="1:2" x14ac:dyDescent="0.2">
      <c r="A234" s="1" t="s">
        <v>556</v>
      </c>
      <c r="B234" s="1" t="s">
        <v>557</v>
      </c>
    </row>
    <row r="235" spans="1:2" x14ac:dyDescent="0.2">
      <c r="A235" s="1" t="s">
        <v>558</v>
      </c>
      <c r="B235" s="1" t="s">
        <v>95</v>
      </c>
    </row>
    <row r="236" spans="1:2" x14ac:dyDescent="0.2">
      <c r="A236" s="1" t="s">
        <v>559</v>
      </c>
      <c r="B236" s="1" t="s">
        <v>47</v>
      </c>
    </row>
    <row r="237" spans="1:2" x14ac:dyDescent="0.2">
      <c r="A237" s="1" t="s">
        <v>560</v>
      </c>
      <c r="B237" s="1" t="s">
        <v>21</v>
      </c>
    </row>
    <row r="238" spans="1:2" x14ac:dyDescent="0.2">
      <c r="A238" s="1" t="s">
        <v>561</v>
      </c>
      <c r="B238" s="1" t="s">
        <v>25</v>
      </c>
    </row>
    <row r="239" spans="1:2" x14ac:dyDescent="0.2">
      <c r="A239" s="1" t="s">
        <v>562</v>
      </c>
      <c r="B239" s="1" t="s">
        <v>563</v>
      </c>
    </row>
    <row r="240" spans="1:2" x14ac:dyDescent="0.2">
      <c r="A240" s="1" t="s">
        <v>564</v>
      </c>
      <c r="B240" s="1" t="s">
        <v>565</v>
      </c>
    </row>
    <row r="241" spans="1:2" x14ac:dyDescent="0.2">
      <c r="A241" s="1" t="s">
        <v>566</v>
      </c>
      <c r="B241" s="1" t="s">
        <v>567</v>
      </c>
    </row>
    <row r="242" spans="1:2" x14ac:dyDescent="0.2">
      <c r="A242" s="1" t="s">
        <v>568</v>
      </c>
      <c r="B242" s="1" t="s">
        <v>569</v>
      </c>
    </row>
    <row r="243" spans="1:2" x14ac:dyDescent="0.2">
      <c r="A243" s="1" t="s">
        <v>570</v>
      </c>
      <c r="B243" s="1" t="s">
        <v>571</v>
      </c>
    </row>
    <row r="244" spans="1:2" x14ac:dyDescent="0.2">
      <c r="A244" s="1" t="s">
        <v>588</v>
      </c>
      <c r="B244" s="1" t="s">
        <v>93</v>
      </c>
    </row>
    <row r="245" spans="1:2" x14ac:dyDescent="0.2">
      <c r="A245" s="1" t="s">
        <v>572</v>
      </c>
      <c r="B245" s="1" t="s">
        <v>573</v>
      </c>
    </row>
    <row r="246" spans="1:2" x14ac:dyDescent="0.2">
      <c r="A246" s="1" t="s">
        <v>574</v>
      </c>
      <c r="B246" s="1" t="s">
        <v>575</v>
      </c>
    </row>
    <row r="247" spans="1:2" x14ac:dyDescent="0.2">
      <c r="A247" s="1" t="s">
        <v>576</v>
      </c>
      <c r="B247" s="1" t="s">
        <v>577</v>
      </c>
    </row>
    <row r="248" spans="1:2" x14ac:dyDescent="0.2">
      <c r="A248" s="1" t="s">
        <v>578</v>
      </c>
      <c r="B248" s="1" t="s">
        <v>579</v>
      </c>
    </row>
    <row r="249" spans="1:2" x14ac:dyDescent="0.2">
      <c r="A249" s="1" t="s">
        <v>580</v>
      </c>
      <c r="B249" s="1" t="s">
        <v>581</v>
      </c>
    </row>
    <row r="250" spans="1:2" x14ac:dyDescent="0.2">
      <c r="A250" s="1" t="s">
        <v>582</v>
      </c>
      <c r="B250" s="1" t="s">
        <v>583</v>
      </c>
    </row>
    <row r="251" spans="1:2" x14ac:dyDescent="0.2">
      <c r="A251" s="1" t="s">
        <v>584</v>
      </c>
      <c r="B251" s="1" t="s">
        <v>585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4 0 0 b 8 8 - 5 5 d 7 - 4 6 e 1 - a 7 4 e - 8 c 1 0 6 d f f b d 7 8 "   x m l n s = " h t t p : / / s c h e m a s . m i c r o s o f t . c o m / D a t a M a s h u p " > A A A A A A Q F A A B Q S w M E F A A C A A g A M W E h V Z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D F h I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Y S F V n R B a 5 f 0 B A A C R B Q A A E w A c A E Z v c m 1 1 b G F z L 1 N l Y 3 R p b 2 4 x L m 0 g o h g A K K A U A A A A A A A A A A A A A A A A A A A A A A A A A A A A t V T f a 9 s w E H 4 P 5 H 8 Q 3 k s K w s R l 2 c O K H 0 q y s e 1 h d H O 2 l 3 o I R b 4 1 2 m Q p S H J a L / R / 7 / l H q X 8 k t B v M Y G x 9 d 7 r v O 9 3 p H A g v j S Z J 8 4 0 u p p P p x G 2 5 h Y x k j j m u u J X g S E w U + O m E 4 J O Y w g p A Z O n 2 4 c q I I g f t Z + + l g n B p t M e F m w X L t + k 3 B 9 a l i d S g t 4 p X L 7 l C x G i e r s y t V o Z n L l 1 x z 0 k i J G g M + c l s S N I y p h 3 2 U L h 9 c E a v V 6 B k L j 3 Y O K A B J U u j i l y 7 O D q n 5 J 0 W J p P 6 B h c L X H 4 p j I f E l w r i p 9 / w s 9 H w 4 4 w 2 a b w K r q z J 0 Z a R D 8 A z V B Z g T m u + Q c f W 0 u K z J m N K r l v 8 U q l E V N p c 7 G 3 R D b n c c n 2 D E d f l D p 7 C r S 3 X 7 q e x e a O 4 M r r Z E X 5 6 O A S Y 1 0 f t 3 7 w O K 6 9 7 S g 7 B r b G / W Q n c j k 1 w t w N b n x 1 T s A e F H h 5 t x M O d b x z y n T J l V S B W G U b 2 X 2 b D v P R q b K n P v h x T N j g T h b X I W 5 7 Y x 6 R m h c u O K K 4 F A T A L T m a V 8 l E E C 9 W p M M u x I c c B h M l 3 X J d M G V E 5 6 N H 2 R w c n / / R j 3 x 8 v U / R s n X p F r W o 0 U F h T 6 C L f g O 2 S f I W d 4 g L 3 f e e q 6 H R D i 9 f o b K i F L u Z 0 H i 5 o 6 2 R 7 3 n R A f Z I s O s k 2 E E W j + Z x G L 2 W b T q Q + R d g b H H i p G d 7 Z / z Y 1 H g m e G Q z / O B f + 4 h K 3 k w F 7 o k G j U T s 2 + P m g E 7 s n 2 a O 7 e A B Q S w E C L Q A U A A I A C A A x Y S F V k y q G N K U A A A D 1 A A A A E g A A A A A A A A A A A A A A A A A A A A A A Q 2 9 u Z m l n L 1 B h Y 2 t h Z 2 U u e G 1 s U E s B A i 0 A F A A C A A g A M W E h V Q / K 6 a u k A A A A 6 Q A A A B M A A A A A A A A A A A A A A A A A 8 Q A A A F t D b 2 5 0 Z W 5 0 X 1 R 5 c G V z X S 5 4 b W x Q S w E C L Q A U A A I A C A A x Y S F V n R B a 5 f 0 B A A C R B Q A A E w A A A A A A A A A A A A A A A A D i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F w A A A A A A A N o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H N f c 2 F s Y X J p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z X 3 N h b G F y a W V z L 0 N o Y W 5 n Z W Q g V H l w Z S 5 7 L D B 9 J n F 1 b 3 Q 7 L C Z x d W 9 0 O 1 N l Y 3 R p b 2 4 x L 2 R z X 3 N h b G F y a W V z L 0 N o Y W 5 n Z W Q g V H l w Z S 5 7 d 2 9 y a 1 9 5 Z W F y L D F 9 J n F 1 b 3 Q 7 L C Z x d W 9 0 O 1 N l Y 3 R p b 2 4 x L 2 R z X 3 N h b G F y a W V z L 0 N o Y W 5 n Z W Q g V H l w Z S 5 7 Z X h w Z X J p Z W 5 j Z V 9 s Z X Z l b C w y f S Z x d W 9 0 O y w m c X V v d D t T Z W N 0 a W 9 u M S 9 k c 1 9 z Y W x h c m l l c y 9 D a G F u Z 2 V k I F R 5 c G U u e 2 V t c G x v e W 1 l b n R f d H l w Z S w z f S Z x d W 9 0 O y w m c X V v d D t T Z W N 0 a W 9 u M S 9 k c 1 9 z Y W x h c m l l c y 9 D a G F u Z 2 V k I F R 5 c G U u e 2 p v Y l 9 0 a X R s Z S w 0 f S Z x d W 9 0 O y w m c X V v d D t T Z W N 0 a W 9 u M S 9 k c 1 9 z Y W x h c m l l c y 9 D a G F u Z 2 V k I F R 5 c G U u e 3 N h b G F y e S w 1 f S Z x d W 9 0 O y w m c X V v d D t T Z W N 0 a W 9 u M S 9 k c 1 9 z Y W x h c m l l c y 9 D a G F u Z 2 V k I F R 5 c G U u e 3 N h b G F y e V 9 j d X J y Z W 5 j e S w 2 f S Z x d W 9 0 O y w m c X V v d D t T Z W N 0 a W 9 u M S 9 k c 1 9 z Y W x h c m l l c y 9 D a G F u Z 2 V k I F R 5 c G U u e 3 N h b G F y e V 9 p b l 9 1 c 2 Q s N 3 0 m c X V v d D s s J n F 1 b 3 Q 7 U 2 V j d G l v b j E v Z H N f c 2 F s Y X J p Z X M v Q 2 h h b m d l Z C B U e X B l L n t l b X B s b 3 l l Z V 9 y Z X N p Z G V u Y 2 U s O H 0 m c X V v d D s s J n F 1 b 3 Q 7 U 2 V j d G l v b j E v Z H N f c 2 F s Y X J p Z X M v U m V w b G F j Z W Q g V m F s d W U x L n t y Z W 1 v d G V f c m F 0 a W 8 s O X 0 m c X V v d D s s J n F 1 b 3 Q 7 U 2 V j d G l v b j E v Z H N f c 2 F s Y X J p Z X M v Q 2 h h b m d l Z C B U e X B l L n t j b 2 1 w Y W 5 5 X 2 x v Y 2 F 0 a W 9 u L D E w f S Z x d W 9 0 O y w m c X V v d D t T Z W N 0 a W 9 u M S 9 k c 1 9 z Y W x h c m l l c y 9 D a G F u Z 2 V k I F R 5 c G U u e 2 N v b X B h b n l f c 2 l 6 Z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z X 3 N h b G F y a W V z L 0 N o Y W 5 n Z W Q g V H l w Z S 5 7 L D B 9 J n F 1 b 3 Q 7 L C Z x d W 9 0 O 1 N l Y 3 R p b 2 4 x L 2 R z X 3 N h b G F y a W V z L 0 N o Y W 5 n Z W Q g V H l w Z S 5 7 d 2 9 y a 1 9 5 Z W F y L D F 9 J n F 1 b 3 Q 7 L C Z x d W 9 0 O 1 N l Y 3 R p b 2 4 x L 2 R z X 3 N h b G F y a W V z L 0 N o Y W 5 n Z W Q g V H l w Z S 5 7 Z X h w Z X J p Z W 5 j Z V 9 s Z X Z l b C w y f S Z x d W 9 0 O y w m c X V v d D t T Z W N 0 a W 9 u M S 9 k c 1 9 z Y W x h c m l l c y 9 D a G F u Z 2 V k I F R 5 c G U u e 2 V t c G x v e W 1 l b n R f d H l w Z S w z f S Z x d W 9 0 O y w m c X V v d D t T Z W N 0 a W 9 u M S 9 k c 1 9 z Y W x h c m l l c y 9 D a G F u Z 2 V k I F R 5 c G U u e 2 p v Y l 9 0 a X R s Z S w 0 f S Z x d W 9 0 O y w m c X V v d D t T Z W N 0 a W 9 u M S 9 k c 1 9 z Y W x h c m l l c y 9 D a G F u Z 2 V k I F R 5 c G U u e 3 N h b G F y e S w 1 f S Z x d W 9 0 O y w m c X V v d D t T Z W N 0 a W 9 u M S 9 k c 1 9 z Y W x h c m l l c y 9 D a G F u Z 2 V k I F R 5 c G U u e 3 N h b G F y e V 9 j d X J y Z W 5 j e S w 2 f S Z x d W 9 0 O y w m c X V v d D t T Z W N 0 a W 9 u M S 9 k c 1 9 z Y W x h c m l l c y 9 D a G F u Z 2 V k I F R 5 c G U u e 3 N h b G F y e V 9 p b l 9 1 c 2 Q s N 3 0 m c X V v d D s s J n F 1 b 3 Q 7 U 2 V j d G l v b j E v Z H N f c 2 F s Y X J p Z X M v Q 2 h h b m d l Z C B U e X B l L n t l b X B s b 3 l l Z V 9 y Z X N p Z G V u Y 2 U s O H 0 m c X V v d D s s J n F 1 b 3 Q 7 U 2 V j d G l v b j E v Z H N f c 2 F s Y X J p Z X M v U m V w b G F j Z W Q g V m F s d W U x L n t y Z W 1 v d G V f c m F 0 a W 8 s O X 0 m c X V v d D s s J n F 1 b 3 Q 7 U 2 V j d G l v b j E v Z H N f c 2 F s Y X J p Z X M v Q 2 h h b m d l Z C B U e X B l L n t j b 2 1 w Y W 5 5 X 2 x v Y 2 F 0 a W 9 u L D E w f S Z x d W 9 0 O y w m c X V v d D t T Z W N 0 a W 9 u M S 9 k c 1 9 z Y W x h c m l l c y 9 D a G F u Z 2 V k I F R 5 c G U u e 2 N v b X B h b n l f c 2 l 6 Z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d 2 9 y a 1 9 5 Z W F y J n F 1 b 3 Q 7 L C Z x d W 9 0 O 2 V 4 c G V y a W V u Y 2 V f b G V 2 Z W w m c X V v d D s s J n F 1 b 3 Q 7 Z W 1 w b G 9 5 b W V u d F 9 0 e X B l J n F 1 b 3 Q 7 L C Z x d W 9 0 O 2 p v Y l 9 0 a X R s Z S Z x d W 9 0 O y w m c X V v d D t z Y W x h c n k m c X V v d D s s J n F 1 b 3 Q 7 c 2 F s Y X J 5 X 2 N 1 c n J l b m N 5 J n F 1 b 3 Q 7 L C Z x d W 9 0 O 3 N h b G F y e V 9 p b l 9 1 c 2 Q m c X V v d D s s J n F 1 b 3 Q 7 Z W 1 w b G 9 5 Z W V f c m V z a W R l b m N l J n F 1 b 3 Q 7 L C Z x d W 9 0 O 3 J l b W 9 0 Z V 9 y Y X R p b y Z x d W 9 0 O y w m c X V v d D t j b 2 1 w Y W 5 5 X 2 x v Y 2 F 0 a W 9 u J n F 1 b 3 Q 7 L C Z x d W 9 0 O 2 N v b X B h b n l f c 2 l 6 Z S Z x d W 9 0 O 1 0 i I C 8 + P E V u d H J 5 I F R 5 c G U 9 I k Z p b G x D b 2 x 1 b W 5 U e X B l c y I g V m F s d W U 9 I n N B d 0 1 H Q m d Z R E J n T U d C U V l H I i A v P j x F b n R y e S B U e X B l P S J G a W x s T G F z d F V w Z G F 0 Z W Q i I F Z h b H V l P S J k M j A y M i 0 w O S 0 w M V Q w O T o 0 O T o x N C 4 w N D k x M z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3 I i A v P j x F b n R y e S B U e X B l P S J B Z G R l Z F R v R G F 0 Y U 1 v Z G V s I i B W Y W x 1 Z T 0 i b D A i I C 8 + P E V u d H J 5 I F R 5 c G U 9 I l F 1 Z X J 5 S U Q i I F Z h b H V l P S J z M z I z Z T g x N z A t M D c y M i 0 0 N W Q 3 L T k z N D E t N D E 5 N T k 2 Y z I 1 O T Y 4 I i A v P j w v U 3 R h Y m x l R W 5 0 c m l l c z 4 8 L 0 l 0 Z W 0 + P E l 0 Z W 0 + P E l 0 Z W 1 M b 2 N h d G l v b j 4 8 S X R l b V R 5 c G U + R m 9 y b X V s Y T w v S X R l b V R 5 c G U + P E l 0 Z W 1 Q Y X R o P l N l Y 3 R p b 2 4 x L 2 R z X 3 N h b G F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N f c 2 F s Y X J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z X 3 N h b G F y a W V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j c 3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T A 6 M D k 6 M z U u N D Y 4 M j Q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3 N 2 L 0 N o Y W 5 n Z W Q g V H l w Z S 5 7 Q 2 9 s d W 1 u M S w w f S Z x d W 9 0 O y w m c X V v d D t T Z W N 0 a W 9 u M S 9 k Y X R h X 2 N z d i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0 Y V 9 j c 3 Y v Q 2 h h b m d l Z C B U e X B l L n t D b 2 x 1 b W 4 x L D B 9 J n F 1 b 3 Q 7 L C Z x d W 9 0 O 1 N l Y 3 R p b 2 4 x L 2 R h d G F f Y 3 N 2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j c 3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o N y X x N Y C k a o G c u B 7 7 V X 3 w A A A A A C A A A A A A A Q Z g A A A A E A A C A A A A A v W I / d V b B L K H k b 9 t u Z V v k K R z 4 i / I H M d X L j 2 d d 2 A S r + 8 g A A A A A O g A A A A A I A A C A A A A A P 3 i b x + P l c l T D e N H y p z 0 O 9 A b I n F x e c 8 w K 2 4 / p 4 x E b I R F A A A A C 5 z g I G c W 7 q I 2 U w e j J 2 s A J 2 k z i w n S x / Y 0 j i h F P Z m Z p s N c l G d w V R d E E y 7 r R T + B d t J u 8 8 d x A C U e U W t Q 3 7 M k 2 1 T k D p 6 m t V l a 6 P S 4 8 7 8 Y z 0 5 b Q 6 I E A A A A C l i / T 3 z J h K Q A V 2 Z A o 3 H L U n t W X P G J d O Y p b 5 K r o S Q / t E r Q D q f C V w R p / b O N J y 4 o u e 4 F m u C 7 m E S P Z w D i + b U i X p 5 l p 1 < / D a t a M a s h u p > 
</file>

<file path=customXml/itemProps1.xml><?xml version="1.0" encoding="utf-8"?>
<ds:datastoreItem xmlns:ds="http://schemas.openxmlformats.org/officeDocument/2006/customXml" ds:itemID="{8302D30F-C815-4996-A31B-3995591D57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 Sheet Data Science Jobs</vt:lpstr>
      <vt:lpstr>Dashboard</vt:lpstr>
      <vt:lpstr>Pivot Tables</vt:lpstr>
      <vt:lpstr>data_csv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Sinenhlanhla N. Dlamini</dc:creator>
  <cp:lastModifiedBy>Sinenhlanhla N. Dlamini</cp:lastModifiedBy>
  <dcterms:created xsi:type="dcterms:W3CDTF">2022-09-01T09:41:49Z</dcterms:created>
  <dcterms:modified xsi:type="dcterms:W3CDTF">2022-09-02T13:36:38Z</dcterms:modified>
</cp:coreProperties>
</file>