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BCEE8BD4-8AEC-4823-BE46-BAF6DE84FB6B}" xr6:coauthVersionLast="47" xr6:coauthVersionMax="47" xr10:uidLastSave="{00000000-0000-0000-0000-000000000000}"/>
  <bookViews>
    <workbookView xWindow="-120" yWindow="480" windowWidth="38640" windowHeight="21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I5" i="11"/>
  <c r="H23" i="11"/>
  <c r="H17" i="11"/>
  <c r="H8" i="11"/>
  <c r="F9" i="11" l="1"/>
  <c r="E16" i="11"/>
  <c r="F16" i="11" s="1"/>
  <c r="E10" i="11"/>
  <c r="F10" i="11" s="1"/>
  <c r="H9" i="11"/>
  <c r="I6" i="11"/>
  <c r="E11" i="11" l="1"/>
  <c r="F11" i="11" s="1"/>
  <c r="E12" i="11" s="1"/>
  <c r="H10" i="11"/>
  <c r="H16" i="11"/>
  <c r="J5" i="11"/>
  <c r="K5" i="11" s="1"/>
  <c r="L5" i="11" s="1"/>
  <c r="M5" i="11" s="1"/>
  <c r="N5" i="11" s="1"/>
  <c r="O5" i="11" s="1"/>
  <c r="P5" i="11" s="1"/>
  <c r="I4" i="11"/>
  <c r="F12" i="11" l="1"/>
  <c r="E13" i="11" s="1"/>
  <c r="F13" i="11" s="1"/>
  <c r="E14" i="11" s="1"/>
  <c r="F14" i="11" s="1"/>
  <c r="E15" i="11" s="1"/>
  <c r="E18" i="11" s="1"/>
  <c r="F18" i="11" s="1"/>
  <c r="E19" i="11" s="1"/>
  <c r="F19" i="11" s="1"/>
  <c r="H11" i="11"/>
  <c r="P4" i="11"/>
  <c r="Q5" i="11"/>
  <c r="R5" i="11" s="1"/>
  <c r="S5" i="11" s="1"/>
  <c r="T5" i="11" s="1"/>
  <c r="U5" i="11" s="1"/>
  <c r="V5" i="11" s="1"/>
  <c r="W5" i="11" s="1"/>
  <c r="J6" i="11"/>
  <c r="F15" i="11" l="1"/>
  <c r="H12" i="11"/>
  <c r="H22" i="11"/>
  <c r="H21" i="11"/>
  <c r="H20" i="11"/>
  <c r="W4" i="11"/>
  <c r="X5" i="11"/>
  <c r="Y5" i="11" s="1"/>
  <c r="Z5" i="11" s="1"/>
  <c r="AA5" i="11" s="1"/>
  <c r="AB5" i="11" s="1"/>
  <c r="AC5" i="11" s="1"/>
  <c r="AD5" i="11" s="1"/>
  <c r="K6" i="11"/>
  <c r="H19" i="11" l="1"/>
  <c r="H18"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<sst xmlns="http://schemas.openxmlformats.org/spreadsheetml/2006/main" count="56" uniqueCount="54">
  <si>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</si>
  <si>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Web Based Music Player</t>
  </si>
  <si>
    <t>SIMPLE GANTT CHART by Vertex42.com</t>
  </si>
  <si>
    <t>Enter Company Name in cell B2.</t>
  </si>
  <si>
    <t>COMP-195</t>
  </si>
  <si>
    <t>https://www.vertex42.com/ExcelTemplates/simple-gantt-chart.html</t>
  </si>
  <si>
    <t>Enter the name of the Project Lead in cell B3. Enter the Project Start date in cell E3. Pooject Start: label is in cell C3.</t>
  </si>
  <si>
    <t>David Leavenworth</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</si>
  <si>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</si>
  <si>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</si>
  <si>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</si>
  <si>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</si>
  <si>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</si>
  <si>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</si>
  <si>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</si>
  <si>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</si>
  <si>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</si>
  <si>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</si>
  <si>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</si>
  <si>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</si>
  <si>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</si>
  <si>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Project Implementation</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</si>
  <si>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</si>
  <si>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Learn React</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</si>
  <si>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</si>
  <si>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Database connection and basic GET and POST </t>
  </si>
  <si>
    <t>Implement basic UI without styling</t>
  </si>
  <si>
    <t>Implement playback and playback controls with the basic UI</t>
  </si>
  <si>
    <t>Implement song uploading</t>
  </si>
  <si>
    <t>Implement full UI</t>
  </si>
  <si>
    <t>Implement search and playlist features</t>
  </si>
  <si>
    <t>Devleop database schema and validation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</si>
  <si>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</si>
  <si>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Senior Project Day Prep</t>
  </si>
  <si>
    <t>Senior Project Poster Submission</t>
  </si>
  <si>
    <t>Senior Project Oral Presentation Submission</t>
  </si>
  <si>
    <t>Task 3</t>
  </si>
  <si>
    <t>Task 4</t>
  </si>
  <si>
    <t>Task 5</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</si>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</sst>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F800]dddd\,\ mmmm\ dd\,\ yy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14" fontId="0" fillId="0" borderId="0" xfId="0" applyNumberFormat="1"/>
    <xf numFmtId="14" fontId="0" fillId="0" borderId="9" xfId="0" applyNumberFormat="1" applyBorder="1" applyAlignment="1">
      <alignment vertical="center"/>
    </xf>
    <xf numFmtId="0" fontId="0" fillId="3" borderId="2" xfId="12" applyFont="1" applyFill="1">
      <alignment horizontal="left" vertical="center" indent="2"/>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8" fontId="9" fillId="0" borderId="3" xfId="9" applyNumberForma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Normal="100" zoomScalePageLayoutView="70" workbookViewId="0">
      <pane ySplit="6" topLeftCell="A7" activePane="bottomLeft" state="frozen"/>
      <selection pane="bottomLeft" activeCell="BG15" sqref="BG15"/>
    </sheetView>
  </sheetViews>
  <sheetFormatPr defaultRowHeight="30" customHeight="1" x14ac:dyDescent="0.25"/>
  <cols>
    <col min="1" max="1" width="2.7109375" style="4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8" t="s">
        <v>0</v>
      </c>
      <c r="B1" s="52" t="s">
        <v>1</v>
      </c>
      <c r="C1" s="1"/>
      <c r="D1" s="2"/>
      <c r="E1" s="4"/>
      <c r="F1" s="36"/>
      <c r="H1" s="2"/>
      <c r="I1" s="14" t="s">
        <v>2</v>
      </c>
    </row>
    <row r="2" spans="1:64" ht="30" customHeight="1" x14ac:dyDescent="0.3">
      <c r="A2" s="47" t="s">
        <v>3</v>
      </c>
      <c r="B2" s="53" t="s">
        <v>4</v>
      </c>
      <c r="I2" s="50" t="s">
        <v>5</v>
      </c>
    </row>
    <row r="3" spans="1:64" ht="30" customHeight="1" x14ac:dyDescent="0.25">
      <c r="A3" s="47" t="s">
        <v>6</v>
      </c>
      <c r="B3" s="54" t="s">
        <v>7</v>
      </c>
      <c r="C3" s="66" t="s">
        <v>8</v>
      </c>
      <c r="D3" s="67"/>
      <c r="E3" s="72">
        <v>44462</v>
      </c>
      <c r="F3" s="72"/>
    </row>
    <row r="4" spans="1:64" ht="30" customHeight="1" x14ac:dyDescent="0.25">
      <c r="A4" s="48" t="s">
        <v>9</v>
      </c>
      <c r="B4" s="63"/>
      <c r="C4" s="66" t="s">
        <v>10</v>
      </c>
      <c r="D4" s="67"/>
      <c r="E4" s="7">
        <v>3</v>
      </c>
      <c r="I4" s="69">
        <f>I5</f>
        <v>44473</v>
      </c>
      <c r="J4" s="70"/>
      <c r="K4" s="70"/>
      <c r="L4" s="70"/>
      <c r="M4" s="70"/>
      <c r="N4" s="70"/>
      <c r="O4" s="71"/>
      <c r="P4" s="69">
        <f>P5</f>
        <v>44480</v>
      </c>
      <c r="Q4" s="70"/>
      <c r="R4" s="70"/>
      <c r="S4" s="70"/>
      <c r="T4" s="70"/>
      <c r="U4" s="70"/>
      <c r="V4" s="71"/>
      <c r="W4" s="69">
        <f>W5</f>
        <v>44487</v>
      </c>
      <c r="X4" s="70"/>
      <c r="Y4" s="70"/>
      <c r="Z4" s="70"/>
      <c r="AA4" s="70"/>
      <c r="AB4" s="70"/>
      <c r="AC4" s="71"/>
      <c r="AD4" s="69">
        <f>AD5</f>
        <v>44494</v>
      </c>
      <c r="AE4" s="70"/>
      <c r="AF4" s="70"/>
      <c r="AG4" s="70"/>
      <c r="AH4" s="70"/>
      <c r="AI4" s="70"/>
      <c r="AJ4" s="71"/>
      <c r="AK4" s="69">
        <f>AK5</f>
        <v>44501</v>
      </c>
      <c r="AL4" s="70"/>
      <c r="AM4" s="70"/>
      <c r="AN4" s="70"/>
      <c r="AO4" s="70"/>
      <c r="AP4" s="70"/>
      <c r="AQ4" s="71"/>
      <c r="AR4" s="69">
        <f>AR5</f>
        <v>44508</v>
      </c>
      <c r="AS4" s="70"/>
      <c r="AT4" s="70"/>
      <c r="AU4" s="70"/>
      <c r="AV4" s="70"/>
      <c r="AW4" s="70"/>
      <c r="AX4" s="71"/>
      <c r="AY4" s="69">
        <f>AY5</f>
        <v>44515</v>
      </c>
      <c r="AZ4" s="70"/>
      <c r="BA4" s="70"/>
      <c r="BB4" s="70"/>
      <c r="BC4" s="70"/>
      <c r="BD4" s="70"/>
      <c r="BE4" s="71"/>
      <c r="BF4" s="69">
        <f>BF5</f>
        <v>44522</v>
      </c>
      <c r="BG4" s="70"/>
      <c r="BH4" s="70"/>
      <c r="BI4" s="70"/>
      <c r="BJ4" s="70"/>
      <c r="BK4" s="70"/>
      <c r="BL4" s="71"/>
    </row>
    <row r="5" spans="1:64" ht="15" customHeight="1" x14ac:dyDescent="0.25">
      <c r="A5" s="48" t="s">
        <v>11</v>
      </c>
      <c r="B5" s="68"/>
      <c r="C5" s="68"/>
      <c r="D5" s="68"/>
      <c r="E5" s="68"/>
      <c r="F5" s="68"/>
      <c r="G5" s="68"/>
      <c r="I5" s="11">
        <f>Project_Start-WEEKDAY(Project_Start,1)+2+7*(Display_Week-1)</f>
        <v>44473</v>
      </c>
      <c r="J5" s="10">
        <f>I5+1</f>
        <v>44474</v>
      </c>
      <c r="K5" s="10">
        <f t="shared" ref="K5:AX5" si="0">J5+1</f>
        <v>44475</v>
      </c>
      <c r="L5" s="10">
        <f t="shared" si="0"/>
        <v>44476</v>
      </c>
      <c r="M5" s="10">
        <f t="shared" si="0"/>
        <v>44477</v>
      </c>
      <c r="N5" s="10">
        <f t="shared" si="0"/>
        <v>44478</v>
      </c>
      <c r="O5" s="12">
        <f t="shared" si="0"/>
        <v>44479</v>
      </c>
      <c r="P5" s="11">
        <f>O5+1</f>
        <v>44480</v>
      </c>
      <c r="Q5" s="10">
        <f>P5+1</f>
        <v>44481</v>
      </c>
      <c r="R5" s="10">
        <f t="shared" si="0"/>
        <v>44482</v>
      </c>
      <c r="S5" s="10">
        <f t="shared" si="0"/>
        <v>44483</v>
      </c>
      <c r="T5" s="10">
        <f t="shared" si="0"/>
        <v>44484</v>
      </c>
      <c r="U5" s="10">
        <f t="shared" si="0"/>
        <v>44485</v>
      </c>
      <c r="V5" s="12">
        <f t="shared" si="0"/>
        <v>44486</v>
      </c>
      <c r="W5" s="11">
        <f>V5+1</f>
        <v>44487</v>
      </c>
      <c r="X5" s="10">
        <f>W5+1</f>
        <v>44488</v>
      </c>
      <c r="Y5" s="10">
        <f t="shared" si="0"/>
        <v>44489</v>
      </c>
      <c r="Z5" s="10">
        <f t="shared" si="0"/>
        <v>44490</v>
      </c>
      <c r="AA5" s="10">
        <f t="shared" si="0"/>
        <v>44491</v>
      </c>
      <c r="AB5" s="10">
        <f t="shared" si="0"/>
        <v>44492</v>
      </c>
      <c r="AC5" s="12">
        <f t="shared" si="0"/>
        <v>44493</v>
      </c>
      <c r="AD5" s="11">
        <f>AC5+1</f>
        <v>44494</v>
      </c>
      <c r="AE5" s="10">
        <f>AD5+1</f>
        <v>44495</v>
      </c>
      <c r="AF5" s="10">
        <f t="shared" si="0"/>
        <v>44496</v>
      </c>
      <c r="AG5" s="10">
        <f t="shared" si="0"/>
        <v>44497</v>
      </c>
      <c r="AH5" s="10">
        <f t="shared" si="0"/>
        <v>44498</v>
      </c>
      <c r="AI5" s="10">
        <f t="shared" si="0"/>
        <v>44499</v>
      </c>
      <c r="AJ5" s="12">
        <f t="shared" si="0"/>
        <v>44500</v>
      </c>
      <c r="AK5" s="11">
        <f>AJ5+1</f>
        <v>44501</v>
      </c>
      <c r="AL5" s="10">
        <f>AK5+1</f>
        <v>44502</v>
      </c>
      <c r="AM5" s="10">
        <f t="shared" si="0"/>
        <v>44503</v>
      </c>
      <c r="AN5" s="10">
        <f t="shared" si="0"/>
        <v>44504</v>
      </c>
      <c r="AO5" s="10">
        <f t="shared" si="0"/>
        <v>44505</v>
      </c>
      <c r="AP5" s="10">
        <f t="shared" si="0"/>
        <v>44506</v>
      </c>
      <c r="AQ5" s="12">
        <f t="shared" si="0"/>
        <v>44507</v>
      </c>
      <c r="AR5" s="11">
        <f>AQ5+1</f>
        <v>44508</v>
      </c>
      <c r="AS5" s="10">
        <f>AR5+1</f>
        <v>44509</v>
      </c>
      <c r="AT5" s="10">
        <f t="shared" si="0"/>
        <v>44510</v>
      </c>
      <c r="AU5" s="10">
        <f t="shared" si="0"/>
        <v>44511</v>
      </c>
      <c r="AV5" s="10">
        <f t="shared" si="0"/>
        <v>44512</v>
      </c>
      <c r="AW5" s="10">
        <f t="shared" si="0"/>
        <v>44513</v>
      </c>
      <c r="AX5" s="12">
        <f t="shared" si="0"/>
        <v>44514</v>
      </c>
      <c r="AY5" s="11">
        <f>AX5+1</f>
        <v>44515</v>
      </c>
      <c r="AZ5" s="10">
        <f>AY5+1</f>
        <v>44516</v>
      </c>
      <c r="BA5" s="10">
        <f t="shared" ref="BA5:BE5" si="1">AZ5+1</f>
        <v>44517</v>
      </c>
      <c r="BB5" s="10">
        <f t="shared" si="1"/>
        <v>44518</v>
      </c>
      <c r="BC5" s="10">
        <f t="shared" si="1"/>
        <v>44519</v>
      </c>
      <c r="BD5" s="10">
        <f t="shared" si="1"/>
        <v>44520</v>
      </c>
      <c r="BE5" s="12">
        <f t="shared" si="1"/>
        <v>44521</v>
      </c>
      <c r="BF5" s="11">
        <f>BE5+1</f>
        <v>44522</v>
      </c>
      <c r="BG5" s="10">
        <f>BF5+1</f>
        <v>44523</v>
      </c>
      <c r="BH5" s="10">
        <f t="shared" ref="BH5:BL5" si="2">BG5+1</f>
        <v>44524</v>
      </c>
      <c r="BI5" s="10">
        <f t="shared" si="2"/>
        <v>44525</v>
      </c>
      <c r="BJ5" s="10">
        <f t="shared" si="2"/>
        <v>44526</v>
      </c>
      <c r="BK5" s="10">
        <f t="shared" si="2"/>
        <v>44527</v>
      </c>
      <c r="BL5" s="12">
        <f t="shared" si="2"/>
        <v>44528</v>
      </c>
    </row>
    <row r="6" spans="1:64" ht="30" customHeight="1" thickBot="1" x14ac:dyDescent="0.3">
      <c r="A6" s="48" t="s">
        <v>12</v>
      </c>
      <c r="B6" s="8" t="s">
        <v>13</v>
      </c>
      <c r="C6" s="9" t="s">
        <v>14</v>
      </c>
      <c r="D6" s="9" t="s">
        <v>15</v>
      </c>
      <c r="E6" s="9" t="s">
        <v>16</v>
      </c>
      <c r="F6" s="9" t="s">
        <v>17</v>
      </c>
      <c r="G6" s="9"/>
      <c r="H6" s="9" t="s">
        <v>18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7" t="s">
        <v>19</v>
      </c>
      <c r="C7" s="51"/>
      <c r="E7"/>
      <c r="H7"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3" customFormat="1" ht="30" customHeight="1" thickBot="1" x14ac:dyDescent="0.3">
      <c r="A8" s="48" t="s">
        <v>20</v>
      </c>
      <c r="B8" s="17" t="s">
        <v>21</v>
      </c>
      <c r="C8" s="57"/>
      <c r="D8" s="18"/>
      <c r="E8" s="19"/>
      <c r="F8" s="20"/>
      <c r="G8" s="16"/>
      <c r="H8" s="16" t="str">
        <f t="shared" ref="H8:H23" si="6">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 customFormat="1" ht="30" customHeight="1" thickBot="1" x14ac:dyDescent="0.3">
      <c r="A9" s="48" t="s">
        <v>22</v>
      </c>
      <c r="B9" s="61" t="s">
        <v>23</v>
      </c>
      <c r="C9" s="58"/>
      <c r="D9" s="21">
        <v>1</v>
      </c>
      <c r="E9" s="55">
        <f>Project_Start</f>
        <v>44462</v>
      </c>
      <c r="F9" s="55">
        <f>E9+10</f>
        <v>44472</v>
      </c>
      <c r="G9" s="16"/>
      <c r="H9" s="16">
        <f t="shared" si="6"/>
        <v>11</v>
      </c>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64" s="3" customFormat="1" ht="30" customHeight="1" thickBot="1" x14ac:dyDescent="0.3">
      <c r="A10" s="48" t="s">
        <v>24</v>
      </c>
      <c r="B10" s="61" t="s">
        <v>25</v>
      </c>
      <c r="C10" s="58"/>
      <c r="D10" s="21">
        <v>1</v>
      </c>
      <c r="E10" s="55">
        <f t="shared" ref="E10:E15" si="7">F9+1</f>
        <v>44473</v>
      </c>
      <c r="F10" s="55">
        <f t="shared" ref="F10:F15" si="8">E10+6</f>
        <v>44479</v>
      </c>
      <c r="G10" s="16"/>
      <c r="H10" s="16">
        <f t="shared" si="6"/>
        <v>7</v>
      </c>
      <c r="I10" s="33"/>
      <c r="J10" s="33"/>
      <c r="K10" s="33"/>
      <c r="L10" s="33"/>
      <c r="M10" s="33"/>
      <c r="N10" s="33"/>
      <c r="O10" s="33"/>
      <c r="P10" s="33"/>
      <c r="Q10" s="33"/>
      <c r="R10" s="33"/>
      <c r="S10" s="33"/>
      <c r="T10" s="33"/>
      <c r="U10" s="34"/>
      <c r="V10" s="34"/>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row>
    <row r="11" spans="1:64" s="3" customFormat="1" ht="30" customHeight="1" thickBot="1" x14ac:dyDescent="0.3">
      <c r="A11" s="47"/>
      <c r="B11" s="61" t="s">
        <v>26</v>
      </c>
      <c r="C11" s="58"/>
      <c r="D11" s="21">
        <v>1</v>
      </c>
      <c r="E11" s="55">
        <f t="shared" si="7"/>
        <v>44480</v>
      </c>
      <c r="F11" s="55">
        <f t="shared" si="8"/>
        <v>44486</v>
      </c>
      <c r="G11" s="16"/>
      <c r="H11" s="16">
        <f t="shared" si="6"/>
        <v>7</v>
      </c>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row>
    <row r="12" spans="1:64" s="3" customFormat="1" ht="30" customHeight="1" thickBot="1" x14ac:dyDescent="0.3">
      <c r="A12" s="47"/>
      <c r="B12" s="65" t="s">
        <v>27</v>
      </c>
      <c r="C12" s="58"/>
      <c r="D12" s="21">
        <v>1</v>
      </c>
      <c r="E12" s="55">
        <f t="shared" si="7"/>
        <v>44487</v>
      </c>
      <c r="F12" s="55">
        <f t="shared" si="8"/>
        <v>44493</v>
      </c>
      <c r="G12" s="16"/>
      <c r="H12" s="16">
        <f t="shared" si="6"/>
        <v>7</v>
      </c>
      <c r="I12" s="33"/>
      <c r="J12" s="33"/>
      <c r="K12" s="33"/>
      <c r="L12" s="33"/>
      <c r="M12" s="33"/>
      <c r="N12" s="33"/>
      <c r="O12" s="33"/>
      <c r="P12" s="33"/>
      <c r="Q12" s="33"/>
      <c r="R12" s="33"/>
      <c r="S12" s="33"/>
      <c r="T12" s="33"/>
      <c r="U12" s="33"/>
      <c r="V12" s="33"/>
      <c r="W12" s="33"/>
      <c r="X12" s="33"/>
      <c r="Y12" s="34"/>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row>
    <row r="13" spans="1:64" s="3" customFormat="1" ht="30" customHeight="1" thickBot="1" x14ac:dyDescent="0.3">
      <c r="A13" s="47"/>
      <c r="B13" s="61" t="s">
        <v>28</v>
      </c>
      <c r="C13" s="58"/>
      <c r="D13" s="21">
        <v>1</v>
      </c>
      <c r="E13" s="55">
        <f t="shared" si="7"/>
        <v>44494</v>
      </c>
      <c r="F13" s="55">
        <f t="shared" si="8"/>
        <v>44500</v>
      </c>
      <c r="G13" s="16"/>
      <c r="H13" s="16"/>
      <c r="I13" s="33"/>
      <c r="J13" s="33"/>
      <c r="K13" s="33"/>
      <c r="L13" s="33"/>
      <c r="M13" s="33"/>
      <c r="N13" s="33"/>
      <c r="O13" s="33"/>
      <c r="P13" s="33"/>
      <c r="Q13" s="33"/>
      <c r="R13" s="33"/>
      <c r="S13" s="33"/>
      <c r="T13" s="33"/>
      <c r="U13" s="33"/>
      <c r="V13" s="33"/>
      <c r="W13" s="33"/>
      <c r="X13" s="33"/>
      <c r="Y13" s="34"/>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row>
    <row r="14" spans="1:64" s="3" customFormat="1" ht="30" customHeight="1" thickBot="1" x14ac:dyDescent="0.3">
      <c r="A14" s="47"/>
      <c r="B14" s="61" t="s">
        <v>29</v>
      </c>
      <c r="C14" s="58"/>
      <c r="D14" s="21">
        <v>1</v>
      </c>
      <c r="E14" s="55">
        <f t="shared" si="7"/>
        <v>44501</v>
      </c>
      <c r="F14" s="55">
        <f t="shared" si="8"/>
        <v>44507</v>
      </c>
      <c r="G14" s="16"/>
      <c r="H14" s="16"/>
      <c r="I14" s="33"/>
      <c r="J14" s="33"/>
      <c r="K14" s="33"/>
      <c r="L14" s="33"/>
      <c r="M14" s="33"/>
      <c r="N14" s="33"/>
      <c r="O14" s="33"/>
      <c r="P14" s="33"/>
      <c r="Q14" s="33"/>
      <c r="R14" s="33"/>
      <c r="S14" s="33"/>
      <c r="T14" s="33"/>
      <c r="U14" s="33"/>
      <c r="V14" s="33"/>
      <c r="W14" s="33"/>
      <c r="X14" s="33"/>
      <c r="Y14" s="34"/>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s="3" customFormat="1" ht="30" customHeight="1" thickBot="1" x14ac:dyDescent="0.3">
      <c r="A15" s="47"/>
      <c r="B15" s="61" t="s">
        <v>30</v>
      </c>
      <c r="C15" s="58"/>
      <c r="D15" s="21">
        <v>1</v>
      </c>
      <c r="E15" s="55">
        <f t="shared" si="7"/>
        <v>44508</v>
      </c>
      <c r="F15" s="55">
        <f t="shared" si="8"/>
        <v>44514</v>
      </c>
      <c r="G15" s="16"/>
      <c r="H15" s="16"/>
      <c r="I15" s="33"/>
      <c r="J15" s="33"/>
      <c r="K15" s="33"/>
      <c r="L15" s="33"/>
      <c r="M15" s="64"/>
      <c r="N15" s="33"/>
      <c r="O15" s="33"/>
      <c r="P15" s="33"/>
      <c r="Q15" s="33"/>
      <c r="R15" s="33"/>
      <c r="S15" s="33"/>
      <c r="T15" s="33"/>
      <c r="U15" s="33"/>
      <c r="V15" s="33"/>
      <c r="W15" s="33"/>
      <c r="X15" s="33"/>
      <c r="Y15" s="34"/>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row>
    <row r="16" spans="1:64" s="3" customFormat="1" ht="30" customHeight="1" thickBot="1" x14ac:dyDescent="0.3">
      <c r="A16" s="47"/>
      <c r="B16" s="61" t="s">
        <v>31</v>
      </c>
      <c r="C16" s="58"/>
      <c r="D16" s="21">
        <v>1</v>
      </c>
      <c r="E16" s="55">
        <f>E9</f>
        <v>44462</v>
      </c>
      <c r="F16" s="55">
        <f>E16+10</f>
        <v>44472</v>
      </c>
      <c r="G16" s="16"/>
      <c r="H16" s="16">
        <f t="shared" si="6"/>
        <v>11</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row>
    <row r="17" spans="1:64" s="3" customFormat="1" ht="30" customHeight="1" thickBot="1" x14ac:dyDescent="0.3">
      <c r="A17" s="48" t="s">
        <v>32</v>
      </c>
      <c r="B17" s="22" t="s">
        <v>33</v>
      </c>
      <c r="C17" s="59"/>
      <c r="D17" s="23"/>
      <c r="E17" s="24"/>
      <c r="F17" s="25"/>
      <c r="G17" s="16"/>
      <c r="H17" s="16" t="str">
        <f t="shared" si="6"/>
        <v/>
      </c>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row>
    <row r="18" spans="1:64" s="3" customFormat="1" ht="30" customHeight="1" thickBot="1" x14ac:dyDescent="0.3">
      <c r="A18" s="48"/>
      <c r="B18" s="62" t="s">
        <v>34</v>
      </c>
      <c r="C18" s="60"/>
      <c r="D18" s="26">
        <v>1</v>
      </c>
      <c r="E18" s="56">
        <f>E15</f>
        <v>44508</v>
      </c>
      <c r="F18" s="56">
        <f>E18+11</f>
        <v>44519</v>
      </c>
      <c r="G18" s="16"/>
      <c r="H18" s="16">
        <f t="shared" si="6"/>
        <v>12</v>
      </c>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3" customFormat="1" ht="30" customHeight="1" thickBot="1" x14ac:dyDescent="0.3">
      <c r="A19" s="47"/>
      <c r="B19" s="62" t="s">
        <v>35</v>
      </c>
      <c r="C19" s="60"/>
      <c r="D19" s="26">
        <v>1</v>
      </c>
      <c r="E19" s="56">
        <f>F18+1</f>
        <v>44520</v>
      </c>
      <c r="F19" s="56">
        <f>E19+13</f>
        <v>44533</v>
      </c>
      <c r="G19" s="16"/>
      <c r="H19" s="16">
        <f t="shared" si="6"/>
        <v>14</v>
      </c>
      <c r="I19" s="33"/>
      <c r="J19" s="33"/>
      <c r="K19" s="33"/>
      <c r="L19" s="33"/>
      <c r="M19" s="33"/>
      <c r="N19" s="33"/>
      <c r="O19" s="33"/>
      <c r="P19" s="33"/>
      <c r="Q19" s="33"/>
      <c r="R19" s="33"/>
      <c r="S19" s="33"/>
      <c r="T19" s="33"/>
      <c r="U19" s="34"/>
      <c r="V19" s="34"/>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row>
    <row r="20" spans="1:64" s="3" customFormat="1" ht="30" customHeight="1" thickBot="1" x14ac:dyDescent="0.3">
      <c r="A20" s="47"/>
      <c r="B20" s="62" t="s">
        <v>36</v>
      </c>
      <c r="C20" s="60"/>
      <c r="D20" s="26"/>
      <c r="E20" s="56"/>
      <c r="F20" s="56"/>
      <c r="G20" s="16"/>
      <c r="H20" s="16" t="str">
        <f t="shared" si="6"/>
        <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row>
    <row r="21" spans="1:64" s="3" customFormat="1" ht="30" customHeight="1" thickBot="1" x14ac:dyDescent="0.3">
      <c r="A21" s="47"/>
      <c r="B21" s="62" t="s">
        <v>37</v>
      </c>
      <c r="C21" s="60"/>
      <c r="D21" s="26"/>
      <c r="E21" s="56"/>
      <c r="F21" s="56"/>
      <c r="G21" s="16"/>
      <c r="H21" s="16" t="str">
        <f t="shared" si="6"/>
        <v/>
      </c>
      <c r="I21" s="33"/>
      <c r="J21" s="33"/>
      <c r="K21" s="33"/>
      <c r="L21" s="33"/>
      <c r="M21" s="33"/>
      <c r="N21" s="33"/>
      <c r="O21" s="33"/>
      <c r="P21" s="33"/>
      <c r="Q21" s="33"/>
      <c r="R21" s="33"/>
      <c r="S21" s="33"/>
      <c r="T21" s="33"/>
      <c r="U21" s="33"/>
      <c r="V21" s="33"/>
      <c r="W21" s="33"/>
      <c r="X21" s="33"/>
      <c r="Y21" s="34"/>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row>
    <row r="22" spans="1:64" s="3" customFormat="1" ht="30" customHeight="1" thickBot="1" x14ac:dyDescent="0.3">
      <c r="A22" s="47"/>
      <c r="B22" s="62" t="s">
        <v>38</v>
      </c>
      <c r="C22" s="60"/>
      <c r="D22" s="26"/>
      <c r="E22" s="56"/>
      <c r="F22" s="56"/>
      <c r="G22" s="16"/>
      <c r="H22" s="16" t="str">
        <f t="shared" si="6"/>
        <v/>
      </c>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row>
    <row r="23" spans="1:64" s="3" customFormat="1" ht="30" customHeight="1" thickBot="1" x14ac:dyDescent="0.3">
      <c r="A23" s="48" t="s">
        <v>39</v>
      </c>
      <c r="B23" s="27" t="s">
        <v>40</v>
      </c>
      <c r="C23" s="28"/>
      <c r="D23" s="29"/>
      <c r="E23" s="30"/>
      <c r="F23" s="31"/>
      <c r="G23" s="32"/>
      <c r="H23" s="32" t="str">
        <f t="shared" si="6"/>
        <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ht="30" customHeight="1" x14ac:dyDescent="0.25">
      <c r="G24" s="6"/>
    </row>
    <row r="25" spans="1:64" ht="30" customHeight="1" x14ac:dyDescent="0.25">
      <c r="C25" s="14"/>
      <c r="F25" s="49"/>
    </row>
    <row r="26" spans="1:64" ht="30" customHeight="1" x14ac:dyDescent="0.25">
      <c r="C2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3">
    <cfRule type="expression" dxfId="2" priority="33">
      <formula>AND(TODAY()&gt;=I$5,TODAY()&lt;J$5)</formula>
    </cfRule>
  </conditionalFormatting>
  <conditionalFormatting sqref="I7:BL2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6"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RowHeight="12.75" x14ac:dyDescent="0.2"/>
  <cols>
    <col min="1" max="1" width="87.140625" style="37" customWidth="1"/>
    <col min="2" max="16384" width="9.140625" style="2"/>
  </cols>
  <sheetData>
    <row r="1" spans="1:2" ht="46.5" customHeight="1" x14ac:dyDescent="0.2"/>
    <row r="2" spans="1:2" s="39" customFormat="1" ht="15.75" x14ac:dyDescent="0.25">
      <c r="A2" s="38" t="s">
        <v>2</v>
      </c>
      <c r="B2" s="38"/>
    </row>
    <row r="3" spans="1:2" s="43" customFormat="1" ht="27" customHeight="1" x14ac:dyDescent="0.25">
      <c r="A3" s="44" t="s">
        <v>5</v>
      </c>
      <c r="B3" s="44"/>
    </row>
    <row r="4" spans="1:2" s="40" customFormat="1" ht="26.25" x14ac:dyDescent="0.4">
      <c r="A4" s="41" t="s">
        <v>41</v>
      </c>
    </row>
    <row r="5" spans="1:2" ht="74.099999999999994" customHeight="1" x14ac:dyDescent="0.2">
      <c r="A5" s="42" t="s">
        <v>42</v>
      </c>
    </row>
    <row r="6" spans="1:2" ht="26.25" customHeight="1" x14ac:dyDescent="0.2">
      <c r="A6" s="41" t="s">
        <v>43</v>
      </c>
    </row>
    <row r="7" spans="1:2" s="37" customFormat="1" ht="204.95" customHeight="1" x14ac:dyDescent="0.25">
      <c r="A7" s="46" t="s">
        <v>44</v>
      </c>
    </row>
    <row r="8" spans="1:2" s="40" customFormat="1" ht="26.25" x14ac:dyDescent="0.4">
      <c r="A8" s="41" t="s">
        <v>45</v>
      </c>
    </row>
    <row r="9" spans="1:2" ht="60" x14ac:dyDescent="0.2">
      <c r="A9" s="42" t="s">
        <v>46</v>
      </c>
    </row>
    <row r="10" spans="1:2" s="37" customFormat="1" ht="27.95" customHeight="1" x14ac:dyDescent="0.25">
      <c r="A10" s="45" t="s">
        <v>47</v>
      </c>
    </row>
    <row r="11" spans="1:2" s="40" customFormat="1" ht="26.25" x14ac:dyDescent="0.4">
      <c r="A11" s="41" t="s">
        <v>48</v>
      </c>
    </row>
    <row r="12" spans="1:2" ht="30" x14ac:dyDescent="0.2">
      <c r="A12" s="42" t="s">
        <v>49</v>
      </c>
    </row>
    <row r="13" spans="1:2" s="37" customFormat="1" ht="27.95" customHeight="1" x14ac:dyDescent="0.25">
      <c r="A13" s="45" t="s">
        <v>50</v>
      </c>
    </row>
    <row r="14" spans="1:2" s="40" customFormat="1" ht="26.25" x14ac:dyDescent="0.4">
      <c r="A14" s="41" t="s">
        <v>51</v>
      </c>
    </row>
    <row r="15" spans="1:2" ht="75" customHeight="1" x14ac:dyDescent="0.2">
      <c r="A15" s="42" t="s">
        <v>52</v>
      </c>
    </row>
    <row r="16" spans="1:2" ht="75" x14ac:dyDescent="0.2">
      <c r="A16" s="42" t="s">
        <v>53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2021-12-06T06:02:48Z</dcterms:modified>
  <cp:category/>
  <cp:contentStatus/>
</cp:coreProperties>
</file>