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iy_den/Desktop/Calculations/"/>
    </mc:Choice>
  </mc:AlternateContent>
  <xr:revisionPtr revIDLastSave="0" documentId="13_ncr:1_{EE438F38-80ED-C943-9D77-F386C9B49F3E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inflation" sheetId="1" r:id="rId1"/>
    <sheet name="econ_index" sheetId="4" r:id="rId2"/>
    <sheet name="gdp" sheetId="3" r:id="rId3"/>
    <sheet name="r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3" i="4"/>
  <c r="D5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3" i="3"/>
  <c r="J16" i="1"/>
  <c r="J17" i="1"/>
  <c r="J32" i="1"/>
  <c r="J33" i="1"/>
  <c r="J48" i="1"/>
  <c r="J49" i="1"/>
  <c r="J64" i="1"/>
  <c r="J65" i="1"/>
  <c r="J80" i="1"/>
  <c r="J81" i="1"/>
  <c r="J96" i="1"/>
  <c r="J97" i="1"/>
  <c r="J112" i="1"/>
  <c r="J113" i="1"/>
  <c r="J128" i="1"/>
  <c r="J129" i="1"/>
  <c r="J144" i="1"/>
  <c r="J145" i="1"/>
  <c r="J160" i="1"/>
  <c r="J161" i="1"/>
  <c r="J176" i="1"/>
  <c r="J177" i="1"/>
  <c r="J192" i="1"/>
  <c r="J193" i="1"/>
  <c r="I27" i="1"/>
  <c r="J27" i="1" s="1"/>
  <c r="H3" i="1"/>
  <c r="I5" i="1" s="1"/>
  <c r="J5" i="1" s="1"/>
  <c r="H4" i="1"/>
  <c r="I6" i="1" s="1"/>
  <c r="J6" i="1" s="1"/>
  <c r="H5" i="1"/>
  <c r="I7" i="1" s="1"/>
  <c r="J7" i="1" s="1"/>
  <c r="H6" i="1"/>
  <c r="I8" i="1" s="1"/>
  <c r="J8" i="1" s="1"/>
  <c r="H7" i="1"/>
  <c r="I9" i="1" s="1"/>
  <c r="J9" i="1" s="1"/>
  <c r="H8" i="1"/>
  <c r="H9" i="1"/>
  <c r="H10" i="1"/>
  <c r="I10" i="1" s="1"/>
  <c r="J10" i="1" s="1"/>
  <c r="H11" i="1"/>
  <c r="I13" i="1" s="1"/>
  <c r="J13" i="1" s="1"/>
  <c r="H12" i="1"/>
  <c r="I14" i="1" s="1"/>
  <c r="J14" i="1" s="1"/>
  <c r="H13" i="1"/>
  <c r="I15" i="1" s="1"/>
  <c r="J15" i="1" s="1"/>
  <c r="H14" i="1"/>
  <c r="I16" i="1" s="1"/>
  <c r="H15" i="1"/>
  <c r="I17" i="1" s="1"/>
  <c r="H16" i="1"/>
  <c r="H17" i="1"/>
  <c r="H18" i="1"/>
  <c r="I18" i="1" s="1"/>
  <c r="J18" i="1" s="1"/>
  <c r="H19" i="1"/>
  <c r="I21" i="1" s="1"/>
  <c r="J21" i="1" s="1"/>
  <c r="H20" i="1"/>
  <c r="I22" i="1" s="1"/>
  <c r="J22" i="1" s="1"/>
  <c r="H21" i="1"/>
  <c r="I23" i="1" s="1"/>
  <c r="J23" i="1" s="1"/>
  <c r="H22" i="1"/>
  <c r="I24" i="1" s="1"/>
  <c r="J24" i="1" s="1"/>
  <c r="H23" i="1"/>
  <c r="I25" i="1" s="1"/>
  <c r="J25" i="1" s="1"/>
  <c r="H24" i="1"/>
  <c r="H25" i="1"/>
  <c r="H26" i="1"/>
  <c r="I26" i="1" s="1"/>
  <c r="J26" i="1" s="1"/>
  <c r="H27" i="1"/>
  <c r="I29" i="1" s="1"/>
  <c r="J29" i="1" s="1"/>
  <c r="H28" i="1"/>
  <c r="I30" i="1" s="1"/>
  <c r="J30" i="1" s="1"/>
  <c r="H29" i="1"/>
  <c r="I31" i="1" s="1"/>
  <c r="J31" i="1" s="1"/>
  <c r="H30" i="1"/>
  <c r="I32" i="1" s="1"/>
  <c r="H31" i="1"/>
  <c r="I33" i="1" s="1"/>
  <c r="H32" i="1"/>
  <c r="H33" i="1"/>
  <c r="H34" i="1"/>
  <c r="I34" i="1" s="1"/>
  <c r="J34" i="1" s="1"/>
  <c r="H35" i="1"/>
  <c r="I37" i="1" s="1"/>
  <c r="J37" i="1" s="1"/>
  <c r="H36" i="1"/>
  <c r="I38" i="1" s="1"/>
  <c r="J38" i="1" s="1"/>
  <c r="H37" i="1"/>
  <c r="I39" i="1" s="1"/>
  <c r="J39" i="1" s="1"/>
  <c r="H38" i="1"/>
  <c r="I40" i="1" s="1"/>
  <c r="J40" i="1" s="1"/>
  <c r="H39" i="1"/>
  <c r="I41" i="1" s="1"/>
  <c r="J41" i="1" s="1"/>
  <c r="H40" i="1"/>
  <c r="H41" i="1"/>
  <c r="H42" i="1"/>
  <c r="I42" i="1" s="1"/>
  <c r="J42" i="1" s="1"/>
  <c r="H43" i="1"/>
  <c r="I45" i="1" s="1"/>
  <c r="J45" i="1" s="1"/>
  <c r="H44" i="1"/>
  <c r="I46" i="1" s="1"/>
  <c r="J46" i="1" s="1"/>
  <c r="H45" i="1"/>
  <c r="I47" i="1" s="1"/>
  <c r="J47" i="1" s="1"/>
  <c r="H46" i="1"/>
  <c r="I48" i="1" s="1"/>
  <c r="H47" i="1"/>
  <c r="I49" i="1" s="1"/>
  <c r="H48" i="1"/>
  <c r="H49" i="1"/>
  <c r="H50" i="1"/>
  <c r="I50" i="1" s="1"/>
  <c r="J50" i="1" s="1"/>
  <c r="H51" i="1"/>
  <c r="I53" i="1" s="1"/>
  <c r="J53" i="1" s="1"/>
  <c r="H52" i="1"/>
  <c r="I54" i="1" s="1"/>
  <c r="J54" i="1" s="1"/>
  <c r="H53" i="1"/>
  <c r="I55" i="1" s="1"/>
  <c r="J55" i="1" s="1"/>
  <c r="H54" i="1"/>
  <c r="I56" i="1" s="1"/>
  <c r="J56" i="1" s="1"/>
  <c r="H55" i="1"/>
  <c r="I57" i="1" s="1"/>
  <c r="J57" i="1" s="1"/>
  <c r="H56" i="1"/>
  <c r="H57" i="1"/>
  <c r="H58" i="1"/>
  <c r="I60" i="1" s="1"/>
  <c r="J60" i="1" s="1"/>
  <c r="H59" i="1"/>
  <c r="I61" i="1" s="1"/>
  <c r="J61" i="1" s="1"/>
  <c r="H60" i="1"/>
  <c r="I62" i="1" s="1"/>
  <c r="J62" i="1" s="1"/>
  <c r="H61" i="1"/>
  <c r="I63" i="1" s="1"/>
  <c r="J63" i="1" s="1"/>
  <c r="H62" i="1"/>
  <c r="I64" i="1" s="1"/>
  <c r="H63" i="1"/>
  <c r="I65" i="1" s="1"/>
  <c r="H64" i="1"/>
  <c r="H65" i="1"/>
  <c r="H66" i="1"/>
  <c r="I66" i="1" s="1"/>
  <c r="J66" i="1" s="1"/>
  <c r="H67" i="1"/>
  <c r="I69" i="1" s="1"/>
  <c r="J69" i="1" s="1"/>
  <c r="H68" i="1"/>
  <c r="I70" i="1" s="1"/>
  <c r="J70" i="1" s="1"/>
  <c r="H69" i="1"/>
  <c r="I71" i="1" s="1"/>
  <c r="J71" i="1" s="1"/>
  <c r="H70" i="1"/>
  <c r="I72" i="1" s="1"/>
  <c r="J72" i="1" s="1"/>
  <c r="H71" i="1"/>
  <c r="I73" i="1" s="1"/>
  <c r="J73" i="1" s="1"/>
  <c r="H72" i="1"/>
  <c r="H73" i="1"/>
  <c r="H74" i="1"/>
  <c r="I74" i="1" s="1"/>
  <c r="J74" i="1" s="1"/>
  <c r="H75" i="1"/>
  <c r="I77" i="1" s="1"/>
  <c r="J77" i="1" s="1"/>
  <c r="H76" i="1"/>
  <c r="I78" i="1" s="1"/>
  <c r="J78" i="1" s="1"/>
  <c r="H77" i="1"/>
  <c r="I79" i="1" s="1"/>
  <c r="J79" i="1" s="1"/>
  <c r="H78" i="1"/>
  <c r="I80" i="1" s="1"/>
  <c r="H79" i="1"/>
  <c r="I81" i="1" s="1"/>
  <c r="H80" i="1"/>
  <c r="H81" i="1"/>
  <c r="H82" i="1"/>
  <c r="I82" i="1" s="1"/>
  <c r="J82" i="1" s="1"/>
  <c r="H83" i="1"/>
  <c r="I85" i="1" s="1"/>
  <c r="J85" i="1" s="1"/>
  <c r="H84" i="1"/>
  <c r="I86" i="1" s="1"/>
  <c r="J86" i="1" s="1"/>
  <c r="H85" i="1"/>
  <c r="I87" i="1" s="1"/>
  <c r="J87" i="1" s="1"/>
  <c r="H86" i="1"/>
  <c r="I88" i="1" s="1"/>
  <c r="J88" i="1" s="1"/>
  <c r="H87" i="1"/>
  <c r="I89" i="1" s="1"/>
  <c r="J89" i="1" s="1"/>
  <c r="H88" i="1"/>
  <c r="H89" i="1"/>
  <c r="H90" i="1"/>
  <c r="I90" i="1" s="1"/>
  <c r="J90" i="1" s="1"/>
  <c r="H91" i="1"/>
  <c r="I93" i="1" s="1"/>
  <c r="J93" i="1" s="1"/>
  <c r="H92" i="1"/>
  <c r="I94" i="1" s="1"/>
  <c r="J94" i="1" s="1"/>
  <c r="H93" i="1"/>
  <c r="I95" i="1" s="1"/>
  <c r="J95" i="1" s="1"/>
  <c r="H94" i="1"/>
  <c r="I96" i="1" s="1"/>
  <c r="H95" i="1"/>
  <c r="I97" i="1" s="1"/>
  <c r="H96" i="1"/>
  <c r="H97" i="1"/>
  <c r="H98" i="1"/>
  <c r="I98" i="1" s="1"/>
  <c r="J98" i="1" s="1"/>
  <c r="H99" i="1"/>
  <c r="I101" i="1" s="1"/>
  <c r="J101" i="1" s="1"/>
  <c r="H100" i="1"/>
  <c r="I102" i="1" s="1"/>
  <c r="J102" i="1" s="1"/>
  <c r="H101" i="1"/>
  <c r="I103" i="1" s="1"/>
  <c r="J103" i="1" s="1"/>
  <c r="H102" i="1"/>
  <c r="I104" i="1" s="1"/>
  <c r="J104" i="1" s="1"/>
  <c r="H103" i="1"/>
  <c r="I105" i="1" s="1"/>
  <c r="J105" i="1" s="1"/>
  <c r="H104" i="1"/>
  <c r="H105" i="1"/>
  <c r="H106" i="1"/>
  <c r="I106" i="1" s="1"/>
  <c r="J106" i="1" s="1"/>
  <c r="H107" i="1"/>
  <c r="I109" i="1" s="1"/>
  <c r="J109" i="1" s="1"/>
  <c r="H108" i="1"/>
  <c r="I110" i="1" s="1"/>
  <c r="J110" i="1" s="1"/>
  <c r="H109" i="1"/>
  <c r="I111" i="1" s="1"/>
  <c r="J111" i="1" s="1"/>
  <c r="H110" i="1"/>
  <c r="I112" i="1" s="1"/>
  <c r="H111" i="1"/>
  <c r="I113" i="1" s="1"/>
  <c r="H112" i="1"/>
  <c r="H113" i="1"/>
  <c r="H114" i="1"/>
  <c r="I114" i="1" s="1"/>
  <c r="J114" i="1" s="1"/>
  <c r="H115" i="1"/>
  <c r="I117" i="1" s="1"/>
  <c r="J117" i="1" s="1"/>
  <c r="H116" i="1"/>
  <c r="I118" i="1" s="1"/>
  <c r="J118" i="1" s="1"/>
  <c r="H117" i="1"/>
  <c r="I119" i="1" s="1"/>
  <c r="J119" i="1" s="1"/>
  <c r="H118" i="1"/>
  <c r="I120" i="1" s="1"/>
  <c r="J120" i="1" s="1"/>
  <c r="H119" i="1"/>
  <c r="I121" i="1" s="1"/>
  <c r="J121" i="1" s="1"/>
  <c r="H120" i="1"/>
  <c r="H121" i="1"/>
  <c r="H122" i="1"/>
  <c r="I122" i="1" s="1"/>
  <c r="J122" i="1" s="1"/>
  <c r="H123" i="1"/>
  <c r="I125" i="1" s="1"/>
  <c r="J125" i="1" s="1"/>
  <c r="H124" i="1"/>
  <c r="I126" i="1" s="1"/>
  <c r="J126" i="1" s="1"/>
  <c r="H125" i="1"/>
  <c r="I127" i="1" s="1"/>
  <c r="J127" i="1" s="1"/>
  <c r="H126" i="1"/>
  <c r="I128" i="1" s="1"/>
  <c r="H127" i="1"/>
  <c r="I129" i="1" s="1"/>
  <c r="H128" i="1"/>
  <c r="H129" i="1"/>
  <c r="H130" i="1"/>
  <c r="I130" i="1" s="1"/>
  <c r="J130" i="1" s="1"/>
  <c r="H131" i="1"/>
  <c r="I133" i="1" s="1"/>
  <c r="J133" i="1" s="1"/>
  <c r="H132" i="1"/>
  <c r="I134" i="1" s="1"/>
  <c r="J134" i="1" s="1"/>
  <c r="H133" i="1"/>
  <c r="I135" i="1" s="1"/>
  <c r="J135" i="1" s="1"/>
  <c r="H134" i="1"/>
  <c r="I136" i="1" s="1"/>
  <c r="J136" i="1" s="1"/>
  <c r="H135" i="1"/>
  <c r="I137" i="1" s="1"/>
  <c r="J137" i="1" s="1"/>
  <c r="H136" i="1"/>
  <c r="H137" i="1"/>
  <c r="H138" i="1"/>
  <c r="I138" i="1" s="1"/>
  <c r="J138" i="1" s="1"/>
  <c r="H139" i="1"/>
  <c r="I141" i="1" s="1"/>
  <c r="J141" i="1" s="1"/>
  <c r="H140" i="1"/>
  <c r="I142" i="1" s="1"/>
  <c r="J142" i="1" s="1"/>
  <c r="H141" i="1"/>
  <c r="I143" i="1" s="1"/>
  <c r="J143" i="1" s="1"/>
  <c r="H142" i="1"/>
  <c r="I144" i="1" s="1"/>
  <c r="H143" i="1"/>
  <c r="I145" i="1" s="1"/>
  <c r="H144" i="1"/>
  <c r="H145" i="1"/>
  <c r="H146" i="1"/>
  <c r="I146" i="1" s="1"/>
  <c r="J146" i="1" s="1"/>
  <c r="H147" i="1"/>
  <c r="I149" i="1" s="1"/>
  <c r="J149" i="1" s="1"/>
  <c r="H148" i="1"/>
  <c r="I150" i="1" s="1"/>
  <c r="J150" i="1" s="1"/>
  <c r="H149" i="1"/>
  <c r="I151" i="1" s="1"/>
  <c r="J151" i="1" s="1"/>
  <c r="H150" i="1"/>
  <c r="I152" i="1" s="1"/>
  <c r="J152" i="1" s="1"/>
  <c r="H151" i="1"/>
  <c r="I153" i="1" s="1"/>
  <c r="J153" i="1" s="1"/>
  <c r="H152" i="1"/>
  <c r="H153" i="1"/>
  <c r="H154" i="1"/>
  <c r="I154" i="1" s="1"/>
  <c r="J154" i="1" s="1"/>
  <c r="H155" i="1"/>
  <c r="I157" i="1" s="1"/>
  <c r="J157" i="1" s="1"/>
  <c r="H156" i="1"/>
  <c r="I158" i="1" s="1"/>
  <c r="J158" i="1" s="1"/>
  <c r="H157" i="1"/>
  <c r="I159" i="1" s="1"/>
  <c r="J159" i="1" s="1"/>
  <c r="H158" i="1"/>
  <c r="I160" i="1" s="1"/>
  <c r="H159" i="1"/>
  <c r="I161" i="1" s="1"/>
  <c r="H160" i="1"/>
  <c r="H161" i="1"/>
  <c r="H162" i="1"/>
  <c r="I162" i="1" s="1"/>
  <c r="J162" i="1" s="1"/>
  <c r="H163" i="1"/>
  <c r="I165" i="1" s="1"/>
  <c r="J165" i="1" s="1"/>
  <c r="H164" i="1"/>
  <c r="I166" i="1" s="1"/>
  <c r="J166" i="1" s="1"/>
  <c r="H165" i="1"/>
  <c r="I167" i="1" s="1"/>
  <c r="J167" i="1" s="1"/>
  <c r="H166" i="1"/>
  <c r="I168" i="1" s="1"/>
  <c r="J168" i="1" s="1"/>
  <c r="H167" i="1"/>
  <c r="I169" i="1" s="1"/>
  <c r="J169" i="1" s="1"/>
  <c r="H168" i="1"/>
  <c r="H169" i="1"/>
  <c r="H170" i="1"/>
  <c r="I172" i="1" s="1"/>
  <c r="J172" i="1" s="1"/>
  <c r="H171" i="1"/>
  <c r="I173" i="1" s="1"/>
  <c r="J173" i="1" s="1"/>
  <c r="H172" i="1"/>
  <c r="I174" i="1" s="1"/>
  <c r="J174" i="1" s="1"/>
  <c r="H173" i="1"/>
  <c r="I175" i="1" s="1"/>
  <c r="J175" i="1" s="1"/>
  <c r="H174" i="1"/>
  <c r="I176" i="1" s="1"/>
  <c r="H175" i="1"/>
  <c r="I177" i="1" s="1"/>
  <c r="H176" i="1"/>
  <c r="H177" i="1"/>
  <c r="H178" i="1"/>
  <c r="I178" i="1" s="1"/>
  <c r="J178" i="1" s="1"/>
  <c r="H179" i="1"/>
  <c r="I181" i="1" s="1"/>
  <c r="J181" i="1" s="1"/>
  <c r="H180" i="1"/>
  <c r="I182" i="1" s="1"/>
  <c r="J182" i="1" s="1"/>
  <c r="H181" i="1"/>
  <c r="I183" i="1" s="1"/>
  <c r="J183" i="1" s="1"/>
  <c r="H182" i="1"/>
  <c r="I184" i="1" s="1"/>
  <c r="J184" i="1" s="1"/>
  <c r="H183" i="1"/>
  <c r="I185" i="1" s="1"/>
  <c r="J185" i="1" s="1"/>
  <c r="H184" i="1"/>
  <c r="H185" i="1"/>
  <c r="H186" i="1"/>
  <c r="I186" i="1" s="1"/>
  <c r="J186" i="1" s="1"/>
  <c r="H187" i="1"/>
  <c r="I189" i="1" s="1"/>
  <c r="J189" i="1" s="1"/>
  <c r="H188" i="1"/>
  <c r="I190" i="1" s="1"/>
  <c r="J190" i="1" s="1"/>
  <c r="H189" i="1"/>
  <c r="I191" i="1" s="1"/>
  <c r="J191" i="1" s="1"/>
  <c r="H190" i="1"/>
  <c r="I192" i="1" s="1"/>
  <c r="H191" i="1"/>
  <c r="I193" i="1" s="1"/>
  <c r="H192" i="1"/>
  <c r="H193" i="1"/>
  <c r="H194" i="1"/>
  <c r="I194" i="1" s="1"/>
  <c r="J194" i="1" s="1"/>
  <c r="H195" i="1"/>
  <c r="I197" i="1" s="1"/>
  <c r="J197" i="1" s="1"/>
  <c r="H196" i="1"/>
  <c r="I198" i="1" s="1"/>
  <c r="J198" i="1" s="1"/>
  <c r="H197" i="1"/>
  <c r="I199" i="1" s="1"/>
  <c r="J199" i="1" s="1"/>
  <c r="H198" i="1"/>
  <c r="I200" i="1" s="1"/>
  <c r="J200" i="1" s="1"/>
  <c r="H199" i="1"/>
  <c r="I201" i="1" s="1"/>
  <c r="J201" i="1" s="1"/>
  <c r="H200" i="1"/>
  <c r="H201" i="1"/>
  <c r="H2" i="1"/>
  <c r="I4" i="1" s="1"/>
  <c r="J4" i="1" s="1"/>
  <c r="F5" i="1"/>
  <c r="G5" i="1" s="1"/>
  <c r="F21" i="1"/>
  <c r="G21" i="1" s="1"/>
  <c r="F29" i="1"/>
  <c r="G29" i="1" s="1"/>
  <c r="F69" i="1"/>
  <c r="G69" i="1" s="1"/>
  <c r="F85" i="1"/>
  <c r="G85" i="1" s="1"/>
  <c r="F109" i="1"/>
  <c r="G109" i="1" s="1"/>
  <c r="F149" i="1"/>
  <c r="G149" i="1" s="1"/>
  <c r="F157" i="1"/>
  <c r="G157" i="1" s="1"/>
  <c r="F189" i="1"/>
  <c r="G189" i="1" s="1"/>
  <c r="E3" i="1"/>
  <c r="E4" i="1"/>
  <c r="E5" i="1"/>
  <c r="E6" i="1"/>
  <c r="E7" i="1"/>
  <c r="E8" i="1"/>
  <c r="E9" i="1"/>
  <c r="F10" i="1" s="1"/>
  <c r="G10" i="1" s="1"/>
  <c r="E10" i="1"/>
  <c r="E11" i="1"/>
  <c r="E12" i="1"/>
  <c r="E13" i="1"/>
  <c r="E14" i="1"/>
  <c r="E15" i="1"/>
  <c r="E16" i="1"/>
  <c r="E17" i="1"/>
  <c r="F18" i="1" s="1"/>
  <c r="G1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34" i="1" s="1"/>
  <c r="G34" i="1" s="1"/>
  <c r="E34" i="1"/>
  <c r="E35" i="1"/>
  <c r="E36" i="1"/>
  <c r="E37" i="1"/>
  <c r="E38" i="1"/>
  <c r="E39" i="1"/>
  <c r="E40" i="1"/>
  <c r="E41" i="1"/>
  <c r="F42" i="1" s="1"/>
  <c r="G42" i="1" s="1"/>
  <c r="E42" i="1"/>
  <c r="E43" i="1"/>
  <c r="F45" i="1" s="1"/>
  <c r="G45" i="1" s="1"/>
  <c r="E44" i="1"/>
  <c r="E45" i="1"/>
  <c r="E46" i="1"/>
  <c r="E47" i="1"/>
  <c r="E48" i="1"/>
  <c r="E49" i="1"/>
  <c r="F50" i="1" s="1"/>
  <c r="G50" i="1" s="1"/>
  <c r="E50" i="1"/>
  <c r="E51" i="1"/>
  <c r="E52" i="1"/>
  <c r="E53" i="1"/>
  <c r="E54" i="1"/>
  <c r="E55" i="1"/>
  <c r="E56" i="1"/>
  <c r="E57" i="1"/>
  <c r="F58" i="1" s="1"/>
  <c r="G58" i="1" s="1"/>
  <c r="E58" i="1"/>
  <c r="E59" i="1"/>
  <c r="F61" i="1" s="1"/>
  <c r="G61" i="1" s="1"/>
  <c r="E60" i="1"/>
  <c r="E61" i="1"/>
  <c r="E62" i="1"/>
  <c r="E63" i="1"/>
  <c r="E64" i="1"/>
  <c r="E65" i="1"/>
  <c r="F66" i="1" s="1"/>
  <c r="G66" i="1" s="1"/>
  <c r="E66" i="1"/>
  <c r="F68" i="1" s="1"/>
  <c r="G68" i="1" s="1"/>
  <c r="E67" i="1"/>
  <c r="E68" i="1"/>
  <c r="E69" i="1"/>
  <c r="E70" i="1"/>
  <c r="E71" i="1"/>
  <c r="E72" i="1"/>
  <c r="E73" i="1"/>
  <c r="F74" i="1" s="1"/>
  <c r="G74" i="1" s="1"/>
  <c r="E74" i="1"/>
  <c r="E75" i="1"/>
  <c r="E76" i="1"/>
  <c r="E77" i="1"/>
  <c r="E78" i="1"/>
  <c r="E79" i="1"/>
  <c r="E80" i="1"/>
  <c r="E81" i="1"/>
  <c r="F82" i="1" s="1"/>
  <c r="G82" i="1" s="1"/>
  <c r="E82" i="1"/>
  <c r="E83" i="1"/>
  <c r="E84" i="1"/>
  <c r="E85" i="1"/>
  <c r="E86" i="1"/>
  <c r="E87" i="1"/>
  <c r="E88" i="1"/>
  <c r="E89" i="1"/>
  <c r="F90" i="1" s="1"/>
  <c r="G90" i="1" s="1"/>
  <c r="E90" i="1"/>
  <c r="E91" i="1"/>
  <c r="F93" i="1" s="1"/>
  <c r="G93" i="1" s="1"/>
  <c r="E92" i="1"/>
  <c r="E93" i="1"/>
  <c r="E94" i="1"/>
  <c r="E95" i="1"/>
  <c r="E96" i="1"/>
  <c r="E97" i="1"/>
  <c r="F98" i="1" s="1"/>
  <c r="G98" i="1" s="1"/>
  <c r="E98" i="1"/>
  <c r="E99" i="1"/>
  <c r="E100" i="1"/>
  <c r="E101" i="1"/>
  <c r="E102" i="1"/>
  <c r="E103" i="1"/>
  <c r="E104" i="1"/>
  <c r="E105" i="1"/>
  <c r="F106" i="1" s="1"/>
  <c r="G106" i="1" s="1"/>
  <c r="E106" i="1"/>
  <c r="E107" i="1"/>
  <c r="E108" i="1"/>
  <c r="E109" i="1"/>
  <c r="E110" i="1"/>
  <c r="E111" i="1"/>
  <c r="E112" i="1"/>
  <c r="E113" i="1"/>
  <c r="F114" i="1" s="1"/>
  <c r="G114" i="1" s="1"/>
  <c r="E114" i="1"/>
  <c r="E115" i="1"/>
  <c r="E116" i="1"/>
  <c r="E117" i="1"/>
  <c r="E118" i="1"/>
  <c r="E119" i="1"/>
  <c r="E120" i="1"/>
  <c r="E121" i="1"/>
  <c r="F122" i="1" s="1"/>
  <c r="G122" i="1" s="1"/>
  <c r="E122" i="1"/>
  <c r="E123" i="1"/>
  <c r="F125" i="1" s="1"/>
  <c r="G125" i="1" s="1"/>
  <c r="E124" i="1"/>
  <c r="E125" i="1"/>
  <c r="E126" i="1"/>
  <c r="E127" i="1"/>
  <c r="E128" i="1"/>
  <c r="E129" i="1"/>
  <c r="F130" i="1" s="1"/>
  <c r="G130" i="1" s="1"/>
  <c r="E130" i="1"/>
  <c r="F132" i="1" s="1"/>
  <c r="G132" i="1" s="1"/>
  <c r="E131" i="1"/>
  <c r="F133" i="1" s="1"/>
  <c r="G133" i="1" s="1"/>
  <c r="E132" i="1"/>
  <c r="E133" i="1"/>
  <c r="E134" i="1"/>
  <c r="E135" i="1"/>
  <c r="E136" i="1"/>
  <c r="E137" i="1"/>
  <c r="F138" i="1" s="1"/>
  <c r="G138" i="1" s="1"/>
  <c r="E138" i="1"/>
  <c r="E139" i="1"/>
  <c r="E140" i="1"/>
  <c r="E141" i="1"/>
  <c r="E142" i="1"/>
  <c r="E143" i="1"/>
  <c r="E144" i="1"/>
  <c r="E145" i="1"/>
  <c r="F146" i="1" s="1"/>
  <c r="G146" i="1" s="1"/>
  <c r="E146" i="1"/>
  <c r="E147" i="1"/>
  <c r="E148" i="1"/>
  <c r="E149" i="1"/>
  <c r="E150" i="1"/>
  <c r="E151" i="1"/>
  <c r="E152" i="1"/>
  <c r="E153" i="1"/>
  <c r="F154" i="1" s="1"/>
  <c r="G154" i="1" s="1"/>
  <c r="E154" i="1"/>
  <c r="E155" i="1"/>
  <c r="E156" i="1"/>
  <c r="E157" i="1"/>
  <c r="E158" i="1"/>
  <c r="E159" i="1"/>
  <c r="E160" i="1"/>
  <c r="E161" i="1"/>
  <c r="F162" i="1" s="1"/>
  <c r="G162" i="1" s="1"/>
  <c r="E162" i="1"/>
  <c r="E163" i="1"/>
  <c r="E164" i="1"/>
  <c r="E165" i="1"/>
  <c r="E166" i="1"/>
  <c r="E167" i="1"/>
  <c r="E168" i="1"/>
  <c r="E169" i="1"/>
  <c r="F170" i="1" s="1"/>
  <c r="G170" i="1" s="1"/>
  <c r="E170" i="1"/>
  <c r="E171" i="1"/>
  <c r="F173" i="1" s="1"/>
  <c r="G173" i="1" s="1"/>
  <c r="E172" i="1"/>
  <c r="E173" i="1"/>
  <c r="E174" i="1"/>
  <c r="E175" i="1"/>
  <c r="E176" i="1"/>
  <c r="E177" i="1"/>
  <c r="F178" i="1" s="1"/>
  <c r="G178" i="1" s="1"/>
  <c r="E178" i="1"/>
  <c r="E179" i="1"/>
  <c r="E180" i="1"/>
  <c r="E181" i="1"/>
  <c r="E182" i="1"/>
  <c r="E183" i="1"/>
  <c r="E184" i="1"/>
  <c r="E185" i="1"/>
  <c r="F186" i="1" s="1"/>
  <c r="G186" i="1" s="1"/>
  <c r="E186" i="1"/>
  <c r="E187" i="1"/>
  <c r="E188" i="1"/>
  <c r="E189" i="1"/>
  <c r="E190" i="1"/>
  <c r="E191" i="1"/>
  <c r="E192" i="1"/>
  <c r="E193" i="1"/>
  <c r="F194" i="1" s="1"/>
  <c r="G194" i="1" s="1"/>
  <c r="E194" i="1"/>
  <c r="E195" i="1"/>
  <c r="F197" i="1" s="1"/>
  <c r="G197" i="1" s="1"/>
  <c r="E196" i="1"/>
  <c r="E197" i="1"/>
  <c r="E198" i="1"/>
  <c r="E199" i="1"/>
  <c r="E200" i="1"/>
  <c r="E201" i="1"/>
  <c r="E2" i="1"/>
  <c r="F4" i="1" s="1"/>
  <c r="G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 s="1"/>
  <c r="M25" i="1" s="1"/>
  <c r="K26" i="1"/>
  <c r="K27" i="1"/>
  <c r="K28" i="1"/>
  <c r="K29" i="1"/>
  <c r="K30" i="1"/>
  <c r="K31" i="1"/>
  <c r="K32" i="1"/>
  <c r="K33" i="1"/>
  <c r="L33" i="1" s="1"/>
  <c r="M33" i="1" s="1"/>
  <c r="K34" i="1"/>
  <c r="K35" i="1"/>
  <c r="K36" i="1"/>
  <c r="K37" i="1"/>
  <c r="K38" i="1"/>
  <c r="K39" i="1"/>
  <c r="K40" i="1"/>
  <c r="K41" i="1"/>
  <c r="L41" i="1" s="1"/>
  <c r="M41" i="1" s="1"/>
  <c r="K42" i="1"/>
  <c r="K43" i="1"/>
  <c r="K44" i="1"/>
  <c r="K45" i="1"/>
  <c r="K46" i="1"/>
  <c r="K47" i="1"/>
  <c r="K48" i="1"/>
  <c r="K49" i="1"/>
  <c r="L49" i="1" s="1"/>
  <c r="M49" i="1" s="1"/>
  <c r="K50" i="1"/>
  <c r="K51" i="1"/>
  <c r="K52" i="1"/>
  <c r="K53" i="1"/>
  <c r="K54" i="1"/>
  <c r="K55" i="1"/>
  <c r="K56" i="1"/>
  <c r="K57" i="1"/>
  <c r="L57" i="1" s="1"/>
  <c r="M57" i="1" s="1"/>
  <c r="K58" i="1"/>
  <c r="K59" i="1"/>
  <c r="K60" i="1"/>
  <c r="K61" i="1"/>
  <c r="K62" i="1"/>
  <c r="K63" i="1"/>
  <c r="K64" i="1"/>
  <c r="K65" i="1"/>
  <c r="L65" i="1" s="1"/>
  <c r="M65" i="1" s="1"/>
  <c r="K66" i="1"/>
  <c r="K67" i="1"/>
  <c r="K68" i="1"/>
  <c r="K69" i="1"/>
  <c r="K70" i="1"/>
  <c r="K71" i="1"/>
  <c r="K72" i="1"/>
  <c r="K73" i="1"/>
  <c r="L73" i="1" s="1"/>
  <c r="M73" i="1" s="1"/>
  <c r="K74" i="1"/>
  <c r="K75" i="1"/>
  <c r="K76" i="1"/>
  <c r="K77" i="1"/>
  <c r="K78" i="1"/>
  <c r="K79" i="1"/>
  <c r="K80" i="1"/>
  <c r="K81" i="1"/>
  <c r="L81" i="1" s="1"/>
  <c r="M81" i="1" s="1"/>
  <c r="K82" i="1"/>
  <c r="K83" i="1"/>
  <c r="K84" i="1"/>
  <c r="K85" i="1"/>
  <c r="K86" i="1"/>
  <c r="K87" i="1"/>
  <c r="K88" i="1"/>
  <c r="K89" i="1"/>
  <c r="L89" i="1" s="1"/>
  <c r="M89" i="1" s="1"/>
  <c r="K90" i="1"/>
  <c r="K91" i="1"/>
  <c r="K92" i="1"/>
  <c r="K93" i="1"/>
  <c r="K94" i="1"/>
  <c r="K95" i="1"/>
  <c r="K96" i="1"/>
  <c r="K97" i="1"/>
  <c r="L97" i="1" s="1"/>
  <c r="M97" i="1" s="1"/>
  <c r="K98" i="1"/>
  <c r="K99" i="1"/>
  <c r="K100" i="1"/>
  <c r="K101" i="1"/>
  <c r="K102" i="1"/>
  <c r="K103" i="1"/>
  <c r="K104" i="1"/>
  <c r="K105" i="1"/>
  <c r="L105" i="1" s="1"/>
  <c r="M105" i="1" s="1"/>
  <c r="K106" i="1"/>
  <c r="K107" i="1"/>
  <c r="K108" i="1"/>
  <c r="K109" i="1"/>
  <c r="K110" i="1"/>
  <c r="K111" i="1"/>
  <c r="K112" i="1"/>
  <c r="K113" i="1"/>
  <c r="L113" i="1" s="1"/>
  <c r="M113" i="1" s="1"/>
  <c r="K114" i="1"/>
  <c r="K115" i="1"/>
  <c r="K116" i="1"/>
  <c r="K117" i="1"/>
  <c r="K118" i="1"/>
  <c r="K119" i="1"/>
  <c r="K120" i="1"/>
  <c r="K121" i="1"/>
  <c r="L121" i="1" s="1"/>
  <c r="M121" i="1" s="1"/>
  <c r="K122" i="1"/>
  <c r="K123" i="1"/>
  <c r="K124" i="1"/>
  <c r="K125" i="1"/>
  <c r="K126" i="1"/>
  <c r="K127" i="1"/>
  <c r="K128" i="1"/>
  <c r="K129" i="1"/>
  <c r="L129" i="1" s="1"/>
  <c r="M129" i="1" s="1"/>
  <c r="K130" i="1"/>
  <c r="K131" i="1"/>
  <c r="K132" i="1"/>
  <c r="K133" i="1"/>
  <c r="K134" i="1"/>
  <c r="K135" i="1"/>
  <c r="K136" i="1"/>
  <c r="K137" i="1"/>
  <c r="L137" i="1" s="1"/>
  <c r="M137" i="1" s="1"/>
  <c r="K138" i="1"/>
  <c r="K139" i="1"/>
  <c r="K140" i="1"/>
  <c r="K141" i="1"/>
  <c r="K142" i="1"/>
  <c r="K143" i="1"/>
  <c r="K144" i="1"/>
  <c r="K145" i="1"/>
  <c r="L145" i="1" s="1"/>
  <c r="M145" i="1" s="1"/>
  <c r="K146" i="1"/>
  <c r="K147" i="1"/>
  <c r="K148" i="1"/>
  <c r="K149" i="1"/>
  <c r="K150" i="1"/>
  <c r="K151" i="1"/>
  <c r="K152" i="1"/>
  <c r="K153" i="1"/>
  <c r="L153" i="1" s="1"/>
  <c r="M153" i="1" s="1"/>
  <c r="K154" i="1"/>
  <c r="K155" i="1"/>
  <c r="K156" i="1"/>
  <c r="K157" i="1"/>
  <c r="K158" i="1"/>
  <c r="K159" i="1"/>
  <c r="K160" i="1"/>
  <c r="K161" i="1"/>
  <c r="L161" i="1" s="1"/>
  <c r="M161" i="1" s="1"/>
  <c r="K162" i="1"/>
  <c r="K163" i="1"/>
  <c r="K164" i="1"/>
  <c r="K165" i="1"/>
  <c r="K166" i="1"/>
  <c r="K167" i="1"/>
  <c r="K168" i="1"/>
  <c r="K169" i="1"/>
  <c r="L169" i="1" s="1"/>
  <c r="M169" i="1" s="1"/>
  <c r="K170" i="1"/>
  <c r="K171" i="1"/>
  <c r="K172" i="1"/>
  <c r="K173" i="1"/>
  <c r="K174" i="1"/>
  <c r="K175" i="1"/>
  <c r="K176" i="1"/>
  <c r="K177" i="1"/>
  <c r="L177" i="1" s="1"/>
  <c r="M177" i="1" s="1"/>
  <c r="K178" i="1"/>
  <c r="K179" i="1"/>
  <c r="K180" i="1"/>
  <c r="K181" i="1"/>
  <c r="K182" i="1"/>
  <c r="K183" i="1"/>
  <c r="K184" i="1"/>
  <c r="K185" i="1"/>
  <c r="L185" i="1" s="1"/>
  <c r="M185" i="1" s="1"/>
  <c r="K186" i="1"/>
  <c r="K187" i="1"/>
  <c r="K188" i="1"/>
  <c r="K189" i="1"/>
  <c r="K190" i="1"/>
  <c r="K191" i="1"/>
  <c r="K192" i="1"/>
  <c r="K193" i="1"/>
  <c r="L193" i="1" s="1"/>
  <c r="M193" i="1" s="1"/>
  <c r="K194" i="1"/>
  <c r="K195" i="1"/>
  <c r="K196" i="1"/>
  <c r="K197" i="1"/>
  <c r="K198" i="1"/>
  <c r="K199" i="1"/>
  <c r="K200" i="1"/>
  <c r="K201" i="1"/>
  <c r="K2" i="1"/>
  <c r="I59" i="1" l="1"/>
  <c r="J59" i="1" s="1"/>
  <c r="I170" i="1"/>
  <c r="J170" i="1" s="1"/>
  <c r="I58" i="1"/>
  <c r="J58" i="1" s="1"/>
  <c r="F200" i="1"/>
  <c r="G200" i="1" s="1"/>
  <c r="L130" i="1"/>
  <c r="M130" i="1" s="1"/>
  <c r="L122" i="1"/>
  <c r="M122" i="1" s="1"/>
  <c r="L114" i="1"/>
  <c r="M114" i="1" s="1"/>
  <c r="L106" i="1"/>
  <c r="M106" i="1" s="1"/>
  <c r="L98" i="1"/>
  <c r="M98" i="1" s="1"/>
  <c r="L90" i="1"/>
  <c r="M90" i="1" s="1"/>
  <c r="L82" i="1"/>
  <c r="M82" i="1" s="1"/>
  <c r="L74" i="1"/>
  <c r="M74" i="1" s="1"/>
  <c r="F26" i="1"/>
  <c r="G26" i="1" s="1"/>
  <c r="F27" i="1"/>
  <c r="G27" i="1" s="1"/>
  <c r="I188" i="1"/>
  <c r="J188" i="1" s="1"/>
  <c r="I156" i="1"/>
  <c r="J156" i="1" s="1"/>
  <c r="I140" i="1"/>
  <c r="J140" i="1" s="1"/>
  <c r="I124" i="1"/>
  <c r="J124" i="1" s="1"/>
  <c r="I108" i="1"/>
  <c r="J108" i="1" s="1"/>
  <c r="I92" i="1"/>
  <c r="J92" i="1" s="1"/>
  <c r="I76" i="1"/>
  <c r="J76" i="1" s="1"/>
  <c r="I44" i="1"/>
  <c r="J44" i="1" s="1"/>
  <c r="I28" i="1"/>
  <c r="J28" i="1" s="1"/>
  <c r="I12" i="1"/>
  <c r="J12" i="1" s="1"/>
  <c r="I187" i="1"/>
  <c r="J187" i="1" s="1"/>
  <c r="I171" i="1"/>
  <c r="J171" i="1" s="1"/>
  <c r="I155" i="1"/>
  <c r="J155" i="1" s="1"/>
  <c r="I123" i="1"/>
  <c r="J123" i="1" s="1"/>
  <c r="I107" i="1"/>
  <c r="J107" i="1" s="1"/>
  <c r="I11" i="1"/>
  <c r="J11" i="1" s="1"/>
  <c r="I91" i="1"/>
  <c r="J91" i="1" s="1"/>
  <c r="I139" i="1"/>
  <c r="J139" i="1" s="1"/>
  <c r="L201" i="1"/>
  <c r="M201" i="1" s="1"/>
  <c r="F192" i="1"/>
  <c r="G192" i="1" s="1"/>
  <c r="F159" i="1"/>
  <c r="G159" i="1" s="1"/>
  <c r="F135" i="1"/>
  <c r="G135" i="1" s="1"/>
  <c r="F111" i="1"/>
  <c r="G111" i="1" s="1"/>
  <c r="F87" i="1"/>
  <c r="G87" i="1" s="1"/>
  <c r="F63" i="1"/>
  <c r="G63" i="1" s="1"/>
  <c r="F39" i="1"/>
  <c r="G39" i="1" s="1"/>
  <c r="F199" i="1"/>
  <c r="G199" i="1" s="1"/>
  <c r="F191" i="1"/>
  <c r="G191" i="1" s="1"/>
  <c r="F183" i="1"/>
  <c r="G183" i="1" s="1"/>
  <c r="F175" i="1"/>
  <c r="G175" i="1" s="1"/>
  <c r="F91" i="1"/>
  <c r="G91" i="1" s="1"/>
  <c r="I196" i="1"/>
  <c r="J196" i="1" s="1"/>
  <c r="I180" i="1"/>
  <c r="J180" i="1" s="1"/>
  <c r="I164" i="1"/>
  <c r="J164" i="1" s="1"/>
  <c r="I148" i="1"/>
  <c r="J148" i="1" s="1"/>
  <c r="I132" i="1"/>
  <c r="J132" i="1" s="1"/>
  <c r="I116" i="1"/>
  <c r="J116" i="1" s="1"/>
  <c r="I100" i="1"/>
  <c r="J100" i="1" s="1"/>
  <c r="I84" i="1"/>
  <c r="J84" i="1" s="1"/>
  <c r="I68" i="1"/>
  <c r="J68" i="1" s="1"/>
  <c r="I52" i="1"/>
  <c r="J52" i="1" s="1"/>
  <c r="I36" i="1"/>
  <c r="J36" i="1" s="1"/>
  <c r="I20" i="1"/>
  <c r="J20" i="1" s="1"/>
  <c r="F155" i="1"/>
  <c r="G155" i="1" s="1"/>
  <c r="I75" i="1"/>
  <c r="J75" i="1" s="1"/>
  <c r="F176" i="1"/>
  <c r="G176" i="1" s="1"/>
  <c r="F151" i="1"/>
  <c r="G151" i="1" s="1"/>
  <c r="F127" i="1"/>
  <c r="G127" i="1" s="1"/>
  <c r="F103" i="1"/>
  <c r="G103" i="1" s="1"/>
  <c r="F79" i="1"/>
  <c r="G79" i="1" s="1"/>
  <c r="F55" i="1"/>
  <c r="G55" i="1" s="1"/>
  <c r="F31" i="1"/>
  <c r="G31" i="1" s="1"/>
  <c r="F15" i="1"/>
  <c r="G15" i="1" s="1"/>
  <c r="I195" i="1"/>
  <c r="J195" i="1" s="1"/>
  <c r="I179" i="1"/>
  <c r="J179" i="1" s="1"/>
  <c r="I163" i="1"/>
  <c r="J163" i="1" s="1"/>
  <c r="I147" i="1"/>
  <c r="J147" i="1" s="1"/>
  <c r="I131" i="1"/>
  <c r="J131" i="1" s="1"/>
  <c r="I115" i="1"/>
  <c r="J115" i="1" s="1"/>
  <c r="I99" i="1"/>
  <c r="J99" i="1" s="1"/>
  <c r="I83" i="1"/>
  <c r="J83" i="1" s="1"/>
  <c r="I67" i="1"/>
  <c r="J67" i="1" s="1"/>
  <c r="I51" i="1"/>
  <c r="J51" i="1" s="1"/>
  <c r="I35" i="1"/>
  <c r="J35" i="1" s="1"/>
  <c r="I19" i="1"/>
  <c r="J19" i="1" s="1"/>
  <c r="I43" i="1"/>
  <c r="J43" i="1" s="1"/>
  <c r="F184" i="1"/>
  <c r="G184" i="1" s="1"/>
  <c r="F167" i="1"/>
  <c r="G167" i="1" s="1"/>
  <c r="F143" i="1"/>
  <c r="G143" i="1" s="1"/>
  <c r="F119" i="1"/>
  <c r="G119" i="1" s="1"/>
  <c r="F95" i="1"/>
  <c r="G95" i="1" s="1"/>
  <c r="F71" i="1"/>
  <c r="G71" i="1" s="1"/>
  <c r="F47" i="1"/>
  <c r="G47" i="1" s="1"/>
  <c r="F23" i="1"/>
  <c r="G23" i="1" s="1"/>
  <c r="F7" i="1"/>
  <c r="G7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181" i="1"/>
  <c r="G181" i="1" s="1"/>
  <c r="F165" i="1"/>
  <c r="G165" i="1" s="1"/>
  <c r="F141" i="1"/>
  <c r="G141" i="1" s="1"/>
  <c r="F117" i="1"/>
  <c r="G117" i="1" s="1"/>
  <c r="F77" i="1"/>
  <c r="G77" i="1" s="1"/>
  <c r="F53" i="1"/>
  <c r="G53" i="1" s="1"/>
  <c r="F13" i="1"/>
  <c r="G13" i="1" s="1"/>
  <c r="L66" i="1"/>
  <c r="M66" i="1" s="1"/>
  <c r="L58" i="1"/>
  <c r="M58" i="1" s="1"/>
  <c r="L50" i="1"/>
  <c r="M50" i="1" s="1"/>
  <c r="L42" i="1"/>
  <c r="M42" i="1" s="1"/>
  <c r="L34" i="1"/>
  <c r="M34" i="1" s="1"/>
  <c r="L26" i="1"/>
  <c r="M26" i="1" s="1"/>
  <c r="L18" i="1"/>
  <c r="M18" i="1" s="1"/>
  <c r="L10" i="1"/>
  <c r="M10" i="1" s="1"/>
  <c r="F196" i="1"/>
  <c r="G196" i="1" s="1"/>
  <c r="F187" i="1"/>
  <c r="G187" i="1" s="1"/>
  <c r="F179" i="1"/>
  <c r="G179" i="1" s="1"/>
  <c r="F171" i="1"/>
  <c r="G171" i="1" s="1"/>
  <c r="F163" i="1"/>
  <c r="G163" i="1" s="1"/>
  <c r="F156" i="1"/>
  <c r="G156" i="1" s="1"/>
  <c r="F147" i="1"/>
  <c r="G147" i="1" s="1"/>
  <c r="F140" i="1"/>
  <c r="G140" i="1" s="1"/>
  <c r="F131" i="1"/>
  <c r="G131" i="1" s="1"/>
  <c r="F123" i="1"/>
  <c r="G123" i="1" s="1"/>
  <c r="F115" i="1"/>
  <c r="G115" i="1" s="1"/>
  <c r="F107" i="1"/>
  <c r="G107" i="1" s="1"/>
  <c r="F99" i="1"/>
  <c r="G99" i="1" s="1"/>
  <c r="F92" i="1"/>
  <c r="G92" i="1" s="1"/>
  <c r="F83" i="1"/>
  <c r="G83" i="1" s="1"/>
  <c r="F76" i="1"/>
  <c r="G76" i="1" s="1"/>
  <c r="F67" i="1"/>
  <c r="G67" i="1" s="1"/>
  <c r="F59" i="1"/>
  <c r="G59" i="1" s="1"/>
  <c r="F51" i="1"/>
  <c r="G51" i="1" s="1"/>
  <c r="F44" i="1"/>
  <c r="G44" i="1" s="1"/>
  <c r="F35" i="1"/>
  <c r="G35" i="1" s="1"/>
  <c r="F28" i="1"/>
  <c r="G28" i="1" s="1"/>
  <c r="F19" i="1"/>
  <c r="G19" i="1" s="1"/>
  <c r="F12" i="1"/>
  <c r="G12" i="1" s="1"/>
  <c r="F180" i="1"/>
  <c r="G180" i="1" s="1"/>
  <c r="F139" i="1"/>
  <c r="G139" i="1" s="1"/>
  <c r="F116" i="1"/>
  <c r="G116" i="1" s="1"/>
  <c r="F75" i="1"/>
  <c r="G75" i="1" s="1"/>
  <c r="F52" i="1"/>
  <c r="G52" i="1" s="1"/>
  <c r="F11" i="1"/>
  <c r="G11" i="1" s="1"/>
  <c r="F195" i="1"/>
  <c r="G195" i="1" s="1"/>
  <c r="F172" i="1"/>
  <c r="G172" i="1" s="1"/>
  <c r="F108" i="1"/>
  <c r="G108" i="1" s="1"/>
  <c r="F43" i="1"/>
  <c r="G43" i="1" s="1"/>
  <c r="F148" i="1"/>
  <c r="G148" i="1" s="1"/>
  <c r="F84" i="1"/>
  <c r="G84" i="1" s="1"/>
  <c r="F20" i="1"/>
  <c r="G20" i="1" s="1"/>
  <c r="F188" i="1"/>
  <c r="G188" i="1" s="1"/>
  <c r="F124" i="1"/>
  <c r="G124" i="1" s="1"/>
  <c r="F101" i="1"/>
  <c r="G101" i="1" s="1"/>
  <c r="F60" i="1"/>
  <c r="G60" i="1" s="1"/>
  <c r="F37" i="1"/>
  <c r="G37" i="1" s="1"/>
  <c r="L20" i="1"/>
  <c r="M20" i="1" s="1"/>
  <c r="F164" i="1"/>
  <c r="G164" i="1" s="1"/>
  <c r="F100" i="1"/>
  <c r="G100" i="1" s="1"/>
  <c r="F36" i="1"/>
  <c r="G36" i="1" s="1"/>
  <c r="L197" i="1"/>
  <c r="M197" i="1" s="1"/>
  <c r="L189" i="1"/>
  <c r="M189" i="1" s="1"/>
  <c r="L181" i="1"/>
  <c r="M181" i="1" s="1"/>
  <c r="L173" i="1"/>
  <c r="M173" i="1" s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L109" i="1"/>
  <c r="M109" i="1" s="1"/>
  <c r="L101" i="1"/>
  <c r="M101" i="1" s="1"/>
  <c r="L93" i="1"/>
  <c r="M93" i="1" s="1"/>
  <c r="L85" i="1"/>
  <c r="M85" i="1" s="1"/>
  <c r="L77" i="1"/>
  <c r="M77" i="1" s="1"/>
  <c r="L69" i="1"/>
  <c r="M69" i="1" s="1"/>
  <c r="L61" i="1"/>
  <c r="M61" i="1" s="1"/>
  <c r="L53" i="1"/>
  <c r="M53" i="1" s="1"/>
  <c r="L45" i="1"/>
  <c r="M45" i="1" s="1"/>
  <c r="L37" i="1"/>
  <c r="M37" i="1" s="1"/>
  <c r="L29" i="1"/>
  <c r="M29" i="1" s="1"/>
  <c r="L21" i="1"/>
  <c r="M21" i="1" s="1"/>
  <c r="L13" i="1"/>
  <c r="M13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8" i="1"/>
  <c r="G8" i="1" s="1"/>
  <c r="L158" i="1"/>
  <c r="M158" i="1" s="1"/>
  <c r="L142" i="1"/>
  <c r="M142" i="1" s="1"/>
  <c r="L126" i="1"/>
  <c r="M126" i="1" s="1"/>
  <c r="L5" i="1"/>
  <c r="M5" i="1" s="1"/>
  <c r="L194" i="1"/>
  <c r="M194" i="1" s="1"/>
  <c r="L186" i="1"/>
  <c r="M186" i="1" s="1"/>
  <c r="L178" i="1"/>
  <c r="M178" i="1" s="1"/>
  <c r="L170" i="1"/>
  <c r="M170" i="1" s="1"/>
  <c r="L162" i="1"/>
  <c r="M162" i="1" s="1"/>
  <c r="L154" i="1"/>
  <c r="M154" i="1" s="1"/>
  <c r="L146" i="1"/>
  <c r="M146" i="1" s="1"/>
  <c r="L138" i="1"/>
  <c r="M138" i="1" s="1"/>
  <c r="L17" i="1"/>
  <c r="M17" i="1" s="1"/>
  <c r="L9" i="1"/>
  <c r="M9" i="1" s="1"/>
  <c r="L200" i="1"/>
  <c r="M200" i="1" s="1"/>
  <c r="L192" i="1"/>
  <c r="M192" i="1" s="1"/>
  <c r="L184" i="1"/>
  <c r="M184" i="1" s="1"/>
  <c r="L176" i="1"/>
  <c r="M176" i="1" s="1"/>
  <c r="L168" i="1"/>
  <c r="M168" i="1" s="1"/>
  <c r="L160" i="1"/>
  <c r="M160" i="1" s="1"/>
  <c r="L152" i="1"/>
  <c r="M152" i="1" s="1"/>
  <c r="L144" i="1"/>
  <c r="M144" i="1" s="1"/>
  <c r="L136" i="1"/>
  <c r="M136" i="1" s="1"/>
  <c r="L128" i="1"/>
  <c r="M128" i="1" s="1"/>
  <c r="L120" i="1"/>
  <c r="M120" i="1" s="1"/>
  <c r="L112" i="1"/>
  <c r="M112" i="1" s="1"/>
  <c r="L104" i="1"/>
  <c r="M104" i="1" s="1"/>
  <c r="L96" i="1"/>
  <c r="M96" i="1" s="1"/>
  <c r="L88" i="1"/>
  <c r="M88" i="1" s="1"/>
  <c r="L80" i="1"/>
  <c r="M80" i="1" s="1"/>
  <c r="L72" i="1"/>
  <c r="M72" i="1" s="1"/>
  <c r="L64" i="1"/>
  <c r="M64" i="1" s="1"/>
  <c r="L56" i="1"/>
  <c r="M56" i="1" s="1"/>
  <c r="L48" i="1"/>
  <c r="M48" i="1" s="1"/>
  <c r="L40" i="1"/>
  <c r="M40" i="1" s="1"/>
  <c r="L32" i="1"/>
  <c r="M32" i="1" s="1"/>
  <c r="L24" i="1"/>
  <c r="M24" i="1" s="1"/>
  <c r="L16" i="1"/>
  <c r="M16" i="1" s="1"/>
  <c r="L8" i="1"/>
  <c r="M8" i="1" s="1"/>
  <c r="L110" i="1"/>
  <c r="M110" i="1" s="1"/>
  <c r="L196" i="1"/>
  <c r="M196" i="1" s="1"/>
  <c r="L188" i="1"/>
  <c r="M188" i="1" s="1"/>
  <c r="L180" i="1"/>
  <c r="M180" i="1" s="1"/>
  <c r="L172" i="1"/>
  <c r="M172" i="1" s="1"/>
  <c r="L164" i="1"/>
  <c r="M164" i="1" s="1"/>
  <c r="L156" i="1"/>
  <c r="M156" i="1" s="1"/>
  <c r="L148" i="1"/>
  <c r="M148" i="1" s="1"/>
  <c r="L140" i="1"/>
  <c r="M140" i="1" s="1"/>
  <c r="L132" i="1"/>
  <c r="M132" i="1" s="1"/>
  <c r="L124" i="1"/>
  <c r="M124" i="1" s="1"/>
  <c r="L116" i="1"/>
  <c r="M116" i="1" s="1"/>
  <c r="L108" i="1"/>
  <c r="M108" i="1" s="1"/>
  <c r="L100" i="1"/>
  <c r="M100" i="1" s="1"/>
  <c r="L92" i="1"/>
  <c r="M92" i="1" s="1"/>
  <c r="L84" i="1"/>
  <c r="M84" i="1" s="1"/>
  <c r="L76" i="1"/>
  <c r="M76" i="1" s="1"/>
  <c r="L68" i="1"/>
  <c r="M68" i="1" s="1"/>
  <c r="L60" i="1"/>
  <c r="M60" i="1" s="1"/>
  <c r="L52" i="1"/>
  <c r="M52" i="1" s="1"/>
  <c r="L44" i="1"/>
  <c r="M44" i="1" s="1"/>
  <c r="L36" i="1"/>
  <c r="M36" i="1" s="1"/>
  <c r="L28" i="1"/>
  <c r="M28" i="1" s="1"/>
  <c r="L12" i="1"/>
  <c r="M12" i="1" s="1"/>
  <c r="L6" i="1"/>
  <c r="M6" i="1" s="1"/>
  <c r="L94" i="1"/>
  <c r="M94" i="1" s="1"/>
  <c r="L195" i="1"/>
  <c r="M195" i="1" s="1"/>
  <c r="L187" i="1"/>
  <c r="M187" i="1" s="1"/>
  <c r="L179" i="1"/>
  <c r="M179" i="1" s="1"/>
  <c r="L171" i="1"/>
  <c r="M171" i="1" s="1"/>
  <c r="L163" i="1"/>
  <c r="M163" i="1" s="1"/>
  <c r="L155" i="1"/>
  <c r="M155" i="1" s="1"/>
  <c r="L147" i="1"/>
  <c r="M147" i="1" s="1"/>
  <c r="L139" i="1"/>
  <c r="M139" i="1" s="1"/>
  <c r="L131" i="1"/>
  <c r="M131" i="1" s="1"/>
  <c r="L123" i="1"/>
  <c r="M123" i="1" s="1"/>
  <c r="L115" i="1"/>
  <c r="M115" i="1" s="1"/>
  <c r="L107" i="1"/>
  <c r="M107" i="1" s="1"/>
  <c r="L99" i="1"/>
  <c r="M99" i="1" s="1"/>
  <c r="L91" i="1"/>
  <c r="M91" i="1" s="1"/>
  <c r="L83" i="1"/>
  <c r="M83" i="1" s="1"/>
  <c r="L75" i="1"/>
  <c r="M75" i="1" s="1"/>
  <c r="L67" i="1"/>
  <c r="M67" i="1" s="1"/>
  <c r="L59" i="1"/>
  <c r="M59" i="1" s="1"/>
  <c r="L51" i="1"/>
  <c r="M51" i="1" s="1"/>
  <c r="L35" i="1"/>
  <c r="M35" i="1" s="1"/>
  <c r="L27" i="1"/>
  <c r="M27" i="1" s="1"/>
  <c r="L19" i="1"/>
  <c r="M19" i="1" s="1"/>
  <c r="L11" i="1"/>
  <c r="M11" i="1" s="1"/>
  <c r="L78" i="1"/>
  <c r="M78" i="1" s="1"/>
  <c r="L174" i="1"/>
  <c r="M174" i="1" s="1"/>
  <c r="L43" i="1"/>
  <c r="M43" i="1" s="1"/>
  <c r="L62" i="1"/>
  <c r="M62" i="1" s="1"/>
  <c r="L190" i="1"/>
  <c r="M190" i="1" s="1"/>
  <c r="L199" i="1"/>
  <c r="M199" i="1" s="1"/>
  <c r="L191" i="1"/>
  <c r="M191" i="1" s="1"/>
  <c r="L183" i="1"/>
  <c r="M183" i="1" s="1"/>
  <c r="L175" i="1"/>
  <c r="M175" i="1" s="1"/>
  <c r="L167" i="1"/>
  <c r="M167" i="1" s="1"/>
  <c r="L159" i="1"/>
  <c r="M159" i="1" s="1"/>
  <c r="L151" i="1"/>
  <c r="M151" i="1" s="1"/>
  <c r="L143" i="1"/>
  <c r="M143" i="1" s="1"/>
  <c r="L135" i="1"/>
  <c r="M135" i="1" s="1"/>
  <c r="L127" i="1"/>
  <c r="M127" i="1" s="1"/>
  <c r="L119" i="1"/>
  <c r="M119" i="1" s="1"/>
  <c r="L111" i="1"/>
  <c r="M111" i="1" s="1"/>
  <c r="L103" i="1"/>
  <c r="M103" i="1" s="1"/>
  <c r="L95" i="1"/>
  <c r="M95" i="1" s="1"/>
  <c r="L87" i="1"/>
  <c r="M87" i="1" s="1"/>
  <c r="L79" i="1"/>
  <c r="M79" i="1" s="1"/>
  <c r="L71" i="1"/>
  <c r="M71" i="1" s="1"/>
  <c r="L63" i="1"/>
  <c r="M63" i="1" s="1"/>
  <c r="L55" i="1"/>
  <c r="M55" i="1" s="1"/>
  <c r="L47" i="1"/>
  <c r="M47" i="1" s="1"/>
  <c r="L39" i="1"/>
  <c r="M39" i="1" s="1"/>
  <c r="L31" i="1"/>
  <c r="M31" i="1" s="1"/>
  <c r="L23" i="1"/>
  <c r="M23" i="1" s="1"/>
  <c r="L15" i="1"/>
  <c r="M15" i="1" s="1"/>
  <c r="L7" i="1"/>
  <c r="M7" i="1" s="1"/>
  <c r="L46" i="1"/>
  <c r="M46" i="1" s="1"/>
  <c r="L22" i="1"/>
  <c r="M22" i="1" s="1"/>
  <c r="L38" i="1"/>
  <c r="M38" i="1" s="1"/>
  <c r="L14" i="1"/>
  <c r="M14" i="1" s="1"/>
  <c r="L54" i="1"/>
  <c r="M54" i="1" s="1"/>
  <c r="L198" i="1"/>
  <c r="M198" i="1" s="1"/>
  <c r="L182" i="1"/>
  <c r="M182" i="1" s="1"/>
  <c r="L166" i="1"/>
  <c r="M166" i="1" s="1"/>
  <c r="L150" i="1"/>
  <c r="M150" i="1" s="1"/>
  <c r="L134" i="1"/>
  <c r="M134" i="1" s="1"/>
  <c r="L118" i="1"/>
  <c r="M118" i="1" s="1"/>
  <c r="L102" i="1"/>
  <c r="M102" i="1" s="1"/>
  <c r="L86" i="1"/>
  <c r="M86" i="1" s="1"/>
  <c r="L70" i="1"/>
  <c r="M70" i="1" s="1"/>
  <c r="L30" i="1"/>
  <c r="M30" i="1" s="1"/>
  <c r="L4" i="1"/>
  <c r="M4" i="1" s="1"/>
</calcChain>
</file>

<file path=xl/sharedStrings.xml><?xml version="1.0" encoding="utf-8"?>
<sst xmlns="http://schemas.openxmlformats.org/spreadsheetml/2006/main" count="35" uniqueCount="29">
  <si>
    <t>date</t>
  </si>
  <si>
    <t>core</t>
  </si>
  <si>
    <t>exp</t>
  </si>
  <si>
    <t>gdp_real</t>
  </si>
  <si>
    <t>econ_index</t>
  </si>
  <si>
    <t>headline</t>
  </si>
  <si>
    <t>core_q</t>
  </si>
  <si>
    <t>core_y</t>
  </si>
  <si>
    <t>exp_q</t>
  </si>
  <si>
    <t>exp_y</t>
  </si>
  <si>
    <t>headline_q</t>
  </si>
  <si>
    <t>headline_y</t>
  </si>
  <si>
    <t>core_m</t>
  </si>
  <si>
    <t>headline_m</t>
  </si>
  <si>
    <t>exp_m</t>
  </si>
  <si>
    <t>econ_index_delta m</t>
  </si>
  <si>
    <t>econ_index_delta q</t>
  </si>
  <si>
    <t>gdp_real_change_q</t>
  </si>
  <si>
    <t>gdp_real_change_y</t>
  </si>
  <si>
    <t xml:space="preserve">econ_index_delta_y </t>
  </si>
  <si>
    <t>Приведено к квартальным значениям и аннуализировано</t>
  </si>
  <si>
    <t>Исходные данные</t>
  </si>
  <si>
    <t>DATE</t>
  </si>
  <si>
    <t>HEADLINE_INFLATION_RATE</t>
  </si>
  <si>
    <t>CORE_INFLATION_RATE</t>
  </si>
  <si>
    <t>INFLATION_EXP_RATE</t>
  </si>
  <si>
    <t>SOTE_INDEX_GROWTH_RATE</t>
  </si>
  <si>
    <t>GDP_FACT_VALUE</t>
  </si>
  <si>
    <t>GDP_GROWTH_RATE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</si>
</sst>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6" fillId="0" borderId="0" xfId="0" applyFont="1"/>
    <xf numFmtId="0" fontId="1" fillId="0" borderId="6" xfId="0" applyFont="1" applyBorder="1"/>
    <xf numFmtId="14" fontId="1" fillId="2" borderId="5" xfId="0" applyNumberFormat="1" applyFont="1" applyFill="1" applyBorder="1"/>
    <xf numFmtId="0" fontId="1" fillId="2" borderId="5" xfId="0" applyFont="1" applyFill="1" applyBorder="1"/>
    <xf numFmtId="14" fontId="5" fillId="2" borderId="3" xfId="0" applyNumberFormat="1" applyFont="1" applyFill="1" applyBorder="1"/>
    <xf numFmtId="4" fontId="3" fillId="2" borderId="1" xfId="0" applyNumberFormat="1" applyFont="1" applyFill="1" applyBorder="1"/>
    <xf numFmtId="4" fontId="2" fillId="2" borderId="4" xfId="0" applyNumberFormat="1" applyFont="1" applyFill="1" applyBorder="1"/>
    <xf numFmtId="4" fontId="3" fillId="2" borderId="2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14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1" fillId="3" borderId="5" xfId="0" applyFont="1" applyFill="1" applyBorder="1"/>
    <xf numFmtId="2" fontId="0" fillId="3" borderId="0" xfId="0" applyNumberFormat="1" applyFill="1"/>
    <xf numFmtId="0" fontId="0" fillId="3" borderId="0" xfId="0" applyFill="1"/>
    <xf numFmtId="0" fontId="1" fillId="3" borderId="6" xfId="0" applyFont="1" applyFill="1" applyBorder="1"/>
    <xf numFmtId="0" fontId="1" fillId="4" borderId="5" xfId="0" applyFont="1" applyFill="1" applyBorder="1"/>
    <xf numFmtId="0" fontId="1" fillId="4" borderId="4" xfId="0" applyFont="1" applyFill="1" applyBorder="1"/>
    <xf numFmtId="14" fontId="5" fillId="4" borderId="3" xfId="0" applyNumberFormat="1" applyFont="1" applyFill="1" applyBorder="1"/>
    <xf numFmtId="4" fontId="2" fillId="4" borderId="4" xfId="0" applyNumberFormat="1" applyFont="1" applyFill="1" applyBorder="1"/>
    <xf numFmtId="0" fontId="0" fillId="4" borderId="0" xfId="0" applyFill="1"/>
    <xf numFmtId="14" fontId="2" fillId="4" borderId="4" xfId="0" applyNumberFormat="1" applyFont="1" applyFill="1" applyBorder="1"/>
    <xf numFmtId="14" fontId="0" fillId="0" borderId="0" xfId="0" applyNumberFormat="1"/>
    <xf numFmtId="14" fontId="7" fillId="0" borderId="7" xfId="0" applyNumberFormat="1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14" fontId="7" fillId="0" borderId="5" xfId="0" applyNumberFormat="1" applyFont="1" applyBorder="1" applyAlignment="1">
      <alignment horizontal="center" vertical="top"/>
    </xf>
  </cellXfs>
  <cellStyles count="1">
    <cellStyle name="Обычный" xfId="0" builtinId="0"/>
  </cellStyles>
  <dxfs count="4"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D99C2-2801-9941-AAC3-E6448279D77B}" name="Таблица1" displayName="Таблица1" ref="A1:G61" totalsRowShown="0" headerRowDxfId="3" headerRowBorderDxfId="1" tableBorderDxfId="2">
  <autoFilter ref="A1:G61" xr:uid="{97BD99C2-2801-9941-AAC3-E6448279D77B}"/>
  <tableColumns count="7">
    <tableColumn id="1" xr3:uid="{DC9C1EA8-C9AF-3141-AF06-1B795C3A7135}" name="DATE" dataDxfId="0"/>
    <tableColumn id="2" xr3:uid="{3B712006-EEB3-4D4F-9B0E-F18E3470BB80}" name="HEADLINE_INFLATION_RATE"/>
    <tableColumn id="3" xr3:uid="{A9752E6F-74F6-9047-994D-3AD5FB167E4D}" name="CORE_INFLATION_RATE"/>
    <tableColumn id="4" xr3:uid="{4FE757C5-9964-824F-ADB2-11497A13493A}" name="INFLATION_EXP_RATE"/>
    <tableColumn id="5" xr3:uid="{84B44800-D111-3642-B8A7-828A27AE49A4}" name="SOTE_INDEX_GROWTH_RATE"/>
    <tableColumn id="6" xr3:uid="{098DF43A-4E77-E241-B6FA-E876A5CB9E29}" name="GDP_FACT_VALUE"/>
    <tableColumn id="7" xr3:uid="{1F932608-C0A7-594B-96A0-CB0305D8AC50}" name="GDP_GROWTH_R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workbookViewId="0">
      <pane ySplit="1" topLeftCell="A2" activePane="bottomLeft" state="frozenSplit"/>
      <selection pane="bottomLeft" activeCell="O3" sqref="O3:P4"/>
    </sheetView>
  </sheetViews>
  <sheetFormatPr baseColWidth="10" defaultColWidth="8.83203125" defaultRowHeight="15" x14ac:dyDescent="0.2"/>
  <cols>
    <col min="1" max="1" width="15.6640625" style="13" customWidth="1"/>
    <col min="2" max="4" width="15.6640625" style="14" customWidth="1"/>
    <col min="5" max="5" width="10.33203125" bestFit="1" customWidth="1"/>
    <col min="6" max="6" width="9.83203125" bestFit="1" customWidth="1"/>
    <col min="7" max="7" width="11.83203125" style="18" bestFit="1" customWidth="1"/>
    <col min="10" max="10" width="8.83203125" style="18"/>
    <col min="13" max="13" width="8.83203125" style="18"/>
  </cols>
  <sheetData>
    <row r="1" spans="1:16" x14ac:dyDescent="0.2">
      <c r="A1" s="5" t="s">
        <v>0</v>
      </c>
      <c r="B1" s="6" t="s">
        <v>5</v>
      </c>
      <c r="C1" s="6" t="s">
        <v>2</v>
      </c>
      <c r="D1" s="6" t="s">
        <v>1</v>
      </c>
      <c r="E1" s="2" t="s">
        <v>13</v>
      </c>
      <c r="F1" s="2" t="s">
        <v>10</v>
      </c>
      <c r="G1" s="16" t="s">
        <v>11</v>
      </c>
      <c r="H1" s="4" t="s">
        <v>14</v>
      </c>
      <c r="I1" s="2" t="s">
        <v>8</v>
      </c>
      <c r="J1" s="16" t="s">
        <v>9</v>
      </c>
      <c r="K1" s="2" t="s">
        <v>12</v>
      </c>
      <c r="L1" s="4" t="s">
        <v>6</v>
      </c>
      <c r="M1" s="19" t="s">
        <v>7</v>
      </c>
    </row>
    <row r="2" spans="1:16" x14ac:dyDescent="0.2">
      <c r="A2" s="7">
        <v>39478</v>
      </c>
      <c r="B2" s="8">
        <v>3.5</v>
      </c>
      <c r="C2" s="9">
        <v>2.4</v>
      </c>
      <c r="D2" s="9">
        <v>2.7</v>
      </c>
      <c r="E2" s="15">
        <f>(1+B2/100)^(1/12)</f>
        <v>1.0028708987190766</v>
      </c>
      <c r="F2" s="15"/>
      <c r="G2" s="17"/>
      <c r="H2" s="15">
        <f>(1+C2/100)^(1/12)</f>
        <v>1.0019783315388433</v>
      </c>
      <c r="I2" s="15"/>
      <c r="J2" s="17"/>
      <c r="K2" s="15">
        <f t="shared" ref="K2:K33" si="0">(1+D2/100)^(1/12)</f>
        <v>1.0022226272943571</v>
      </c>
      <c r="L2" s="15"/>
      <c r="M2" s="17"/>
    </row>
    <row r="3" spans="1:16" x14ac:dyDescent="0.2">
      <c r="A3" s="7">
        <v>39507</v>
      </c>
      <c r="B3" s="8">
        <v>3.6</v>
      </c>
      <c r="C3" s="9">
        <v>1.9</v>
      </c>
      <c r="D3" s="9">
        <v>2.8</v>
      </c>
      <c r="E3" s="15">
        <f t="shared" ref="E3:E66" si="1">(1+B3/100)^(1/12)</f>
        <v>1.0029516094330215</v>
      </c>
      <c r="F3" s="15"/>
      <c r="G3" s="17"/>
      <c r="H3" s="15">
        <f t="shared" ref="H3:H66" si="2">(1+C3/100)^(1/12)</f>
        <v>1.0015697102274137</v>
      </c>
      <c r="I3" s="15"/>
      <c r="J3" s="17"/>
      <c r="K3" s="15">
        <f t="shared" si="0"/>
        <v>1.0023039138595753</v>
      </c>
      <c r="L3" s="15"/>
      <c r="M3" s="17"/>
      <c r="O3" s="14"/>
      <c r="P3" s="3" t="s">
        <v>21</v>
      </c>
    </row>
    <row r="4" spans="1:16" x14ac:dyDescent="0.2">
      <c r="A4" s="7">
        <v>39538</v>
      </c>
      <c r="B4" s="8">
        <v>3.7</v>
      </c>
      <c r="C4" s="9">
        <v>2.2999999999999998</v>
      </c>
      <c r="D4" s="9">
        <v>2.9</v>
      </c>
      <c r="E4" s="15">
        <f t="shared" si="1"/>
        <v>1.0030322487646148</v>
      </c>
      <c r="F4" s="15">
        <f>E2*E3*E4</f>
        <v>1.0088809116761885</v>
      </c>
      <c r="G4" s="17">
        <f>(F4^4-1)*100</f>
        <v>3.5999678249579059</v>
      </c>
      <c r="H4" s="15">
        <f t="shared" si="2"/>
        <v>1.0018967538135684</v>
      </c>
      <c r="I4" s="15">
        <f>H2*H3*H4</f>
        <v>1.0054546366390191</v>
      </c>
      <c r="J4" s="17">
        <f>(I4^4-1)*100</f>
        <v>2.1997714975047211</v>
      </c>
      <c r="K4" s="15">
        <f t="shared" si="0"/>
        <v>1.0023851279739271</v>
      </c>
      <c r="L4" s="15">
        <f>K4*K3*K2</f>
        <v>1.0069275984632435</v>
      </c>
      <c r="M4" s="17">
        <f>((L4)^4-1)*100</f>
        <v>2.7999675745681962</v>
      </c>
      <c r="O4" s="18"/>
      <c r="P4" s="3" t="s">
        <v>20</v>
      </c>
    </row>
    <row r="5" spans="1:16" x14ac:dyDescent="0.2">
      <c r="A5" s="7">
        <v>39568</v>
      </c>
      <c r="B5" s="8">
        <v>4.7</v>
      </c>
      <c r="C5" s="9">
        <v>3</v>
      </c>
      <c r="D5" s="9">
        <v>4</v>
      </c>
      <c r="E5" s="15">
        <f t="shared" si="1"/>
        <v>1.0038347448817659</v>
      </c>
      <c r="F5" s="15">
        <f t="shared" ref="F5:F68" si="3">E3*E4*E5</f>
        <v>1.0098505339840764</v>
      </c>
      <c r="G5" s="17">
        <f t="shared" ref="G5:G68" si="4">(F5^4-1)*100</f>
        <v>3.9988166778576417</v>
      </c>
      <c r="H5" s="15">
        <f t="shared" si="2"/>
        <v>1.0024662697723037</v>
      </c>
      <c r="I5" s="15">
        <f t="shared" ref="I5:I68" si="5">H3*H4*H5</f>
        <v>1.0059442677455848</v>
      </c>
      <c r="J5" s="17">
        <f t="shared" ref="J5:J68" si="6">(I5^4-1)*100</f>
        <v>2.3989918291651868</v>
      </c>
      <c r="K5" s="15">
        <f t="shared" si="0"/>
        <v>1.0032737397821989</v>
      </c>
      <c r="L5" s="15">
        <f t="shared" ref="L5:L68" si="7">K5*K4*K3</f>
        <v>1.0079836454375117</v>
      </c>
      <c r="M5" s="17">
        <f t="shared" ref="M5:M68" si="8">((L5)^4-1)*100</f>
        <v>3.2319052844842711</v>
      </c>
    </row>
    <row r="6" spans="1:16" x14ac:dyDescent="0.2">
      <c r="A6" s="7">
        <v>39599</v>
      </c>
      <c r="B6" s="8">
        <v>5.4</v>
      </c>
      <c r="C6" s="9">
        <v>3.7</v>
      </c>
      <c r="D6" s="9">
        <v>4.5999999999999996</v>
      </c>
      <c r="E6" s="15">
        <f t="shared" si="1"/>
        <v>1.0043923222705009</v>
      </c>
      <c r="F6" s="15">
        <f t="shared" si="3"/>
        <v>1.0113011569399224</v>
      </c>
      <c r="G6" s="17">
        <f t="shared" si="4"/>
        <v>4.5976714321126044</v>
      </c>
      <c r="H6" s="15">
        <f t="shared" si="2"/>
        <v>1.0030322487646148</v>
      </c>
      <c r="I6" s="15">
        <f t="shared" si="5"/>
        <v>1.0074131942145375</v>
      </c>
      <c r="J6" s="17">
        <f t="shared" si="6"/>
        <v>2.998414215067613</v>
      </c>
      <c r="K6" s="15">
        <f t="shared" si="0"/>
        <v>1.0037548121811461</v>
      </c>
      <c r="L6" s="15">
        <f t="shared" si="7"/>
        <v>1.0094427655298444</v>
      </c>
      <c r="M6" s="17">
        <f t="shared" si="8"/>
        <v>3.8309432882789318</v>
      </c>
    </row>
    <row r="7" spans="1:16" x14ac:dyDescent="0.2">
      <c r="A7" s="7">
        <v>39629</v>
      </c>
      <c r="B7" s="8">
        <v>4.8</v>
      </c>
      <c r="C7" s="9">
        <v>3.2</v>
      </c>
      <c r="D7" s="9">
        <v>3.9</v>
      </c>
      <c r="E7" s="15">
        <f t="shared" si="1"/>
        <v>1.0039146076305303</v>
      </c>
      <c r="F7" s="15">
        <f t="shared" si="3"/>
        <v>1.0121907898934346</v>
      </c>
      <c r="G7" s="17">
        <f t="shared" si="4"/>
        <v>4.9662120764046636</v>
      </c>
      <c r="H7" s="15">
        <f t="shared" si="2"/>
        <v>1.0026283369587845</v>
      </c>
      <c r="I7" s="15">
        <f t="shared" si="5"/>
        <v>1.0081488054542689</v>
      </c>
      <c r="J7" s="17">
        <f t="shared" si="6"/>
        <v>3.2995808829930029</v>
      </c>
      <c r="K7" s="15">
        <f t="shared" si="0"/>
        <v>1.0031933138078821</v>
      </c>
      <c r="L7" s="15">
        <f t="shared" si="7"/>
        <v>1.0102566416743743</v>
      </c>
      <c r="M7" s="17">
        <f t="shared" si="8"/>
        <v>4.1662085896300605</v>
      </c>
    </row>
    <row r="8" spans="1:16" x14ac:dyDescent="0.2">
      <c r="A8" s="7">
        <v>39660</v>
      </c>
      <c r="B8" s="8">
        <v>4.8</v>
      </c>
      <c r="C8" s="9">
        <v>3.5</v>
      </c>
      <c r="D8" s="9">
        <v>3.8</v>
      </c>
      <c r="E8" s="15">
        <f t="shared" si="1"/>
        <v>1.0039146076305303</v>
      </c>
      <c r="F8" s="15">
        <f t="shared" si="3"/>
        <v>1.0122713174296323</v>
      </c>
      <c r="G8" s="17">
        <f t="shared" si="4"/>
        <v>4.9996195299895518</v>
      </c>
      <c r="H8" s="15">
        <f t="shared" si="2"/>
        <v>1.0028708987190766</v>
      </c>
      <c r="I8" s="15">
        <f t="shared" si="5"/>
        <v>1.0085557280626816</v>
      </c>
      <c r="J8" s="17">
        <f t="shared" si="6"/>
        <v>3.4664625638828106</v>
      </c>
      <c r="K8" s="15">
        <f t="shared" si="0"/>
        <v>1.0031128168457331</v>
      </c>
      <c r="L8" s="15">
        <f t="shared" si="7"/>
        <v>1.0100945986955583</v>
      </c>
      <c r="M8" s="17">
        <f t="shared" si="8"/>
        <v>4.0993925298668188</v>
      </c>
    </row>
    <row r="9" spans="1:16" x14ac:dyDescent="0.2">
      <c r="A9" s="7">
        <v>39691</v>
      </c>
      <c r="B9" s="8">
        <v>5</v>
      </c>
      <c r="C9" s="9">
        <v>3</v>
      </c>
      <c r="D9" s="9">
        <v>4.0999999999999996</v>
      </c>
      <c r="E9" s="15">
        <f t="shared" si="1"/>
        <v>1.0040741237836484</v>
      </c>
      <c r="F9" s="15">
        <f t="shared" si="3"/>
        <v>1.0119506228222082</v>
      </c>
      <c r="G9" s="17">
        <f t="shared" si="4"/>
        <v>4.8666243027512879</v>
      </c>
      <c r="H9" s="15">
        <f t="shared" si="2"/>
        <v>1.0024662697723037</v>
      </c>
      <c r="I9" s="15">
        <f t="shared" si="5"/>
        <v>1.0079866323478015</v>
      </c>
      <c r="J9" s="17">
        <f t="shared" si="6"/>
        <v>3.2331288988239448</v>
      </c>
      <c r="K9" s="15">
        <f t="shared" si="0"/>
        <v>1.0033540948994528</v>
      </c>
      <c r="L9" s="15">
        <f t="shared" si="7"/>
        <v>1.009691350455121</v>
      </c>
      <c r="M9" s="17">
        <f t="shared" si="8"/>
        <v>3.9332585218419203</v>
      </c>
    </row>
    <row r="10" spans="1:16" x14ac:dyDescent="0.2">
      <c r="A10" s="7">
        <v>39721</v>
      </c>
      <c r="B10" s="8">
        <v>5.5</v>
      </c>
      <c r="C10" s="9">
        <v>2.4</v>
      </c>
      <c r="D10" s="9">
        <v>4.5</v>
      </c>
      <c r="E10" s="15">
        <f t="shared" si="1"/>
        <v>1.004471698917043</v>
      </c>
      <c r="F10" s="15">
        <f t="shared" si="3"/>
        <v>1.0125121734462059</v>
      </c>
      <c r="G10" s="17">
        <f t="shared" si="4"/>
        <v>5.0995880547665795</v>
      </c>
      <c r="H10" s="15">
        <f t="shared" si="2"/>
        <v>1.0019783315388433</v>
      </c>
      <c r="I10" s="15">
        <f t="shared" si="5"/>
        <v>1.0073331531371084</v>
      </c>
      <c r="J10" s="17">
        <f t="shared" si="6"/>
        <v>2.9656843614989992</v>
      </c>
      <c r="K10" s="15">
        <f t="shared" si="0"/>
        <v>1.0036748094004369</v>
      </c>
      <c r="L10" s="15">
        <f t="shared" si="7"/>
        <v>1.0101759648643214</v>
      </c>
      <c r="M10" s="17">
        <f t="shared" si="8"/>
        <v>4.1329386640728716</v>
      </c>
    </row>
    <row r="11" spans="1:16" x14ac:dyDescent="0.2">
      <c r="A11" s="7">
        <v>39752</v>
      </c>
      <c r="B11" s="8">
        <v>5.5</v>
      </c>
      <c r="C11" s="9">
        <v>0.5</v>
      </c>
      <c r="D11" s="9">
        <v>5.0999999999999996</v>
      </c>
      <c r="E11" s="15">
        <f t="shared" si="1"/>
        <v>1.004471698917043</v>
      </c>
      <c r="F11" s="15">
        <f t="shared" si="3"/>
        <v>1.0130740356853125</v>
      </c>
      <c r="G11" s="17">
        <f t="shared" si="4"/>
        <v>5.3330693414133101</v>
      </c>
      <c r="H11" s="15">
        <f t="shared" si="2"/>
        <v>1.000415714844729</v>
      </c>
      <c r="I11" s="15">
        <f t="shared" si="5"/>
        <v>1.004867044970208</v>
      </c>
      <c r="J11" s="17">
        <f t="shared" si="6"/>
        <v>1.9610770367123553</v>
      </c>
      <c r="K11" s="15">
        <f t="shared" si="0"/>
        <v>1.0041537774426925</v>
      </c>
      <c r="L11" s="15">
        <f t="shared" si="7"/>
        <v>1.0112242551042225</v>
      </c>
      <c r="M11" s="17">
        <f t="shared" si="8"/>
        <v>4.5658596006550978</v>
      </c>
    </row>
    <row r="12" spans="1:16" x14ac:dyDescent="0.2">
      <c r="A12" s="7">
        <v>39782</v>
      </c>
      <c r="B12" s="8">
        <v>4.5</v>
      </c>
      <c r="C12" s="9">
        <v>-0.7</v>
      </c>
      <c r="D12" s="9">
        <v>5.2</v>
      </c>
      <c r="E12" s="15">
        <f t="shared" si="1"/>
        <v>1.0036748094004369</v>
      </c>
      <c r="F12" s="15">
        <f t="shared" si="3"/>
        <v>1.0126711420899841</v>
      </c>
      <c r="G12" s="17">
        <f t="shared" si="4"/>
        <v>5.1656078994856136</v>
      </c>
      <c r="H12" s="15">
        <f t="shared" si="2"/>
        <v>0.99941478672604389</v>
      </c>
      <c r="I12" s="15">
        <f t="shared" si="5"/>
        <v>1.0018082540223905</v>
      </c>
      <c r="J12" s="17">
        <f t="shared" si="6"/>
        <v>0.72526584463006305</v>
      </c>
      <c r="K12" s="15">
        <f t="shared" si="0"/>
        <v>1.0042333616592649</v>
      </c>
      <c r="L12" s="15">
        <f t="shared" si="7"/>
        <v>1.0121104187016494</v>
      </c>
      <c r="M12" s="17">
        <f t="shared" si="8"/>
        <v>4.9328774327777269</v>
      </c>
    </row>
    <row r="13" spans="1:16" x14ac:dyDescent="0.2">
      <c r="A13" s="7">
        <v>39813</v>
      </c>
      <c r="B13" s="8">
        <v>3.8</v>
      </c>
      <c r="C13" s="9">
        <v>-1.7</v>
      </c>
      <c r="D13" s="9">
        <v>5</v>
      </c>
      <c r="E13" s="15">
        <f t="shared" si="1"/>
        <v>1.0031128168457331</v>
      </c>
      <c r="F13" s="15">
        <f t="shared" si="3"/>
        <v>1.011301167544556</v>
      </c>
      <c r="G13" s="17">
        <f t="shared" si="4"/>
        <v>4.5976758194110623</v>
      </c>
      <c r="H13" s="15">
        <f t="shared" si="2"/>
        <v>0.99857217374566298</v>
      </c>
      <c r="I13" s="15">
        <f t="shared" si="5"/>
        <v>0.99840267439626207</v>
      </c>
      <c r="J13" s="17">
        <f t="shared" si="6"/>
        <v>-0.63740100159155322</v>
      </c>
      <c r="K13" s="15">
        <f t="shared" si="0"/>
        <v>1.0040741237836484</v>
      </c>
      <c r="L13" s="15">
        <f t="shared" si="7"/>
        <v>1.012513089211859</v>
      </c>
      <c r="M13" s="17">
        <f t="shared" si="8"/>
        <v>5.099968284164258</v>
      </c>
    </row>
    <row r="14" spans="1:16" x14ac:dyDescent="0.2">
      <c r="A14" s="7">
        <v>39844</v>
      </c>
      <c r="B14" s="8">
        <v>3.3</v>
      </c>
      <c r="C14" s="9">
        <v>-0.7</v>
      </c>
      <c r="D14" s="9">
        <v>4.5</v>
      </c>
      <c r="E14" s="15">
        <f t="shared" si="1"/>
        <v>1.0027092626147667</v>
      </c>
      <c r="F14" s="15">
        <f t="shared" si="3"/>
        <v>1.0095267483228532</v>
      </c>
      <c r="G14" s="17">
        <f t="shared" si="4"/>
        <v>3.8655013680312766</v>
      </c>
      <c r="H14" s="15">
        <f t="shared" si="2"/>
        <v>0.99941478672604389</v>
      </c>
      <c r="I14" s="15">
        <f t="shared" si="5"/>
        <v>0.9974037603490864</v>
      </c>
      <c r="J14" s="17">
        <f t="shared" si="6"/>
        <v>-1.0344585795672101</v>
      </c>
      <c r="K14" s="15">
        <f t="shared" si="0"/>
        <v>1.0036748094004369</v>
      </c>
      <c r="L14" s="15">
        <f t="shared" si="7"/>
        <v>1.0120301338886879</v>
      </c>
      <c r="M14" s="17">
        <f t="shared" si="8"/>
        <v>4.8995865430329744</v>
      </c>
    </row>
    <row r="15" spans="1:16" x14ac:dyDescent="0.2">
      <c r="A15" s="7">
        <v>39872</v>
      </c>
      <c r="B15" s="8">
        <v>3.4</v>
      </c>
      <c r="C15" s="9">
        <v>-0.5</v>
      </c>
      <c r="D15" s="9">
        <v>4.2</v>
      </c>
      <c r="E15" s="15">
        <f t="shared" si="1"/>
        <v>1.0027901164905322</v>
      </c>
      <c r="F15" s="15">
        <f t="shared" si="3"/>
        <v>1.0086368971995259</v>
      </c>
      <c r="G15" s="17">
        <f t="shared" si="4"/>
        <v>3.4997747433776816</v>
      </c>
      <c r="H15" s="15">
        <f t="shared" si="2"/>
        <v>0.99958237541080697</v>
      </c>
      <c r="I15" s="15">
        <f t="shared" si="5"/>
        <v>0.99757101181123686</v>
      </c>
      <c r="J15" s="17">
        <f t="shared" si="6"/>
        <v>-0.96806101424780078</v>
      </c>
      <c r="K15" s="15">
        <f t="shared" si="0"/>
        <v>1.0034343792900469</v>
      </c>
      <c r="L15" s="15">
        <f t="shared" si="7"/>
        <v>1.0112249482964084</v>
      </c>
      <c r="M15" s="17">
        <f t="shared" si="8"/>
        <v>4.5661463196927654</v>
      </c>
    </row>
    <row r="16" spans="1:16" x14ac:dyDescent="0.2">
      <c r="A16" s="7">
        <v>39903</v>
      </c>
      <c r="B16" s="8">
        <v>3.6</v>
      </c>
      <c r="C16" s="9">
        <v>-0.1</v>
      </c>
      <c r="D16" s="9">
        <v>4.7</v>
      </c>
      <c r="E16" s="15">
        <f t="shared" si="1"/>
        <v>1.0029516094330215</v>
      </c>
      <c r="F16" s="15">
        <f t="shared" si="3"/>
        <v>1.0084748020275449</v>
      </c>
      <c r="G16" s="17">
        <f t="shared" si="4"/>
        <v>3.4332581603111922</v>
      </c>
      <c r="H16" s="15">
        <f t="shared" si="2"/>
        <v>0.99991662844780238</v>
      </c>
      <c r="I16" s="15">
        <f t="shared" si="5"/>
        <v>0.99891411857187962</v>
      </c>
      <c r="J16" s="17">
        <f t="shared" si="6"/>
        <v>-0.43364560018537279</v>
      </c>
      <c r="K16" s="15">
        <f t="shared" si="0"/>
        <v>1.0038347448817659</v>
      </c>
      <c r="L16" s="15">
        <f t="shared" si="7"/>
        <v>1.0109838645836173</v>
      </c>
      <c r="M16" s="17">
        <f t="shared" si="8"/>
        <v>4.4664645182625806</v>
      </c>
    </row>
    <row r="17" spans="1:13" x14ac:dyDescent="0.2">
      <c r="A17" s="7">
        <v>39933</v>
      </c>
      <c r="B17" s="8">
        <v>3.1</v>
      </c>
      <c r="C17" s="9">
        <v>0.3</v>
      </c>
      <c r="D17" s="9">
        <v>4</v>
      </c>
      <c r="E17" s="15">
        <f t="shared" si="1"/>
        <v>1.0025473393892133</v>
      </c>
      <c r="F17" s="15">
        <f t="shared" si="3"/>
        <v>1.0083119477497178</v>
      </c>
      <c r="G17" s="17">
        <f t="shared" si="4"/>
        <v>3.366462366364309</v>
      </c>
      <c r="H17" s="15">
        <f t="shared" si="2"/>
        <v>1.0002496569074162</v>
      </c>
      <c r="I17" s="15">
        <f t="shared" si="5"/>
        <v>0.99974857051558108</v>
      </c>
      <c r="J17" s="17">
        <f t="shared" si="6"/>
        <v>-0.10053387005362069</v>
      </c>
      <c r="K17" s="15">
        <f t="shared" si="0"/>
        <v>1.0032737397821989</v>
      </c>
      <c r="L17" s="15">
        <f t="shared" si="7"/>
        <v>1.0105798742584489</v>
      </c>
      <c r="M17" s="17">
        <f t="shared" si="8"/>
        <v>4.2995848978454099</v>
      </c>
    </row>
    <row r="18" spans="1:13" x14ac:dyDescent="0.2">
      <c r="A18" s="7">
        <v>39964</v>
      </c>
      <c r="B18" s="8">
        <v>2.8</v>
      </c>
      <c r="C18" s="9">
        <v>2</v>
      </c>
      <c r="D18" s="9">
        <v>3.9</v>
      </c>
      <c r="E18" s="15">
        <f t="shared" si="1"/>
        <v>1.0023039138595753</v>
      </c>
      <c r="F18" s="15">
        <f t="shared" si="3"/>
        <v>1.0078230678597395</v>
      </c>
      <c r="G18" s="17">
        <f t="shared" si="4"/>
        <v>3.1661392628113516</v>
      </c>
      <c r="H18" s="15">
        <f t="shared" si="2"/>
        <v>1.0016515813019202</v>
      </c>
      <c r="I18" s="15">
        <f t="shared" si="5"/>
        <v>1.0018181204422618</v>
      </c>
      <c r="J18" s="17">
        <f t="shared" si="6"/>
        <v>0.72923391912684821</v>
      </c>
      <c r="K18" s="15">
        <f t="shared" si="0"/>
        <v>1.0031933138078821</v>
      </c>
      <c r="L18" s="15">
        <f t="shared" si="7"/>
        <v>1.0103370921396755</v>
      </c>
      <c r="M18" s="17">
        <f t="shared" si="8"/>
        <v>4.1993931119736594</v>
      </c>
    </row>
    <row r="19" spans="1:13" x14ac:dyDescent="0.2">
      <c r="A19" s="7">
        <v>39994</v>
      </c>
      <c r="B19" s="8">
        <v>3.6</v>
      </c>
      <c r="C19" s="9">
        <v>2.5</v>
      </c>
      <c r="D19" s="9">
        <v>4.5999999999999996</v>
      </c>
      <c r="E19" s="15">
        <f t="shared" si="1"/>
        <v>1.0029516094330215</v>
      </c>
      <c r="F19" s="15">
        <f t="shared" si="3"/>
        <v>1.0078230678597395</v>
      </c>
      <c r="G19" s="17">
        <f t="shared" si="4"/>
        <v>3.1661392628113516</v>
      </c>
      <c r="H19" s="15">
        <f t="shared" si="2"/>
        <v>1.0020598362698427</v>
      </c>
      <c r="I19" s="15">
        <f t="shared" si="5"/>
        <v>1.0039654038966099</v>
      </c>
      <c r="J19" s="17">
        <f t="shared" si="6"/>
        <v>1.5956211816910093</v>
      </c>
      <c r="K19" s="15">
        <f t="shared" si="0"/>
        <v>1.0037548121811461</v>
      </c>
      <c r="L19" s="15">
        <f t="shared" si="7"/>
        <v>1.0102566416743743</v>
      </c>
      <c r="M19" s="17">
        <f t="shared" si="8"/>
        <v>4.1662085896300605</v>
      </c>
    </row>
    <row r="20" spans="1:13" x14ac:dyDescent="0.2">
      <c r="A20" s="7">
        <v>40025</v>
      </c>
      <c r="B20" s="8">
        <v>3.5</v>
      </c>
      <c r="C20" s="9">
        <v>2.8</v>
      </c>
      <c r="D20" s="9">
        <v>4.7</v>
      </c>
      <c r="E20" s="15">
        <f t="shared" si="1"/>
        <v>1.0028708987190766</v>
      </c>
      <c r="F20" s="15">
        <f t="shared" si="3"/>
        <v>1.0081483298634832</v>
      </c>
      <c r="G20" s="17">
        <f t="shared" si="4"/>
        <v>3.2993859582207907</v>
      </c>
      <c r="H20" s="15">
        <f t="shared" si="2"/>
        <v>1.0023039138595753</v>
      </c>
      <c r="I20" s="15">
        <f t="shared" si="5"/>
        <v>1.006027292042674</v>
      </c>
      <c r="J20" s="17">
        <f t="shared" si="6"/>
        <v>2.4328014830517164</v>
      </c>
      <c r="K20" s="15">
        <f t="shared" si="0"/>
        <v>1.0038347448817659</v>
      </c>
      <c r="L20" s="15">
        <f t="shared" si="7"/>
        <v>1.0108215514346695</v>
      </c>
      <c r="M20" s="17">
        <f t="shared" si="8"/>
        <v>4.3993924378553206</v>
      </c>
    </row>
    <row r="21" spans="1:13" x14ac:dyDescent="0.2">
      <c r="A21" s="7">
        <v>40056</v>
      </c>
      <c r="B21" s="8">
        <v>3.1</v>
      </c>
      <c r="C21" s="9">
        <v>3.2</v>
      </c>
      <c r="D21" s="9">
        <v>4.0999999999999996</v>
      </c>
      <c r="E21" s="15">
        <f t="shared" si="1"/>
        <v>1.0025473393892133</v>
      </c>
      <c r="F21" s="15">
        <f t="shared" si="3"/>
        <v>1.0083931748029844</v>
      </c>
      <c r="G21" s="17">
        <f t="shared" si="4"/>
        <v>3.3997741515793711</v>
      </c>
      <c r="H21" s="15">
        <f t="shared" si="2"/>
        <v>1.0026283369587845</v>
      </c>
      <c r="I21" s="15">
        <f t="shared" si="5"/>
        <v>1.0070083146525373</v>
      </c>
      <c r="J21" s="17">
        <f t="shared" si="6"/>
        <v>2.8329336763015966</v>
      </c>
      <c r="K21" s="15">
        <f t="shared" si="0"/>
        <v>1.0033540948994528</v>
      </c>
      <c r="L21" s="15">
        <f t="shared" si="7"/>
        <v>1.0109835550985555</v>
      </c>
      <c r="M21" s="17">
        <f t="shared" si="8"/>
        <v>4.466336600116616</v>
      </c>
    </row>
    <row r="22" spans="1:13" x14ac:dyDescent="0.2">
      <c r="A22" s="7">
        <v>40086</v>
      </c>
      <c r="B22" s="8">
        <v>2.8</v>
      </c>
      <c r="C22" s="9">
        <v>2.6</v>
      </c>
      <c r="D22" s="9">
        <v>3.7</v>
      </c>
      <c r="E22" s="15">
        <f t="shared" si="1"/>
        <v>1.0023039138595753</v>
      </c>
      <c r="F22" s="15">
        <f t="shared" si="3"/>
        <v>1.0077419651240023</v>
      </c>
      <c r="G22" s="17">
        <f t="shared" si="4"/>
        <v>3.1329348384828259</v>
      </c>
      <c r="H22" s="15">
        <f t="shared" si="2"/>
        <v>1.0021412681429993</v>
      </c>
      <c r="I22" s="15">
        <f t="shared" si="5"/>
        <v>1.0070901486612245</v>
      </c>
      <c r="J22" s="17">
        <f t="shared" si="6"/>
        <v>2.8663644113214204</v>
      </c>
      <c r="K22" s="15">
        <f t="shared" si="0"/>
        <v>1.0030322487646148</v>
      </c>
      <c r="L22" s="15">
        <f t="shared" si="7"/>
        <v>1.0102557879957093</v>
      </c>
      <c r="M22" s="17">
        <f t="shared" si="8"/>
        <v>4.1658565034233597</v>
      </c>
    </row>
    <row r="23" spans="1:13" x14ac:dyDescent="0.2">
      <c r="A23" s="7">
        <v>40117</v>
      </c>
      <c r="B23" s="8">
        <v>2.9</v>
      </c>
      <c r="C23" s="9">
        <v>2.1</v>
      </c>
      <c r="D23" s="9">
        <v>3.6</v>
      </c>
      <c r="E23" s="15">
        <f t="shared" si="1"/>
        <v>1.0023851279739271</v>
      </c>
      <c r="F23" s="15">
        <f t="shared" si="3"/>
        <v>1.0072538349310314</v>
      </c>
      <c r="G23" s="17">
        <f t="shared" si="4"/>
        <v>2.9332577952694505</v>
      </c>
      <c r="H23" s="15">
        <f t="shared" si="2"/>
        <v>1.0017333788325151</v>
      </c>
      <c r="I23" s="15">
        <f t="shared" si="5"/>
        <v>1.006516889196432</v>
      </c>
      <c r="J23" s="17">
        <f t="shared" si="6"/>
        <v>2.6323484743298042</v>
      </c>
      <c r="K23" s="15">
        <f t="shared" si="0"/>
        <v>1.0029516094330215</v>
      </c>
      <c r="L23" s="15">
        <f t="shared" si="7"/>
        <v>1.0093670035586024</v>
      </c>
      <c r="M23" s="17">
        <f t="shared" si="8"/>
        <v>3.7997753938733725</v>
      </c>
    </row>
    <row r="24" spans="1:13" x14ac:dyDescent="0.2">
      <c r="A24" s="7">
        <v>40147</v>
      </c>
      <c r="B24" s="8">
        <v>3.8</v>
      </c>
      <c r="C24" s="9">
        <v>2.2000000000000002</v>
      </c>
      <c r="D24" s="9">
        <v>3.5</v>
      </c>
      <c r="E24" s="15">
        <f t="shared" si="1"/>
        <v>1.0031128168457331</v>
      </c>
      <c r="F24" s="15">
        <f t="shared" si="3"/>
        <v>1.0078219670423725</v>
      </c>
      <c r="G24" s="17">
        <f t="shared" si="4"/>
        <v>3.1656885214249142</v>
      </c>
      <c r="H24" s="15">
        <f t="shared" si="2"/>
        <v>1.0018151029571964</v>
      </c>
      <c r="I24" s="15">
        <f t="shared" si="5"/>
        <v>1.0057005011817566</v>
      </c>
      <c r="J24" s="17">
        <f t="shared" si="6"/>
        <v>2.2997721032754992</v>
      </c>
      <c r="K24" s="15">
        <f t="shared" si="0"/>
        <v>1.0028708987190766</v>
      </c>
      <c r="L24" s="15">
        <f t="shared" si="7"/>
        <v>1.0088809116761885</v>
      </c>
      <c r="M24" s="17">
        <f t="shared" si="8"/>
        <v>3.5999678249579059</v>
      </c>
    </row>
    <row r="25" spans="1:13" x14ac:dyDescent="0.2">
      <c r="A25" s="7">
        <v>40178</v>
      </c>
      <c r="B25" s="8">
        <v>3.9</v>
      </c>
      <c r="C25" s="9">
        <v>2.2000000000000002</v>
      </c>
      <c r="D25" s="9">
        <v>3.2</v>
      </c>
      <c r="E25" s="15">
        <f t="shared" si="1"/>
        <v>1.0031933138078821</v>
      </c>
      <c r="F25" s="15">
        <f t="shared" si="3"/>
        <v>1.0087162634658378</v>
      </c>
      <c r="G25" s="17">
        <f t="shared" si="4"/>
        <v>3.5323547939532629</v>
      </c>
      <c r="H25" s="15">
        <f t="shared" si="2"/>
        <v>1.0018151029571964</v>
      </c>
      <c r="I25" s="15">
        <f t="shared" si="5"/>
        <v>1.0053731775785306</v>
      </c>
      <c r="J25" s="17">
        <f t="shared" si="6"/>
        <v>2.1666557888242677</v>
      </c>
      <c r="K25" s="15">
        <f t="shared" si="0"/>
        <v>1.0026283369587845</v>
      </c>
      <c r="L25" s="15">
        <f t="shared" si="7"/>
        <v>1.0084746446679196</v>
      </c>
      <c r="M25" s="17">
        <f t="shared" si="8"/>
        <v>3.4331936025655763</v>
      </c>
    </row>
    <row r="26" spans="1:13" x14ac:dyDescent="0.2">
      <c r="A26" s="7">
        <v>40209</v>
      </c>
      <c r="B26" s="8">
        <v>3.8</v>
      </c>
      <c r="C26" s="9">
        <v>2.1</v>
      </c>
      <c r="D26" s="9">
        <v>2.9</v>
      </c>
      <c r="E26" s="15">
        <f t="shared" si="1"/>
        <v>1.0031128168457331</v>
      </c>
      <c r="F26" s="15">
        <f t="shared" si="3"/>
        <v>1.0094485484721183</v>
      </c>
      <c r="G26" s="17">
        <f t="shared" si="4"/>
        <v>3.833322634712899</v>
      </c>
      <c r="H26" s="15">
        <f t="shared" si="2"/>
        <v>1.0017333788325151</v>
      </c>
      <c r="I26" s="15">
        <f t="shared" si="5"/>
        <v>1.0053731775785306</v>
      </c>
      <c r="J26" s="17">
        <f t="shared" si="6"/>
        <v>2.1666557888242677</v>
      </c>
      <c r="K26" s="15">
        <f t="shared" si="0"/>
        <v>1.0023851279739271</v>
      </c>
      <c r="L26" s="15">
        <f t="shared" si="7"/>
        <v>1.0079050437192814</v>
      </c>
      <c r="M26" s="17">
        <f t="shared" si="8"/>
        <v>3.1997093015067035</v>
      </c>
    </row>
    <row r="27" spans="1:13" x14ac:dyDescent="0.2">
      <c r="A27" s="7">
        <v>40237</v>
      </c>
      <c r="B27" s="8">
        <v>3.6</v>
      </c>
      <c r="C27" s="9">
        <v>1.8</v>
      </c>
      <c r="D27" s="9">
        <v>3.2</v>
      </c>
      <c r="E27" s="15">
        <f t="shared" si="1"/>
        <v>1.0029516094330215</v>
      </c>
      <c r="F27" s="15">
        <f t="shared" si="3"/>
        <v>1.0092863228619657</v>
      </c>
      <c r="G27" s="17">
        <f t="shared" si="4"/>
        <v>3.7665916891892692</v>
      </c>
      <c r="H27" s="15">
        <f t="shared" si="2"/>
        <v>1.0014877654706025</v>
      </c>
      <c r="I27" s="15">
        <f t="shared" si="5"/>
        <v>1.0050446775109372</v>
      </c>
      <c r="J27" s="17">
        <f t="shared" si="6"/>
        <v>2.0331916841899389</v>
      </c>
      <c r="K27" s="15">
        <f t="shared" si="0"/>
        <v>1.0026283369587845</v>
      </c>
      <c r="L27" s="15">
        <f t="shared" si="7"/>
        <v>1.0076612643635099</v>
      </c>
      <c r="M27" s="17">
        <f t="shared" si="8"/>
        <v>3.0999029439803261</v>
      </c>
    </row>
    <row r="28" spans="1:13" x14ac:dyDescent="0.2">
      <c r="A28" s="7">
        <v>40268</v>
      </c>
      <c r="B28" s="8">
        <v>3.2</v>
      </c>
      <c r="C28" s="9">
        <v>2.1</v>
      </c>
      <c r="D28" s="9">
        <v>2.6</v>
      </c>
      <c r="E28" s="15">
        <f t="shared" si="1"/>
        <v>1.0026283369587845</v>
      </c>
      <c r="F28" s="15">
        <f t="shared" si="3"/>
        <v>1.0087179145615122</v>
      </c>
      <c r="G28" s="17">
        <f t="shared" si="4"/>
        <v>3.5330326545135016</v>
      </c>
      <c r="H28" s="15">
        <f t="shared" si="2"/>
        <v>1.0017333788325151</v>
      </c>
      <c r="I28" s="15">
        <f t="shared" si="5"/>
        <v>1.0049626899303019</v>
      </c>
      <c r="J28" s="17">
        <f t="shared" si="6"/>
        <v>1.9999018966120108</v>
      </c>
      <c r="K28" s="15">
        <f t="shared" si="0"/>
        <v>1.0021412681429993</v>
      </c>
      <c r="L28" s="15">
        <f t="shared" si="7"/>
        <v>1.0071717505919013</v>
      </c>
      <c r="M28" s="17">
        <f t="shared" si="8"/>
        <v>2.8997084539844842</v>
      </c>
    </row>
    <row r="29" spans="1:13" x14ac:dyDescent="0.2">
      <c r="A29" s="7">
        <v>40298</v>
      </c>
      <c r="B29" s="8">
        <v>3</v>
      </c>
      <c r="C29" s="9">
        <v>2.2000000000000002</v>
      </c>
      <c r="D29" s="9">
        <v>2.7</v>
      </c>
      <c r="E29" s="15">
        <f t="shared" si="1"/>
        <v>1.0024662697723037</v>
      </c>
      <c r="F29" s="15">
        <f t="shared" si="3"/>
        <v>1.0080677547742747</v>
      </c>
      <c r="G29" s="17">
        <f t="shared" si="4"/>
        <v>3.2663655813839343</v>
      </c>
      <c r="H29" s="15">
        <f t="shared" si="2"/>
        <v>1.0018151029571964</v>
      </c>
      <c r="I29" s="15">
        <f t="shared" si="5"/>
        <v>1.0050446775109372</v>
      </c>
      <c r="J29" s="17">
        <f t="shared" si="6"/>
        <v>2.0331916841899389</v>
      </c>
      <c r="K29" s="15">
        <f t="shared" si="0"/>
        <v>1.0022226272943571</v>
      </c>
      <c r="L29" s="15">
        <f t="shared" si="7"/>
        <v>1.0070084739337113</v>
      </c>
      <c r="M29" s="17">
        <f t="shared" si="8"/>
        <v>2.8329987377476717</v>
      </c>
    </row>
    <row r="30" spans="1:13" x14ac:dyDescent="0.2">
      <c r="A30" s="7">
        <v>40329</v>
      </c>
      <c r="B30" s="8">
        <v>3</v>
      </c>
      <c r="C30" s="9">
        <v>2.5</v>
      </c>
      <c r="D30" s="9">
        <v>2.7</v>
      </c>
      <c r="E30" s="15">
        <f t="shared" si="1"/>
        <v>1.0024662697723037</v>
      </c>
      <c r="F30" s="15">
        <f t="shared" si="3"/>
        <v>1.0075799393527916</v>
      </c>
      <c r="G30" s="17">
        <f t="shared" si="4"/>
        <v>3.0666235632084149</v>
      </c>
      <c r="H30" s="15">
        <f t="shared" si="2"/>
        <v>1.0020598362698427</v>
      </c>
      <c r="I30" s="15">
        <f t="shared" si="5"/>
        <v>1.0056187800928751</v>
      </c>
      <c r="J30" s="17">
        <f t="shared" si="6"/>
        <v>2.2665255061653067</v>
      </c>
      <c r="K30" s="15">
        <f t="shared" si="0"/>
        <v>1.0022226272943571</v>
      </c>
      <c r="L30" s="15">
        <f t="shared" si="7"/>
        <v>1.0066009918638603</v>
      </c>
      <c r="M30" s="17">
        <f t="shared" si="8"/>
        <v>2.6666558418121378</v>
      </c>
    </row>
    <row r="31" spans="1:13" x14ac:dyDescent="0.2">
      <c r="A31" s="7">
        <v>40359</v>
      </c>
      <c r="B31" s="8">
        <v>2.4</v>
      </c>
      <c r="C31" s="9">
        <v>2.7</v>
      </c>
      <c r="D31" s="9">
        <v>2.6</v>
      </c>
      <c r="E31" s="15">
        <f t="shared" si="1"/>
        <v>1.0019783315388433</v>
      </c>
      <c r="F31" s="15">
        <f t="shared" si="3"/>
        <v>1.0069267238017632</v>
      </c>
      <c r="G31" s="17">
        <f t="shared" si="4"/>
        <v>2.7996103887891977</v>
      </c>
      <c r="H31" s="15">
        <f t="shared" si="2"/>
        <v>1.0022226272943571</v>
      </c>
      <c r="I31" s="15">
        <f t="shared" si="5"/>
        <v>1.006109926191983</v>
      </c>
      <c r="J31" s="17">
        <f t="shared" si="6"/>
        <v>2.4664605713438759</v>
      </c>
      <c r="K31" s="15">
        <f t="shared" si="0"/>
        <v>1.0021412681429993</v>
      </c>
      <c r="L31" s="15">
        <f t="shared" si="7"/>
        <v>1.0066009918638603</v>
      </c>
      <c r="M31" s="17">
        <f t="shared" si="8"/>
        <v>2.6666558418121378</v>
      </c>
    </row>
    <row r="32" spans="1:13" x14ac:dyDescent="0.2">
      <c r="A32" s="7">
        <v>40390</v>
      </c>
      <c r="B32" s="8">
        <v>1.8</v>
      </c>
      <c r="C32" s="9">
        <v>3</v>
      </c>
      <c r="D32" s="9">
        <v>1.9</v>
      </c>
      <c r="E32" s="15">
        <f t="shared" si="1"/>
        <v>1.0014877654706025</v>
      </c>
      <c r="F32" s="15">
        <f t="shared" si="3"/>
        <v>1.0059438656643402</v>
      </c>
      <c r="G32" s="17">
        <f t="shared" si="4"/>
        <v>2.3988281115887577</v>
      </c>
      <c r="H32" s="15">
        <f t="shared" si="2"/>
        <v>1.0024662697723037</v>
      </c>
      <c r="I32" s="15">
        <f t="shared" si="5"/>
        <v>1.0067638845864537</v>
      </c>
      <c r="J32" s="17">
        <f t="shared" si="6"/>
        <v>2.7331279041606482</v>
      </c>
      <c r="K32" s="15">
        <f t="shared" si="0"/>
        <v>1.0015697102274137</v>
      </c>
      <c r="L32" s="15">
        <f t="shared" si="7"/>
        <v>1.0059452224277179</v>
      </c>
      <c r="M32" s="17">
        <f t="shared" si="8"/>
        <v>2.3993805529951562</v>
      </c>
    </row>
    <row r="33" spans="1:13" x14ac:dyDescent="0.2">
      <c r="A33" s="7">
        <v>40421</v>
      </c>
      <c r="B33" s="8">
        <v>1.8</v>
      </c>
      <c r="C33" s="9">
        <v>3</v>
      </c>
      <c r="D33" s="9">
        <v>2</v>
      </c>
      <c r="E33" s="15">
        <f t="shared" si="1"/>
        <v>1.0014877654706025</v>
      </c>
      <c r="F33" s="15">
        <f t="shared" si="3"/>
        <v>1.0049619668917797</v>
      </c>
      <c r="G33" s="17">
        <f t="shared" si="4"/>
        <v>1.9996083542567433</v>
      </c>
      <c r="H33" s="15">
        <f t="shared" si="2"/>
        <v>1.0024662697723037</v>
      </c>
      <c r="I33" s="15">
        <f t="shared" si="5"/>
        <v>1.0071722260416771</v>
      </c>
      <c r="J33" s="17">
        <f t="shared" si="6"/>
        <v>2.8999027552163215</v>
      </c>
      <c r="K33" s="15">
        <f t="shared" si="0"/>
        <v>1.0016515813019202</v>
      </c>
      <c r="L33" s="15">
        <f t="shared" si="7"/>
        <v>1.0053720553765717</v>
      </c>
      <c r="M33" s="17">
        <f t="shared" si="8"/>
        <v>2.1661996341073797</v>
      </c>
    </row>
    <row r="34" spans="1:13" x14ac:dyDescent="0.2">
      <c r="A34" s="7">
        <v>40451</v>
      </c>
      <c r="B34" s="8">
        <v>2.4</v>
      </c>
      <c r="C34" s="9">
        <v>2.9</v>
      </c>
      <c r="D34" s="9">
        <v>2.7</v>
      </c>
      <c r="E34" s="15">
        <f t="shared" si="1"/>
        <v>1.0019783315388433</v>
      </c>
      <c r="F34" s="15">
        <f t="shared" si="3"/>
        <v>1.0049619668917797</v>
      </c>
      <c r="G34" s="17">
        <f t="shared" si="4"/>
        <v>1.9996083542567433</v>
      </c>
      <c r="H34" s="15">
        <f t="shared" si="2"/>
        <v>1.0023851279739271</v>
      </c>
      <c r="I34" s="15">
        <f t="shared" si="5"/>
        <v>1.0073355292506834</v>
      </c>
      <c r="J34" s="17">
        <f t="shared" si="6"/>
        <v>2.9666558733578707</v>
      </c>
      <c r="K34" s="15">
        <f t="shared" ref="K34:K65" si="9">(1+D34/100)^(1/12)</f>
        <v>1.0022226272943571</v>
      </c>
      <c r="L34" s="15">
        <f t="shared" si="7"/>
        <v>1.0054536768203985</v>
      </c>
      <c r="M34" s="17">
        <f t="shared" si="8"/>
        <v>2.1993812537297375</v>
      </c>
    </row>
    <row r="35" spans="1:13" x14ac:dyDescent="0.2">
      <c r="A35" s="7">
        <v>40482</v>
      </c>
      <c r="B35" s="8">
        <v>2.5</v>
      </c>
      <c r="C35" s="9">
        <v>3</v>
      </c>
      <c r="D35" s="9">
        <v>2.7</v>
      </c>
      <c r="E35" s="15">
        <f t="shared" si="1"/>
        <v>1.0020598362698427</v>
      </c>
      <c r="F35" s="15">
        <f t="shared" si="3"/>
        <v>1.0055360222276786</v>
      </c>
      <c r="G35" s="17">
        <f t="shared" si="4"/>
        <v>2.2328653764515316</v>
      </c>
      <c r="H35" s="15">
        <f t="shared" si="2"/>
        <v>1.0024662697723037</v>
      </c>
      <c r="I35" s="15">
        <f t="shared" si="5"/>
        <v>1.0073355292506836</v>
      </c>
      <c r="J35" s="17">
        <f t="shared" si="6"/>
        <v>2.9666558733579595</v>
      </c>
      <c r="K35" s="15">
        <f t="shared" si="9"/>
        <v>1.0022226272943571</v>
      </c>
      <c r="L35" s="15">
        <f t="shared" si="7"/>
        <v>1.0061091258210157</v>
      </c>
      <c r="M35" s="17">
        <f t="shared" si="8"/>
        <v>2.466134519169394</v>
      </c>
    </row>
    <row r="36" spans="1:13" x14ac:dyDescent="0.2">
      <c r="A36" s="7">
        <v>40512</v>
      </c>
      <c r="B36" s="8">
        <v>2.2999999999999998</v>
      </c>
      <c r="C36" s="9">
        <v>3</v>
      </c>
      <c r="D36" s="9">
        <v>2.6</v>
      </c>
      <c r="E36" s="15">
        <f t="shared" si="1"/>
        <v>1.0018967538135684</v>
      </c>
      <c r="F36" s="15">
        <f t="shared" si="3"/>
        <v>1.0059466638008487</v>
      </c>
      <c r="G36" s="17">
        <f t="shared" si="4"/>
        <v>2.3999674479062483</v>
      </c>
      <c r="H36" s="15">
        <f t="shared" si="2"/>
        <v>1.0024662697723037</v>
      </c>
      <c r="I36" s="15">
        <f t="shared" si="5"/>
        <v>1.0073355292506836</v>
      </c>
      <c r="J36" s="17">
        <f t="shared" si="6"/>
        <v>2.9666558733579595</v>
      </c>
      <c r="K36" s="15">
        <f t="shared" si="9"/>
        <v>1.0021412681429993</v>
      </c>
      <c r="L36" s="15">
        <f t="shared" si="7"/>
        <v>1.0066009918638603</v>
      </c>
      <c r="M36" s="17">
        <f t="shared" si="8"/>
        <v>2.6666558418121378</v>
      </c>
    </row>
    <row r="37" spans="1:13" x14ac:dyDescent="0.2">
      <c r="A37" s="7">
        <v>40543</v>
      </c>
      <c r="B37" s="8">
        <v>2.7</v>
      </c>
      <c r="C37" s="9">
        <v>2.7</v>
      </c>
      <c r="D37" s="9">
        <v>2.8</v>
      </c>
      <c r="E37" s="15">
        <f t="shared" si="1"/>
        <v>1.0022226272943571</v>
      </c>
      <c r="F37" s="15">
        <f t="shared" si="3"/>
        <v>1.0061919270889903</v>
      </c>
      <c r="G37" s="17">
        <f t="shared" si="4"/>
        <v>2.4998699185340145</v>
      </c>
      <c r="H37" s="15">
        <f t="shared" si="2"/>
        <v>1.0022226272943571</v>
      </c>
      <c r="I37" s="15">
        <f t="shared" si="5"/>
        <v>1.0071722260416773</v>
      </c>
      <c r="J37" s="17">
        <f t="shared" si="6"/>
        <v>2.8999027552164103</v>
      </c>
      <c r="K37" s="15">
        <f t="shared" si="9"/>
        <v>1.0023039138595753</v>
      </c>
      <c r="L37" s="15">
        <f t="shared" si="7"/>
        <v>1.006682633542012</v>
      </c>
      <c r="M37" s="17">
        <f t="shared" si="8"/>
        <v>2.6999675429953296</v>
      </c>
    </row>
    <row r="38" spans="1:13" x14ac:dyDescent="0.2">
      <c r="A38" s="7">
        <v>40574</v>
      </c>
      <c r="B38" s="8">
        <v>3.6</v>
      </c>
      <c r="C38" s="9">
        <v>2.7</v>
      </c>
      <c r="D38" s="9">
        <v>3.6</v>
      </c>
      <c r="E38" s="15">
        <f t="shared" si="1"/>
        <v>1.0029516094330215</v>
      </c>
      <c r="F38" s="15">
        <f t="shared" si="3"/>
        <v>1.0070873775652067</v>
      </c>
      <c r="G38" s="17">
        <f t="shared" si="4"/>
        <v>2.8652322330486202</v>
      </c>
      <c r="H38" s="15">
        <f t="shared" si="2"/>
        <v>1.0022226272943571</v>
      </c>
      <c r="I38" s="15">
        <f t="shared" si="5"/>
        <v>1.0069274398136803</v>
      </c>
      <c r="J38" s="17">
        <f t="shared" si="6"/>
        <v>2.799902786727948</v>
      </c>
      <c r="K38" s="15">
        <f t="shared" si="9"/>
        <v>1.0029516094330215</v>
      </c>
      <c r="L38" s="15">
        <f t="shared" si="7"/>
        <v>1.0074148597352452</v>
      </c>
      <c r="M38" s="17">
        <f t="shared" si="8"/>
        <v>2.9990953513408192</v>
      </c>
    </row>
    <row r="39" spans="1:13" x14ac:dyDescent="0.2">
      <c r="A39" s="7">
        <v>40602</v>
      </c>
      <c r="B39" s="8">
        <v>4.2</v>
      </c>
      <c r="C39" s="9">
        <v>3</v>
      </c>
      <c r="D39" s="9">
        <v>4.0999999999999996</v>
      </c>
      <c r="E39" s="15">
        <f t="shared" si="1"/>
        <v>1.0034343792900469</v>
      </c>
      <c r="F39" s="15">
        <f t="shared" si="3"/>
        <v>1.0086329691672256</v>
      </c>
      <c r="G39" s="17">
        <f t="shared" si="4"/>
        <v>3.4981624760315633</v>
      </c>
      <c r="H39" s="15">
        <f t="shared" si="2"/>
        <v>1.0024662697723037</v>
      </c>
      <c r="I39" s="15">
        <f t="shared" si="5"/>
        <v>1.0069274398136803</v>
      </c>
      <c r="J39" s="17">
        <f t="shared" si="6"/>
        <v>2.799902786727948</v>
      </c>
      <c r="K39" s="15">
        <f t="shared" si="9"/>
        <v>1.0033540948994528</v>
      </c>
      <c r="L39" s="15">
        <f t="shared" si="7"/>
        <v>1.0086340687784969</v>
      </c>
      <c r="M39" s="17">
        <f t="shared" si="8"/>
        <v>3.498613811395801</v>
      </c>
    </row>
    <row r="40" spans="1:13" x14ac:dyDescent="0.2">
      <c r="A40" s="7">
        <v>40633</v>
      </c>
      <c r="B40" s="8">
        <v>4.3</v>
      </c>
      <c r="C40" s="9">
        <v>3.1</v>
      </c>
      <c r="D40" s="9">
        <v>4</v>
      </c>
      <c r="E40" s="15">
        <f t="shared" si="1"/>
        <v>1.0035145930840192</v>
      </c>
      <c r="F40" s="15">
        <f t="shared" si="3"/>
        <v>1.0099331985324387</v>
      </c>
      <c r="G40" s="17">
        <f t="shared" si="4"/>
        <v>4.0328734836262203</v>
      </c>
      <c r="H40" s="15">
        <f t="shared" si="2"/>
        <v>1.0025473393892133</v>
      </c>
      <c r="I40" s="15">
        <f t="shared" si="5"/>
        <v>1.0072536762300668</v>
      </c>
      <c r="J40" s="17">
        <f t="shared" si="6"/>
        <v>2.9331929234253762</v>
      </c>
      <c r="K40" s="15">
        <f t="shared" si="9"/>
        <v>1.0032737397821989</v>
      </c>
      <c r="L40" s="15">
        <f t="shared" si="7"/>
        <v>1.0096100197378981</v>
      </c>
      <c r="M40" s="17">
        <f t="shared" si="8"/>
        <v>3.8997752393347573</v>
      </c>
    </row>
    <row r="41" spans="1:13" x14ac:dyDescent="0.2">
      <c r="A41" s="7">
        <v>40663</v>
      </c>
      <c r="B41" s="8">
        <v>4</v>
      </c>
      <c r="C41" s="9">
        <v>2.9</v>
      </c>
      <c r="D41" s="9">
        <v>3.8</v>
      </c>
      <c r="E41" s="15">
        <f t="shared" si="1"/>
        <v>1.0032737397821989</v>
      </c>
      <c r="F41" s="15">
        <f t="shared" si="3"/>
        <v>1.0102575712447703</v>
      </c>
      <c r="G41" s="17">
        <f t="shared" si="4"/>
        <v>4.1665919771908699</v>
      </c>
      <c r="H41" s="15">
        <f t="shared" si="2"/>
        <v>1.0023851279739271</v>
      </c>
      <c r="I41" s="15">
        <f t="shared" si="5"/>
        <v>1.0074169926454311</v>
      </c>
      <c r="J41" s="17">
        <f t="shared" si="6"/>
        <v>2.9999676375302098</v>
      </c>
      <c r="K41" s="15">
        <f t="shared" si="9"/>
        <v>1.0031128168457331</v>
      </c>
      <c r="L41" s="15">
        <f t="shared" si="7"/>
        <v>1.009772297376818</v>
      </c>
      <c r="M41" s="17">
        <f t="shared" si="8"/>
        <v>3.9665918334673034</v>
      </c>
    </row>
    <row r="42" spans="1:13" x14ac:dyDescent="0.2">
      <c r="A42" s="7">
        <v>40694</v>
      </c>
      <c r="B42" s="8">
        <v>4.0999999999999996</v>
      </c>
      <c r="C42" s="9">
        <v>3.2</v>
      </c>
      <c r="D42" s="9">
        <v>3.7</v>
      </c>
      <c r="E42" s="15">
        <f t="shared" si="1"/>
        <v>1.0033540948994528</v>
      </c>
      <c r="F42" s="15">
        <f t="shared" si="3"/>
        <v>1.0101767409332678</v>
      </c>
      <c r="G42" s="17">
        <f t="shared" si="4"/>
        <v>4.1332586654822867</v>
      </c>
      <c r="H42" s="15">
        <f t="shared" si="2"/>
        <v>1.0026283369587845</v>
      </c>
      <c r="I42" s="15">
        <f t="shared" si="5"/>
        <v>1.0075798602076966</v>
      </c>
      <c r="J42" s="17">
        <f t="shared" si="6"/>
        <v>3.0665911798056555</v>
      </c>
      <c r="K42" s="15">
        <f t="shared" si="9"/>
        <v>1.0030322487646148</v>
      </c>
      <c r="L42" s="15">
        <f t="shared" si="7"/>
        <v>1.0094483924736242</v>
      </c>
      <c r="M42" s="17">
        <f t="shared" si="8"/>
        <v>3.8332584498141475</v>
      </c>
    </row>
    <row r="43" spans="1:13" x14ac:dyDescent="0.2">
      <c r="A43" s="7">
        <v>40724</v>
      </c>
      <c r="B43" s="8">
        <v>4.2</v>
      </c>
      <c r="C43" s="9">
        <v>2.8</v>
      </c>
      <c r="D43" s="9">
        <v>3.7</v>
      </c>
      <c r="E43" s="15">
        <f t="shared" si="1"/>
        <v>1.0034343792900469</v>
      </c>
      <c r="F43" s="15">
        <f t="shared" si="3"/>
        <v>1.0100959946147476</v>
      </c>
      <c r="G43" s="17">
        <f t="shared" si="4"/>
        <v>4.0999679794971655</v>
      </c>
      <c r="H43" s="15">
        <f t="shared" si="2"/>
        <v>1.0023039138595753</v>
      </c>
      <c r="I43" s="15">
        <f t="shared" si="5"/>
        <v>1.0073352127466868</v>
      </c>
      <c r="J43" s="17">
        <f t="shared" si="6"/>
        <v>2.9665264652637635</v>
      </c>
      <c r="K43" s="15">
        <f t="shared" si="9"/>
        <v>1.0030322487646148</v>
      </c>
      <c r="L43" s="15">
        <f t="shared" si="7"/>
        <v>1.0092054151984988</v>
      </c>
      <c r="M43" s="17">
        <f t="shared" si="8"/>
        <v>3.7333226244014028</v>
      </c>
    </row>
    <row r="44" spans="1:13" x14ac:dyDescent="0.2">
      <c r="A44" s="7">
        <v>40755</v>
      </c>
      <c r="B44" s="10">
        <v>3.4</v>
      </c>
      <c r="C44" s="9">
        <v>3</v>
      </c>
      <c r="D44" s="9">
        <v>3.1</v>
      </c>
      <c r="E44" s="15">
        <f t="shared" si="1"/>
        <v>1.0027901164905322</v>
      </c>
      <c r="F44" s="15">
        <f t="shared" si="3"/>
        <v>1.0096090826878779</v>
      </c>
      <c r="G44" s="17">
        <f t="shared" si="4"/>
        <v>3.8993895096013365</v>
      </c>
      <c r="H44" s="15">
        <f t="shared" si="2"/>
        <v>1.0024662697723037</v>
      </c>
      <c r="I44" s="15">
        <f t="shared" si="5"/>
        <v>1.0074167552481159</v>
      </c>
      <c r="J44" s="17">
        <f t="shared" si="6"/>
        <v>2.9998705499992173</v>
      </c>
      <c r="K44" s="15">
        <f t="shared" si="9"/>
        <v>1.0025473393892133</v>
      </c>
      <c r="L44" s="15">
        <f t="shared" si="7"/>
        <v>1.0086365032060405</v>
      </c>
      <c r="M44" s="17">
        <f t="shared" si="8"/>
        <v>3.4996130272508807</v>
      </c>
    </row>
    <row r="45" spans="1:13" x14ac:dyDescent="0.2">
      <c r="A45" s="7">
        <v>40786</v>
      </c>
      <c r="B45" s="8">
        <v>3.4</v>
      </c>
      <c r="C45" s="9">
        <v>2.2999999999999998</v>
      </c>
      <c r="D45" s="9">
        <v>2.9</v>
      </c>
      <c r="E45" s="15">
        <f t="shared" si="1"/>
        <v>1.0027901164905322</v>
      </c>
      <c r="F45" s="15">
        <f t="shared" si="3"/>
        <v>1.0090415883935102</v>
      </c>
      <c r="G45" s="17">
        <f t="shared" si="4"/>
        <v>3.6659818792224019</v>
      </c>
      <c r="H45" s="15">
        <f t="shared" si="2"/>
        <v>1.0018967538135684</v>
      </c>
      <c r="I45" s="15">
        <f t="shared" si="5"/>
        <v>1.0066816781600461</v>
      </c>
      <c r="J45" s="17">
        <f t="shared" si="6"/>
        <v>2.6995776780907255</v>
      </c>
      <c r="K45" s="15">
        <f t="shared" si="9"/>
        <v>1.0023851279739271</v>
      </c>
      <c r="L45" s="15">
        <f t="shared" si="7"/>
        <v>1.0079857667493859</v>
      </c>
      <c r="M45" s="17">
        <f t="shared" si="8"/>
        <v>3.2327742976225426</v>
      </c>
    </row>
    <row r="46" spans="1:13" x14ac:dyDescent="0.2">
      <c r="A46" s="7">
        <v>40816</v>
      </c>
      <c r="B46" s="8">
        <v>2.9</v>
      </c>
      <c r="C46" s="9">
        <v>2</v>
      </c>
      <c r="D46" s="9">
        <v>2.4</v>
      </c>
      <c r="E46" s="15">
        <f t="shared" si="1"/>
        <v>1.0023851279739271</v>
      </c>
      <c r="F46" s="15">
        <f t="shared" si="3"/>
        <v>1.0079864738424316</v>
      </c>
      <c r="G46" s="17">
        <f t="shared" si="4"/>
        <v>3.2330639654175153</v>
      </c>
      <c r="H46" s="15">
        <f t="shared" si="2"/>
        <v>1.0016515813019202</v>
      </c>
      <c r="I46" s="15">
        <f t="shared" si="5"/>
        <v>1.0060264964085055</v>
      </c>
      <c r="J46" s="17">
        <f t="shared" si="6"/>
        <v>2.4324774403908789</v>
      </c>
      <c r="K46" s="15">
        <f t="shared" si="9"/>
        <v>1.0019783315388433</v>
      </c>
      <c r="L46" s="15">
        <f t="shared" si="7"/>
        <v>1.0069266447079779</v>
      </c>
      <c r="M46" s="17">
        <f t="shared" si="8"/>
        <v>2.7995780892815514</v>
      </c>
    </row>
    <row r="47" spans="1:13" x14ac:dyDescent="0.2">
      <c r="A47" s="7">
        <v>40847</v>
      </c>
      <c r="B47" s="8">
        <v>2.7</v>
      </c>
      <c r="C47" s="9">
        <v>1.6</v>
      </c>
      <c r="D47" s="9">
        <v>2.2000000000000002</v>
      </c>
      <c r="E47" s="15">
        <f t="shared" si="1"/>
        <v>1.0022226272943571</v>
      </c>
      <c r="F47" s="15">
        <f t="shared" si="3"/>
        <v>1.0074160439744166</v>
      </c>
      <c r="G47" s="17">
        <f t="shared" si="4"/>
        <v>2.9995796633488281</v>
      </c>
      <c r="H47" s="15">
        <f t="shared" si="2"/>
        <v>1.0013236543545083</v>
      </c>
      <c r="I47" s="15">
        <f t="shared" si="5"/>
        <v>1.0048798230288933</v>
      </c>
      <c r="J47" s="17">
        <f t="shared" si="6"/>
        <v>1.9662633525893147</v>
      </c>
      <c r="K47" s="15">
        <f t="shared" si="9"/>
        <v>1.0018151029571964</v>
      </c>
      <c r="L47" s="15">
        <f t="shared" si="7"/>
        <v>1.0061912097368246</v>
      </c>
      <c r="M47" s="17">
        <f t="shared" si="8"/>
        <v>2.4995776147575866</v>
      </c>
    </row>
    <row r="48" spans="1:13" x14ac:dyDescent="0.2">
      <c r="A48" s="7">
        <v>40877</v>
      </c>
      <c r="B48" s="8">
        <v>2.6</v>
      </c>
      <c r="C48" s="9">
        <v>1.5</v>
      </c>
      <c r="D48" s="9">
        <v>2</v>
      </c>
      <c r="E48" s="15">
        <f t="shared" si="1"/>
        <v>1.0021412681429993</v>
      </c>
      <c r="F48" s="15">
        <f t="shared" si="3"/>
        <v>1.0067642024527845</v>
      </c>
      <c r="G48" s="17">
        <f t="shared" si="4"/>
        <v>2.7332576482580917</v>
      </c>
      <c r="H48" s="15">
        <f t="shared" si="2"/>
        <v>1.0012414877164493</v>
      </c>
      <c r="I48" s="15">
        <f t="shared" si="5"/>
        <v>1.0042226059282255</v>
      </c>
      <c r="J48" s="17">
        <f t="shared" si="6"/>
        <v>1.6997707598800815</v>
      </c>
      <c r="K48" s="15">
        <f t="shared" si="9"/>
        <v>1.0016515813019202</v>
      </c>
      <c r="L48" s="15">
        <f t="shared" si="7"/>
        <v>1.0054548777694929</v>
      </c>
      <c r="M48" s="17">
        <f t="shared" si="8"/>
        <v>2.1998695366893584</v>
      </c>
    </row>
    <row r="49" spans="1:13" x14ac:dyDescent="0.2">
      <c r="A49" s="7">
        <v>40908</v>
      </c>
      <c r="B49" s="8">
        <v>2.2000000000000002</v>
      </c>
      <c r="C49" s="9">
        <v>1.5</v>
      </c>
      <c r="D49" s="9">
        <v>1.7</v>
      </c>
      <c r="E49" s="15">
        <f t="shared" si="1"/>
        <v>1.0018151029571964</v>
      </c>
      <c r="F49" s="15">
        <f t="shared" si="3"/>
        <v>1.0061916871935976</v>
      </c>
      <c r="G49" s="17">
        <f t="shared" si="4"/>
        <v>2.4997721668543305</v>
      </c>
      <c r="H49" s="15">
        <f t="shared" si="2"/>
        <v>1.0012414877164493</v>
      </c>
      <c r="I49" s="15">
        <f t="shared" si="5"/>
        <v>1.0038114597205385</v>
      </c>
      <c r="J49" s="17">
        <f t="shared" si="6"/>
        <v>1.533322392413683</v>
      </c>
      <c r="K49" s="15">
        <f t="shared" si="9"/>
        <v>1.0014057468926967</v>
      </c>
      <c r="L49" s="15">
        <f t="shared" si="7"/>
        <v>1.0048803064366778</v>
      </c>
      <c r="M49" s="17">
        <f t="shared" si="8"/>
        <v>1.9664595604139468</v>
      </c>
    </row>
    <row r="50" spans="1:13" x14ac:dyDescent="0.2">
      <c r="A50" s="7">
        <v>40939</v>
      </c>
      <c r="B50" s="8">
        <v>2</v>
      </c>
      <c r="C50" s="9">
        <v>1.6</v>
      </c>
      <c r="D50" s="9">
        <v>1.6</v>
      </c>
      <c r="E50" s="15">
        <f t="shared" si="1"/>
        <v>1.0016515813019202</v>
      </c>
      <c r="F50" s="15">
        <f t="shared" si="3"/>
        <v>1.0056183797118596</v>
      </c>
      <c r="G50" s="17">
        <f t="shared" si="4"/>
        <v>2.2663626390761582</v>
      </c>
      <c r="H50" s="15">
        <f t="shared" si="2"/>
        <v>1.0013236543545083</v>
      </c>
      <c r="I50" s="15">
        <f t="shared" si="5"/>
        <v>1.0038114597205383</v>
      </c>
      <c r="J50" s="17">
        <f t="shared" si="6"/>
        <v>1.5333223924135941</v>
      </c>
      <c r="K50" s="15">
        <f t="shared" si="9"/>
        <v>1.0013236543545083</v>
      </c>
      <c r="L50" s="15">
        <f t="shared" si="7"/>
        <v>1.0043873541733217</v>
      </c>
      <c r="M50" s="17">
        <f t="shared" si="8"/>
        <v>1.7665248130216193</v>
      </c>
    </row>
    <row r="51" spans="1:13" x14ac:dyDescent="0.2">
      <c r="A51" s="7">
        <v>40968</v>
      </c>
      <c r="B51" s="8">
        <v>1.7</v>
      </c>
      <c r="C51" s="9">
        <v>1.9</v>
      </c>
      <c r="D51" s="9">
        <v>1.2</v>
      </c>
      <c r="E51" s="15">
        <f t="shared" si="1"/>
        <v>1.0014057468926967</v>
      </c>
      <c r="F51" s="15">
        <f t="shared" si="3"/>
        <v>1.004880306436678</v>
      </c>
      <c r="G51" s="17">
        <f t="shared" si="4"/>
        <v>1.9664595604140356</v>
      </c>
      <c r="H51" s="15">
        <f t="shared" si="2"/>
        <v>1.0015697102274137</v>
      </c>
      <c r="I51" s="15">
        <f t="shared" si="5"/>
        <v>1.0041405247082427</v>
      </c>
      <c r="J51" s="17">
        <f t="shared" si="6"/>
        <v>1.6665246735751982</v>
      </c>
      <c r="K51" s="15">
        <f t="shared" si="9"/>
        <v>1.0009945418011428</v>
      </c>
      <c r="L51" s="15">
        <f t="shared" si="7"/>
        <v>1.0037285201255428</v>
      </c>
      <c r="M51" s="17">
        <f t="shared" si="8"/>
        <v>1.4997699202886405</v>
      </c>
    </row>
    <row r="52" spans="1:13" x14ac:dyDescent="0.2">
      <c r="A52" s="7">
        <v>40999</v>
      </c>
      <c r="B52" s="8">
        <v>1.9</v>
      </c>
      <c r="C52" s="9">
        <v>2.2000000000000002</v>
      </c>
      <c r="D52" s="9">
        <v>1.4</v>
      </c>
      <c r="E52" s="15">
        <f t="shared" si="1"/>
        <v>1.0015697102274137</v>
      </c>
      <c r="F52" s="15">
        <f t="shared" si="3"/>
        <v>1.004634162891054</v>
      </c>
      <c r="G52" s="17">
        <f t="shared" si="4"/>
        <v>1.8665902902841536</v>
      </c>
      <c r="H52" s="15">
        <f t="shared" si="2"/>
        <v>1.0018151029571964</v>
      </c>
      <c r="I52" s="15">
        <f t="shared" si="5"/>
        <v>1.0047158008188424</v>
      </c>
      <c r="J52" s="17">
        <f t="shared" si="6"/>
        <v>1.89970559286885</v>
      </c>
      <c r="K52" s="15">
        <f t="shared" si="9"/>
        <v>1.0011592468385309</v>
      </c>
      <c r="L52" s="15">
        <f t="shared" si="7"/>
        <v>1.0034814483113992</v>
      </c>
      <c r="M52" s="17">
        <f t="shared" si="8"/>
        <v>1.3998685073903561</v>
      </c>
    </row>
    <row r="53" spans="1:13" x14ac:dyDescent="0.2">
      <c r="A53" s="7">
        <v>41029</v>
      </c>
      <c r="B53" s="8">
        <v>2.1</v>
      </c>
      <c r="C53" s="9">
        <v>2.2000000000000002</v>
      </c>
      <c r="D53" s="9">
        <v>1.4</v>
      </c>
      <c r="E53" s="15">
        <f t="shared" si="1"/>
        <v>1.0017333788325151</v>
      </c>
      <c r="F53" s="15">
        <f t="shared" si="3"/>
        <v>1.0047162039871895</v>
      </c>
      <c r="G53" s="17">
        <f t="shared" si="4"/>
        <v>1.8998691525961897</v>
      </c>
      <c r="H53" s="15">
        <f t="shared" si="2"/>
        <v>1.0018151029571964</v>
      </c>
      <c r="I53" s="15">
        <f t="shared" si="5"/>
        <v>1.0052089142834686</v>
      </c>
      <c r="J53" s="17">
        <f t="shared" si="6"/>
        <v>2.0999019927606</v>
      </c>
      <c r="K53" s="15">
        <f t="shared" si="9"/>
        <v>1.0011592468385309</v>
      </c>
      <c r="L53" s="15">
        <f t="shared" si="7"/>
        <v>1.003316686506833</v>
      </c>
      <c r="M53" s="17">
        <f t="shared" si="8"/>
        <v>1.33328945442861</v>
      </c>
    </row>
    <row r="54" spans="1:13" x14ac:dyDescent="0.2">
      <c r="A54" s="7">
        <v>41060</v>
      </c>
      <c r="B54" s="8">
        <v>1.6</v>
      </c>
      <c r="C54" s="9">
        <v>2</v>
      </c>
      <c r="D54" s="9">
        <v>1.2</v>
      </c>
      <c r="E54" s="15">
        <f t="shared" si="1"/>
        <v>1.0013236543545083</v>
      </c>
      <c r="F54" s="15">
        <f t="shared" si="3"/>
        <v>1.0046338400666703</v>
      </c>
      <c r="G54" s="17">
        <f t="shared" si="4"/>
        <v>1.8664593570366428</v>
      </c>
      <c r="H54" s="15">
        <f t="shared" si="2"/>
        <v>1.0016515813019202</v>
      </c>
      <c r="I54" s="15">
        <f t="shared" si="5"/>
        <v>1.0052910828365662</v>
      </c>
      <c r="J54" s="17">
        <f t="shared" si="6"/>
        <v>2.1332897982773602</v>
      </c>
      <c r="K54" s="15">
        <f t="shared" si="9"/>
        <v>1.0009945418011428</v>
      </c>
      <c r="L54" s="15">
        <f t="shared" si="7"/>
        <v>1.003316686506833</v>
      </c>
      <c r="M54" s="17">
        <f t="shared" si="8"/>
        <v>1.33328945442861</v>
      </c>
    </row>
    <row r="55" spans="1:13" x14ac:dyDescent="0.2">
      <c r="A55" s="7">
        <v>41090</v>
      </c>
      <c r="B55" s="10">
        <v>1</v>
      </c>
      <c r="C55" s="9">
        <v>2</v>
      </c>
      <c r="D55" s="9">
        <v>0.5</v>
      </c>
      <c r="E55" s="15">
        <f t="shared" si="1"/>
        <v>1.0008295381143462</v>
      </c>
      <c r="F55" s="15">
        <f t="shared" si="3"/>
        <v>1.0038914035246425</v>
      </c>
      <c r="G55" s="17">
        <f t="shared" si="4"/>
        <v>1.5656708166657651</v>
      </c>
      <c r="H55" s="15">
        <f t="shared" si="2"/>
        <v>1.0016515813019202</v>
      </c>
      <c r="I55" s="15">
        <f t="shared" si="5"/>
        <v>1.0051269938131382</v>
      </c>
      <c r="J55" s="17">
        <f t="shared" si="6"/>
        <v>2.0666231410851887</v>
      </c>
      <c r="K55" s="15">
        <f t="shared" si="9"/>
        <v>1.000415714844729</v>
      </c>
      <c r="L55" s="15">
        <f t="shared" si="7"/>
        <v>1.0025715522450371</v>
      </c>
      <c r="M55" s="17">
        <f t="shared" si="8"/>
        <v>1.0325954331048104</v>
      </c>
    </row>
    <row r="56" spans="1:13" x14ac:dyDescent="0.2">
      <c r="A56" s="7">
        <v>41121</v>
      </c>
      <c r="B56" s="8">
        <v>1.4</v>
      </c>
      <c r="C56" s="9">
        <v>2</v>
      </c>
      <c r="D56" s="9">
        <v>0.9</v>
      </c>
      <c r="E56" s="15">
        <f t="shared" si="1"/>
        <v>1.0011592468385309</v>
      </c>
      <c r="F56" s="15">
        <f t="shared" si="3"/>
        <v>1.0033160346835632</v>
      </c>
      <c r="G56" s="17">
        <f t="shared" si="4"/>
        <v>1.3330261224912876</v>
      </c>
      <c r="H56" s="15">
        <f t="shared" si="2"/>
        <v>1.0016515813019202</v>
      </c>
      <c r="I56" s="15">
        <f t="shared" si="5"/>
        <v>1.0049629315732038</v>
      </c>
      <c r="J56" s="17">
        <f t="shared" si="6"/>
        <v>2.0000000000000462</v>
      </c>
      <c r="K56" s="15">
        <f t="shared" si="9"/>
        <v>1.0007469239231388</v>
      </c>
      <c r="L56" s="15">
        <f t="shared" si="7"/>
        <v>1.0021586476780402</v>
      </c>
      <c r="M56" s="17">
        <f t="shared" si="8"/>
        <v>0.86625895277800957</v>
      </c>
    </row>
    <row r="57" spans="1:13" x14ac:dyDescent="0.2">
      <c r="A57" s="7">
        <v>41152</v>
      </c>
      <c r="B57" s="8">
        <v>1.9</v>
      </c>
      <c r="C57" s="9">
        <v>2.5</v>
      </c>
      <c r="D57" s="9">
        <v>1.4</v>
      </c>
      <c r="E57" s="15">
        <f t="shared" si="1"/>
        <v>1.0015697102274137</v>
      </c>
      <c r="F57" s="15">
        <f t="shared" si="3"/>
        <v>1.0035625801453032</v>
      </c>
      <c r="G57" s="17">
        <f t="shared" si="4"/>
        <v>1.4326653470794648</v>
      </c>
      <c r="H57" s="15">
        <f t="shared" si="2"/>
        <v>1.0020598362698427</v>
      </c>
      <c r="I57" s="15">
        <f t="shared" si="5"/>
        <v>1.0053725361872747</v>
      </c>
      <c r="J57" s="17">
        <f t="shared" si="6"/>
        <v>2.1663950747395244</v>
      </c>
      <c r="K57" s="15">
        <f t="shared" si="9"/>
        <v>1.0011592468385309</v>
      </c>
      <c r="L57" s="15">
        <f t="shared" si="7"/>
        <v>1.0023235442590321</v>
      </c>
      <c r="M57" s="17">
        <f t="shared" si="8"/>
        <v>0.9326620390759599</v>
      </c>
    </row>
    <row r="58" spans="1:13" x14ac:dyDescent="0.2">
      <c r="A58" s="7">
        <v>41182</v>
      </c>
      <c r="B58" s="8">
        <v>2.1</v>
      </c>
      <c r="C58" s="9">
        <v>2.4</v>
      </c>
      <c r="D58" s="9">
        <v>1.3</v>
      </c>
      <c r="E58" s="15">
        <f t="shared" si="1"/>
        <v>1.0017333788325151</v>
      </c>
      <c r="F58" s="15">
        <f t="shared" si="3"/>
        <v>1.0044688890506888</v>
      </c>
      <c r="G58" s="17">
        <f t="shared" si="4"/>
        <v>1.7995739409863765</v>
      </c>
      <c r="H58" s="15">
        <f t="shared" si="2"/>
        <v>1.0019783315388433</v>
      </c>
      <c r="I58" s="15">
        <f t="shared" si="5"/>
        <v>1.0057005002423689</v>
      </c>
      <c r="J58" s="17">
        <f t="shared" si="6"/>
        <v>2.2997717210577528</v>
      </c>
      <c r="K58" s="15">
        <f t="shared" si="9"/>
        <v>1.0010769315803607</v>
      </c>
      <c r="L58" s="15">
        <f t="shared" si="7"/>
        <v>1.0029860219591995</v>
      </c>
      <c r="M58" s="17">
        <f t="shared" si="8"/>
        <v>1.199769237653836</v>
      </c>
    </row>
    <row r="59" spans="1:13" x14ac:dyDescent="0.2">
      <c r="A59" s="7">
        <v>41213</v>
      </c>
      <c r="B59" s="8">
        <v>1.8</v>
      </c>
      <c r="C59" s="9">
        <v>2.4</v>
      </c>
      <c r="D59" s="9">
        <v>1.2</v>
      </c>
      <c r="E59" s="15">
        <f t="shared" si="1"/>
        <v>1.0014877654706025</v>
      </c>
      <c r="F59" s="15">
        <f t="shared" si="3"/>
        <v>1.0047984937029271</v>
      </c>
      <c r="G59" s="17">
        <f t="shared" si="4"/>
        <v>1.9332570544455585</v>
      </c>
      <c r="H59" s="15">
        <f t="shared" si="2"/>
        <v>1.0019783315388433</v>
      </c>
      <c r="I59" s="15">
        <f t="shared" si="5"/>
        <v>1.0060285712831003</v>
      </c>
      <c r="J59" s="17">
        <f t="shared" si="6"/>
        <v>2.4333224885218829</v>
      </c>
      <c r="K59" s="15">
        <f t="shared" si="9"/>
        <v>1.0009945418011428</v>
      </c>
      <c r="L59" s="15">
        <f t="shared" si="7"/>
        <v>1.0032341938640921</v>
      </c>
      <c r="M59" s="17">
        <f t="shared" si="8"/>
        <v>1.2999670944283448</v>
      </c>
    </row>
    <row r="60" spans="1:13" x14ac:dyDescent="0.2">
      <c r="A60" s="7">
        <v>41243</v>
      </c>
      <c r="B60" s="8">
        <v>1.4</v>
      </c>
      <c r="C60" s="9">
        <v>2</v>
      </c>
      <c r="D60" s="9">
        <v>1.1000000000000001</v>
      </c>
      <c r="E60" s="15">
        <f t="shared" si="1"/>
        <v>1.0011592468385309</v>
      </c>
      <c r="F60" s="15">
        <f t="shared" si="3"/>
        <v>1.0043867070937094</v>
      </c>
      <c r="G60" s="17">
        <f t="shared" si="4"/>
        <v>1.7662625597006487</v>
      </c>
      <c r="H60" s="15">
        <f t="shared" si="2"/>
        <v>1.0016515813019202</v>
      </c>
      <c r="I60" s="15">
        <f t="shared" si="5"/>
        <v>1.0056186993899932</v>
      </c>
      <c r="J60" s="17">
        <f t="shared" si="6"/>
        <v>2.2664926778112493</v>
      </c>
      <c r="K60" s="15">
        <f t="shared" si="9"/>
        <v>1.0009120773596745</v>
      </c>
      <c r="L60" s="15">
        <f t="shared" si="7"/>
        <v>1.0029865121155077</v>
      </c>
      <c r="M60" s="17">
        <f t="shared" si="8"/>
        <v>1.19996706191281</v>
      </c>
    </row>
    <row r="61" spans="1:13" x14ac:dyDescent="0.2">
      <c r="A61" s="7">
        <v>41274</v>
      </c>
      <c r="B61" s="8">
        <v>1.6</v>
      </c>
      <c r="C61" s="9">
        <v>1.8</v>
      </c>
      <c r="D61" s="9">
        <v>1.3</v>
      </c>
      <c r="E61" s="15">
        <f t="shared" si="1"/>
        <v>1.0013236543545083</v>
      </c>
      <c r="F61" s="15">
        <f t="shared" si="3"/>
        <v>1.0039758973633193</v>
      </c>
      <c r="G61" s="17">
        <f t="shared" si="4"/>
        <v>1.59986876623468</v>
      </c>
      <c r="H61" s="15">
        <f t="shared" si="2"/>
        <v>1.0014877654706025</v>
      </c>
      <c r="I61" s="15">
        <f t="shared" si="5"/>
        <v>1.0051263510068185</v>
      </c>
      <c r="J61" s="17">
        <f t="shared" si="6"/>
        <v>2.0663620437000318</v>
      </c>
      <c r="K61" s="15">
        <f t="shared" si="9"/>
        <v>1.0010769315803607</v>
      </c>
      <c r="L61" s="15">
        <f t="shared" si="7"/>
        <v>1.0029865121155075</v>
      </c>
      <c r="M61" s="17">
        <f t="shared" si="8"/>
        <v>1.1999670619127212</v>
      </c>
    </row>
    <row r="62" spans="1:13" x14ac:dyDescent="0.2">
      <c r="A62" s="7">
        <v>41305</v>
      </c>
      <c r="B62" s="8">
        <v>1.5</v>
      </c>
      <c r="C62" s="9">
        <v>1.7</v>
      </c>
      <c r="D62" s="9">
        <v>1.3</v>
      </c>
      <c r="E62" s="15">
        <f t="shared" si="1"/>
        <v>1.0012414877164493</v>
      </c>
      <c r="F62" s="15">
        <f t="shared" si="3"/>
        <v>1.0037290077479377</v>
      </c>
      <c r="G62" s="17">
        <f t="shared" si="4"/>
        <v>1.4999671592669683</v>
      </c>
      <c r="H62" s="15">
        <f t="shared" si="2"/>
        <v>1.0014057468926967</v>
      </c>
      <c r="I62" s="15">
        <f t="shared" si="5"/>
        <v>1.0045519674119758</v>
      </c>
      <c r="J62" s="17">
        <f t="shared" si="6"/>
        <v>1.8332569795632248</v>
      </c>
      <c r="K62" s="15">
        <f t="shared" si="9"/>
        <v>1.0010769315803607</v>
      </c>
      <c r="L62" s="15">
        <f t="shared" si="7"/>
        <v>1.0030690658496599</v>
      </c>
      <c r="M62" s="17">
        <f t="shared" si="8"/>
        <v>1.2332894110650638</v>
      </c>
    </row>
    <row r="63" spans="1:13" x14ac:dyDescent="0.2">
      <c r="A63" s="7">
        <v>41333</v>
      </c>
      <c r="B63" s="8">
        <v>1.5</v>
      </c>
      <c r="C63" s="9">
        <v>1.8</v>
      </c>
      <c r="D63" s="9">
        <v>1.2</v>
      </c>
      <c r="E63" s="15">
        <f t="shared" si="1"/>
        <v>1.0012414877164493</v>
      </c>
      <c r="F63" s="15">
        <f t="shared" si="3"/>
        <v>1.0038114597205385</v>
      </c>
      <c r="G63" s="17">
        <f t="shared" si="4"/>
        <v>1.533322392413683</v>
      </c>
      <c r="H63" s="15">
        <f t="shared" si="2"/>
        <v>1.0014877654706025</v>
      </c>
      <c r="I63" s="15">
        <f t="shared" si="5"/>
        <v>1.004387677234917</v>
      </c>
      <c r="J63" s="17">
        <f t="shared" si="6"/>
        <v>1.7666557460588539</v>
      </c>
      <c r="K63" s="15">
        <f t="shared" si="9"/>
        <v>1.0009945418011428</v>
      </c>
      <c r="L63" s="15">
        <f t="shared" si="7"/>
        <v>1.0031517080038916</v>
      </c>
      <c r="M63" s="17">
        <f t="shared" si="8"/>
        <v>1.2666556921269612</v>
      </c>
    </row>
    <row r="64" spans="1:13" x14ac:dyDescent="0.2">
      <c r="A64" s="7">
        <v>41364</v>
      </c>
      <c r="B64" s="8">
        <v>1.3</v>
      </c>
      <c r="C64" s="9">
        <v>2</v>
      </c>
      <c r="D64" s="9">
        <v>1.1000000000000001</v>
      </c>
      <c r="E64" s="15">
        <f t="shared" si="1"/>
        <v>1.0010769315803607</v>
      </c>
      <c r="F64" s="15">
        <f t="shared" si="3"/>
        <v>1.0035641239595319</v>
      </c>
      <c r="G64" s="17">
        <f t="shared" si="4"/>
        <v>1.4332894977062249</v>
      </c>
      <c r="H64" s="15">
        <f t="shared" si="2"/>
        <v>1.0016515813019202</v>
      </c>
      <c r="I64" s="15">
        <f t="shared" si="5"/>
        <v>1.0045519674119758</v>
      </c>
      <c r="J64" s="17">
        <f t="shared" si="6"/>
        <v>1.8332569795632248</v>
      </c>
      <c r="K64" s="15">
        <f t="shared" si="9"/>
        <v>1.0009120773596745</v>
      </c>
      <c r="L64" s="15">
        <f t="shared" si="7"/>
        <v>1.0029865121155077</v>
      </c>
      <c r="M64" s="17">
        <f t="shared" si="8"/>
        <v>1.19996706191281</v>
      </c>
    </row>
    <row r="65" spans="1:13" x14ac:dyDescent="0.2">
      <c r="A65" s="7">
        <v>41394</v>
      </c>
      <c r="B65" s="8">
        <v>0.8</v>
      </c>
      <c r="C65" s="9">
        <v>1.7</v>
      </c>
      <c r="D65" s="9">
        <v>1.1000000000000001</v>
      </c>
      <c r="E65" s="15">
        <f t="shared" si="1"/>
        <v>1.0006642346436225</v>
      </c>
      <c r="F65" s="15">
        <f t="shared" si="3"/>
        <v>1.0029855318002563</v>
      </c>
      <c r="G65" s="17">
        <f t="shared" si="4"/>
        <v>1.1995714126214141</v>
      </c>
      <c r="H65" s="15">
        <f t="shared" si="2"/>
        <v>1.0014057468926967</v>
      </c>
      <c r="I65" s="15">
        <f t="shared" si="5"/>
        <v>1.0045519674119758</v>
      </c>
      <c r="J65" s="17">
        <f t="shared" si="6"/>
        <v>1.8332569795632248</v>
      </c>
      <c r="K65" s="15">
        <f t="shared" si="9"/>
        <v>1.0009120773596745</v>
      </c>
      <c r="L65" s="15">
        <f t="shared" si="7"/>
        <v>1.0028213434310664</v>
      </c>
      <c r="M65" s="17">
        <f t="shared" si="8"/>
        <v>1.1333223491498012</v>
      </c>
    </row>
    <row r="66" spans="1:13" x14ac:dyDescent="0.2">
      <c r="A66" s="7">
        <v>41425</v>
      </c>
      <c r="B66" s="8">
        <v>0.9</v>
      </c>
      <c r="C66" s="9">
        <v>1.7</v>
      </c>
      <c r="D66" s="9">
        <v>1.2</v>
      </c>
      <c r="E66" s="15">
        <f t="shared" si="1"/>
        <v>1.0007469239231388</v>
      </c>
      <c r="F66" s="15">
        <f t="shared" si="3"/>
        <v>1.0024901065353944</v>
      </c>
      <c r="G66" s="17">
        <f t="shared" si="4"/>
        <v>0.99976917242938779</v>
      </c>
      <c r="H66" s="15">
        <f t="shared" si="2"/>
        <v>1.0014057468926967</v>
      </c>
      <c r="I66" s="15">
        <f t="shared" si="5"/>
        <v>1.0044696978859362</v>
      </c>
      <c r="J66" s="17">
        <f t="shared" si="6"/>
        <v>1.7999018324081462</v>
      </c>
      <c r="K66" s="15">
        <f t="shared" ref="K66:K97" si="10">(1+D66/100)^(1/12)</f>
        <v>1.0009945418011428</v>
      </c>
      <c r="L66" s="15">
        <f t="shared" si="7"/>
        <v>1.0028213434310664</v>
      </c>
      <c r="M66" s="17">
        <f t="shared" si="8"/>
        <v>1.1333223491498012</v>
      </c>
    </row>
    <row r="67" spans="1:13" x14ac:dyDescent="0.2">
      <c r="A67" s="7">
        <v>41455</v>
      </c>
      <c r="B67" s="8">
        <v>2</v>
      </c>
      <c r="C67" s="9">
        <v>1.5</v>
      </c>
      <c r="D67" s="9">
        <v>1.9</v>
      </c>
      <c r="E67" s="15">
        <f t="shared" ref="E67:E130" si="11">(1+B67/100)^(1/12)</f>
        <v>1.0016515813019202</v>
      </c>
      <c r="F67" s="15">
        <f t="shared" si="3"/>
        <v>1.0030655674639339</v>
      </c>
      <c r="G67" s="17">
        <f t="shared" si="4"/>
        <v>1.2318771404489226</v>
      </c>
      <c r="H67" s="15">
        <f t="shared" ref="H67:H130" si="12">(1+C67/100)^(1/12)</f>
        <v>1.0012414877164493</v>
      </c>
      <c r="I67" s="15">
        <f t="shared" si="5"/>
        <v>1.0040584505145025</v>
      </c>
      <c r="J67" s="17">
        <f t="shared" si="6"/>
        <v>1.6332895840063921</v>
      </c>
      <c r="K67" s="15">
        <f t="shared" si="10"/>
        <v>1.0015697102274137</v>
      </c>
      <c r="L67" s="15">
        <f t="shared" si="7"/>
        <v>1.0034802307507702</v>
      </c>
      <c r="M67" s="17">
        <f t="shared" si="8"/>
        <v>1.3993763796557035</v>
      </c>
    </row>
    <row r="68" spans="1:13" x14ac:dyDescent="0.2">
      <c r="A68" s="7">
        <v>41486</v>
      </c>
      <c r="B68" s="8">
        <v>2.2000000000000002</v>
      </c>
      <c r="C68" s="9">
        <v>1.5</v>
      </c>
      <c r="D68" s="9">
        <v>2.1</v>
      </c>
      <c r="E68" s="15">
        <f t="shared" si="11"/>
        <v>1.0018151029571964</v>
      </c>
      <c r="F68" s="15">
        <f t="shared" si="3"/>
        <v>1.004219197560889</v>
      </c>
      <c r="G68" s="17">
        <f t="shared" si="4"/>
        <v>1.6983900763143378</v>
      </c>
      <c r="H68" s="15">
        <f t="shared" si="12"/>
        <v>1.0012414877164493</v>
      </c>
      <c r="I68" s="15">
        <f t="shared" si="5"/>
        <v>1.0038937562190107</v>
      </c>
      <c r="J68" s="17">
        <f t="shared" si="6"/>
        <v>1.5666229269075904</v>
      </c>
      <c r="K68" s="15">
        <f t="shared" si="10"/>
        <v>1.0017333788325151</v>
      </c>
      <c r="L68" s="15">
        <f t="shared" si="7"/>
        <v>1.0043036395297471</v>
      </c>
      <c r="M68" s="17">
        <f t="shared" si="8"/>
        <v>1.7326005177461967</v>
      </c>
    </row>
    <row r="69" spans="1:13" x14ac:dyDescent="0.2">
      <c r="A69" s="7">
        <v>41517</v>
      </c>
      <c r="B69" s="8">
        <v>1.3</v>
      </c>
      <c r="C69" s="9">
        <v>1.7</v>
      </c>
      <c r="D69" s="9">
        <v>1.3</v>
      </c>
      <c r="E69" s="15">
        <f t="shared" si="11"/>
        <v>1.0010769315803607</v>
      </c>
      <c r="F69" s="15">
        <f t="shared" ref="F69:F132" si="13">E67*E68*E69</f>
        <v>1.0045503502397553</v>
      </c>
      <c r="G69" s="17">
        <f t="shared" ref="G69:G132" si="14">(F69^4-1)*100</f>
        <v>1.832601238409004</v>
      </c>
      <c r="H69" s="15">
        <f t="shared" si="12"/>
        <v>1.0014057468926967</v>
      </c>
      <c r="I69" s="15">
        <f t="shared" ref="I69:I132" si="15">H67*H68*H69</f>
        <v>1.0038937562190107</v>
      </c>
      <c r="J69" s="17">
        <f t="shared" ref="J69:J132" si="16">(I69^4-1)*100</f>
        <v>1.5666229269075904</v>
      </c>
      <c r="K69" s="15">
        <f t="shared" si="10"/>
        <v>1.0010769315803607</v>
      </c>
      <c r="L69" s="15">
        <f t="shared" ref="L69:L132" si="17">K69*K68*K67</f>
        <v>1.0043863016739181</v>
      </c>
      <c r="M69" s="17">
        <f t="shared" ref="M69:M132" si="18">((L69)^4-1)*100</f>
        <v>1.7660982483586052</v>
      </c>
    </row>
    <row r="70" spans="1:13" x14ac:dyDescent="0.2">
      <c r="A70" s="7">
        <v>41547</v>
      </c>
      <c r="B70" s="8">
        <v>1.3</v>
      </c>
      <c r="C70" s="9">
        <v>1.7</v>
      </c>
      <c r="D70" s="9">
        <v>1.6</v>
      </c>
      <c r="E70" s="15">
        <f t="shared" si="11"/>
        <v>1.0010769315803607</v>
      </c>
      <c r="F70" s="15">
        <f t="shared" si="13"/>
        <v>1.0039740374880621</v>
      </c>
      <c r="G70" s="17">
        <f t="shared" si="14"/>
        <v>1.5991159092888063</v>
      </c>
      <c r="H70" s="15">
        <f t="shared" si="12"/>
        <v>1.0014057468926967</v>
      </c>
      <c r="I70" s="15">
        <f t="shared" si="15"/>
        <v>1.0040584505145025</v>
      </c>
      <c r="J70" s="17">
        <f t="shared" si="16"/>
        <v>1.6332895840063921</v>
      </c>
      <c r="K70" s="15">
        <f t="shared" si="10"/>
        <v>1.0013236543545083</v>
      </c>
      <c r="L70" s="15">
        <f t="shared" si="17"/>
        <v>1.0041395538483111</v>
      </c>
      <c r="M70" s="17">
        <f t="shared" si="18"/>
        <v>1.6661314863285481</v>
      </c>
    </row>
    <row r="71" spans="1:13" x14ac:dyDescent="0.2">
      <c r="A71" s="7">
        <v>41578</v>
      </c>
      <c r="B71" s="8">
        <v>1.8</v>
      </c>
      <c r="C71" s="9">
        <v>1.5</v>
      </c>
      <c r="D71" s="9">
        <v>2.1</v>
      </c>
      <c r="E71" s="15">
        <f t="shared" si="11"/>
        <v>1.0014877654706025</v>
      </c>
      <c r="F71" s="15">
        <f t="shared" si="13"/>
        <v>1.0036459945816747</v>
      </c>
      <c r="G71" s="17">
        <f t="shared" si="14"/>
        <v>1.4663932031203863</v>
      </c>
      <c r="H71" s="15">
        <f t="shared" si="12"/>
        <v>1.0012414877164493</v>
      </c>
      <c r="I71" s="15">
        <f t="shared" si="15"/>
        <v>1.0040584505145025</v>
      </c>
      <c r="J71" s="17">
        <f t="shared" si="16"/>
        <v>1.6332895840063921</v>
      </c>
      <c r="K71" s="15">
        <f t="shared" si="10"/>
        <v>1.0017333788325151</v>
      </c>
      <c r="L71" s="15">
        <f t="shared" si="17"/>
        <v>1.0041395538483111</v>
      </c>
      <c r="M71" s="17">
        <f t="shared" si="18"/>
        <v>1.6661314863285481</v>
      </c>
    </row>
    <row r="72" spans="1:13" x14ac:dyDescent="0.2">
      <c r="A72" s="7">
        <v>41608</v>
      </c>
      <c r="B72" s="8">
        <v>1.9</v>
      </c>
      <c r="C72" s="9">
        <v>1.3</v>
      </c>
      <c r="D72" s="9">
        <v>2</v>
      </c>
      <c r="E72" s="15">
        <f t="shared" si="11"/>
        <v>1.0015697102274137</v>
      </c>
      <c r="F72" s="15">
        <f t="shared" si="13"/>
        <v>1.0041400378462111</v>
      </c>
      <c r="G72" s="17">
        <f t="shared" si="14"/>
        <v>1.666327499838971</v>
      </c>
      <c r="H72" s="15">
        <f t="shared" si="12"/>
        <v>1.0010769315803607</v>
      </c>
      <c r="I72" s="15">
        <f t="shared" si="15"/>
        <v>1.0037287641770374</v>
      </c>
      <c r="J72" s="17">
        <f t="shared" si="16"/>
        <v>1.4998686369399383</v>
      </c>
      <c r="K72" s="15">
        <f t="shared" si="10"/>
        <v>1.0016515813019202</v>
      </c>
      <c r="L72" s="15">
        <f t="shared" si="17"/>
        <v>1.0047159616116133</v>
      </c>
      <c r="M72" s="17">
        <f t="shared" si="18"/>
        <v>1.8997708242106448</v>
      </c>
    </row>
    <row r="73" spans="1:13" x14ac:dyDescent="0.2">
      <c r="A73" s="7">
        <v>41639</v>
      </c>
      <c r="B73" s="8">
        <v>1.8</v>
      </c>
      <c r="C73" s="9">
        <v>1.7</v>
      </c>
      <c r="D73" s="9">
        <v>1.9</v>
      </c>
      <c r="E73" s="15">
        <f t="shared" si="11"/>
        <v>1.0014877654706025</v>
      </c>
      <c r="F73" s="15">
        <f t="shared" si="13"/>
        <v>1.0045521288105337</v>
      </c>
      <c r="G73" s="17">
        <f t="shared" si="14"/>
        <v>1.8333224246384949</v>
      </c>
      <c r="H73" s="15">
        <f t="shared" si="12"/>
        <v>1.0014057468926967</v>
      </c>
      <c r="I73" s="15">
        <f t="shared" si="15"/>
        <v>1.0037287641770374</v>
      </c>
      <c r="J73" s="17">
        <f t="shared" si="16"/>
        <v>1.4998686369399383</v>
      </c>
      <c r="K73" s="15">
        <f t="shared" si="10"/>
        <v>1.0015697102274137</v>
      </c>
      <c r="L73" s="15">
        <f t="shared" si="17"/>
        <v>1.004962851078252</v>
      </c>
      <c r="M73" s="17">
        <f t="shared" si="18"/>
        <v>1.9999673202509838</v>
      </c>
    </row>
    <row r="74" spans="1:13" x14ac:dyDescent="0.2">
      <c r="A74" s="7">
        <v>41670</v>
      </c>
      <c r="B74" s="8">
        <v>1.4</v>
      </c>
      <c r="C74" s="9">
        <v>1.7</v>
      </c>
      <c r="D74" s="9">
        <v>1.4</v>
      </c>
      <c r="E74" s="15">
        <f t="shared" si="11"/>
        <v>1.0011592468385309</v>
      </c>
      <c r="F74" s="15">
        <f t="shared" si="13"/>
        <v>1.0042226049735186</v>
      </c>
      <c r="G74" s="17">
        <f t="shared" si="14"/>
        <v>1.69977037313922</v>
      </c>
      <c r="H74" s="15">
        <f t="shared" si="12"/>
        <v>1.0014057468926967</v>
      </c>
      <c r="I74" s="15">
        <f t="shared" si="15"/>
        <v>1.0038934314046766</v>
      </c>
      <c r="J74" s="17">
        <f t="shared" si="16"/>
        <v>1.5664914776231553</v>
      </c>
      <c r="K74" s="15">
        <f t="shared" si="10"/>
        <v>1.0011592468385309</v>
      </c>
      <c r="L74" s="15">
        <f t="shared" si="17"/>
        <v>1.0043868681492993</v>
      </c>
      <c r="M74" s="17">
        <f t="shared" si="18"/>
        <v>1.7663278334813182</v>
      </c>
    </row>
    <row r="75" spans="1:13" x14ac:dyDescent="0.2">
      <c r="A75" s="7">
        <v>41698</v>
      </c>
      <c r="B75" s="8">
        <v>1.2</v>
      </c>
      <c r="C75" s="9">
        <v>1.7</v>
      </c>
      <c r="D75" s="9">
        <v>1.3</v>
      </c>
      <c r="E75" s="15">
        <f t="shared" si="11"/>
        <v>1.0009945418011428</v>
      </c>
      <c r="F75" s="15">
        <f t="shared" si="13"/>
        <v>1.0036459130773576</v>
      </c>
      <c r="G75" s="17">
        <f t="shared" si="14"/>
        <v>1.4663602434986878</v>
      </c>
      <c r="H75" s="15">
        <f t="shared" si="12"/>
        <v>1.0014057468926967</v>
      </c>
      <c r="I75" s="15">
        <f t="shared" si="15"/>
        <v>1.0042231718289998</v>
      </c>
      <c r="J75" s="17">
        <f t="shared" si="16"/>
        <v>1.7000000000000348</v>
      </c>
      <c r="K75" s="15">
        <f t="shared" si="10"/>
        <v>1.0010769315803607</v>
      </c>
      <c r="L75" s="15">
        <f t="shared" si="17"/>
        <v>1.0038106491876422</v>
      </c>
      <c r="M75" s="17">
        <f t="shared" si="18"/>
        <v>1.5329944583284627</v>
      </c>
    </row>
    <row r="76" spans="1:13" x14ac:dyDescent="0.2">
      <c r="A76" s="7">
        <v>41729</v>
      </c>
      <c r="B76" s="8">
        <v>1.3</v>
      </c>
      <c r="C76" s="9">
        <v>1.6</v>
      </c>
      <c r="D76" s="9">
        <v>1.5</v>
      </c>
      <c r="E76" s="15">
        <f t="shared" si="11"/>
        <v>1.0010769315803607</v>
      </c>
      <c r="F76" s="15">
        <f t="shared" si="13"/>
        <v>1.0032341938640921</v>
      </c>
      <c r="G76" s="17">
        <f t="shared" si="14"/>
        <v>1.2999670944283448</v>
      </c>
      <c r="H76" s="15">
        <f t="shared" si="12"/>
        <v>1.0013236543545083</v>
      </c>
      <c r="I76" s="15">
        <f t="shared" si="15"/>
        <v>1.0041408483259253</v>
      </c>
      <c r="J76" s="17">
        <f t="shared" si="16"/>
        <v>1.666655735314948</v>
      </c>
      <c r="K76" s="15">
        <f t="shared" si="10"/>
        <v>1.0012414877164493</v>
      </c>
      <c r="L76" s="15">
        <f t="shared" si="17"/>
        <v>1.0034816923028194</v>
      </c>
      <c r="M76" s="17">
        <f t="shared" si="18"/>
        <v>1.3999671268794867</v>
      </c>
    </row>
    <row r="77" spans="1:13" x14ac:dyDescent="0.2">
      <c r="A77" s="7">
        <v>41759</v>
      </c>
      <c r="B77" s="8">
        <v>1</v>
      </c>
      <c r="C77" s="9">
        <v>1.6</v>
      </c>
      <c r="D77" s="9">
        <v>0.9</v>
      </c>
      <c r="E77" s="15">
        <f t="shared" si="11"/>
        <v>1.0008295381143462</v>
      </c>
      <c r="F77" s="15">
        <f t="shared" si="13"/>
        <v>1.0029038018039258</v>
      </c>
      <c r="G77" s="17">
        <f t="shared" si="14"/>
        <v>1.1665897616483178</v>
      </c>
      <c r="H77" s="15">
        <f t="shared" si="12"/>
        <v>1.0013236543545083</v>
      </c>
      <c r="I77" s="15">
        <f t="shared" si="15"/>
        <v>1.0040585315715094</v>
      </c>
      <c r="J77" s="17">
        <f t="shared" si="16"/>
        <v>1.6333224031764404</v>
      </c>
      <c r="K77" s="15">
        <f t="shared" si="10"/>
        <v>1.0007469239231388</v>
      </c>
      <c r="L77" s="15">
        <f t="shared" si="17"/>
        <v>1.0030684128987493</v>
      </c>
      <c r="M77" s="17">
        <f t="shared" si="18"/>
        <v>1.2330258188311127</v>
      </c>
    </row>
    <row r="78" spans="1:13" x14ac:dyDescent="0.2">
      <c r="A78" s="7">
        <v>41790</v>
      </c>
      <c r="B78" s="8">
        <v>1</v>
      </c>
      <c r="C78" s="9">
        <v>1.5</v>
      </c>
      <c r="D78" s="9">
        <v>0.8</v>
      </c>
      <c r="E78" s="15">
        <f t="shared" si="11"/>
        <v>1.0008295381143462</v>
      </c>
      <c r="F78" s="15">
        <f t="shared" si="13"/>
        <v>1.0027384833951938</v>
      </c>
      <c r="G78" s="17">
        <f t="shared" si="14"/>
        <v>1.0999011531587888</v>
      </c>
      <c r="H78" s="15">
        <f t="shared" si="12"/>
        <v>1.0012414877164493</v>
      </c>
      <c r="I78" s="15">
        <f t="shared" si="15"/>
        <v>1.003893837262722</v>
      </c>
      <c r="J78" s="17">
        <f t="shared" si="16"/>
        <v>1.5666557245498369</v>
      </c>
      <c r="K78" s="15">
        <f t="shared" si="10"/>
        <v>1.0006642346436225</v>
      </c>
      <c r="L78" s="15">
        <f t="shared" si="17"/>
        <v>1.0026548949679259</v>
      </c>
      <c r="M78" s="17">
        <f t="shared" si="18"/>
        <v>1.0661945576890153</v>
      </c>
    </row>
    <row r="79" spans="1:13" x14ac:dyDescent="0.2">
      <c r="A79" s="7">
        <v>41820</v>
      </c>
      <c r="B79" s="8">
        <v>0.5</v>
      </c>
      <c r="C79" s="9">
        <v>1.4</v>
      </c>
      <c r="D79" s="9">
        <v>0.5</v>
      </c>
      <c r="E79" s="15">
        <f t="shared" si="11"/>
        <v>1.000415714844729</v>
      </c>
      <c r="F79" s="15">
        <f t="shared" si="13"/>
        <v>1.0020761691955886</v>
      </c>
      <c r="G79" s="17">
        <f t="shared" si="14"/>
        <v>0.83305754692379885</v>
      </c>
      <c r="H79" s="15">
        <f t="shared" si="12"/>
        <v>1.0011592468385309</v>
      </c>
      <c r="I79" s="15">
        <f t="shared" si="15"/>
        <v>1.0037290077479377</v>
      </c>
      <c r="J79" s="17">
        <f t="shared" si="16"/>
        <v>1.4999671592669683</v>
      </c>
      <c r="K79" s="15">
        <f t="shared" si="10"/>
        <v>1.000415714844729</v>
      </c>
      <c r="L79" s="15">
        <f t="shared" si="17"/>
        <v>1.0018279563900505</v>
      </c>
      <c r="M79" s="17">
        <f t="shared" si="18"/>
        <v>0.73318985506642953</v>
      </c>
    </row>
    <row r="80" spans="1:13" x14ac:dyDescent="0.2">
      <c r="A80" s="7">
        <v>41851</v>
      </c>
      <c r="B80" s="8">
        <v>0.3</v>
      </c>
      <c r="C80" s="9">
        <v>1.3</v>
      </c>
      <c r="D80" s="9">
        <v>0.2</v>
      </c>
      <c r="E80" s="15">
        <f t="shared" si="11"/>
        <v>1.0002496569074162</v>
      </c>
      <c r="F80" s="15">
        <f t="shared" si="13"/>
        <v>1.0014955656898969</v>
      </c>
      <c r="G80" s="17">
        <f t="shared" si="14"/>
        <v>0.59956964456144846</v>
      </c>
      <c r="H80" s="15">
        <f t="shared" si="12"/>
        <v>1.0010769315803607</v>
      </c>
      <c r="I80" s="15">
        <f t="shared" si="15"/>
        <v>1.0034816923028194</v>
      </c>
      <c r="J80" s="17">
        <f t="shared" si="16"/>
        <v>1.3999671268794867</v>
      </c>
      <c r="K80" s="15">
        <f t="shared" si="10"/>
        <v>1.0001665140838207</v>
      </c>
      <c r="L80" s="15">
        <f t="shared" si="17"/>
        <v>1.0012469195771536</v>
      </c>
      <c r="M80" s="17">
        <f t="shared" si="18"/>
        <v>0.49970149165072808</v>
      </c>
    </row>
    <row r="81" spans="1:13" x14ac:dyDescent="0.2">
      <c r="A81" s="7">
        <v>41882</v>
      </c>
      <c r="B81" s="11">
        <v>0</v>
      </c>
      <c r="C81" s="9">
        <v>1.1000000000000001</v>
      </c>
      <c r="D81" s="9">
        <v>0.2</v>
      </c>
      <c r="E81" s="15">
        <f t="shared" si="11"/>
        <v>1</v>
      </c>
      <c r="F81" s="15">
        <f t="shared" si="13"/>
        <v>1.0006654755382276</v>
      </c>
      <c r="G81" s="17">
        <f t="shared" si="14"/>
        <v>0.26645604781023735</v>
      </c>
      <c r="H81" s="15">
        <f t="shared" si="12"/>
        <v>1.0009120773596745</v>
      </c>
      <c r="I81" s="15">
        <f t="shared" si="15"/>
        <v>1.0031515449144681</v>
      </c>
      <c r="J81" s="17">
        <f t="shared" si="16"/>
        <v>1.2665898376152507</v>
      </c>
      <c r="K81" s="15">
        <f t="shared" si="10"/>
        <v>1.0001665140838207</v>
      </c>
      <c r="L81" s="15">
        <f t="shared" si="17"/>
        <v>1.0007489091955901</v>
      </c>
      <c r="M81" s="17">
        <f t="shared" si="18"/>
        <v>0.29990036527225428</v>
      </c>
    </row>
    <row r="82" spans="1:13" x14ac:dyDescent="0.2">
      <c r="A82" s="7">
        <v>41912</v>
      </c>
      <c r="B82" s="8">
        <v>-0.3</v>
      </c>
      <c r="C82" s="9">
        <v>1.1000000000000001</v>
      </c>
      <c r="D82" s="9">
        <v>-0.1</v>
      </c>
      <c r="E82" s="15">
        <f t="shared" si="11"/>
        <v>0.99974965558970119</v>
      </c>
      <c r="F82" s="15">
        <f t="shared" si="13"/>
        <v>0.99999924999690615</v>
      </c>
      <c r="G82" s="17">
        <f t="shared" si="14"/>
        <v>-3.0000090003312607E-4</v>
      </c>
      <c r="H82" s="15">
        <f t="shared" si="12"/>
        <v>1.0009120773596745</v>
      </c>
      <c r="I82" s="15">
        <f t="shared" si="15"/>
        <v>1.0029038835705277</v>
      </c>
      <c r="J82" s="17">
        <f t="shared" si="16"/>
        <v>1.1666227540420682</v>
      </c>
      <c r="K82" s="15">
        <f t="shared" si="10"/>
        <v>0.99991662844780238</v>
      </c>
      <c r="L82" s="15">
        <f t="shared" si="17"/>
        <v>1.000249656574997</v>
      </c>
      <c r="M82" s="17">
        <f t="shared" si="18"/>
        <v>9.9900033266742128E-2</v>
      </c>
    </row>
    <row r="83" spans="1:13" x14ac:dyDescent="0.2">
      <c r="A83" s="7">
        <v>41943</v>
      </c>
      <c r="B83" s="8">
        <v>-0.3</v>
      </c>
      <c r="C83" s="9">
        <v>0.6</v>
      </c>
      <c r="D83" s="9">
        <v>-0.2</v>
      </c>
      <c r="E83" s="15">
        <f t="shared" si="11"/>
        <v>0.99974965558970119</v>
      </c>
      <c r="F83" s="15">
        <f t="shared" si="13"/>
        <v>0.99949937385172616</v>
      </c>
      <c r="G83" s="17">
        <f t="shared" si="14"/>
        <v>-0.20010013356713818</v>
      </c>
      <c r="H83" s="15">
        <f t="shared" si="12"/>
        <v>1.0004986302478813</v>
      </c>
      <c r="I83" s="15">
        <f t="shared" si="15"/>
        <v>1.0023245268458634</v>
      </c>
      <c r="J83" s="17">
        <f t="shared" si="16"/>
        <v>0.93305782046197994</v>
      </c>
      <c r="K83" s="15">
        <f t="shared" si="10"/>
        <v>0.99983318036005442</v>
      </c>
      <c r="L83" s="15">
        <f t="shared" si="17"/>
        <v>0.99991629514164859</v>
      </c>
      <c r="M83" s="17">
        <f t="shared" si="18"/>
        <v>-3.3477739673171136E-2</v>
      </c>
    </row>
    <row r="84" spans="1:13" x14ac:dyDescent="0.2">
      <c r="A84" s="7">
        <v>41973</v>
      </c>
      <c r="B84" s="8">
        <v>-0.1</v>
      </c>
      <c r="C84" s="9">
        <v>0.4</v>
      </c>
      <c r="D84" s="9">
        <v>0.1</v>
      </c>
      <c r="E84" s="15">
        <f t="shared" si="11"/>
        <v>0.99991662844780238</v>
      </c>
      <c r="F84" s="15">
        <f t="shared" si="13"/>
        <v>0.99941604403750761</v>
      </c>
      <c r="G84" s="17">
        <f t="shared" si="14"/>
        <v>-0.23337786189830956</v>
      </c>
      <c r="H84" s="15">
        <f t="shared" si="12"/>
        <v>1.0003327237794097</v>
      </c>
      <c r="I84" s="15">
        <f t="shared" si="15"/>
        <v>1.0017443557036116</v>
      </c>
      <c r="J84" s="17">
        <f t="shared" si="16"/>
        <v>0.69957007153698125</v>
      </c>
      <c r="K84" s="15">
        <f t="shared" si="10"/>
        <v>1.0000832951632732</v>
      </c>
      <c r="L84" s="15">
        <f t="shared" si="17"/>
        <v>0.99983309704058454</v>
      </c>
      <c r="M84" s="17">
        <f t="shared" si="18"/>
        <v>-6.6744471667135041E-2</v>
      </c>
    </row>
    <row r="85" spans="1:13" x14ac:dyDescent="0.2">
      <c r="A85" s="7">
        <v>42004</v>
      </c>
      <c r="B85" s="8">
        <v>-0.2</v>
      </c>
      <c r="C85" s="9">
        <v>0.6</v>
      </c>
      <c r="D85" s="9">
        <v>0.1</v>
      </c>
      <c r="E85" s="15">
        <f t="shared" si="11"/>
        <v>0.99983318036005442</v>
      </c>
      <c r="F85" s="15">
        <f t="shared" si="13"/>
        <v>0.99949954093605498</v>
      </c>
      <c r="G85" s="17">
        <f t="shared" si="14"/>
        <v>-0.20003340014478344</v>
      </c>
      <c r="H85" s="15">
        <f t="shared" si="12"/>
        <v>1.0004986302478813</v>
      </c>
      <c r="I85" s="15">
        <f t="shared" si="15"/>
        <v>1.0013305648023034</v>
      </c>
      <c r="J85" s="17">
        <f t="shared" si="16"/>
        <v>0.53328910510488381</v>
      </c>
      <c r="K85" s="15">
        <f t="shared" si="10"/>
        <v>1.0000832951632732</v>
      </c>
      <c r="L85" s="15">
        <f t="shared" si="17"/>
        <v>0.99999974983298945</v>
      </c>
      <c r="M85" s="17">
        <f t="shared" si="18"/>
        <v>-1.0006676666174386E-4</v>
      </c>
    </row>
    <row r="86" spans="1:13" x14ac:dyDescent="0.2">
      <c r="A86" s="7">
        <v>42035</v>
      </c>
      <c r="B86" s="8">
        <v>-0.5</v>
      </c>
      <c r="C86" s="9">
        <v>0.5</v>
      </c>
      <c r="D86" s="9">
        <v>0.1</v>
      </c>
      <c r="E86" s="15">
        <f t="shared" si="11"/>
        <v>0.99958237541080697</v>
      </c>
      <c r="F86" s="15">
        <f t="shared" si="13"/>
        <v>0.99933230260686157</v>
      </c>
      <c r="G86" s="17">
        <f t="shared" si="14"/>
        <v>-0.26681158441930197</v>
      </c>
      <c r="H86" s="15">
        <f t="shared" si="12"/>
        <v>1.000415714844729</v>
      </c>
      <c r="I86" s="15">
        <f t="shared" si="15"/>
        <v>1.0012475804533407</v>
      </c>
      <c r="J86" s="17">
        <f t="shared" si="16"/>
        <v>0.49996683249320384</v>
      </c>
      <c r="K86" s="15">
        <f t="shared" si="10"/>
        <v>1.0000832951632732</v>
      </c>
      <c r="L86" s="15">
        <f t="shared" si="17"/>
        <v>1.0002499063046504</v>
      </c>
      <c r="M86" s="17">
        <f t="shared" si="18"/>
        <v>0.10000000000016662</v>
      </c>
    </row>
    <row r="87" spans="1:13" x14ac:dyDescent="0.2">
      <c r="A87" s="7">
        <v>42063</v>
      </c>
      <c r="B87" s="8">
        <v>-1</v>
      </c>
      <c r="C87" s="9">
        <v>0.8</v>
      </c>
      <c r="D87" s="9">
        <v>0</v>
      </c>
      <c r="E87" s="15">
        <f t="shared" si="11"/>
        <v>0.99916282264087941</v>
      </c>
      <c r="F87" s="15">
        <f t="shared" si="13"/>
        <v>0.99857893730487624</v>
      </c>
      <c r="G87" s="17">
        <f t="shared" si="14"/>
        <v>-0.5672145740201362</v>
      </c>
      <c r="H87" s="15">
        <f t="shared" si="12"/>
        <v>1.0006642346436225</v>
      </c>
      <c r="I87" s="15">
        <f t="shared" si="15"/>
        <v>1.0015793945016036</v>
      </c>
      <c r="J87" s="17">
        <f t="shared" si="16"/>
        <v>0.63325606937030265</v>
      </c>
      <c r="K87" s="15">
        <f t="shared" si="10"/>
        <v>1</v>
      </c>
      <c r="L87" s="15">
        <f t="shared" si="17"/>
        <v>1.0001665972646308</v>
      </c>
      <c r="M87" s="17">
        <f t="shared" si="18"/>
        <v>6.6655560491057919E-2</v>
      </c>
    </row>
    <row r="88" spans="1:13" x14ac:dyDescent="0.2">
      <c r="A88" s="7">
        <v>42094</v>
      </c>
      <c r="B88" s="8">
        <v>-1</v>
      </c>
      <c r="C88" s="9">
        <v>0.7</v>
      </c>
      <c r="D88" s="9">
        <v>-0.2</v>
      </c>
      <c r="E88" s="15">
        <f t="shared" si="11"/>
        <v>0.99916282264087941</v>
      </c>
      <c r="F88" s="15">
        <f t="shared" si="13"/>
        <v>0.99790942051749898</v>
      </c>
      <c r="G88" s="17">
        <f t="shared" si="14"/>
        <v>-0.83361313231660183</v>
      </c>
      <c r="H88" s="15">
        <f t="shared" si="12"/>
        <v>1.0005814701329552</v>
      </c>
      <c r="I88" s="15">
        <f t="shared" si="15"/>
        <v>1.0016623238724438</v>
      </c>
      <c r="J88" s="17">
        <f t="shared" si="16"/>
        <v>0.66658937954882092</v>
      </c>
      <c r="K88" s="15">
        <f t="shared" si="10"/>
        <v>0.99983318036005442</v>
      </c>
      <c r="L88" s="15">
        <f t="shared" si="17"/>
        <v>0.99991646162805847</v>
      </c>
      <c r="M88" s="17">
        <f t="shared" si="18"/>
        <v>-3.3411161814056456E-2</v>
      </c>
    </row>
    <row r="89" spans="1:13" x14ac:dyDescent="0.2">
      <c r="A89" s="7">
        <v>42124</v>
      </c>
      <c r="B89" s="8">
        <v>-0.5</v>
      </c>
      <c r="C89" s="9">
        <v>0.6</v>
      </c>
      <c r="D89" s="9">
        <v>0.4</v>
      </c>
      <c r="E89" s="15">
        <f t="shared" si="11"/>
        <v>0.99958237541080697</v>
      </c>
      <c r="F89" s="15">
        <f t="shared" si="13"/>
        <v>0.99790942051749898</v>
      </c>
      <c r="G89" s="17">
        <f t="shared" si="14"/>
        <v>-0.83361313231660183</v>
      </c>
      <c r="H89" s="15">
        <f t="shared" si="12"/>
        <v>1.0004986302478813</v>
      </c>
      <c r="I89" s="15">
        <f t="shared" si="15"/>
        <v>1.0017453425957343</v>
      </c>
      <c r="J89" s="17">
        <f t="shared" si="16"/>
        <v>0.69996689836713255</v>
      </c>
      <c r="K89" s="15">
        <f t="shared" si="10"/>
        <v>1.0003327237794097</v>
      </c>
      <c r="L89" s="15">
        <f t="shared" si="17"/>
        <v>1.000165848634603</v>
      </c>
      <c r="M89" s="17">
        <f t="shared" si="18"/>
        <v>6.6355959127761821E-2</v>
      </c>
    </row>
    <row r="90" spans="1:13" x14ac:dyDescent="0.2">
      <c r="A90" s="7">
        <v>42155</v>
      </c>
      <c r="B90" s="8">
        <v>-0.4</v>
      </c>
      <c r="C90" s="9">
        <v>0.9</v>
      </c>
      <c r="D90" s="9">
        <v>0.5</v>
      </c>
      <c r="E90" s="15">
        <f t="shared" si="11"/>
        <v>0.99966605398925779</v>
      </c>
      <c r="F90" s="15">
        <f t="shared" si="13"/>
        <v>0.99841202058614364</v>
      </c>
      <c r="G90" s="17">
        <f t="shared" si="14"/>
        <v>-0.63368035948485613</v>
      </c>
      <c r="H90" s="15">
        <f t="shared" si="12"/>
        <v>1.0007469239231388</v>
      </c>
      <c r="I90" s="15">
        <f t="shared" si="15"/>
        <v>1.0018281212119478</v>
      </c>
      <c r="J90" s="17">
        <f t="shared" si="16"/>
        <v>0.73325614604768941</v>
      </c>
      <c r="K90" s="15">
        <f t="shared" si="10"/>
        <v>1.000415714844729</v>
      </c>
      <c r="L90" s="15">
        <f t="shared" si="17"/>
        <v>1.0005816324250714</v>
      </c>
      <c r="M90" s="17">
        <f t="shared" si="18"/>
        <v>0.23285602651235138</v>
      </c>
    </row>
    <row r="91" spans="1:13" x14ac:dyDescent="0.2">
      <c r="A91" s="7">
        <v>42185</v>
      </c>
      <c r="B91" s="8">
        <v>-0.4</v>
      </c>
      <c r="C91" s="9">
        <v>1.1000000000000001</v>
      </c>
      <c r="D91" s="9">
        <v>0.4</v>
      </c>
      <c r="E91" s="15">
        <f t="shared" si="11"/>
        <v>0.99966605398925779</v>
      </c>
      <c r="F91" s="15">
        <f t="shared" si="13"/>
        <v>0.99891487379081823</v>
      </c>
      <c r="G91" s="17">
        <f t="shared" si="14"/>
        <v>-0.433344495294119</v>
      </c>
      <c r="H91" s="15">
        <f t="shared" si="12"/>
        <v>1.0009120773596745</v>
      </c>
      <c r="I91" s="15">
        <f t="shared" si="15"/>
        <v>1.0021591403510082</v>
      </c>
      <c r="J91" s="17">
        <f t="shared" si="16"/>
        <v>0.86645730107717256</v>
      </c>
      <c r="K91" s="15">
        <f t="shared" si="10"/>
        <v>1.0003327237794097</v>
      </c>
      <c r="L91" s="15">
        <f t="shared" si="17"/>
        <v>1.0010815497911121</v>
      </c>
      <c r="M91" s="17">
        <f t="shared" si="18"/>
        <v>0.43332227260919343</v>
      </c>
    </row>
    <row r="92" spans="1:13" x14ac:dyDescent="0.2">
      <c r="A92" s="7">
        <v>42216</v>
      </c>
      <c r="B92" s="8">
        <v>-0.3</v>
      </c>
      <c r="C92" s="9">
        <v>1</v>
      </c>
      <c r="D92" s="9">
        <v>0.5</v>
      </c>
      <c r="E92" s="15">
        <f t="shared" si="11"/>
        <v>0.99974965558970119</v>
      </c>
      <c r="F92" s="15">
        <f t="shared" si="13"/>
        <v>0.99908204226327069</v>
      </c>
      <c r="G92" s="17">
        <f t="shared" si="14"/>
        <v>-0.36667781618238138</v>
      </c>
      <c r="H92" s="15">
        <f t="shared" si="12"/>
        <v>1.0008295381143462</v>
      </c>
      <c r="I92" s="15">
        <f t="shared" si="15"/>
        <v>1.0024905974194798</v>
      </c>
      <c r="J92" s="17">
        <f t="shared" si="16"/>
        <v>0.99996699668880584</v>
      </c>
      <c r="K92" s="15">
        <f t="shared" si="10"/>
        <v>1.000415714844729</v>
      </c>
      <c r="L92" s="15">
        <f t="shared" si="17"/>
        <v>1.0011646029816295</v>
      </c>
      <c r="M92" s="17">
        <f t="shared" si="18"/>
        <v>0.46665560471910172</v>
      </c>
    </row>
    <row r="93" spans="1:13" x14ac:dyDescent="0.2">
      <c r="A93" s="7">
        <v>42247</v>
      </c>
      <c r="B93" s="8">
        <v>-0.4</v>
      </c>
      <c r="C93" s="9">
        <v>0.5</v>
      </c>
      <c r="D93" s="9">
        <v>0.4</v>
      </c>
      <c r="E93" s="15">
        <f t="shared" si="11"/>
        <v>0.99966605398925779</v>
      </c>
      <c r="F93" s="15">
        <f t="shared" si="13"/>
        <v>0.9990820422632708</v>
      </c>
      <c r="G93" s="17">
        <f t="shared" si="14"/>
        <v>-0.36667781618233697</v>
      </c>
      <c r="H93" s="15">
        <f t="shared" si="12"/>
        <v>1.000415714844729</v>
      </c>
      <c r="I93" s="15">
        <f t="shared" si="15"/>
        <v>1.00215881125162</v>
      </c>
      <c r="J93" s="17">
        <f t="shared" si="16"/>
        <v>0.86632480685866486</v>
      </c>
      <c r="K93" s="15">
        <f t="shared" si="10"/>
        <v>1.0003327237794097</v>
      </c>
      <c r="L93" s="15">
        <f t="shared" si="17"/>
        <v>1.0010815497911121</v>
      </c>
      <c r="M93" s="17">
        <f t="shared" si="18"/>
        <v>0.43332227260919343</v>
      </c>
    </row>
    <row r="94" spans="1:13" x14ac:dyDescent="0.2">
      <c r="A94" s="7">
        <v>42277</v>
      </c>
      <c r="B94" s="8">
        <v>-0.5</v>
      </c>
      <c r="C94" s="9">
        <v>0.4</v>
      </c>
      <c r="D94" s="9">
        <v>0.7</v>
      </c>
      <c r="E94" s="15">
        <f t="shared" si="11"/>
        <v>0.99958237541080697</v>
      </c>
      <c r="F94" s="15">
        <f t="shared" si="13"/>
        <v>0.99899841257041611</v>
      </c>
      <c r="G94" s="17">
        <f t="shared" si="14"/>
        <v>-0.40003346721341204</v>
      </c>
      <c r="H94" s="15">
        <f t="shared" si="12"/>
        <v>1.0003327237794097</v>
      </c>
      <c r="I94" s="15">
        <f t="shared" si="15"/>
        <v>1.0015787360298045</v>
      </c>
      <c r="J94" s="17">
        <f t="shared" si="16"/>
        <v>0.63299143095547628</v>
      </c>
      <c r="K94" s="15">
        <f t="shared" si="10"/>
        <v>1.0005814701329552</v>
      </c>
      <c r="L94" s="15">
        <f t="shared" si="17"/>
        <v>1.0013304823504423</v>
      </c>
      <c r="M94" s="17">
        <f t="shared" si="18"/>
        <v>0.53325599254023803</v>
      </c>
    </row>
    <row r="95" spans="1:13" x14ac:dyDescent="0.2">
      <c r="A95" s="7">
        <v>42308</v>
      </c>
      <c r="B95" s="8">
        <v>-0.7</v>
      </c>
      <c r="C95" s="9">
        <v>0.5</v>
      </c>
      <c r="D95" s="9">
        <v>0.4</v>
      </c>
      <c r="E95" s="15">
        <f t="shared" si="11"/>
        <v>0.99941478672604389</v>
      </c>
      <c r="F95" s="15">
        <f t="shared" si="13"/>
        <v>0.99866379533764937</v>
      </c>
      <c r="G95" s="17">
        <f t="shared" si="14"/>
        <v>-0.53341155316851685</v>
      </c>
      <c r="H95" s="15">
        <f t="shared" si="12"/>
        <v>1.000415714844729</v>
      </c>
      <c r="I95" s="15">
        <f t="shared" si="15"/>
        <v>1.0011646029816295</v>
      </c>
      <c r="J95" s="17">
        <f t="shared" si="16"/>
        <v>0.46665560471910172</v>
      </c>
      <c r="K95" s="15">
        <f t="shared" si="10"/>
        <v>1.0003327237794097</v>
      </c>
      <c r="L95" s="15">
        <f t="shared" si="17"/>
        <v>1.0012474153991402</v>
      </c>
      <c r="M95" s="17">
        <f t="shared" si="18"/>
        <v>0.49990056341890909</v>
      </c>
    </row>
    <row r="96" spans="1:13" x14ac:dyDescent="0.2">
      <c r="A96" s="7">
        <v>42338</v>
      </c>
      <c r="B96" s="8">
        <v>-0.9</v>
      </c>
      <c r="C96" s="9">
        <v>0.3</v>
      </c>
      <c r="D96" s="9">
        <v>0.2</v>
      </c>
      <c r="E96" s="15">
        <f t="shared" si="11"/>
        <v>0.99924688834336761</v>
      </c>
      <c r="F96" s="15">
        <f t="shared" si="13"/>
        <v>0.99824504994449592</v>
      </c>
      <c r="G96" s="17">
        <f t="shared" si="14"/>
        <v>-0.7001342734276661</v>
      </c>
      <c r="H96" s="15">
        <f t="shared" si="12"/>
        <v>1.0002496569074162</v>
      </c>
      <c r="I96" s="15">
        <f t="shared" si="15"/>
        <v>1.0009984207371736</v>
      </c>
      <c r="J96" s="17">
        <f t="shared" si="16"/>
        <v>0.3999667994577516</v>
      </c>
      <c r="K96" s="15">
        <f t="shared" si="10"/>
        <v>1.0001665140838207</v>
      </c>
      <c r="L96" s="15">
        <f t="shared" si="17"/>
        <v>1.0010810537235031</v>
      </c>
      <c r="M96" s="17">
        <f t="shared" si="18"/>
        <v>0.43312320119077707</v>
      </c>
    </row>
    <row r="97" spans="1:13" x14ac:dyDescent="0.2">
      <c r="A97" s="7">
        <v>42369</v>
      </c>
      <c r="B97" s="8">
        <v>-1</v>
      </c>
      <c r="C97" s="9">
        <v>0.1</v>
      </c>
      <c r="D97" s="12">
        <v>0</v>
      </c>
      <c r="E97" s="15">
        <f t="shared" si="11"/>
        <v>0.99916282264087941</v>
      </c>
      <c r="F97" s="15">
        <f t="shared" si="13"/>
        <v>0.99782605848759021</v>
      </c>
      <c r="G97" s="17">
        <f t="shared" si="14"/>
        <v>-0.86674509934865362</v>
      </c>
      <c r="H97" s="15">
        <f t="shared" si="12"/>
        <v>1.0000832951632732</v>
      </c>
      <c r="I97" s="15">
        <f t="shared" si="15"/>
        <v>1.0007488261323945</v>
      </c>
      <c r="J97" s="17">
        <f t="shared" si="16"/>
        <v>0.29986706529405716</v>
      </c>
      <c r="K97" s="15">
        <f t="shared" si="10"/>
        <v>1</v>
      </c>
      <c r="L97" s="15">
        <f t="shared" si="17"/>
        <v>1.0004992932664258</v>
      </c>
      <c r="M97" s="17">
        <f t="shared" si="18"/>
        <v>0.19986693262434851</v>
      </c>
    </row>
    <row r="98" spans="1:13" x14ac:dyDescent="0.2">
      <c r="A98" s="7">
        <v>42400</v>
      </c>
      <c r="B98" s="8">
        <v>-0.6</v>
      </c>
      <c r="C98" s="9">
        <v>-0.3</v>
      </c>
      <c r="D98" s="9">
        <v>0.1</v>
      </c>
      <c r="E98" s="15">
        <f t="shared" si="11"/>
        <v>0.99949861970599785</v>
      </c>
      <c r="F98" s="15">
        <f t="shared" si="13"/>
        <v>0.99790975820173267</v>
      </c>
      <c r="G98" s="17">
        <f t="shared" si="14"/>
        <v>-0.83347890393208335</v>
      </c>
      <c r="H98" s="15">
        <f t="shared" si="12"/>
        <v>0.99974965558970119</v>
      </c>
      <c r="I98" s="15">
        <f t="shared" si="15"/>
        <v>1.0000825450977078</v>
      </c>
      <c r="J98" s="17">
        <f t="shared" si="16"/>
        <v>3.3022127523985034E-2</v>
      </c>
      <c r="K98" s="15">
        <f t="shared" ref="K98:K129" si="19">(1+D98/100)^(1/12)</f>
        <v>1.0000832951632732</v>
      </c>
      <c r="L98" s="15">
        <f t="shared" si="17"/>
        <v>1.0002498231169117</v>
      </c>
      <c r="M98" s="17">
        <f t="shared" si="18"/>
        <v>9.9966699955644778E-2</v>
      </c>
    </row>
    <row r="99" spans="1:13" x14ac:dyDescent="0.2">
      <c r="A99" s="7">
        <v>42429</v>
      </c>
      <c r="B99" s="8">
        <v>-0.2</v>
      </c>
      <c r="C99" s="9">
        <v>-0.3</v>
      </c>
      <c r="D99" s="9">
        <v>0.2</v>
      </c>
      <c r="E99" s="15">
        <f t="shared" si="11"/>
        <v>0.99983318036005442</v>
      </c>
      <c r="F99" s="15">
        <f t="shared" si="13"/>
        <v>0.99849526567884628</v>
      </c>
      <c r="G99" s="17">
        <f t="shared" si="14"/>
        <v>-0.60053655554550556</v>
      </c>
      <c r="H99" s="15">
        <f t="shared" si="12"/>
        <v>0.99974965558970119</v>
      </c>
      <c r="I99" s="15">
        <f t="shared" si="15"/>
        <v>0.9995826273152626</v>
      </c>
      <c r="J99" s="17">
        <f t="shared" si="16"/>
        <v>-0.16684458299965899</v>
      </c>
      <c r="K99" s="15">
        <f t="shared" si="19"/>
        <v>1.0001665140838207</v>
      </c>
      <c r="L99" s="15">
        <f t="shared" si="17"/>
        <v>1.0002498231169117</v>
      </c>
      <c r="M99" s="17">
        <f t="shared" si="18"/>
        <v>9.9966699955644778E-2</v>
      </c>
    </row>
    <row r="100" spans="1:13" x14ac:dyDescent="0.2">
      <c r="A100" s="7">
        <v>42460</v>
      </c>
      <c r="B100" s="8">
        <v>-0.7</v>
      </c>
      <c r="C100" s="12">
        <v>0</v>
      </c>
      <c r="D100" s="12">
        <v>0</v>
      </c>
      <c r="E100" s="15">
        <f t="shared" si="11"/>
        <v>0.99941478672604389</v>
      </c>
      <c r="F100" s="15">
        <f t="shared" si="13"/>
        <v>0.99874706142269998</v>
      </c>
      <c r="G100" s="17">
        <f t="shared" si="14"/>
        <v>-0.50023430439927186</v>
      </c>
      <c r="H100" s="15">
        <f t="shared" si="12"/>
        <v>1</v>
      </c>
      <c r="I100" s="15">
        <f t="shared" si="15"/>
        <v>0.99949937385172616</v>
      </c>
      <c r="J100" s="17">
        <f t="shared" si="16"/>
        <v>-0.20010013356713818</v>
      </c>
      <c r="K100" s="15">
        <f t="shared" si="19"/>
        <v>1</v>
      </c>
      <c r="L100" s="15">
        <f t="shared" si="17"/>
        <v>1.0002498231169117</v>
      </c>
      <c r="M100" s="17">
        <f t="shared" si="18"/>
        <v>9.9966699955644778E-2</v>
      </c>
    </row>
    <row r="101" spans="1:13" x14ac:dyDescent="0.2">
      <c r="A101" s="7">
        <v>42490</v>
      </c>
      <c r="B101" s="8">
        <v>-0.9</v>
      </c>
      <c r="C101" s="9">
        <v>0.1</v>
      </c>
      <c r="D101" s="9">
        <v>-0.4</v>
      </c>
      <c r="E101" s="15">
        <f t="shared" si="11"/>
        <v>0.99924688834336761</v>
      </c>
      <c r="F101" s="15">
        <f t="shared" si="13"/>
        <v>0.99849551934576464</v>
      </c>
      <c r="G101" s="17">
        <f t="shared" si="14"/>
        <v>-0.60043554609237049</v>
      </c>
      <c r="H101" s="15">
        <f t="shared" si="12"/>
        <v>1.0000832951632732</v>
      </c>
      <c r="I101" s="15">
        <f t="shared" si="15"/>
        <v>0.99983292990049588</v>
      </c>
      <c r="J101" s="17">
        <f t="shared" si="16"/>
        <v>-6.6811294216007067E-2</v>
      </c>
      <c r="K101" s="15">
        <f t="shared" si="19"/>
        <v>0.99966605398925779</v>
      </c>
      <c r="L101" s="15">
        <f t="shared" si="17"/>
        <v>0.99983251246636451</v>
      </c>
      <c r="M101" s="17">
        <f t="shared" si="18"/>
        <v>-6.6978184089117043E-2</v>
      </c>
    </row>
    <row r="102" spans="1:13" x14ac:dyDescent="0.2">
      <c r="A102" s="7">
        <v>42521</v>
      </c>
      <c r="B102" s="8">
        <v>-0.8</v>
      </c>
      <c r="C102" s="9">
        <v>0.3</v>
      </c>
      <c r="D102" s="9">
        <v>-0.3</v>
      </c>
      <c r="E102" s="15">
        <f t="shared" si="11"/>
        <v>0.99933087632172135</v>
      </c>
      <c r="F102" s="15">
        <f t="shared" si="13"/>
        <v>0.99799388733206784</v>
      </c>
      <c r="G102" s="17">
        <f t="shared" si="14"/>
        <v>-0.80003360216190922</v>
      </c>
      <c r="H102" s="15">
        <f t="shared" si="12"/>
        <v>1.0002496569074162</v>
      </c>
      <c r="I102" s="15">
        <f t="shared" si="15"/>
        <v>1.0003329728659023</v>
      </c>
      <c r="J102" s="17">
        <f t="shared" si="16"/>
        <v>0.13325568368658391</v>
      </c>
      <c r="K102" s="15">
        <f t="shared" si="19"/>
        <v>0.99974965558970119</v>
      </c>
      <c r="L102" s="15">
        <f t="shared" si="17"/>
        <v>0.99941579318047613</v>
      </c>
      <c r="M102" s="17">
        <f t="shared" si="18"/>
        <v>-0.23347802898847636</v>
      </c>
    </row>
    <row r="103" spans="1:13" x14ac:dyDescent="0.2">
      <c r="A103" s="7">
        <v>42551</v>
      </c>
      <c r="B103" s="8">
        <v>-0.8</v>
      </c>
      <c r="C103" s="9">
        <v>0.4</v>
      </c>
      <c r="D103" s="9">
        <v>-0.2</v>
      </c>
      <c r="E103" s="15">
        <f t="shared" si="11"/>
        <v>0.99933087632172135</v>
      </c>
      <c r="F103" s="15">
        <f t="shared" si="13"/>
        <v>0.99791009622580285</v>
      </c>
      <c r="G103" s="17">
        <f t="shared" si="14"/>
        <v>-0.83334454032716332</v>
      </c>
      <c r="H103" s="15">
        <f t="shared" si="12"/>
        <v>1.0003327237794097</v>
      </c>
      <c r="I103" s="15">
        <f t="shared" si="15"/>
        <v>1.0006658074333024</v>
      </c>
      <c r="J103" s="17">
        <f t="shared" si="16"/>
        <v>0.26658907112437902</v>
      </c>
      <c r="K103" s="15">
        <f t="shared" si="19"/>
        <v>0.99983318036005442</v>
      </c>
      <c r="L103" s="15">
        <f t="shared" si="17"/>
        <v>0.99924907099770177</v>
      </c>
      <c r="M103" s="17">
        <f t="shared" si="18"/>
        <v>-0.30003343364544133</v>
      </c>
    </row>
    <row r="104" spans="1:13" x14ac:dyDescent="0.2">
      <c r="A104" s="7">
        <v>42582</v>
      </c>
      <c r="B104" s="8">
        <v>-0.6</v>
      </c>
      <c r="C104" s="9">
        <v>0.5</v>
      </c>
      <c r="D104" s="12">
        <v>0</v>
      </c>
      <c r="E104" s="15">
        <f t="shared" si="11"/>
        <v>0.99949861970599785</v>
      </c>
      <c r="F104" s="15">
        <f t="shared" si="13"/>
        <v>0.99816149082230932</v>
      </c>
      <c r="G104" s="17">
        <f t="shared" si="14"/>
        <v>-0.73337808608560096</v>
      </c>
      <c r="H104" s="15">
        <f t="shared" si="12"/>
        <v>1.000415714844729</v>
      </c>
      <c r="I104" s="15">
        <f t="shared" si="15"/>
        <v>1.0009984207371738</v>
      </c>
      <c r="J104" s="17">
        <f t="shared" si="16"/>
        <v>0.39996679945784042</v>
      </c>
      <c r="K104" s="15">
        <f t="shared" si="19"/>
        <v>1</v>
      </c>
      <c r="L104" s="15">
        <f t="shared" si="17"/>
        <v>0.99958287771211995</v>
      </c>
      <c r="M104" s="17">
        <f t="shared" si="18"/>
        <v>-0.16674454957736895</v>
      </c>
    </row>
    <row r="105" spans="1:13" x14ac:dyDescent="0.2">
      <c r="A105" s="7">
        <v>42613</v>
      </c>
      <c r="B105" s="8">
        <v>-0.7</v>
      </c>
      <c r="C105" s="9">
        <v>0.4</v>
      </c>
      <c r="D105" s="9">
        <v>-0.1</v>
      </c>
      <c r="E105" s="15">
        <f t="shared" si="11"/>
        <v>0.99941478672604389</v>
      </c>
      <c r="F105" s="15">
        <f t="shared" si="13"/>
        <v>0.99824530303732095</v>
      </c>
      <c r="G105" s="17">
        <f t="shared" si="14"/>
        <v>-0.70003356832283314</v>
      </c>
      <c r="H105" s="15">
        <f t="shared" si="12"/>
        <v>1.0003327237794097</v>
      </c>
      <c r="I105" s="15">
        <f t="shared" si="15"/>
        <v>1.0010815497911121</v>
      </c>
      <c r="J105" s="17">
        <f t="shared" si="16"/>
        <v>0.43332227260919343</v>
      </c>
      <c r="K105" s="15">
        <f t="shared" si="19"/>
        <v>0.99991662844780238</v>
      </c>
      <c r="L105" s="15">
        <f t="shared" si="17"/>
        <v>0.9997498227158691</v>
      </c>
      <c r="M105" s="17">
        <f t="shared" si="18"/>
        <v>-0.10003336671118301</v>
      </c>
    </row>
    <row r="106" spans="1:13" x14ac:dyDescent="0.2">
      <c r="A106" s="7">
        <v>42643</v>
      </c>
      <c r="B106" s="8">
        <v>-0.4</v>
      </c>
      <c r="C106" s="9">
        <v>0.5</v>
      </c>
      <c r="D106" s="9">
        <v>-0.3</v>
      </c>
      <c r="E106" s="15">
        <f t="shared" si="11"/>
        <v>0.99966605398925779</v>
      </c>
      <c r="F106" s="15">
        <f t="shared" si="13"/>
        <v>0.99858011660130563</v>
      </c>
      <c r="G106" s="17">
        <f t="shared" si="14"/>
        <v>-0.56674486278485148</v>
      </c>
      <c r="H106" s="15">
        <f t="shared" si="12"/>
        <v>1.000415714844729</v>
      </c>
      <c r="I106" s="15">
        <f t="shared" si="15"/>
        <v>1.0011646029816295</v>
      </c>
      <c r="J106" s="17">
        <f t="shared" si="16"/>
        <v>0.46665560471910172</v>
      </c>
      <c r="K106" s="15">
        <f t="shared" si="19"/>
        <v>0.99974965558970119</v>
      </c>
      <c r="L106" s="15">
        <f t="shared" si="17"/>
        <v>0.99966630490910569</v>
      </c>
      <c r="M106" s="17">
        <f t="shared" si="18"/>
        <v>-0.13341123977136382</v>
      </c>
    </row>
    <row r="107" spans="1:13" x14ac:dyDescent="0.2">
      <c r="A107" s="7">
        <v>42674</v>
      </c>
      <c r="B107" s="8">
        <v>-0.3</v>
      </c>
      <c r="C107" s="9">
        <v>0.4</v>
      </c>
      <c r="D107" s="9">
        <v>-0.2</v>
      </c>
      <c r="E107" s="15">
        <f t="shared" si="11"/>
        <v>0.99974965558970119</v>
      </c>
      <c r="F107" s="15">
        <f t="shared" si="13"/>
        <v>0.99883092179210553</v>
      </c>
      <c r="G107" s="17">
        <f t="shared" si="14"/>
        <v>-0.46681187578946348</v>
      </c>
      <c r="H107" s="15">
        <f t="shared" si="12"/>
        <v>1.0003327237794097</v>
      </c>
      <c r="I107" s="15">
        <f t="shared" si="15"/>
        <v>1.0010815497911121</v>
      </c>
      <c r="J107" s="17">
        <f t="shared" si="16"/>
        <v>0.43332227260919343</v>
      </c>
      <c r="K107" s="15">
        <f t="shared" si="19"/>
        <v>0.99983318036005442</v>
      </c>
      <c r="L107" s="15">
        <f t="shared" si="17"/>
        <v>0.99949954093605498</v>
      </c>
      <c r="M107" s="17">
        <f t="shared" si="18"/>
        <v>-0.20003340014478344</v>
      </c>
    </row>
    <row r="108" spans="1:13" x14ac:dyDescent="0.2">
      <c r="A108" s="7">
        <v>42704</v>
      </c>
      <c r="B108" s="8">
        <v>-0.3</v>
      </c>
      <c r="C108" s="9">
        <v>0.4</v>
      </c>
      <c r="D108" s="9">
        <v>-0.4</v>
      </c>
      <c r="E108" s="15">
        <f t="shared" si="11"/>
        <v>0.99974965558970119</v>
      </c>
      <c r="F108" s="15">
        <f t="shared" si="13"/>
        <v>0.9991655950230891</v>
      </c>
      <c r="G108" s="17">
        <f t="shared" si="14"/>
        <v>-0.33334448409224615</v>
      </c>
      <c r="H108" s="15">
        <f t="shared" si="12"/>
        <v>1.0003327237794097</v>
      </c>
      <c r="I108" s="15">
        <f t="shared" si="15"/>
        <v>1.0010815497911121</v>
      </c>
      <c r="J108" s="17">
        <f t="shared" si="16"/>
        <v>0.43332227260919343</v>
      </c>
      <c r="K108" s="15">
        <f t="shared" si="19"/>
        <v>0.99966605398925779</v>
      </c>
      <c r="L108" s="15">
        <f t="shared" si="17"/>
        <v>0.99924907099770177</v>
      </c>
      <c r="M108" s="17">
        <f t="shared" si="18"/>
        <v>-0.30003343364544133</v>
      </c>
    </row>
    <row r="109" spans="1:13" x14ac:dyDescent="0.2">
      <c r="A109" s="7">
        <v>42735</v>
      </c>
      <c r="B109" s="8">
        <v>-0.2</v>
      </c>
      <c r="C109" s="9">
        <v>0.5</v>
      </c>
      <c r="D109" s="9">
        <v>-0.2</v>
      </c>
      <c r="E109" s="15">
        <f t="shared" si="11"/>
        <v>0.99983318036005442</v>
      </c>
      <c r="F109" s="15">
        <f t="shared" si="13"/>
        <v>0.99933263772605441</v>
      </c>
      <c r="G109" s="17">
        <f t="shared" si="14"/>
        <v>-0.26667780500547744</v>
      </c>
      <c r="H109" s="15">
        <f t="shared" si="12"/>
        <v>1.000415714844729</v>
      </c>
      <c r="I109" s="15">
        <f t="shared" si="15"/>
        <v>1.0010815497911121</v>
      </c>
      <c r="J109" s="17">
        <f t="shared" si="16"/>
        <v>0.43332227260919343</v>
      </c>
      <c r="K109" s="15">
        <f t="shared" si="19"/>
        <v>0.99983318036005442</v>
      </c>
      <c r="L109" s="15">
        <f t="shared" si="17"/>
        <v>0.9993325539463721</v>
      </c>
      <c r="M109" s="17">
        <f t="shared" si="18"/>
        <v>-0.26671124982529104</v>
      </c>
    </row>
    <row r="110" spans="1:13" x14ac:dyDescent="0.2">
      <c r="A110" s="7">
        <v>42766</v>
      </c>
      <c r="B110" s="8">
        <v>0.1</v>
      </c>
      <c r="C110" s="9">
        <v>0.1</v>
      </c>
      <c r="D110" s="9">
        <v>-0.2</v>
      </c>
      <c r="E110" s="15">
        <f t="shared" si="11"/>
        <v>1.0000832951632732</v>
      </c>
      <c r="F110" s="15">
        <f t="shared" si="13"/>
        <v>0.99966613813112404</v>
      </c>
      <c r="G110" s="17">
        <f t="shared" si="14"/>
        <v>-0.13347788418605067</v>
      </c>
      <c r="H110" s="15">
        <f t="shared" si="12"/>
        <v>1.0000832951632732</v>
      </c>
      <c r="I110" s="15">
        <f t="shared" si="15"/>
        <v>1.0008319344584649</v>
      </c>
      <c r="J110" s="17">
        <f t="shared" si="16"/>
        <v>0.33318928271746096</v>
      </c>
      <c r="K110" s="15">
        <f t="shared" si="19"/>
        <v>0.99983318036005442</v>
      </c>
      <c r="L110" s="15">
        <f t="shared" si="17"/>
        <v>0.9993325539463721</v>
      </c>
      <c r="M110" s="17">
        <f t="shared" si="18"/>
        <v>-0.26671124982529104</v>
      </c>
    </row>
    <row r="111" spans="1:13" x14ac:dyDescent="0.2">
      <c r="A111" s="7">
        <v>42794</v>
      </c>
      <c r="B111" s="8">
        <v>0.4</v>
      </c>
      <c r="C111" s="12">
        <v>0</v>
      </c>
      <c r="D111" s="9">
        <v>0.1</v>
      </c>
      <c r="E111" s="15">
        <f t="shared" si="11"/>
        <v>1.0003327237794097</v>
      </c>
      <c r="F111" s="15">
        <f t="shared" si="13"/>
        <v>1.0002491576122654</v>
      </c>
      <c r="G111" s="17">
        <f t="shared" si="14"/>
        <v>9.9700298803040432E-2</v>
      </c>
      <c r="H111" s="15">
        <f t="shared" si="12"/>
        <v>1</v>
      </c>
      <c r="I111" s="15">
        <f t="shared" si="15"/>
        <v>1.0004990446350381</v>
      </c>
      <c r="J111" s="17">
        <f t="shared" si="16"/>
        <v>0.19976733106403799</v>
      </c>
      <c r="K111" s="15">
        <f t="shared" si="19"/>
        <v>1.0000832951632732</v>
      </c>
      <c r="L111" s="15">
        <f t="shared" si="17"/>
        <v>0.99974965592395404</v>
      </c>
      <c r="M111" s="17">
        <f t="shared" si="18"/>
        <v>-0.10010003339997464</v>
      </c>
    </row>
    <row r="112" spans="1:13" x14ac:dyDescent="0.2">
      <c r="A112" s="7">
        <v>42825</v>
      </c>
      <c r="B112" s="8">
        <v>0.9</v>
      </c>
      <c r="C112" s="9">
        <v>-0.1</v>
      </c>
      <c r="D112" s="9">
        <v>0.6</v>
      </c>
      <c r="E112" s="15">
        <f t="shared" si="11"/>
        <v>1.0007469239231388</v>
      </c>
      <c r="F112" s="15">
        <f t="shared" si="13"/>
        <v>1.0011632813353044</v>
      </c>
      <c r="G112" s="17">
        <f t="shared" si="14"/>
        <v>0.46612509805576963</v>
      </c>
      <c r="H112" s="15">
        <f t="shared" si="12"/>
        <v>0.99991662844780238</v>
      </c>
      <c r="I112" s="15">
        <f t="shared" si="15"/>
        <v>0.99999991666662857</v>
      </c>
      <c r="J112" s="17">
        <f t="shared" si="16"/>
        <v>-3.3333344395813924E-5</v>
      </c>
      <c r="K112" s="15">
        <f t="shared" si="19"/>
        <v>1.0004986302478813</v>
      </c>
      <c r="L112" s="15">
        <f t="shared" si="17"/>
        <v>1.0004150502211808</v>
      </c>
      <c r="M112" s="17">
        <f t="shared" si="18"/>
        <v>0.16612347708666597</v>
      </c>
    </row>
    <row r="113" spans="1:13" x14ac:dyDescent="0.2">
      <c r="A113" s="7">
        <v>42855</v>
      </c>
      <c r="B113" s="8">
        <v>0.7</v>
      </c>
      <c r="C113" s="9">
        <v>0.3</v>
      </c>
      <c r="D113" s="9">
        <v>0.6</v>
      </c>
      <c r="E113" s="15">
        <f t="shared" si="11"/>
        <v>1.0005814701329552</v>
      </c>
      <c r="F113" s="15">
        <f t="shared" si="13"/>
        <v>1.001661994282254</v>
      </c>
      <c r="G113" s="17">
        <f t="shared" si="14"/>
        <v>0.66645688498199185</v>
      </c>
      <c r="H113" s="15">
        <f t="shared" si="12"/>
        <v>1.0002496569074162</v>
      </c>
      <c r="I113" s="15">
        <f t="shared" si="15"/>
        <v>1.0001662645409346</v>
      </c>
      <c r="J113" s="17">
        <f t="shared" si="16"/>
        <v>6.6522404550939385E-2</v>
      </c>
      <c r="K113" s="15">
        <f t="shared" si="19"/>
        <v>1.0004986302478813</v>
      </c>
      <c r="L113" s="15">
        <f t="shared" si="17"/>
        <v>1.0010808873788455</v>
      </c>
      <c r="M113" s="17">
        <f t="shared" si="18"/>
        <v>0.43305644731801429</v>
      </c>
    </row>
    <row r="114" spans="1:13" x14ac:dyDescent="0.2">
      <c r="A114" s="7">
        <v>42886</v>
      </c>
      <c r="B114" s="8">
        <v>0.8</v>
      </c>
      <c r="C114" s="9">
        <v>0.5</v>
      </c>
      <c r="D114" s="9">
        <v>0.6</v>
      </c>
      <c r="E114" s="15">
        <f t="shared" si="11"/>
        <v>1.0006642346436225</v>
      </c>
      <c r="F114" s="15">
        <f t="shared" si="13"/>
        <v>1.0019939456675082</v>
      </c>
      <c r="G114" s="17">
        <f t="shared" si="14"/>
        <v>0.79996693120605311</v>
      </c>
      <c r="H114" s="15">
        <f t="shared" si="12"/>
        <v>1.000415714844729</v>
      </c>
      <c r="I114" s="15">
        <f t="shared" si="15"/>
        <v>1.0005820485043015</v>
      </c>
      <c r="J114" s="17">
        <f t="shared" si="16"/>
        <v>0.23302274888359342</v>
      </c>
      <c r="K114" s="15">
        <f t="shared" si="19"/>
        <v>1.0004986302478813</v>
      </c>
      <c r="L114" s="15">
        <f t="shared" si="17"/>
        <v>1.0014966367639917</v>
      </c>
      <c r="M114" s="17">
        <f t="shared" si="18"/>
        <v>0.60000000000000053</v>
      </c>
    </row>
    <row r="115" spans="1:13" x14ac:dyDescent="0.2">
      <c r="A115" s="7">
        <v>42916</v>
      </c>
      <c r="B115" s="8">
        <v>-0.2</v>
      </c>
      <c r="C115" s="9">
        <v>0.5</v>
      </c>
      <c r="D115" s="9">
        <v>-0.4</v>
      </c>
      <c r="E115" s="15">
        <f t="shared" si="11"/>
        <v>0.99983318036005442</v>
      </c>
      <c r="F115" s="15">
        <f t="shared" si="13"/>
        <v>1.0010790634967852</v>
      </c>
      <c r="G115" s="17">
        <f t="shared" si="14"/>
        <v>0.4323245282428223</v>
      </c>
      <c r="H115" s="15">
        <f t="shared" si="12"/>
        <v>1.000415714844729</v>
      </c>
      <c r="I115" s="15">
        <f t="shared" si="15"/>
        <v>1.0010814670310166</v>
      </c>
      <c r="J115" s="17">
        <f t="shared" si="16"/>
        <v>0.43328906104791454</v>
      </c>
      <c r="K115" s="15">
        <f t="shared" si="19"/>
        <v>0.99966605398925779</v>
      </c>
      <c r="L115" s="15">
        <f t="shared" si="17"/>
        <v>1.0006632300029505</v>
      </c>
      <c r="M115" s="17">
        <f t="shared" si="18"/>
        <v>0.26555604231670582</v>
      </c>
    </row>
    <row r="116" spans="1:13" x14ac:dyDescent="0.2">
      <c r="A116" s="7">
        <v>42947</v>
      </c>
      <c r="B116" s="8">
        <v>-0.7</v>
      </c>
      <c r="C116" s="9">
        <v>0.6</v>
      </c>
      <c r="D116" s="9">
        <v>-0.7</v>
      </c>
      <c r="E116" s="15">
        <f t="shared" si="11"/>
        <v>0.99941478672604389</v>
      </c>
      <c r="F116" s="15">
        <f t="shared" si="13"/>
        <v>0.9999117998933198</v>
      </c>
      <c r="G116" s="17">
        <f t="shared" si="14"/>
        <v>-3.5275375391241592E-2</v>
      </c>
      <c r="H116" s="15">
        <f t="shared" si="12"/>
        <v>1.0004986302478813</v>
      </c>
      <c r="I116" s="15">
        <f t="shared" si="15"/>
        <v>1.0013306474183363</v>
      </c>
      <c r="J116" s="17">
        <f t="shared" si="16"/>
        <v>0.53332228360891687</v>
      </c>
      <c r="K116" s="15">
        <f t="shared" si="19"/>
        <v>0.99941478672604389</v>
      </c>
      <c r="L116" s="15">
        <f t="shared" si="17"/>
        <v>0.9995792081696464</v>
      </c>
      <c r="M116" s="17">
        <f t="shared" si="18"/>
        <v>-0.16821052248273682</v>
      </c>
    </row>
    <row r="117" spans="1:13" x14ac:dyDescent="0.2">
      <c r="A117" s="7">
        <v>42978</v>
      </c>
      <c r="B117" s="8">
        <v>-0.1</v>
      </c>
      <c r="C117" s="9">
        <v>0.2</v>
      </c>
      <c r="D117" s="9">
        <v>-0.4</v>
      </c>
      <c r="E117" s="15">
        <f t="shared" si="11"/>
        <v>0.99991662844780238</v>
      </c>
      <c r="F117" s="15">
        <f t="shared" si="13"/>
        <v>0.99916475584898057</v>
      </c>
      <c r="G117" s="17">
        <f t="shared" si="14"/>
        <v>-0.33367931376151461</v>
      </c>
      <c r="H117" s="15">
        <f t="shared" si="12"/>
        <v>1.0001665140838207</v>
      </c>
      <c r="I117" s="15">
        <f t="shared" si="15"/>
        <v>1.0010812187502789</v>
      </c>
      <c r="J117" s="17">
        <f t="shared" si="16"/>
        <v>0.43318942623240542</v>
      </c>
      <c r="K117" s="15">
        <f t="shared" si="19"/>
        <v>0.99966605398925779</v>
      </c>
      <c r="L117" s="15">
        <f t="shared" si="17"/>
        <v>0.99874739701851112</v>
      </c>
      <c r="M117" s="17">
        <f t="shared" si="18"/>
        <v>-0.50010056995259955</v>
      </c>
    </row>
    <row r="118" spans="1:13" x14ac:dyDescent="0.2">
      <c r="A118" s="7">
        <v>43008</v>
      </c>
      <c r="B118" s="8">
        <v>0.1</v>
      </c>
      <c r="C118" s="9">
        <v>0.1</v>
      </c>
      <c r="D118" s="9">
        <v>-0.1</v>
      </c>
      <c r="E118" s="15">
        <f t="shared" si="11"/>
        <v>1.0000832951632732</v>
      </c>
      <c r="F118" s="15">
        <f t="shared" si="13"/>
        <v>0.99941470344144023</v>
      </c>
      <c r="G118" s="17">
        <f t="shared" si="14"/>
        <v>-0.23391316037778553</v>
      </c>
      <c r="H118" s="15">
        <f t="shared" si="12"/>
        <v>1.0000832951632732</v>
      </c>
      <c r="I118" s="15">
        <f t="shared" si="15"/>
        <v>1.0007485779341556</v>
      </c>
      <c r="J118" s="17">
        <f t="shared" si="16"/>
        <v>0.2997675628396701</v>
      </c>
      <c r="K118" s="15">
        <f t="shared" si="19"/>
        <v>0.99991662844780238</v>
      </c>
      <c r="L118" s="15">
        <f t="shared" si="17"/>
        <v>0.9989977412081853</v>
      </c>
      <c r="M118" s="17">
        <f t="shared" si="18"/>
        <v>-0.40030120573018024</v>
      </c>
    </row>
    <row r="119" spans="1:13" x14ac:dyDescent="0.2">
      <c r="A119" s="7">
        <v>43039</v>
      </c>
      <c r="B119" s="8">
        <v>0.2</v>
      </c>
      <c r="C119" s="9">
        <v>0.1</v>
      </c>
      <c r="D119" s="12">
        <v>0</v>
      </c>
      <c r="E119" s="15">
        <f t="shared" si="11"/>
        <v>1.0001665140838207</v>
      </c>
      <c r="F119" s="15">
        <f t="shared" si="13"/>
        <v>1.0001664307365732</v>
      </c>
      <c r="G119" s="17">
        <f t="shared" si="14"/>
        <v>6.6588915987386699E-2</v>
      </c>
      <c r="H119" s="15">
        <f t="shared" si="12"/>
        <v>1.0000832951632732</v>
      </c>
      <c r="I119" s="15">
        <f t="shared" si="15"/>
        <v>1.0003331390892423</v>
      </c>
      <c r="J119" s="17">
        <f t="shared" si="16"/>
        <v>0.13332223947872812</v>
      </c>
      <c r="K119" s="15">
        <f t="shared" si="19"/>
        <v>1</v>
      </c>
      <c r="L119" s="15">
        <f t="shared" si="17"/>
        <v>0.99958271027865742</v>
      </c>
      <c r="M119" s="17">
        <f t="shared" si="18"/>
        <v>-0.16681143917226526</v>
      </c>
    </row>
    <row r="120" spans="1:13" x14ac:dyDescent="0.2">
      <c r="A120" s="7">
        <v>43069</v>
      </c>
      <c r="B120" s="8">
        <v>0.3</v>
      </c>
      <c r="C120" s="9">
        <v>0.3</v>
      </c>
      <c r="D120" s="9">
        <v>0.2</v>
      </c>
      <c r="E120" s="15">
        <f t="shared" si="11"/>
        <v>1.0002496569074162</v>
      </c>
      <c r="F120" s="15">
        <f t="shared" si="13"/>
        <v>1.0004995423943945</v>
      </c>
      <c r="G120" s="17">
        <f t="shared" si="14"/>
        <v>0.1999667331891386</v>
      </c>
      <c r="H120" s="15">
        <f t="shared" si="12"/>
        <v>1.0002496569074162</v>
      </c>
      <c r="I120" s="15">
        <f t="shared" si="15"/>
        <v>1.0004162957642049</v>
      </c>
      <c r="J120" s="17">
        <f t="shared" si="16"/>
        <v>0.16662231584090303</v>
      </c>
      <c r="K120" s="15">
        <f t="shared" si="19"/>
        <v>1.0001665140838207</v>
      </c>
      <c r="L120" s="15">
        <f t="shared" si="17"/>
        <v>1.0000831286490854</v>
      </c>
      <c r="M120" s="17">
        <f t="shared" si="18"/>
        <v>3.3255606087334577E-2</v>
      </c>
    </row>
    <row r="121" spans="1:13" x14ac:dyDescent="0.2">
      <c r="A121" s="7">
        <v>43100</v>
      </c>
      <c r="B121" s="8">
        <v>0.4</v>
      </c>
      <c r="C121" s="9">
        <v>0.5</v>
      </c>
      <c r="D121" s="9">
        <v>0.1</v>
      </c>
      <c r="E121" s="15">
        <f t="shared" si="11"/>
        <v>1.0003327237794097</v>
      </c>
      <c r="F121" s="15">
        <f t="shared" si="13"/>
        <v>1.0007490748258547</v>
      </c>
      <c r="G121" s="17">
        <f t="shared" si="14"/>
        <v>0.29996676635648534</v>
      </c>
      <c r="H121" s="15">
        <f t="shared" si="12"/>
        <v>1.000415714844729</v>
      </c>
      <c r="I121" s="15">
        <f t="shared" si="15"/>
        <v>1.0007488261323945</v>
      </c>
      <c r="J121" s="17">
        <f t="shared" si="16"/>
        <v>0.29986706529405716</v>
      </c>
      <c r="K121" s="15">
        <f t="shared" si="19"/>
        <v>1.0000832951632732</v>
      </c>
      <c r="L121" s="15">
        <f t="shared" si="17"/>
        <v>1.0002498231169117</v>
      </c>
      <c r="M121" s="17">
        <f t="shared" si="18"/>
        <v>9.9966699955644778E-2</v>
      </c>
    </row>
    <row r="122" spans="1:13" x14ac:dyDescent="0.2">
      <c r="A122" s="7">
        <v>43131</v>
      </c>
      <c r="B122" s="10">
        <v>0.1</v>
      </c>
      <c r="C122" s="9">
        <v>0.5</v>
      </c>
      <c r="D122" s="9">
        <v>0.2</v>
      </c>
      <c r="E122" s="15">
        <f t="shared" si="11"/>
        <v>1.0000832951632732</v>
      </c>
      <c r="F122" s="15">
        <f t="shared" si="13"/>
        <v>1.0006658074333026</v>
      </c>
      <c r="G122" s="17">
        <f t="shared" si="14"/>
        <v>0.26658907112446784</v>
      </c>
      <c r="H122" s="15">
        <f t="shared" si="12"/>
        <v>1.000415714844729</v>
      </c>
      <c r="I122" s="15">
        <f t="shared" si="15"/>
        <v>1.0010814670310166</v>
      </c>
      <c r="J122" s="17">
        <f t="shared" si="16"/>
        <v>0.43328906104791454</v>
      </c>
      <c r="K122" s="15">
        <f t="shared" si="19"/>
        <v>1.0001665140838207</v>
      </c>
      <c r="L122" s="15">
        <f t="shared" si="17"/>
        <v>1.0004163787997999</v>
      </c>
      <c r="M122" s="17">
        <f t="shared" si="18"/>
        <v>0.16665557158117572</v>
      </c>
    </row>
    <row r="123" spans="1:13" x14ac:dyDescent="0.2">
      <c r="A123" s="7">
        <v>43159</v>
      </c>
      <c r="B123" s="8">
        <v>0.2</v>
      </c>
      <c r="C123" s="9">
        <v>0.8</v>
      </c>
      <c r="D123" s="9">
        <v>0.1</v>
      </c>
      <c r="E123" s="15">
        <f t="shared" si="11"/>
        <v>1.0001665140838207</v>
      </c>
      <c r="F123" s="15">
        <f t="shared" si="13"/>
        <v>1.0005826300184131</v>
      </c>
      <c r="G123" s="17">
        <f t="shared" si="14"/>
        <v>0.23325576113106816</v>
      </c>
      <c r="H123" s="15">
        <f t="shared" si="12"/>
        <v>1.0006642346436225</v>
      </c>
      <c r="I123" s="15">
        <f t="shared" si="15"/>
        <v>1.0014963895311084</v>
      </c>
      <c r="J123" s="17">
        <f t="shared" si="16"/>
        <v>0.59990066219721694</v>
      </c>
      <c r="K123" s="15">
        <f t="shared" si="19"/>
        <v>1.0000832951632732</v>
      </c>
      <c r="L123" s="15">
        <f t="shared" si="17"/>
        <v>1.0003331390892423</v>
      </c>
      <c r="M123" s="17">
        <f t="shared" si="18"/>
        <v>0.13332223947872812</v>
      </c>
    </row>
    <row r="124" spans="1:13" x14ac:dyDescent="0.2">
      <c r="A124" s="7">
        <v>43190</v>
      </c>
      <c r="B124" s="8">
        <v>0.2</v>
      </c>
      <c r="C124" s="9">
        <v>0.6</v>
      </c>
      <c r="D124" s="9">
        <v>0.2</v>
      </c>
      <c r="E124" s="15">
        <f t="shared" si="11"/>
        <v>1.0001665140838207</v>
      </c>
      <c r="F124" s="15">
        <f t="shared" si="13"/>
        <v>1.0004163787997999</v>
      </c>
      <c r="G124" s="17">
        <f t="shared" si="14"/>
        <v>0.16665557158117572</v>
      </c>
      <c r="H124" s="15">
        <f t="shared" si="12"/>
        <v>1.0004986302478813</v>
      </c>
      <c r="I124" s="15">
        <f t="shared" si="15"/>
        <v>1.0015793945016036</v>
      </c>
      <c r="J124" s="17">
        <f t="shared" si="16"/>
        <v>0.63325606937030265</v>
      </c>
      <c r="K124" s="15">
        <f t="shared" si="19"/>
        <v>1.0001665140838207</v>
      </c>
      <c r="L124" s="15">
        <f t="shared" si="17"/>
        <v>1.0004163787997999</v>
      </c>
      <c r="M124" s="17">
        <f t="shared" si="18"/>
        <v>0.16665557158117572</v>
      </c>
    </row>
    <row r="125" spans="1:13" x14ac:dyDescent="0.2">
      <c r="A125" s="7">
        <v>43220</v>
      </c>
      <c r="B125" s="8">
        <v>0.4</v>
      </c>
      <c r="C125" s="9">
        <v>0.7</v>
      </c>
      <c r="D125" s="9">
        <v>0.2</v>
      </c>
      <c r="E125" s="15">
        <f t="shared" si="11"/>
        <v>1.0003327237794097</v>
      </c>
      <c r="F125" s="15">
        <f t="shared" si="13"/>
        <v>1.0006658904896073</v>
      </c>
      <c r="G125" s="17">
        <f t="shared" si="14"/>
        <v>0.26662236005410289</v>
      </c>
      <c r="H125" s="15">
        <f t="shared" si="12"/>
        <v>1.0005814701329552</v>
      </c>
      <c r="I125" s="15">
        <f t="shared" si="15"/>
        <v>1.0017453425957343</v>
      </c>
      <c r="J125" s="17">
        <f t="shared" si="16"/>
        <v>0.69996689836713255</v>
      </c>
      <c r="K125" s="15">
        <f t="shared" si="19"/>
        <v>1.0001665140838207</v>
      </c>
      <c r="L125" s="15">
        <f t="shared" si="17"/>
        <v>1.0004163787997999</v>
      </c>
      <c r="M125" s="17">
        <f t="shared" si="18"/>
        <v>0.16665557158117572</v>
      </c>
    </row>
    <row r="126" spans="1:13" x14ac:dyDescent="0.2">
      <c r="A126" s="7">
        <v>43251</v>
      </c>
      <c r="B126" s="8">
        <v>0.5</v>
      </c>
      <c r="C126" s="9">
        <v>0.8</v>
      </c>
      <c r="D126" s="9">
        <v>0.4</v>
      </c>
      <c r="E126" s="15">
        <f t="shared" si="11"/>
        <v>1.000415714844729</v>
      </c>
      <c r="F126" s="15">
        <f t="shared" si="13"/>
        <v>1.0009152156747776</v>
      </c>
      <c r="G126" s="17">
        <f t="shared" si="14"/>
        <v>0.36658914846110502</v>
      </c>
      <c r="H126" s="15">
        <f t="shared" si="12"/>
        <v>1.0006642346436225</v>
      </c>
      <c r="I126" s="15">
        <f t="shared" si="15"/>
        <v>1.0017453425957343</v>
      </c>
      <c r="J126" s="17">
        <f t="shared" si="16"/>
        <v>0.69996689836713255</v>
      </c>
      <c r="K126" s="15">
        <f t="shared" si="19"/>
        <v>1.0003327237794097</v>
      </c>
      <c r="L126" s="15">
        <f t="shared" si="17"/>
        <v>1.0006658904896073</v>
      </c>
      <c r="M126" s="17">
        <f t="shared" si="18"/>
        <v>0.26662236005410289</v>
      </c>
    </row>
    <row r="127" spans="1:13" x14ac:dyDescent="0.2">
      <c r="A127" s="7">
        <v>43281</v>
      </c>
      <c r="B127" s="8">
        <v>1.3</v>
      </c>
      <c r="C127" s="9">
        <v>1.2</v>
      </c>
      <c r="D127" s="9">
        <v>1</v>
      </c>
      <c r="E127" s="15">
        <f t="shared" si="11"/>
        <v>1.0010769315803607</v>
      </c>
      <c r="F127" s="15">
        <f t="shared" si="13"/>
        <v>1.0018263146888633</v>
      </c>
      <c r="G127" s="17">
        <f t="shared" si="14"/>
        <v>0.73252956847800199</v>
      </c>
      <c r="H127" s="15">
        <f t="shared" si="12"/>
        <v>1.0009945418011428</v>
      </c>
      <c r="I127" s="15">
        <f t="shared" si="15"/>
        <v>1.0022418720999238</v>
      </c>
      <c r="J127" s="17">
        <f t="shared" si="16"/>
        <v>0.89976894385417339</v>
      </c>
      <c r="K127" s="15">
        <f t="shared" si="19"/>
        <v>1.0008295381143462</v>
      </c>
      <c r="L127" s="15">
        <f t="shared" si="17"/>
        <v>1.0013292455635667</v>
      </c>
      <c r="M127" s="17">
        <f t="shared" si="18"/>
        <v>0.53275930145411099</v>
      </c>
    </row>
    <row r="128" spans="1:13" x14ac:dyDescent="0.2">
      <c r="A128" s="7">
        <v>43312</v>
      </c>
      <c r="B128" s="8">
        <v>1.4</v>
      </c>
      <c r="C128" s="9">
        <v>1.5</v>
      </c>
      <c r="D128" s="9">
        <v>1</v>
      </c>
      <c r="E128" s="15">
        <f t="shared" si="11"/>
        <v>1.0011592468385309</v>
      </c>
      <c r="F128" s="15">
        <f t="shared" si="13"/>
        <v>1.0026540718247055</v>
      </c>
      <c r="G128" s="17">
        <f t="shared" si="14"/>
        <v>1.0658626714105335</v>
      </c>
      <c r="H128" s="15">
        <f t="shared" si="12"/>
        <v>1.0012414877164493</v>
      </c>
      <c r="I128" s="15">
        <f t="shared" si="15"/>
        <v>1.002902984941052</v>
      </c>
      <c r="J128" s="17">
        <f t="shared" si="16"/>
        <v>1.1662601622185909</v>
      </c>
      <c r="K128" s="15">
        <f t="shared" si="19"/>
        <v>1.0008295381143462</v>
      </c>
      <c r="L128" s="15">
        <f t="shared" si="17"/>
        <v>1.0019930403846566</v>
      </c>
      <c r="M128" s="17">
        <f t="shared" si="18"/>
        <v>0.79960264813538906</v>
      </c>
    </row>
    <row r="129" spans="1:13" x14ac:dyDescent="0.2">
      <c r="A129" s="7">
        <v>43343</v>
      </c>
      <c r="B129" s="8">
        <v>1.2</v>
      </c>
      <c r="C129" s="9">
        <v>1.4</v>
      </c>
      <c r="D129" s="9">
        <v>0.9</v>
      </c>
      <c r="E129" s="15">
        <f t="shared" si="11"/>
        <v>1.0009945418011428</v>
      </c>
      <c r="F129" s="15">
        <f t="shared" si="13"/>
        <v>1.0032341938640918</v>
      </c>
      <c r="G129" s="17">
        <f t="shared" si="14"/>
        <v>1.2999670944282116</v>
      </c>
      <c r="H129" s="15">
        <f t="shared" si="12"/>
        <v>1.0011592468385309</v>
      </c>
      <c r="I129" s="15">
        <f t="shared" si="15"/>
        <v>1.0033991046090369</v>
      </c>
      <c r="J129" s="17">
        <f t="shared" si="16"/>
        <v>1.3665899134323922</v>
      </c>
      <c r="K129" s="15">
        <f t="shared" si="19"/>
        <v>1.0007469239231388</v>
      </c>
      <c r="L129" s="15">
        <f t="shared" si="17"/>
        <v>1.0024079280030231</v>
      </c>
      <c r="M129" s="17">
        <f t="shared" si="18"/>
        <v>0.96665565951126187</v>
      </c>
    </row>
    <row r="130" spans="1:13" x14ac:dyDescent="0.2">
      <c r="A130" s="7">
        <v>43373</v>
      </c>
      <c r="B130" s="8">
        <v>1.2</v>
      </c>
      <c r="C130" s="9">
        <v>1.3</v>
      </c>
      <c r="D130" s="9">
        <v>0.9</v>
      </c>
      <c r="E130" s="15">
        <f t="shared" si="11"/>
        <v>1.0009945418011428</v>
      </c>
      <c r="F130" s="15">
        <f t="shared" si="13"/>
        <v>1.0031516265397147</v>
      </c>
      <c r="G130" s="17">
        <f t="shared" si="14"/>
        <v>1.2666227973865185</v>
      </c>
      <c r="H130" s="15">
        <f t="shared" si="12"/>
        <v>1.0010769315803607</v>
      </c>
      <c r="I130" s="15">
        <f t="shared" si="15"/>
        <v>1.0034816923028194</v>
      </c>
      <c r="J130" s="17">
        <f t="shared" si="16"/>
        <v>1.3999671268794867</v>
      </c>
      <c r="K130" s="15">
        <f t="shared" ref="K130:K161" si="20">(1+D130/100)^(1/12)</f>
        <v>1.0007469239231388</v>
      </c>
      <c r="L130" s="15">
        <f t="shared" si="17"/>
        <v>1.0023251835224918</v>
      </c>
      <c r="M130" s="17">
        <f t="shared" si="18"/>
        <v>0.93332232738947418</v>
      </c>
    </row>
    <row r="131" spans="1:13" x14ac:dyDescent="0.2">
      <c r="A131" s="7">
        <v>43404</v>
      </c>
      <c r="B131" s="8">
        <v>1.2</v>
      </c>
      <c r="C131" s="9">
        <v>1.2</v>
      </c>
      <c r="D131" s="9">
        <v>1</v>
      </c>
      <c r="E131" s="15">
        <f t="shared" ref="E131:E194" si="21">(1+B131/100)^(1/12)</f>
        <v>1.0009945418011428</v>
      </c>
      <c r="F131" s="15">
        <f t="shared" si="13"/>
        <v>1.0029865937273257</v>
      </c>
      <c r="G131" s="17">
        <f t="shared" si="14"/>
        <v>1.2000000000000233</v>
      </c>
      <c r="H131" s="15">
        <f t="shared" ref="H131:H194" si="22">(1+C131/100)^(1/12)</f>
        <v>1.0009945418011428</v>
      </c>
      <c r="I131" s="15">
        <f t="shared" si="15"/>
        <v>1.0032341938640918</v>
      </c>
      <c r="J131" s="17">
        <f t="shared" si="16"/>
        <v>1.2999670944282116</v>
      </c>
      <c r="K131" s="15">
        <f t="shared" si="20"/>
        <v>1.0008295381143462</v>
      </c>
      <c r="L131" s="15">
        <f t="shared" si="17"/>
        <v>1.0023251835224916</v>
      </c>
      <c r="M131" s="17">
        <f t="shared" si="18"/>
        <v>0.93332232738938536</v>
      </c>
    </row>
    <row r="132" spans="1:13" x14ac:dyDescent="0.2">
      <c r="A132" s="7">
        <v>43434</v>
      </c>
      <c r="B132" s="8">
        <v>1.2</v>
      </c>
      <c r="C132" s="9">
        <v>1</v>
      </c>
      <c r="D132" s="9">
        <v>1</v>
      </c>
      <c r="E132" s="15">
        <f t="shared" si="21"/>
        <v>1.0009945418011428</v>
      </c>
      <c r="F132" s="15">
        <f t="shared" si="13"/>
        <v>1.0029865937273257</v>
      </c>
      <c r="G132" s="17">
        <f t="shared" si="14"/>
        <v>1.2000000000000233</v>
      </c>
      <c r="H132" s="15">
        <f t="shared" si="22"/>
        <v>1.0008295381143462</v>
      </c>
      <c r="I132" s="15">
        <f t="shared" si="15"/>
        <v>1.0029038018039258</v>
      </c>
      <c r="J132" s="17">
        <f t="shared" si="16"/>
        <v>1.1665897616483178</v>
      </c>
      <c r="K132" s="15">
        <f t="shared" si="20"/>
        <v>1.0008295381143462</v>
      </c>
      <c r="L132" s="15">
        <f t="shared" si="17"/>
        <v>1.0024079280030231</v>
      </c>
      <c r="M132" s="17">
        <f t="shared" si="18"/>
        <v>0.96665565951126187</v>
      </c>
    </row>
    <row r="133" spans="1:13" x14ac:dyDescent="0.2">
      <c r="A133" s="7">
        <v>43465</v>
      </c>
      <c r="B133" s="8">
        <v>0.8</v>
      </c>
      <c r="C133" s="9">
        <v>1.2</v>
      </c>
      <c r="D133" s="9">
        <v>1</v>
      </c>
      <c r="E133" s="15">
        <f t="shared" si="21"/>
        <v>1.0006642346436225</v>
      </c>
      <c r="F133" s="15">
        <f t="shared" ref="F133:F196" si="23">E131*E132*E133</f>
        <v>1.0026556292345434</v>
      </c>
      <c r="G133" s="17">
        <f t="shared" ref="G133:G196" si="24">(F133^4-1)*100</f>
        <v>1.0664906101581773</v>
      </c>
      <c r="H133" s="15">
        <f t="shared" si="22"/>
        <v>1.0009945418011428</v>
      </c>
      <c r="I133" s="15">
        <f t="shared" ref="I133:I196" si="25">H131*H132*H133</f>
        <v>1.0028212616711938</v>
      </c>
      <c r="J133" s="17">
        <f t="shared" ref="J133:J196" si="26">(I133^4-1)*100</f>
        <v>1.1332893676158973</v>
      </c>
      <c r="K133" s="15">
        <f t="shared" si="20"/>
        <v>1.0008295381143462</v>
      </c>
      <c r="L133" s="15">
        <f t="shared" ref="L133:L196" si="27">K133*K132*K131</f>
        <v>1.0024906793143209</v>
      </c>
      <c r="M133" s="17">
        <f t="shared" ref="M133:M196" si="28">((L133)^4-1)*100</f>
        <v>0.99999999999988987</v>
      </c>
    </row>
    <row r="134" spans="1:13" x14ac:dyDescent="0.2">
      <c r="A134" s="7">
        <v>43496</v>
      </c>
      <c r="B134" s="8">
        <v>1.2</v>
      </c>
      <c r="C134" s="9">
        <v>1</v>
      </c>
      <c r="D134" s="9">
        <v>1.4</v>
      </c>
      <c r="E134" s="15">
        <f t="shared" si="21"/>
        <v>1.0009945418011428</v>
      </c>
      <c r="F134" s="15">
        <f t="shared" si="23"/>
        <v>1.0026556292345432</v>
      </c>
      <c r="G134" s="17">
        <f t="shared" si="24"/>
        <v>1.0664906101580884</v>
      </c>
      <c r="H134" s="15">
        <f t="shared" si="22"/>
        <v>1.0008295381143462</v>
      </c>
      <c r="I134" s="15">
        <f t="shared" si="25"/>
        <v>1.0026559568683564</v>
      </c>
      <c r="J134" s="17">
        <f t="shared" si="26"/>
        <v>1.0666227106120196</v>
      </c>
      <c r="K134" s="15">
        <f t="shared" si="20"/>
        <v>1.0011592468385309</v>
      </c>
      <c r="L134" s="15">
        <f t="shared" si="27"/>
        <v>1.0028209352772959</v>
      </c>
      <c r="M134" s="17">
        <f t="shared" si="28"/>
        <v>1.133157701989429</v>
      </c>
    </row>
    <row r="135" spans="1:13" x14ac:dyDescent="0.2">
      <c r="A135" s="7">
        <v>43524</v>
      </c>
      <c r="B135" s="8">
        <v>1.2</v>
      </c>
      <c r="C135" s="9">
        <v>1.1000000000000001</v>
      </c>
      <c r="D135" s="9">
        <v>1.5</v>
      </c>
      <c r="E135" s="15">
        <f t="shared" si="21"/>
        <v>1.0009945418011428</v>
      </c>
      <c r="F135" s="15">
        <f t="shared" si="23"/>
        <v>1.0026556292345432</v>
      </c>
      <c r="G135" s="17">
        <f t="shared" si="24"/>
        <v>1.0664906101580884</v>
      </c>
      <c r="H135" s="15">
        <f t="shared" si="22"/>
        <v>1.0009120773596745</v>
      </c>
      <c r="I135" s="15">
        <f t="shared" si="25"/>
        <v>1.0027386467399602</v>
      </c>
      <c r="J135" s="17">
        <f t="shared" si="26"/>
        <v>1.0999670293330599</v>
      </c>
      <c r="K135" s="15">
        <f t="shared" si="20"/>
        <v>1.0012414877164493</v>
      </c>
      <c r="L135" s="15">
        <f t="shared" si="27"/>
        <v>1.0032337045547159</v>
      </c>
      <c r="M135" s="17">
        <f t="shared" si="28"/>
        <v>1.2997694656483594</v>
      </c>
    </row>
    <row r="136" spans="1:13" x14ac:dyDescent="0.2">
      <c r="A136" s="7">
        <v>43555</v>
      </c>
      <c r="B136" s="8">
        <v>1.4</v>
      </c>
      <c r="C136" s="9">
        <v>1.1000000000000001</v>
      </c>
      <c r="D136" s="9">
        <v>1.5</v>
      </c>
      <c r="E136" s="15">
        <f t="shared" si="21"/>
        <v>1.0011592468385309</v>
      </c>
      <c r="F136" s="15">
        <f t="shared" si="23"/>
        <v>1.0031516265397149</v>
      </c>
      <c r="G136" s="17">
        <f t="shared" si="24"/>
        <v>1.2666227973866073</v>
      </c>
      <c r="H136" s="15">
        <f t="shared" si="22"/>
        <v>1.0009120773596745</v>
      </c>
      <c r="I136" s="15">
        <f t="shared" si="25"/>
        <v>1.0026560386147516</v>
      </c>
      <c r="J136" s="17">
        <f t="shared" si="26"/>
        <v>1.0666556704045815</v>
      </c>
      <c r="K136" s="15">
        <f t="shared" si="20"/>
        <v>1.0012414877164493</v>
      </c>
      <c r="L136" s="15">
        <f t="shared" si="27"/>
        <v>1.0036466437313378</v>
      </c>
      <c r="M136" s="17">
        <f t="shared" si="28"/>
        <v>1.4666557137634539</v>
      </c>
    </row>
    <row r="137" spans="1:13" x14ac:dyDescent="0.2">
      <c r="A137" s="7">
        <v>43585</v>
      </c>
      <c r="B137" s="8">
        <v>1.3</v>
      </c>
      <c r="C137" s="9">
        <v>1.1000000000000001</v>
      </c>
      <c r="D137" s="9">
        <v>1.4</v>
      </c>
      <c r="E137" s="15">
        <f t="shared" si="21"/>
        <v>1.0010769315803607</v>
      </c>
      <c r="F137" s="15">
        <f t="shared" si="23"/>
        <v>1.0032341938640921</v>
      </c>
      <c r="G137" s="17">
        <f t="shared" si="24"/>
        <v>1.2999670944283448</v>
      </c>
      <c r="H137" s="15">
        <f t="shared" si="22"/>
        <v>1.0009120773596745</v>
      </c>
      <c r="I137" s="15">
        <f t="shared" si="25"/>
        <v>1.0027387284930971</v>
      </c>
      <c r="J137" s="17">
        <f t="shared" si="26"/>
        <v>1.0999999999999011</v>
      </c>
      <c r="K137" s="15">
        <f t="shared" si="20"/>
        <v>1.0011592468385309</v>
      </c>
      <c r="L137" s="15">
        <f t="shared" si="27"/>
        <v>1.0036466437313378</v>
      </c>
      <c r="M137" s="17">
        <f t="shared" si="28"/>
        <v>1.4666557137634539</v>
      </c>
    </row>
    <row r="138" spans="1:13" x14ac:dyDescent="0.2">
      <c r="A138" s="7">
        <v>43616</v>
      </c>
      <c r="B138" s="8">
        <v>1.5</v>
      </c>
      <c r="C138" s="9">
        <v>1.3</v>
      </c>
      <c r="D138" s="9">
        <v>1.5</v>
      </c>
      <c r="E138" s="15">
        <f t="shared" si="21"/>
        <v>1.0012414877164493</v>
      </c>
      <c r="F138" s="15">
        <f t="shared" si="23"/>
        <v>1.0034816923028194</v>
      </c>
      <c r="G138" s="17">
        <f t="shared" si="24"/>
        <v>1.3999671268794867</v>
      </c>
      <c r="H138" s="15">
        <f t="shared" si="22"/>
        <v>1.0010769315803607</v>
      </c>
      <c r="I138" s="15">
        <f t="shared" si="25"/>
        <v>1.002903883570528</v>
      </c>
      <c r="J138" s="17">
        <f t="shared" si="26"/>
        <v>1.166622754042157</v>
      </c>
      <c r="K138" s="15">
        <f t="shared" si="20"/>
        <v>1.0012414877164493</v>
      </c>
      <c r="L138" s="15">
        <f t="shared" si="27"/>
        <v>1.0036466437313378</v>
      </c>
      <c r="M138" s="17">
        <f t="shared" si="28"/>
        <v>1.4666557137634539</v>
      </c>
    </row>
    <row r="139" spans="1:13" x14ac:dyDescent="0.2">
      <c r="A139" s="7">
        <v>43646</v>
      </c>
      <c r="B139" s="8">
        <v>0.8</v>
      </c>
      <c r="C139" s="9">
        <v>1.4</v>
      </c>
      <c r="D139" s="9">
        <v>1.1000000000000001</v>
      </c>
      <c r="E139" s="15">
        <f t="shared" si="21"/>
        <v>1.0006642346436225</v>
      </c>
      <c r="F139" s="15">
        <f t="shared" si="23"/>
        <v>1.0029855318002563</v>
      </c>
      <c r="G139" s="17">
        <f t="shared" si="24"/>
        <v>1.1995714126214141</v>
      </c>
      <c r="H139" s="15">
        <f t="shared" si="22"/>
        <v>1.0011592468385309</v>
      </c>
      <c r="I139" s="15">
        <f t="shared" si="25"/>
        <v>1.0031515449144681</v>
      </c>
      <c r="J139" s="17">
        <f t="shared" si="26"/>
        <v>1.2665898376152507</v>
      </c>
      <c r="K139" s="15">
        <f t="shared" si="20"/>
        <v>1.0009120773596745</v>
      </c>
      <c r="L139" s="15">
        <f t="shared" si="27"/>
        <v>1.0033164420736522</v>
      </c>
      <c r="M139" s="17">
        <f t="shared" si="28"/>
        <v>1.3331907051123082</v>
      </c>
    </row>
    <row r="140" spans="1:13" x14ac:dyDescent="0.2">
      <c r="A140" s="7">
        <v>43677</v>
      </c>
      <c r="B140" s="8">
        <v>0.5</v>
      </c>
      <c r="C140" s="9">
        <v>1.3</v>
      </c>
      <c r="D140" s="9">
        <v>0.7</v>
      </c>
      <c r="E140" s="15">
        <f t="shared" si="21"/>
        <v>1.000415714844729</v>
      </c>
      <c r="F140" s="15">
        <f t="shared" si="23"/>
        <v>1.0023230544238415</v>
      </c>
      <c r="G140" s="17">
        <f t="shared" si="24"/>
        <v>0.93246473618391335</v>
      </c>
      <c r="H140" s="15">
        <f t="shared" si="22"/>
        <v>1.0010769315803607</v>
      </c>
      <c r="I140" s="15">
        <f t="shared" si="25"/>
        <v>1.0033167679844139</v>
      </c>
      <c r="J140" s="17">
        <f t="shared" si="26"/>
        <v>1.3333223708244413</v>
      </c>
      <c r="K140" s="15">
        <f t="shared" si="20"/>
        <v>1.0005814701329552</v>
      </c>
      <c r="L140" s="15">
        <f t="shared" si="27"/>
        <v>1.0027374204341062</v>
      </c>
      <c r="M140" s="17">
        <f t="shared" si="28"/>
        <v>1.099472466749396</v>
      </c>
    </row>
    <row r="141" spans="1:13" x14ac:dyDescent="0.2">
      <c r="A141" s="7">
        <v>43708</v>
      </c>
      <c r="B141" s="8">
        <v>0.6</v>
      </c>
      <c r="C141" s="9">
        <v>1</v>
      </c>
      <c r="D141" s="9">
        <v>0.8</v>
      </c>
      <c r="E141" s="15">
        <f t="shared" si="21"/>
        <v>1.0004986302478813</v>
      </c>
      <c r="F141" s="15">
        <f t="shared" si="23"/>
        <v>1.0015793945016036</v>
      </c>
      <c r="G141" s="17">
        <f t="shared" si="24"/>
        <v>0.63325606937030265</v>
      </c>
      <c r="H141" s="15">
        <f t="shared" si="22"/>
        <v>1.0008295381143462</v>
      </c>
      <c r="I141" s="15">
        <f t="shared" si="25"/>
        <v>1.0030688209936163</v>
      </c>
      <c r="J141" s="17">
        <f t="shared" si="26"/>
        <v>1.2331905641381757</v>
      </c>
      <c r="K141" s="15">
        <f t="shared" si="20"/>
        <v>1.0006642346436225</v>
      </c>
      <c r="L141" s="15">
        <f t="shared" si="27"/>
        <v>1.0021593049002564</v>
      </c>
      <c r="M141" s="17">
        <f t="shared" si="28"/>
        <v>0.86652354805587528</v>
      </c>
    </row>
    <row r="142" spans="1:13" x14ac:dyDescent="0.2">
      <c r="A142" s="7">
        <v>43738</v>
      </c>
      <c r="B142" s="8">
        <v>0.3</v>
      </c>
      <c r="C142" s="9">
        <v>1.1000000000000001</v>
      </c>
      <c r="D142" s="9">
        <v>0.7</v>
      </c>
      <c r="E142" s="15">
        <f t="shared" si="21"/>
        <v>1.0002496569074162</v>
      </c>
      <c r="F142" s="15">
        <f t="shared" si="23"/>
        <v>1.0011644376123416</v>
      </c>
      <c r="G142" s="17">
        <f t="shared" si="24"/>
        <v>0.46658922564366545</v>
      </c>
      <c r="H142" s="15">
        <f t="shared" si="22"/>
        <v>1.0009120773596745</v>
      </c>
      <c r="I142" s="15">
        <f t="shared" si="25"/>
        <v>1.0028211800728288</v>
      </c>
      <c r="J142" s="17">
        <f t="shared" si="26"/>
        <v>1.1332564512413823</v>
      </c>
      <c r="K142" s="15">
        <f t="shared" si="20"/>
        <v>1.0005814701329552</v>
      </c>
      <c r="L142" s="15">
        <f t="shared" si="27"/>
        <v>1.0018282857068441</v>
      </c>
      <c r="M142" s="17">
        <f t="shared" si="28"/>
        <v>0.73332230554254973</v>
      </c>
    </row>
    <row r="143" spans="1:13" x14ac:dyDescent="0.2">
      <c r="A143" s="7">
        <v>43769</v>
      </c>
      <c r="B143" s="8">
        <v>0.4</v>
      </c>
      <c r="C143" s="9">
        <v>1</v>
      </c>
      <c r="D143" s="9">
        <v>0.7</v>
      </c>
      <c r="E143" s="15">
        <f t="shared" si="21"/>
        <v>1.0003327237794097</v>
      </c>
      <c r="F143" s="15">
        <f t="shared" si="23"/>
        <v>1.0010813844355428</v>
      </c>
      <c r="G143" s="17">
        <f t="shared" si="24"/>
        <v>0.43325591555740672</v>
      </c>
      <c r="H143" s="15">
        <f t="shared" si="22"/>
        <v>1.0008295381143462</v>
      </c>
      <c r="I143" s="15">
        <f t="shared" si="25"/>
        <v>1.0025733555553469</v>
      </c>
      <c r="J143" s="17">
        <f t="shared" si="26"/>
        <v>1.0333223382802625</v>
      </c>
      <c r="K143" s="15">
        <f t="shared" si="20"/>
        <v>1.0005814701329552</v>
      </c>
      <c r="L143" s="15">
        <f t="shared" si="27"/>
        <v>1.0018282857068441</v>
      </c>
      <c r="M143" s="17">
        <f t="shared" si="28"/>
        <v>0.73332230554254973</v>
      </c>
    </row>
    <row r="144" spans="1:13" x14ac:dyDescent="0.2">
      <c r="A144" s="7">
        <v>43799</v>
      </c>
      <c r="B144" s="8">
        <v>0.3</v>
      </c>
      <c r="C144" s="9">
        <v>0.9</v>
      </c>
      <c r="D144" s="9">
        <v>0.6</v>
      </c>
      <c r="E144" s="15">
        <f t="shared" si="21"/>
        <v>1.0002496569074162</v>
      </c>
      <c r="F144" s="15">
        <f t="shared" si="23"/>
        <v>1.0008322660771314</v>
      </c>
      <c r="G144" s="17">
        <f t="shared" si="24"/>
        <v>0.3333222615876652</v>
      </c>
      <c r="H144" s="15">
        <f t="shared" si="22"/>
        <v>1.0007469239231388</v>
      </c>
      <c r="I144" s="15">
        <f t="shared" si="25"/>
        <v>1.0024905974194798</v>
      </c>
      <c r="J144" s="17">
        <f t="shared" si="26"/>
        <v>0.99996699668880584</v>
      </c>
      <c r="K144" s="15">
        <f t="shared" si="20"/>
        <v>1.0004986302478813</v>
      </c>
      <c r="L144" s="15">
        <f t="shared" si="27"/>
        <v>1.0016624886670908</v>
      </c>
      <c r="M144" s="17">
        <f t="shared" si="28"/>
        <v>0.66665562670122913</v>
      </c>
    </row>
    <row r="145" spans="1:13" x14ac:dyDescent="0.2">
      <c r="A145" s="7">
        <v>43830</v>
      </c>
      <c r="B145" s="8">
        <v>0.6</v>
      </c>
      <c r="C145" s="9">
        <v>0.8</v>
      </c>
      <c r="D145" s="9">
        <v>0.5</v>
      </c>
      <c r="E145" s="15">
        <f t="shared" si="21"/>
        <v>1.0004986302478813</v>
      </c>
      <c r="F145" s="15">
        <f t="shared" si="23"/>
        <v>1.0010813844355431</v>
      </c>
      <c r="G145" s="17">
        <f t="shared" si="24"/>
        <v>0.43325591555749554</v>
      </c>
      <c r="H145" s="15">
        <f t="shared" si="22"/>
        <v>1.0006642346436225</v>
      </c>
      <c r="I145" s="15">
        <f t="shared" si="25"/>
        <v>1.0022423638352309</v>
      </c>
      <c r="J145" s="17">
        <f t="shared" si="26"/>
        <v>0.8999669639799146</v>
      </c>
      <c r="K145" s="15">
        <f t="shared" si="20"/>
        <v>1.000415714844729</v>
      </c>
      <c r="L145" s="15">
        <f t="shared" si="27"/>
        <v>1.001496554298456</v>
      </c>
      <c r="M145" s="17">
        <f t="shared" si="28"/>
        <v>0.59996686546290867</v>
      </c>
    </row>
    <row r="146" spans="1:13" x14ac:dyDescent="0.2">
      <c r="A146" s="7">
        <v>43861</v>
      </c>
      <c r="B146" s="8">
        <v>0.3</v>
      </c>
      <c r="C146" s="9">
        <v>1</v>
      </c>
      <c r="D146" s="9">
        <v>0.2</v>
      </c>
      <c r="E146" s="15">
        <f t="shared" si="21"/>
        <v>1.0002496569074162</v>
      </c>
      <c r="F146" s="15">
        <f t="shared" si="23"/>
        <v>1.0009982553953352</v>
      </c>
      <c r="G146" s="17">
        <f t="shared" si="24"/>
        <v>0.39990046444409177</v>
      </c>
      <c r="H146" s="15">
        <f t="shared" si="22"/>
        <v>1.0008295381143462</v>
      </c>
      <c r="I146" s="15">
        <f t="shared" si="25"/>
        <v>1.0022423638352311</v>
      </c>
      <c r="J146" s="17">
        <f t="shared" si="26"/>
        <v>0.89996696398000342</v>
      </c>
      <c r="K146" s="15">
        <f t="shared" si="20"/>
        <v>1.0001665140838207</v>
      </c>
      <c r="L146" s="15">
        <f t="shared" si="27"/>
        <v>1.0010812187502789</v>
      </c>
      <c r="M146" s="17">
        <f t="shared" si="28"/>
        <v>0.43318942623240542</v>
      </c>
    </row>
    <row r="147" spans="1:13" x14ac:dyDescent="0.2">
      <c r="A147" s="7">
        <v>43890</v>
      </c>
      <c r="B147" s="8">
        <v>0.1</v>
      </c>
      <c r="C147" s="9">
        <v>1</v>
      </c>
      <c r="D147" s="9">
        <v>0.2</v>
      </c>
      <c r="E147" s="15">
        <f t="shared" si="21"/>
        <v>1.0000832951632732</v>
      </c>
      <c r="F147" s="15">
        <f t="shared" si="23"/>
        <v>1.0008317691441262</v>
      </c>
      <c r="G147" s="17">
        <f t="shared" si="24"/>
        <v>0.33312299182426397</v>
      </c>
      <c r="H147" s="15">
        <f t="shared" si="22"/>
        <v>1.0008295381143462</v>
      </c>
      <c r="I147" s="15">
        <f t="shared" si="25"/>
        <v>1.0023251014787875</v>
      </c>
      <c r="J147" s="17">
        <f t="shared" si="26"/>
        <v>0.9332892804591264</v>
      </c>
      <c r="K147" s="15">
        <f t="shared" si="20"/>
        <v>1.0001665140838207</v>
      </c>
      <c r="L147" s="15">
        <f t="shared" si="27"/>
        <v>1.0007489091955901</v>
      </c>
      <c r="M147" s="17">
        <f t="shared" si="28"/>
        <v>0.29990036527225428</v>
      </c>
    </row>
    <row r="148" spans="1:13" x14ac:dyDescent="0.2">
      <c r="A148" s="7">
        <v>43921</v>
      </c>
      <c r="B148" s="11">
        <v>0</v>
      </c>
      <c r="C148" s="9">
        <v>-1.1000000000000001</v>
      </c>
      <c r="D148" s="9">
        <v>0.2</v>
      </c>
      <c r="E148" s="15">
        <f t="shared" si="21"/>
        <v>1</v>
      </c>
      <c r="F148" s="15">
        <f t="shared" si="23"/>
        <v>1.0003329728659023</v>
      </c>
      <c r="G148" s="17">
        <f t="shared" si="24"/>
        <v>0.13325568368658391</v>
      </c>
      <c r="H148" s="15">
        <f t="shared" si="22"/>
        <v>0.99907867906371095</v>
      </c>
      <c r="I148" s="15">
        <f t="shared" si="25"/>
        <v>1.0007369142502303</v>
      </c>
      <c r="J148" s="17">
        <f t="shared" si="26"/>
        <v>0.29509168575925226</v>
      </c>
      <c r="K148" s="15">
        <f t="shared" si="20"/>
        <v>1.0001665140838207</v>
      </c>
      <c r="L148" s="15">
        <f t="shared" si="27"/>
        <v>1.0004996254368994</v>
      </c>
      <c r="M148" s="17">
        <f t="shared" si="28"/>
        <v>0.20000000000000018</v>
      </c>
    </row>
    <row r="149" spans="1:13" x14ac:dyDescent="0.2">
      <c r="A149" s="7">
        <v>43951</v>
      </c>
      <c r="B149" s="8">
        <v>-0.6</v>
      </c>
      <c r="C149" s="9">
        <v>-0.8</v>
      </c>
      <c r="D149" s="9">
        <v>0.3</v>
      </c>
      <c r="E149" s="15">
        <f t="shared" si="21"/>
        <v>0.99949861970599785</v>
      </c>
      <c r="F149" s="15">
        <f t="shared" si="23"/>
        <v>0.99958187310671764</v>
      </c>
      <c r="G149" s="17">
        <f t="shared" si="24"/>
        <v>-0.16714588849102707</v>
      </c>
      <c r="H149" s="15">
        <f t="shared" si="22"/>
        <v>0.99933087632172135</v>
      </c>
      <c r="I149" s="15">
        <f t="shared" si="25"/>
        <v>0.99923839115439739</v>
      </c>
      <c r="J149" s="17">
        <f t="shared" si="26"/>
        <v>-0.30429568609505742</v>
      </c>
      <c r="K149" s="15">
        <f t="shared" si="20"/>
        <v>1.0002496569074162</v>
      </c>
      <c r="L149" s="15">
        <f t="shared" si="27"/>
        <v>1.0005827959517024</v>
      </c>
      <c r="M149" s="17">
        <f t="shared" si="28"/>
        <v>0.23332225054419897</v>
      </c>
    </row>
    <row r="150" spans="1:13" x14ac:dyDescent="0.2">
      <c r="A150" s="7">
        <v>43982</v>
      </c>
      <c r="B150" s="8">
        <v>-1.6</v>
      </c>
      <c r="C150" s="9">
        <v>-0.2</v>
      </c>
      <c r="D150" s="9">
        <v>-0.6</v>
      </c>
      <c r="E150" s="15">
        <f t="shared" si="21"/>
        <v>0.99865678775737177</v>
      </c>
      <c r="F150" s="15">
        <f t="shared" si="23"/>
        <v>0.99815608092351871</v>
      </c>
      <c r="G150" s="17">
        <f t="shared" si="24"/>
        <v>-0.73553011465776752</v>
      </c>
      <c r="H150" s="15">
        <f t="shared" si="22"/>
        <v>0.99983318036005442</v>
      </c>
      <c r="I150" s="15">
        <f t="shared" si="25"/>
        <v>0.99824361743769796</v>
      </c>
      <c r="J150" s="17">
        <f t="shared" si="26"/>
        <v>-0.70070426343764591</v>
      </c>
      <c r="K150" s="15">
        <f t="shared" si="20"/>
        <v>0.99949861970599785</v>
      </c>
      <c r="L150" s="15">
        <f t="shared" si="27"/>
        <v>0.99991462358784899</v>
      </c>
      <c r="M150" s="17">
        <f t="shared" si="28"/>
        <v>-3.4146191630279876E-2</v>
      </c>
    </row>
    <row r="151" spans="1:13" x14ac:dyDescent="0.2">
      <c r="A151" s="7">
        <v>44012</v>
      </c>
      <c r="B151" s="8">
        <v>-1.1000000000000001</v>
      </c>
      <c r="C151" s="9">
        <v>0.4</v>
      </c>
      <c r="D151" s="9">
        <v>-0.4</v>
      </c>
      <c r="E151" s="15">
        <f t="shared" si="21"/>
        <v>0.99907867906371095</v>
      </c>
      <c r="F151" s="15">
        <f t="shared" si="23"/>
        <v>0.99723645882847967</v>
      </c>
      <c r="G151" s="17">
        <f t="shared" si="24"/>
        <v>-1.1008426091337231</v>
      </c>
      <c r="H151" s="15">
        <f t="shared" si="22"/>
        <v>1.0003327237794097</v>
      </c>
      <c r="I151" s="15">
        <f t="shared" si="25"/>
        <v>0.99949661398307599</v>
      </c>
      <c r="J151" s="17">
        <f t="shared" si="26"/>
        <v>-0.20120241929667548</v>
      </c>
      <c r="K151" s="15">
        <f t="shared" si="20"/>
        <v>0.99966605398925779</v>
      </c>
      <c r="L151" s="15">
        <f t="shared" si="27"/>
        <v>0.99941428953344003</v>
      </c>
      <c r="M151" s="17">
        <f t="shared" si="28"/>
        <v>-0.23407843293460351</v>
      </c>
    </row>
    <row r="152" spans="1:13" x14ac:dyDescent="0.2">
      <c r="A152" s="7">
        <v>44043</v>
      </c>
      <c r="B152" s="8">
        <v>-0.6</v>
      </c>
      <c r="C152" s="12">
        <v>0</v>
      </c>
      <c r="D152" s="9">
        <v>-0.1</v>
      </c>
      <c r="E152" s="15">
        <f t="shared" si="21"/>
        <v>0.99949861970599785</v>
      </c>
      <c r="F152" s="15">
        <f t="shared" si="23"/>
        <v>0.99723645882847967</v>
      </c>
      <c r="G152" s="17">
        <f t="shared" si="24"/>
        <v>-1.1008426091337231</v>
      </c>
      <c r="H152" s="15">
        <f t="shared" si="22"/>
        <v>1</v>
      </c>
      <c r="I152" s="15">
        <f t="shared" si="25"/>
        <v>1.000165848634603</v>
      </c>
      <c r="J152" s="17">
        <f t="shared" si="26"/>
        <v>6.6355959127761821E-2</v>
      </c>
      <c r="K152" s="15">
        <f t="shared" si="20"/>
        <v>0.99991662844780238</v>
      </c>
      <c r="L152" s="15">
        <f t="shared" si="27"/>
        <v>0.99908153920549847</v>
      </c>
      <c r="M152" s="17">
        <f t="shared" si="28"/>
        <v>-0.36687848550530644</v>
      </c>
    </row>
    <row r="153" spans="1:13" x14ac:dyDescent="0.2">
      <c r="A153" s="7">
        <v>44074</v>
      </c>
      <c r="B153" s="8">
        <v>-0.8</v>
      </c>
      <c r="C153" s="12">
        <v>0</v>
      </c>
      <c r="D153" s="9">
        <v>-0.3</v>
      </c>
      <c r="E153" s="15">
        <f t="shared" si="21"/>
        <v>0.99933087632172135</v>
      </c>
      <c r="F153" s="15">
        <f t="shared" si="23"/>
        <v>0.99790958867758262</v>
      </c>
      <c r="G153" s="17">
        <f t="shared" si="24"/>
        <v>-0.83354628924734442</v>
      </c>
      <c r="H153" s="15">
        <f t="shared" si="22"/>
        <v>1</v>
      </c>
      <c r="I153" s="15">
        <f t="shared" si="25"/>
        <v>1.0003327237794097</v>
      </c>
      <c r="J153" s="17">
        <f t="shared" si="26"/>
        <v>0.13315594956682109</v>
      </c>
      <c r="K153" s="15">
        <f t="shared" si="20"/>
        <v>0.99974965558970119</v>
      </c>
      <c r="L153" s="15">
        <f t="shared" si="27"/>
        <v>0.99933247033450789</v>
      </c>
      <c r="M153" s="17">
        <f t="shared" si="28"/>
        <v>-0.26674462764377793</v>
      </c>
    </row>
    <row r="154" spans="1:13" x14ac:dyDescent="0.2">
      <c r="A154" s="7">
        <v>44104</v>
      </c>
      <c r="B154" s="8">
        <v>-0.7</v>
      </c>
      <c r="C154" s="9">
        <v>-0.1</v>
      </c>
      <c r="D154" s="9">
        <v>-0.3</v>
      </c>
      <c r="E154" s="15">
        <f t="shared" si="21"/>
        <v>0.99941478672604389</v>
      </c>
      <c r="F154" s="15">
        <f t="shared" si="23"/>
        <v>0.99824530303732095</v>
      </c>
      <c r="G154" s="17">
        <f t="shared" si="24"/>
        <v>-0.70003356832283314</v>
      </c>
      <c r="H154" s="15">
        <f t="shared" si="22"/>
        <v>0.99991662844780238</v>
      </c>
      <c r="I154" s="15">
        <f t="shared" si="25"/>
        <v>0.99991662844780238</v>
      </c>
      <c r="J154" s="17">
        <f t="shared" si="26"/>
        <v>-3.3344450621419774E-2</v>
      </c>
      <c r="K154" s="15">
        <f t="shared" si="20"/>
        <v>0.99974965558970119</v>
      </c>
      <c r="L154" s="15">
        <f t="shared" si="27"/>
        <v>0.99941604403750761</v>
      </c>
      <c r="M154" s="17">
        <f t="shared" si="28"/>
        <v>-0.23337786189830956</v>
      </c>
    </row>
    <row r="155" spans="1:13" x14ac:dyDescent="0.2">
      <c r="A155" s="7">
        <v>44135</v>
      </c>
      <c r="B155" s="8">
        <v>-0.8</v>
      </c>
      <c r="C155" s="9">
        <v>-0.4</v>
      </c>
      <c r="D155" s="9">
        <v>-0.4</v>
      </c>
      <c r="E155" s="15">
        <f t="shared" si="21"/>
        <v>0.99933087632172135</v>
      </c>
      <c r="F155" s="15">
        <f t="shared" si="23"/>
        <v>0.99807776999408493</v>
      </c>
      <c r="G155" s="17">
        <f t="shared" si="24"/>
        <v>-0.76667786111486169</v>
      </c>
      <c r="H155" s="15">
        <f t="shared" si="22"/>
        <v>0.99966605398925779</v>
      </c>
      <c r="I155" s="15">
        <f t="shared" si="25"/>
        <v>0.99958271027865742</v>
      </c>
      <c r="J155" s="17">
        <f t="shared" si="26"/>
        <v>-0.16681143917226526</v>
      </c>
      <c r="K155" s="15">
        <f t="shared" si="20"/>
        <v>0.99966605398925779</v>
      </c>
      <c r="L155" s="15">
        <f t="shared" si="27"/>
        <v>0.9991655950230891</v>
      </c>
      <c r="M155" s="17">
        <f t="shared" si="28"/>
        <v>-0.33334448409224615</v>
      </c>
    </row>
    <row r="156" spans="1:13" x14ac:dyDescent="0.2">
      <c r="A156" s="7">
        <v>44165</v>
      </c>
      <c r="B156" s="8">
        <v>-0.6</v>
      </c>
      <c r="C156" s="9">
        <v>-0.1</v>
      </c>
      <c r="D156" s="9">
        <v>-0.1</v>
      </c>
      <c r="E156" s="15">
        <f t="shared" si="21"/>
        <v>0.99949861970599785</v>
      </c>
      <c r="F156" s="15">
        <f t="shared" si="23"/>
        <v>0.99824530303732095</v>
      </c>
      <c r="G156" s="17">
        <f t="shared" si="24"/>
        <v>-0.70003356832283314</v>
      </c>
      <c r="H156" s="15">
        <f t="shared" si="22"/>
        <v>0.99991662844780238</v>
      </c>
      <c r="I156" s="15">
        <f t="shared" si="25"/>
        <v>0.9994993735165516</v>
      </c>
      <c r="J156" s="17">
        <f t="shared" si="26"/>
        <v>-0.20010026743569886</v>
      </c>
      <c r="K156" s="15">
        <f t="shared" si="20"/>
        <v>0.99991662844780238</v>
      </c>
      <c r="L156" s="15">
        <f t="shared" si="27"/>
        <v>0.99933247033450778</v>
      </c>
      <c r="M156" s="17">
        <f t="shared" si="28"/>
        <v>-0.26674462764382234</v>
      </c>
    </row>
    <row r="157" spans="1:13" x14ac:dyDescent="0.2">
      <c r="A157" s="7">
        <v>44196</v>
      </c>
      <c r="B157" s="8">
        <v>-0.7</v>
      </c>
      <c r="C157" s="9">
        <v>0.3</v>
      </c>
      <c r="D157" s="9">
        <v>-0.2</v>
      </c>
      <c r="E157" s="15">
        <f t="shared" si="21"/>
        <v>0.99941478672604389</v>
      </c>
      <c r="F157" s="15">
        <f t="shared" si="23"/>
        <v>0.99824530303732095</v>
      </c>
      <c r="G157" s="17">
        <f t="shared" si="24"/>
        <v>-0.70003356832283314</v>
      </c>
      <c r="H157" s="15">
        <f t="shared" si="22"/>
        <v>1.0002496569074162</v>
      </c>
      <c r="I157" s="15">
        <f t="shared" si="25"/>
        <v>0.99983226300681227</v>
      </c>
      <c r="J157" s="17">
        <f t="shared" si="26"/>
        <v>-6.7077917743441073E-2</v>
      </c>
      <c r="K157" s="15">
        <f t="shared" si="20"/>
        <v>0.99983318036005442</v>
      </c>
      <c r="L157" s="15">
        <f t="shared" si="27"/>
        <v>0.9994159602508329</v>
      </c>
      <c r="M157" s="17">
        <f t="shared" si="28"/>
        <v>-0.23341131788497949</v>
      </c>
    </row>
    <row r="158" spans="1:13" x14ac:dyDescent="0.2">
      <c r="A158" s="7">
        <v>44227</v>
      </c>
      <c r="B158" s="8">
        <v>-0.4</v>
      </c>
      <c r="C158" s="9">
        <v>0.9</v>
      </c>
      <c r="D158" s="9">
        <v>0.1</v>
      </c>
      <c r="E158" s="15">
        <f t="shared" si="21"/>
        <v>0.99966605398925779</v>
      </c>
      <c r="F158" s="15">
        <f t="shared" si="23"/>
        <v>0.99858011660130563</v>
      </c>
      <c r="G158" s="17">
        <f t="shared" si="24"/>
        <v>-0.56674486278485148</v>
      </c>
      <c r="H158" s="15">
        <f t="shared" si="22"/>
        <v>1.0007469239231388</v>
      </c>
      <c r="I158" s="15">
        <f t="shared" si="25"/>
        <v>1.0009133126510366</v>
      </c>
      <c r="J158" s="17">
        <f t="shared" si="26"/>
        <v>0.36582584921558414</v>
      </c>
      <c r="K158" s="15">
        <f t="shared" si="20"/>
        <v>1.0000832951632732</v>
      </c>
      <c r="L158" s="15">
        <f t="shared" si="27"/>
        <v>0.99983309704058454</v>
      </c>
      <c r="M158" s="17">
        <f t="shared" si="28"/>
        <v>-6.6744471667135041E-2</v>
      </c>
    </row>
    <row r="159" spans="1:13" x14ac:dyDescent="0.2">
      <c r="A159" s="7">
        <v>44255</v>
      </c>
      <c r="B159" s="11">
        <v>0</v>
      </c>
      <c r="C159" s="9">
        <v>1.2</v>
      </c>
      <c r="D159" s="9">
        <v>0.3</v>
      </c>
      <c r="E159" s="15">
        <f t="shared" si="21"/>
        <v>1</v>
      </c>
      <c r="F159" s="15">
        <f t="shared" si="23"/>
        <v>0.99908103614493993</v>
      </c>
      <c r="G159" s="17">
        <f t="shared" si="24"/>
        <v>-0.36707915563655158</v>
      </c>
      <c r="H159" s="15">
        <f t="shared" si="22"/>
        <v>1.0009945418011428</v>
      </c>
      <c r="I159" s="15">
        <f t="shared" si="25"/>
        <v>1.0019923004331657</v>
      </c>
      <c r="J159" s="17">
        <f t="shared" si="26"/>
        <v>0.79930489463555521</v>
      </c>
      <c r="K159" s="15">
        <f t="shared" si="20"/>
        <v>1.0002496569074162</v>
      </c>
      <c r="L159" s="15">
        <f t="shared" si="27"/>
        <v>1.000166097679543</v>
      </c>
      <c r="M159" s="17">
        <f t="shared" si="28"/>
        <v>6.6455626713701754E-2</v>
      </c>
    </row>
    <row r="160" spans="1:13" x14ac:dyDescent="0.2">
      <c r="A160" s="7">
        <v>44286</v>
      </c>
      <c r="B160" s="8">
        <v>0.2</v>
      </c>
      <c r="C160" s="9">
        <v>1.4</v>
      </c>
      <c r="D160" s="9">
        <v>0.2</v>
      </c>
      <c r="E160" s="15">
        <f t="shared" si="21"/>
        <v>1.0001665140838207</v>
      </c>
      <c r="F160" s="15">
        <f t="shared" si="23"/>
        <v>0.99983251246636451</v>
      </c>
      <c r="G160" s="17">
        <f t="shared" si="24"/>
        <v>-6.6978184089117043E-2</v>
      </c>
      <c r="H160" s="15">
        <f t="shared" si="22"/>
        <v>1.0011592468385309</v>
      </c>
      <c r="I160" s="15">
        <f t="shared" si="25"/>
        <v>1.0029034750596546</v>
      </c>
      <c r="J160" s="17">
        <f t="shared" si="26"/>
        <v>1.1664579221341898</v>
      </c>
      <c r="K160" s="15">
        <f t="shared" si="20"/>
        <v>1.0001665140838207</v>
      </c>
      <c r="L160" s="15">
        <f t="shared" si="27"/>
        <v>1.0004995423943948</v>
      </c>
      <c r="M160" s="17">
        <f t="shared" si="28"/>
        <v>0.19996673318922742</v>
      </c>
    </row>
    <row r="161" spans="1:13" x14ac:dyDescent="0.2">
      <c r="A161" s="7">
        <v>44316</v>
      </c>
      <c r="B161" s="8">
        <v>0.8</v>
      </c>
      <c r="C161" s="9">
        <v>1.5</v>
      </c>
      <c r="D161" s="9">
        <v>0.3</v>
      </c>
      <c r="E161" s="15">
        <f t="shared" si="21"/>
        <v>1.0006642346436225</v>
      </c>
      <c r="F161" s="15">
        <f t="shared" si="23"/>
        <v>1.0008308593318664</v>
      </c>
      <c r="G161" s="17">
        <f t="shared" si="24"/>
        <v>0.33275815855777768</v>
      </c>
      <c r="H161" s="15">
        <f t="shared" si="22"/>
        <v>1.0012414877164493</v>
      </c>
      <c r="I161" s="15">
        <f t="shared" si="25"/>
        <v>1.0033991046090369</v>
      </c>
      <c r="J161" s="17">
        <f t="shared" si="26"/>
        <v>1.3665899134323922</v>
      </c>
      <c r="K161" s="15">
        <f t="shared" si="20"/>
        <v>1.0002496569074162</v>
      </c>
      <c r="L161" s="15">
        <f t="shared" si="27"/>
        <v>1.0006659733803855</v>
      </c>
      <c r="M161" s="17">
        <f t="shared" si="28"/>
        <v>0.26665558264906686</v>
      </c>
    </row>
    <row r="162" spans="1:13" x14ac:dyDescent="0.2">
      <c r="A162" s="7">
        <v>44347</v>
      </c>
      <c r="B162" s="8">
        <v>1.5</v>
      </c>
      <c r="C162" s="9">
        <v>1.9</v>
      </c>
      <c r="D162" s="9">
        <v>1</v>
      </c>
      <c r="E162" s="15">
        <f t="shared" si="21"/>
        <v>1.0012414877164493</v>
      </c>
      <c r="F162" s="15">
        <f t="shared" si="23"/>
        <v>1.0020733785499703</v>
      </c>
      <c r="G162" s="17">
        <f t="shared" si="24"/>
        <v>0.83193432630070951</v>
      </c>
      <c r="H162" s="15">
        <f t="shared" si="22"/>
        <v>1.0015697102274137</v>
      </c>
      <c r="I162" s="15">
        <f t="shared" si="25"/>
        <v>1.0039756546898009</v>
      </c>
      <c r="J162" s="17">
        <f t="shared" si="26"/>
        <v>1.599770534439493</v>
      </c>
      <c r="K162" s="15">
        <f t="shared" ref="K162:K193" si="29">(1+D162/100)^(1/12)</f>
        <v>1.0008295381143462</v>
      </c>
      <c r="L162" s="15">
        <f t="shared" si="27"/>
        <v>1.0012460959411587</v>
      </c>
      <c r="M162" s="17">
        <f t="shared" si="28"/>
        <v>0.49937080371402764</v>
      </c>
    </row>
    <row r="163" spans="1:13" x14ac:dyDescent="0.2">
      <c r="A163" s="7">
        <v>44377</v>
      </c>
      <c r="B163" s="8">
        <v>1.7</v>
      </c>
      <c r="C163" s="9">
        <v>2.2000000000000002</v>
      </c>
      <c r="D163" s="9">
        <v>1.3</v>
      </c>
      <c r="E163" s="15">
        <f t="shared" si="21"/>
        <v>1.0014057468926967</v>
      </c>
      <c r="F163" s="15">
        <f t="shared" si="23"/>
        <v>1.0033149740144394</v>
      </c>
      <c r="G163" s="17">
        <f t="shared" si="24"/>
        <v>1.3325976208512058</v>
      </c>
      <c r="H163" s="15">
        <f t="shared" si="22"/>
        <v>1.0018151029571964</v>
      </c>
      <c r="I163" s="15">
        <f t="shared" si="25"/>
        <v>1.0046333558279552</v>
      </c>
      <c r="J163" s="17">
        <f t="shared" si="26"/>
        <v>1.8662629565342481</v>
      </c>
      <c r="K163" s="15">
        <f t="shared" si="29"/>
        <v>1.0010769315803607</v>
      </c>
      <c r="L163" s="15">
        <f t="shared" si="27"/>
        <v>1.0021574961442761</v>
      </c>
      <c r="M163" s="17">
        <f t="shared" si="28"/>
        <v>0.86579535072095481</v>
      </c>
    </row>
    <row r="164" spans="1:13" x14ac:dyDescent="0.2">
      <c r="A164" s="7">
        <v>44408</v>
      </c>
      <c r="B164" s="8">
        <v>1.9</v>
      </c>
      <c r="C164" s="9">
        <v>2</v>
      </c>
      <c r="D164" s="9">
        <v>1.7</v>
      </c>
      <c r="E164" s="15">
        <f t="shared" si="21"/>
        <v>1.0015697102274137</v>
      </c>
      <c r="F164" s="15">
        <f t="shared" si="23"/>
        <v>1.0042228481847855</v>
      </c>
      <c r="G164" s="17">
        <f t="shared" si="24"/>
        <v>1.6998688952750474</v>
      </c>
      <c r="H164" s="15">
        <f t="shared" si="22"/>
        <v>1.0016515813019202</v>
      </c>
      <c r="I164" s="15">
        <f t="shared" si="25"/>
        <v>1.0050448386720339</v>
      </c>
      <c r="J164" s="17">
        <f t="shared" si="26"/>
        <v>2.0332571291811652</v>
      </c>
      <c r="K164" s="15">
        <f t="shared" si="29"/>
        <v>1.0014057468926967</v>
      </c>
      <c r="L164" s="15">
        <f t="shared" si="27"/>
        <v>1.0033157912128776</v>
      </c>
      <c r="M164" s="17">
        <f t="shared" si="28"/>
        <v>1.332927762207925</v>
      </c>
    </row>
    <row r="165" spans="1:13" x14ac:dyDescent="0.2">
      <c r="A165" s="7">
        <v>44439</v>
      </c>
      <c r="B165" s="8">
        <v>2.2000000000000002</v>
      </c>
      <c r="C165" s="9">
        <v>2</v>
      </c>
      <c r="D165" s="9">
        <v>1.9</v>
      </c>
      <c r="E165" s="15">
        <f t="shared" si="21"/>
        <v>1.0018151029571964</v>
      </c>
      <c r="F165" s="15">
        <f t="shared" si="23"/>
        <v>1.0047981714588332</v>
      </c>
      <c r="G165" s="17">
        <f t="shared" si="24"/>
        <v>1.9331262924093595</v>
      </c>
      <c r="H165" s="15">
        <f t="shared" si="22"/>
        <v>1.0016515813019202</v>
      </c>
      <c r="I165" s="15">
        <f t="shared" si="25"/>
        <v>1.0051269938131382</v>
      </c>
      <c r="J165" s="17">
        <f t="shared" si="26"/>
        <v>2.0666231410851887</v>
      </c>
      <c r="K165" s="15">
        <f t="shared" si="29"/>
        <v>1.0015697102274137</v>
      </c>
      <c r="L165" s="15">
        <f t="shared" si="27"/>
        <v>1.0040578020558582</v>
      </c>
      <c r="M165" s="17">
        <f t="shared" si="28"/>
        <v>1.6330270298839933</v>
      </c>
    </row>
    <row r="166" spans="1:13" x14ac:dyDescent="0.2">
      <c r="A166" s="7">
        <v>44469</v>
      </c>
      <c r="B166" s="8">
        <v>2.5</v>
      </c>
      <c r="C166" s="9">
        <v>2.2999999999999998</v>
      </c>
      <c r="D166" s="9">
        <v>2.2999999999999998</v>
      </c>
      <c r="E166" s="15">
        <f t="shared" si="21"/>
        <v>1.0020598362698427</v>
      </c>
      <c r="F166" s="15">
        <f t="shared" si="23"/>
        <v>1.0054544766699487</v>
      </c>
      <c r="G166" s="17">
        <f t="shared" si="24"/>
        <v>2.1997064570824065</v>
      </c>
      <c r="H166" s="15">
        <f t="shared" si="22"/>
        <v>1.0018967538135684</v>
      </c>
      <c r="I166" s="15">
        <f t="shared" si="25"/>
        <v>1.0052089145982861</v>
      </c>
      <c r="J166" s="17">
        <f t="shared" si="26"/>
        <v>2.0999021206656643</v>
      </c>
      <c r="K166" s="15">
        <f t="shared" si="29"/>
        <v>1.0018967538135684</v>
      </c>
      <c r="L166" s="15">
        <f t="shared" si="27"/>
        <v>1.0048800654439991</v>
      </c>
      <c r="M166" s="17">
        <f t="shared" si="28"/>
        <v>1.9663617451369131</v>
      </c>
    </row>
    <row r="167" spans="1:13" x14ac:dyDescent="0.2">
      <c r="A167" s="7">
        <v>44500</v>
      </c>
      <c r="B167" s="8">
        <v>2.2999999999999998</v>
      </c>
      <c r="C167" s="9">
        <v>2.8</v>
      </c>
      <c r="D167" s="9">
        <v>2.1</v>
      </c>
      <c r="E167" s="15">
        <f t="shared" si="21"/>
        <v>1.0018967538135684</v>
      </c>
      <c r="F167" s="15">
        <f t="shared" si="23"/>
        <v>1.0057827887528801</v>
      </c>
      <c r="G167" s="17">
        <f t="shared" si="24"/>
        <v>2.3332573525120637</v>
      </c>
      <c r="H167" s="15">
        <f t="shared" si="22"/>
        <v>1.0023039138595753</v>
      </c>
      <c r="I167" s="15">
        <f t="shared" si="25"/>
        <v>1.0058635638939877</v>
      </c>
      <c r="J167" s="17">
        <f t="shared" si="26"/>
        <v>2.366135143697301</v>
      </c>
      <c r="K167" s="15">
        <f t="shared" si="29"/>
        <v>1.0017333788325151</v>
      </c>
      <c r="L167" s="15">
        <f t="shared" si="27"/>
        <v>1.0052088340836318</v>
      </c>
      <c r="M167" s="17">
        <f t="shared" si="28"/>
        <v>2.0998694089090719</v>
      </c>
    </row>
    <row r="168" spans="1:13" x14ac:dyDescent="0.2">
      <c r="A168" s="7">
        <v>44530</v>
      </c>
      <c r="B168" s="8">
        <v>2.4</v>
      </c>
      <c r="C168" s="9">
        <v>2.7</v>
      </c>
      <c r="D168" s="9">
        <v>2</v>
      </c>
      <c r="E168" s="15">
        <f t="shared" si="21"/>
        <v>1.0019783315388433</v>
      </c>
      <c r="F168" s="15">
        <f t="shared" si="23"/>
        <v>1.0059466638008487</v>
      </c>
      <c r="G168" s="17">
        <f t="shared" si="24"/>
        <v>2.3999674479062483</v>
      </c>
      <c r="H168" s="15">
        <f t="shared" si="22"/>
        <v>1.0022226272943571</v>
      </c>
      <c r="I168" s="15">
        <f t="shared" si="25"/>
        <v>1.0064370111563115</v>
      </c>
      <c r="J168" s="17">
        <f t="shared" si="26"/>
        <v>2.59977238910023</v>
      </c>
      <c r="K168" s="15">
        <f t="shared" si="29"/>
        <v>1.0016515813019202</v>
      </c>
      <c r="L168" s="15">
        <f t="shared" si="27"/>
        <v>1.0052910026301736</v>
      </c>
      <c r="M168" s="17">
        <f t="shared" si="28"/>
        <v>2.1332572037705111</v>
      </c>
    </row>
    <row r="169" spans="1:13" x14ac:dyDescent="0.2">
      <c r="A169" s="7">
        <v>44561</v>
      </c>
      <c r="B169" s="8">
        <v>2.8</v>
      </c>
      <c r="C169" s="9">
        <v>2.5</v>
      </c>
      <c r="D169" s="9">
        <v>2.6</v>
      </c>
      <c r="E169" s="15">
        <f t="shared" si="21"/>
        <v>1.0023039138595753</v>
      </c>
      <c r="F169" s="15">
        <f t="shared" si="23"/>
        <v>1.0061916881279529</v>
      </c>
      <c r="G169" s="17">
        <f t="shared" si="24"/>
        <v>2.4997725475817578</v>
      </c>
      <c r="H169" s="15">
        <f t="shared" si="22"/>
        <v>1.0020598362698427</v>
      </c>
      <c r="I169" s="15">
        <f t="shared" si="25"/>
        <v>1.0066008326471387</v>
      </c>
      <c r="J169" s="17">
        <f t="shared" si="26"/>
        <v>2.6665908856095655</v>
      </c>
      <c r="K169" s="15">
        <f t="shared" si="29"/>
        <v>1.0021412681429993</v>
      </c>
      <c r="L169" s="15">
        <f t="shared" si="27"/>
        <v>1.0055363453308617</v>
      </c>
      <c r="M169" s="17">
        <f t="shared" si="28"/>
        <v>2.2329967761405278</v>
      </c>
    </row>
    <row r="170" spans="1:13" x14ac:dyDescent="0.2">
      <c r="A170" s="7">
        <v>44592</v>
      </c>
      <c r="B170" s="8">
        <v>3.1</v>
      </c>
      <c r="C170" s="9">
        <v>2.7</v>
      </c>
      <c r="D170" s="9">
        <v>2.8</v>
      </c>
      <c r="E170" s="15">
        <f t="shared" si="21"/>
        <v>1.0025473393892133</v>
      </c>
      <c r="F170" s="15">
        <f t="shared" si="23"/>
        <v>1.0068450626359928</v>
      </c>
      <c r="G170" s="17">
        <f t="shared" si="24"/>
        <v>2.7662664932716963</v>
      </c>
      <c r="H170" s="15">
        <f t="shared" si="22"/>
        <v>1.0022226272943571</v>
      </c>
      <c r="I170" s="15">
        <f t="shared" si="25"/>
        <v>1.0065191976030168</v>
      </c>
      <c r="J170" s="17">
        <f t="shared" si="26"/>
        <v>2.6332900104594659</v>
      </c>
      <c r="K170" s="15">
        <f t="shared" si="29"/>
        <v>1.0023039138595753</v>
      </c>
      <c r="L170" s="15">
        <f t="shared" si="27"/>
        <v>1.0061090463290674</v>
      </c>
      <c r="M170" s="17">
        <f t="shared" si="28"/>
        <v>2.466102136074988</v>
      </c>
    </row>
    <row r="171" spans="1:13" x14ac:dyDescent="0.2">
      <c r="A171" s="7">
        <v>44620</v>
      </c>
      <c r="B171" s="8">
        <v>3.5</v>
      </c>
      <c r="C171" s="9">
        <v>2.5</v>
      </c>
      <c r="D171" s="9">
        <v>3</v>
      </c>
      <c r="E171" s="15">
        <f t="shared" si="21"/>
        <v>1.0028708987190766</v>
      </c>
      <c r="F171" s="15">
        <f t="shared" si="23"/>
        <v>1.0077419651240023</v>
      </c>
      <c r="G171" s="17">
        <f t="shared" si="24"/>
        <v>3.1329348384828259</v>
      </c>
      <c r="H171" s="15">
        <f t="shared" si="22"/>
        <v>1.0020598362698427</v>
      </c>
      <c r="I171" s="15">
        <f t="shared" si="25"/>
        <v>1.0063557086865738</v>
      </c>
      <c r="J171" s="17">
        <f t="shared" si="26"/>
        <v>2.5666233531751681</v>
      </c>
      <c r="K171" s="15">
        <f t="shared" si="29"/>
        <v>1.0024662697723037</v>
      </c>
      <c r="L171" s="15">
        <f t="shared" si="27"/>
        <v>1.0069273602570774</v>
      </c>
      <c r="M171" s="17">
        <f t="shared" si="28"/>
        <v>2.7998702981503421</v>
      </c>
    </row>
    <row r="172" spans="1:13" x14ac:dyDescent="0.2">
      <c r="A172" s="7">
        <v>44651</v>
      </c>
      <c r="B172" s="8">
        <v>3.5</v>
      </c>
      <c r="C172" s="9">
        <v>3.4</v>
      </c>
      <c r="D172" s="9">
        <v>3.1</v>
      </c>
      <c r="E172" s="15">
        <f t="shared" si="21"/>
        <v>1.0028708987190766</v>
      </c>
      <c r="F172" s="15">
        <f t="shared" si="23"/>
        <v>1.0083120261889236</v>
      </c>
      <c r="G172" s="17">
        <f t="shared" si="24"/>
        <v>3.3664945309505923</v>
      </c>
      <c r="H172" s="15">
        <f t="shared" si="22"/>
        <v>1.0027901164905322</v>
      </c>
      <c r="I172" s="15">
        <f t="shared" si="25"/>
        <v>1.0070891196491041</v>
      </c>
      <c r="J172" s="17">
        <f t="shared" si="26"/>
        <v>2.8659439898778505</v>
      </c>
      <c r="K172" s="15">
        <f t="shared" si="29"/>
        <v>1.0025473393892133</v>
      </c>
      <c r="L172" s="15">
        <f t="shared" si="27"/>
        <v>1.0073353708450299</v>
      </c>
      <c r="M172" s="17">
        <f t="shared" si="28"/>
        <v>2.9665911064710171</v>
      </c>
    </row>
    <row r="173" spans="1:13" x14ac:dyDescent="0.2">
      <c r="A173" s="7">
        <v>44681</v>
      </c>
      <c r="B173" s="8">
        <v>4</v>
      </c>
      <c r="C173" s="9">
        <v>3.4</v>
      </c>
      <c r="D173" s="9">
        <v>3.5</v>
      </c>
      <c r="E173" s="15">
        <f t="shared" si="21"/>
        <v>1.0032737397821989</v>
      </c>
      <c r="F173" s="15">
        <f t="shared" si="23"/>
        <v>1.0090426034128599</v>
      </c>
      <c r="G173" s="17">
        <f t="shared" si="24"/>
        <v>3.6663990003301672</v>
      </c>
      <c r="H173" s="15">
        <f t="shared" si="22"/>
        <v>1.0027901164905322</v>
      </c>
      <c r="I173" s="15">
        <f t="shared" si="25"/>
        <v>1.0076593644025369</v>
      </c>
      <c r="J173" s="17">
        <f t="shared" si="26"/>
        <v>3.0991253603028568</v>
      </c>
      <c r="K173" s="15">
        <f t="shared" si="29"/>
        <v>1.0028708987190766</v>
      </c>
      <c r="L173" s="15">
        <f t="shared" si="27"/>
        <v>1.0079052019070578</v>
      </c>
      <c r="M173" s="17">
        <f t="shared" si="28"/>
        <v>3.1997740891034798</v>
      </c>
    </row>
    <row r="174" spans="1:13" x14ac:dyDescent="0.2">
      <c r="A174" s="7">
        <v>44712</v>
      </c>
      <c r="B174" s="8">
        <v>4.0999999999999996</v>
      </c>
      <c r="C174" s="9">
        <v>3.2</v>
      </c>
      <c r="D174" s="9">
        <v>3.8</v>
      </c>
      <c r="E174" s="15">
        <f t="shared" si="21"/>
        <v>1.0033540948994528</v>
      </c>
      <c r="F174" s="15">
        <f t="shared" si="23"/>
        <v>1.0095287732004454</v>
      </c>
      <c r="G174" s="17">
        <f t="shared" si="24"/>
        <v>3.8663346914055818</v>
      </c>
      <c r="H174" s="15">
        <f t="shared" si="22"/>
        <v>1.0026283369587845</v>
      </c>
      <c r="I174" s="15">
        <f t="shared" si="25"/>
        <v>1.0082310418834086</v>
      </c>
      <c r="J174" s="17">
        <f t="shared" si="26"/>
        <v>3.3332903040635076</v>
      </c>
      <c r="K174" s="15">
        <f t="shared" si="29"/>
        <v>1.0031128168457331</v>
      </c>
      <c r="L174" s="15">
        <f t="shared" si="27"/>
        <v>1.0085552568547773</v>
      </c>
      <c r="M174" s="17">
        <f t="shared" si="28"/>
        <v>3.4662692015153374</v>
      </c>
    </row>
    <row r="175" spans="1:13" x14ac:dyDescent="0.2">
      <c r="A175" s="7">
        <v>44742</v>
      </c>
      <c r="B175" s="8">
        <v>4.4000000000000004</v>
      </c>
      <c r="C175" s="9">
        <v>3.5</v>
      </c>
      <c r="D175" s="9">
        <v>3.9</v>
      </c>
      <c r="E175" s="15">
        <f t="shared" si="21"/>
        <v>1.0035947364110451</v>
      </c>
      <c r="F175" s="15">
        <f t="shared" si="23"/>
        <v>1.0102574163170246</v>
      </c>
      <c r="G175" s="17">
        <f t="shared" si="24"/>
        <v>4.1665280794601411</v>
      </c>
      <c r="H175" s="15">
        <f t="shared" si="22"/>
        <v>1.0028708987190766</v>
      </c>
      <c r="I175" s="15">
        <f t="shared" si="25"/>
        <v>1.0083122624191037</v>
      </c>
      <c r="J175" s="17">
        <f t="shared" si="26"/>
        <v>3.3665913989579632</v>
      </c>
      <c r="K175" s="15">
        <f t="shared" si="29"/>
        <v>1.0031933138078821</v>
      </c>
      <c r="L175" s="15">
        <f t="shared" si="27"/>
        <v>1.009205102373433</v>
      </c>
      <c r="M175" s="17">
        <f t="shared" si="28"/>
        <v>3.7331940069053049</v>
      </c>
    </row>
    <row r="176" spans="1:13" x14ac:dyDescent="0.2">
      <c r="A176" s="7">
        <v>44773</v>
      </c>
      <c r="B176" s="8">
        <v>5.2</v>
      </c>
      <c r="C176" s="9">
        <v>3.3</v>
      </c>
      <c r="D176" s="9">
        <v>4.5</v>
      </c>
      <c r="E176" s="15">
        <f t="shared" si="21"/>
        <v>1.0042333616592649</v>
      </c>
      <c r="F176" s="15">
        <f t="shared" si="23"/>
        <v>1.0112237180148806</v>
      </c>
      <c r="G176" s="17">
        <f t="shared" si="24"/>
        <v>4.565637449480664</v>
      </c>
      <c r="H176" s="15">
        <f t="shared" si="22"/>
        <v>1.0027092626147667</v>
      </c>
      <c r="I176" s="15">
        <f t="shared" si="25"/>
        <v>1.0082309632987216</v>
      </c>
      <c r="J176" s="17">
        <f t="shared" si="26"/>
        <v>3.3332580875853557</v>
      </c>
      <c r="K176" s="15">
        <f t="shared" si="29"/>
        <v>1.0036748094004369</v>
      </c>
      <c r="L176" s="15">
        <f t="shared" si="27"/>
        <v>1.0100140906116175</v>
      </c>
      <c r="M176" s="17">
        <f t="shared" si="28"/>
        <v>4.0662081500188352</v>
      </c>
    </row>
    <row r="177" spans="1:13" x14ac:dyDescent="0.2">
      <c r="A177" s="7">
        <v>44804</v>
      </c>
      <c r="B177" s="8">
        <v>4.5999999999999996</v>
      </c>
      <c r="C177" s="9">
        <v>3.2</v>
      </c>
      <c r="D177" s="9">
        <v>4.5</v>
      </c>
      <c r="E177" s="15">
        <f t="shared" si="21"/>
        <v>1.0037548121811461</v>
      </c>
      <c r="F177" s="15">
        <f t="shared" si="23"/>
        <v>1.0116275782487967</v>
      </c>
      <c r="G177" s="17">
        <f t="shared" si="24"/>
        <v>4.7327822951077403</v>
      </c>
      <c r="H177" s="15">
        <f t="shared" si="22"/>
        <v>1.0026283369587845</v>
      </c>
      <c r="I177" s="15">
        <f t="shared" si="25"/>
        <v>1.0082309632987216</v>
      </c>
      <c r="J177" s="17">
        <f t="shared" si="26"/>
        <v>3.3332580875853557</v>
      </c>
      <c r="K177" s="15">
        <f t="shared" si="29"/>
        <v>1.0036748094004369</v>
      </c>
      <c r="L177" s="15">
        <f t="shared" si="27"/>
        <v>1.0105799495953103</v>
      </c>
      <c r="M177" s="17">
        <f t="shared" si="28"/>
        <v>4.2996159992138683</v>
      </c>
    </row>
    <row r="178" spans="1:13" x14ac:dyDescent="0.2">
      <c r="A178" s="7">
        <v>44834</v>
      </c>
      <c r="B178" s="8">
        <v>4.5999999999999996</v>
      </c>
      <c r="C178" s="9">
        <v>3.7</v>
      </c>
      <c r="D178" s="9">
        <v>4.4000000000000004</v>
      </c>
      <c r="E178" s="15">
        <f t="shared" si="21"/>
        <v>1.0037548121811461</v>
      </c>
      <c r="F178" s="15">
        <f t="shared" si="23"/>
        <v>1.011788935276458</v>
      </c>
      <c r="G178" s="17">
        <f t="shared" si="24"/>
        <v>4.7996188048212929</v>
      </c>
      <c r="H178" s="15">
        <f t="shared" si="22"/>
        <v>1.0030322487646148</v>
      </c>
      <c r="I178" s="15">
        <f t="shared" si="25"/>
        <v>1.0083931757151443</v>
      </c>
      <c r="J178" s="17">
        <f t="shared" si="26"/>
        <v>3.3997745257077883</v>
      </c>
      <c r="K178" s="15">
        <f t="shared" si="29"/>
        <v>1.0035947364110451</v>
      </c>
      <c r="L178" s="15">
        <f t="shared" si="27"/>
        <v>1.0109843279224853</v>
      </c>
      <c r="M178" s="17">
        <f t="shared" si="28"/>
        <v>4.4666560283682433</v>
      </c>
    </row>
    <row r="179" spans="1:13" x14ac:dyDescent="0.2">
      <c r="A179" s="7">
        <v>44865</v>
      </c>
      <c r="B179" s="8">
        <v>5.0999999999999996</v>
      </c>
      <c r="C179" s="9">
        <v>3.1</v>
      </c>
      <c r="D179" s="9">
        <v>5</v>
      </c>
      <c r="E179" s="15">
        <f t="shared" si="21"/>
        <v>1.0041537774426925</v>
      </c>
      <c r="F179" s="15">
        <f t="shared" si="23"/>
        <v>1.0117087522902866</v>
      </c>
      <c r="G179" s="17">
        <f t="shared" si="24"/>
        <v>4.7664018077294035</v>
      </c>
      <c r="H179" s="15">
        <f t="shared" si="22"/>
        <v>1.0025473393892133</v>
      </c>
      <c r="I179" s="15">
        <f t="shared" si="25"/>
        <v>1.0082303346188011</v>
      </c>
      <c r="J179" s="17">
        <f t="shared" si="26"/>
        <v>3.3330003550376519</v>
      </c>
      <c r="K179" s="15">
        <f t="shared" si="29"/>
        <v>1.0040741237836484</v>
      </c>
      <c r="L179" s="15">
        <f t="shared" si="27"/>
        <v>1.0113865504148305</v>
      </c>
      <c r="M179" s="17">
        <f t="shared" si="28"/>
        <v>4.6330044877295862</v>
      </c>
    </row>
    <row r="180" spans="1:13" x14ac:dyDescent="0.2">
      <c r="A180" s="7">
        <v>44895</v>
      </c>
      <c r="B180" s="8">
        <v>5.3</v>
      </c>
      <c r="C180" s="9">
        <v>2.7</v>
      </c>
      <c r="D180" s="9">
        <v>5.3</v>
      </c>
      <c r="E180" s="15">
        <f t="shared" si="21"/>
        <v>1.0043128765598297</v>
      </c>
      <c r="F180" s="15">
        <f t="shared" si="23"/>
        <v>1.0122712388750619</v>
      </c>
      <c r="G180" s="17">
        <f t="shared" si="24"/>
        <v>4.9995869371504797</v>
      </c>
      <c r="H180" s="15">
        <f t="shared" si="22"/>
        <v>1.0022226272943571</v>
      </c>
      <c r="I180" s="15">
        <f t="shared" si="25"/>
        <v>1.007822358127767</v>
      </c>
      <c r="J180" s="17">
        <f t="shared" si="26"/>
        <v>3.1658486553327148</v>
      </c>
      <c r="K180" s="15">
        <f t="shared" si="29"/>
        <v>1.0043128765598297</v>
      </c>
      <c r="L180" s="15">
        <f t="shared" si="27"/>
        <v>1.0120295201668128</v>
      </c>
      <c r="M180" s="17">
        <f t="shared" si="28"/>
        <v>4.8993320877150026</v>
      </c>
    </row>
    <row r="181" spans="1:13" x14ac:dyDescent="0.2">
      <c r="A181" s="7">
        <v>44926</v>
      </c>
      <c r="B181" s="8">
        <v>5.3</v>
      </c>
      <c r="C181" s="9">
        <v>2.5</v>
      </c>
      <c r="D181" s="9">
        <v>5</v>
      </c>
      <c r="E181" s="15">
        <f t="shared" si="21"/>
        <v>1.0043128765598297</v>
      </c>
      <c r="F181" s="15">
        <f t="shared" si="23"/>
        <v>1.0128340381893233</v>
      </c>
      <c r="G181" s="17">
        <f t="shared" si="24"/>
        <v>5.2332910812904254</v>
      </c>
      <c r="H181" s="15">
        <f t="shared" si="22"/>
        <v>1.0020598362698427</v>
      </c>
      <c r="I181" s="15">
        <f t="shared" si="25"/>
        <v>1.0068453017522005</v>
      </c>
      <c r="J181" s="17">
        <f t="shared" si="26"/>
        <v>2.7663641173832687</v>
      </c>
      <c r="K181" s="15">
        <f t="shared" si="29"/>
        <v>1.0040741237836484</v>
      </c>
      <c r="L181" s="15">
        <f t="shared" si="27"/>
        <v>1.0125129365848828</v>
      </c>
      <c r="M181" s="17">
        <f t="shared" si="28"/>
        <v>5.0999049127890217</v>
      </c>
    </row>
    <row r="182" spans="1:13" x14ac:dyDescent="0.2">
      <c r="A182" s="7">
        <v>44957</v>
      </c>
      <c r="B182" s="8">
        <v>5.4</v>
      </c>
      <c r="C182" s="9">
        <v>2.4</v>
      </c>
      <c r="D182" s="9">
        <v>4.9000000000000004</v>
      </c>
      <c r="E182" s="15">
        <f t="shared" si="21"/>
        <v>1.0043923222705009</v>
      </c>
      <c r="F182" s="15">
        <f t="shared" si="23"/>
        <v>1.0130746450830737</v>
      </c>
      <c r="G182" s="17">
        <f t="shared" si="24"/>
        <v>5.333322787034378</v>
      </c>
      <c r="H182" s="15">
        <f t="shared" si="22"/>
        <v>1.0019783315388433</v>
      </c>
      <c r="I182" s="15">
        <f t="shared" si="25"/>
        <v>1.0062738545413845</v>
      </c>
      <c r="J182" s="17">
        <f t="shared" si="26"/>
        <v>2.5332575006733471</v>
      </c>
      <c r="K182" s="15">
        <f t="shared" si="29"/>
        <v>1.003994400555317</v>
      </c>
      <c r="L182" s="15">
        <f t="shared" si="27"/>
        <v>1.0124325433169756</v>
      </c>
      <c r="M182" s="17">
        <f t="shared" si="28"/>
        <v>5.066529265923303</v>
      </c>
    </row>
    <row r="183" spans="1:13" x14ac:dyDescent="0.2">
      <c r="A183" s="7">
        <v>44985</v>
      </c>
      <c r="B183" s="8">
        <v>5.2</v>
      </c>
      <c r="C183" s="9">
        <v>2.9</v>
      </c>
      <c r="D183" s="9">
        <v>5</v>
      </c>
      <c r="E183" s="15">
        <f t="shared" si="21"/>
        <v>1.0042333616592649</v>
      </c>
      <c r="F183" s="15">
        <f t="shared" si="23"/>
        <v>1.0129944364831955</v>
      </c>
      <c r="G183" s="17">
        <f t="shared" si="24"/>
        <v>5.2999683444032053</v>
      </c>
      <c r="H183" s="15">
        <f t="shared" si="22"/>
        <v>1.0023851279739271</v>
      </c>
      <c r="I183" s="15">
        <f t="shared" si="25"/>
        <v>1.0064370120881643</v>
      </c>
      <c r="J183" s="17">
        <f t="shared" si="26"/>
        <v>2.5997727690858063</v>
      </c>
      <c r="K183" s="15">
        <f t="shared" si="29"/>
        <v>1.0040741237836484</v>
      </c>
      <c r="L183" s="15">
        <f t="shared" si="27"/>
        <v>1.0121918602728219</v>
      </c>
      <c r="M183" s="17">
        <f t="shared" si="28"/>
        <v>4.9666560790536218</v>
      </c>
    </row>
    <row r="184" spans="1:13" x14ac:dyDescent="0.2">
      <c r="A184" s="7">
        <v>45016</v>
      </c>
      <c r="B184" s="8">
        <v>5</v>
      </c>
      <c r="C184" s="9">
        <v>3.2</v>
      </c>
      <c r="D184" s="9">
        <v>5</v>
      </c>
      <c r="E184" s="15">
        <f t="shared" si="21"/>
        <v>1.0040741237836484</v>
      </c>
      <c r="F184" s="15">
        <f t="shared" si="23"/>
        <v>1.0127536198615914</v>
      </c>
      <c r="G184" s="17">
        <f t="shared" si="24"/>
        <v>5.1998732571349571</v>
      </c>
      <c r="H184" s="15">
        <f t="shared" si="22"/>
        <v>1.0026283369587845</v>
      </c>
      <c r="I184" s="15">
        <f t="shared" si="25"/>
        <v>1.0070079960893576</v>
      </c>
      <c r="J184" s="17">
        <f t="shared" si="26"/>
        <v>2.8328035531624218</v>
      </c>
      <c r="K184" s="15">
        <f t="shared" si="29"/>
        <v>1.0040741237836484</v>
      </c>
      <c r="L184" s="15">
        <f t="shared" si="27"/>
        <v>1.0121918602728219</v>
      </c>
      <c r="M184" s="17">
        <f t="shared" si="28"/>
        <v>4.9666560790536218</v>
      </c>
    </row>
    <row r="185" spans="1:13" x14ac:dyDescent="0.2">
      <c r="A185" s="7">
        <v>45046</v>
      </c>
      <c r="B185" s="8">
        <v>5</v>
      </c>
      <c r="C185" s="9">
        <v>3.1</v>
      </c>
      <c r="D185" s="9">
        <v>5.0999999999999996</v>
      </c>
      <c r="E185" s="15">
        <f t="shared" si="21"/>
        <v>1.0040741237836484</v>
      </c>
      <c r="F185" s="15">
        <f t="shared" si="23"/>
        <v>1.012432772457396</v>
      </c>
      <c r="G185" s="17">
        <f t="shared" si="24"/>
        <v>5.0666243833591418</v>
      </c>
      <c r="H185" s="15">
        <f t="shared" si="22"/>
        <v>1.0025473393892133</v>
      </c>
      <c r="I185" s="15">
        <f t="shared" si="25"/>
        <v>1.0075798602076966</v>
      </c>
      <c r="J185" s="17">
        <f t="shared" si="26"/>
        <v>3.0665911798056555</v>
      </c>
      <c r="K185" s="15">
        <f t="shared" si="29"/>
        <v>1.0041537774426925</v>
      </c>
      <c r="L185" s="15">
        <f t="shared" si="27"/>
        <v>1.012352538447947</v>
      </c>
      <c r="M185" s="17">
        <f t="shared" si="28"/>
        <v>5.0333227569181238</v>
      </c>
    </row>
    <row r="186" spans="1:13" x14ac:dyDescent="0.2">
      <c r="A186" s="7">
        <v>45077</v>
      </c>
      <c r="B186" s="8">
        <v>4.5999999999999996</v>
      </c>
      <c r="C186" s="9">
        <v>2.9</v>
      </c>
      <c r="D186" s="9">
        <v>4.7</v>
      </c>
      <c r="E186" s="15">
        <f t="shared" si="21"/>
        <v>1.0037548121811461</v>
      </c>
      <c r="F186" s="15">
        <f t="shared" si="23"/>
        <v>1.0119503156964602</v>
      </c>
      <c r="G186" s="17">
        <f t="shared" si="24"/>
        <v>4.8664969952521231</v>
      </c>
      <c r="H186" s="15">
        <f t="shared" si="22"/>
        <v>1.0023851279739271</v>
      </c>
      <c r="I186" s="15">
        <f t="shared" si="25"/>
        <v>1.0075798602076964</v>
      </c>
      <c r="J186" s="17">
        <f t="shared" si="26"/>
        <v>3.0665911798055667</v>
      </c>
      <c r="K186" s="15">
        <f t="shared" si="29"/>
        <v>1.0038347448817659</v>
      </c>
      <c r="L186" s="15">
        <f t="shared" si="27"/>
        <v>1.0121111859090945</v>
      </c>
      <c r="M186" s="17">
        <f t="shared" si="28"/>
        <v>4.933195601131124</v>
      </c>
    </row>
    <row r="187" spans="1:13" x14ac:dyDescent="0.2">
      <c r="A187" s="7">
        <v>45107</v>
      </c>
      <c r="B187" s="8">
        <v>4.2</v>
      </c>
      <c r="C187" s="9">
        <v>2.9</v>
      </c>
      <c r="D187" s="9">
        <v>4.5</v>
      </c>
      <c r="E187" s="15">
        <f t="shared" si="21"/>
        <v>1.0034343792900469</v>
      </c>
      <c r="F187" s="15">
        <f t="shared" si="23"/>
        <v>1.0113055528976487</v>
      </c>
      <c r="G187" s="17">
        <f t="shared" si="24"/>
        <v>4.5994901186108716</v>
      </c>
      <c r="H187" s="15">
        <f t="shared" si="22"/>
        <v>1.0023851279739271</v>
      </c>
      <c r="I187" s="15">
        <f t="shared" si="25"/>
        <v>1.0073354501247866</v>
      </c>
      <c r="J187" s="17">
        <f t="shared" si="26"/>
        <v>2.9666235213648084</v>
      </c>
      <c r="K187" s="15">
        <f t="shared" si="29"/>
        <v>1.0036748094004369</v>
      </c>
      <c r="L187" s="15">
        <f t="shared" si="27"/>
        <v>1.0117086752334685</v>
      </c>
      <c r="M187" s="17">
        <f t="shared" si="28"/>
        <v>4.7663698895923812</v>
      </c>
    </row>
    <row r="188" spans="1:13" x14ac:dyDescent="0.2">
      <c r="A188" s="7">
        <v>45138</v>
      </c>
      <c r="B188" s="8">
        <v>3.3</v>
      </c>
      <c r="C188" s="9">
        <v>2.8</v>
      </c>
      <c r="D188" s="9">
        <v>3.8</v>
      </c>
      <c r="E188" s="15">
        <f t="shared" si="21"/>
        <v>1.0027092626147667</v>
      </c>
      <c r="F188" s="15">
        <f t="shared" si="23"/>
        <v>1.0099308618799943</v>
      </c>
      <c r="G188" s="17">
        <f t="shared" si="24"/>
        <v>4.0319106958900175</v>
      </c>
      <c r="H188" s="15">
        <f t="shared" si="22"/>
        <v>1.0023039138595753</v>
      </c>
      <c r="I188" s="15">
        <f t="shared" si="25"/>
        <v>1.0070908620082604</v>
      </c>
      <c r="J188" s="17">
        <f t="shared" si="26"/>
        <v>2.8666558628630767</v>
      </c>
      <c r="K188" s="15">
        <f t="shared" si="29"/>
        <v>1.0031128168457331</v>
      </c>
      <c r="L188" s="15">
        <f t="shared" si="27"/>
        <v>1.0106598828172288</v>
      </c>
      <c r="M188" s="17">
        <f t="shared" si="28"/>
        <v>4.3326188053651737</v>
      </c>
    </row>
    <row r="189" spans="1:13" x14ac:dyDescent="0.2">
      <c r="A189" s="7">
        <v>45169</v>
      </c>
      <c r="B189" s="8">
        <v>4.0999999999999996</v>
      </c>
      <c r="C189" s="9">
        <v>2.7</v>
      </c>
      <c r="D189" s="9">
        <v>4</v>
      </c>
      <c r="E189" s="15">
        <f t="shared" si="21"/>
        <v>1.0033540948994528</v>
      </c>
      <c r="F189" s="15">
        <f t="shared" si="23"/>
        <v>1.009527679006289</v>
      </c>
      <c r="G189" s="17">
        <f t="shared" si="24"/>
        <v>3.8658843832827916</v>
      </c>
      <c r="H189" s="15">
        <f t="shared" si="22"/>
        <v>1.0022226272943571</v>
      </c>
      <c r="I189" s="15">
        <f t="shared" si="25"/>
        <v>1.0069275984632435</v>
      </c>
      <c r="J189" s="17">
        <f t="shared" si="26"/>
        <v>2.7999675745681962</v>
      </c>
      <c r="K189" s="15">
        <f t="shared" si="29"/>
        <v>1.0032737397821989</v>
      </c>
      <c r="L189" s="15">
        <f t="shared" si="27"/>
        <v>1.0100950634073818</v>
      </c>
      <c r="M189" s="17">
        <f t="shared" si="28"/>
        <v>4.0995841010403211</v>
      </c>
    </row>
    <row r="190" spans="1:13" x14ac:dyDescent="0.2">
      <c r="A190" s="7">
        <v>45199</v>
      </c>
      <c r="B190" s="8">
        <v>3.8</v>
      </c>
      <c r="C190" s="9">
        <v>2.7</v>
      </c>
      <c r="D190" s="9">
        <v>3.7</v>
      </c>
      <c r="E190" s="15">
        <f t="shared" si="21"/>
        <v>1.0031128168457331</v>
      </c>
      <c r="F190" s="15">
        <f t="shared" si="23"/>
        <v>1.0092041638918345</v>
      </c>
      <c r="G190" s="17">
        <f t="shared" si="24"/>
        <v>3.7328081525028756</v>
      </c>
      <c r="H190" s="15">
        <f t="shared" si="22"/>
        <v>1.0022226272943571</v>
      </c>
      <c r="I190" s="15">
        <f t="shared" si="25"/>
        <v>1.0067643613855359</v>
      </c>
      <c r="J190" s="17">
        <f t="shared" si="26"/>
        <v>2.7333225201839007</v>
      </c>
      <c r="K190" s="15">
        <f t="shared" si="29"/>
        <v>1.0030322487646148</v>
      </c>
      <c r="L190" s="15">
        <f t="shared" si="27"/>
        <v>1.0094483924736242</v>
      </c>
      <c r="M190" s="17">
        <f t="shared" si="28"/>
        <v>3.8332584498141475</v>
      </c>
    </row>
    <row r="191" spans="1:13" x14ac:dyDescent="0.2">
      <c r="A191" s="7">
        <v>45230</v>
      </c>
      <c r="B191" s="8">
        <v>3.7</v>
      </c>
      <c r="C191" s="9">
        <v>2.7</v>
      </c>
      <c r="D191" s="9">
        <v>3.5</v>
      </c>
      <c r="E191" s="15">
        <f t="shared" si="21"/>
        <v>1.0030322487646148</v>
      </c>
      <c r="F191" s="15">
        <f t="shared" si="23"/>
        <v>1.0095292421368045</v>
      </c>
      <c r="G191" s="17">
        <f t="shared" si="24"/>
        <v>3.8665276794057624</v>
      </c>
      <c r="H191" s="15">
        <f t="shared" si="22"/>
        <v>1.0022226272943571</v>
      </c>
      <c r="I191" s="15">
        <f t="shared" si="25"/>
        <v>1.006682713079279</v>
      </c>
      <c r="J191" s="17">
        <f t="shared" si="26"/>
        <v>2.6999999999998581</v>
      </c>
      <c r="K191" s="15">
        <f t="shared" si="29"/>
        <v>1.0028708987190766</v>
      </c>
      <c r="L191" s="15">
        <f t="shared" si="27"/>
        <v>1.0092049464125608</v>
      </c>
      <c r="M191" s="17">
        <f t="shared" si="28"/>
        <v>3.7331298839014648</v>
      </c>
    </row>
    <row r="192" spans="1:13" x14ac:dyDescent="0.2">
      <c r="A192" s="7">
        <v>45260</v>
      </c>
      <c r="B192" s="8">
        <v>3.3</v>
      </c>
      <c r="C192" s="9">
        <v>2.4</v>
      </c>
      <c r="D192" s="9">
        <v>3.1</v>
      </c>
      <c r="E192" s="15">
        <f t="shared" si="21"/>
        <v>1.0027092626147667</v>
      </c>
      <c r="F192" s="15">
        <f t="shared" si="23"/>
        <v>1.0088804412289558</v>
      </c>
      <c r="G192" s="17">
        <f t="shared" si="24"/>
        <v>3.5997745879424059</v>
      </c>
      <c r="H192" s="15">
        <f t="shared" si="22"/>
        <v>1.0019783315388433</v>
      </c>
      <c r="I192" s="15">
        <f t="shared" si="25"/>
        <v>1.0064373301600986</v>
      </c>
      <c r="J192" s="17">
        <f t="shared" si="26"/>
        <v>2.5999024706896634</v>
      </c>
      <c r="K192" s="15">
        <f t="shared" si="29"/>
        <v>1.0025473393892133</v>
      </c>
      <c r="L192" s="15">
        <f t="shared" si="27"/>
        <v>1.0084742516474048</v>
      </c>
      <c r="M192" s="17">
        <f t="shared" si="28"/>
        <v>3.43303236363528</v>
      </c>
    </row>
    <row r="193" spans="1:13" x14ac:dyDescent="0.2">
      <c r="A193" s="7">
        <v>45291</v>
      </c>
      <c r="B193" s="8">
        <v>3</v>
      </c>
      <c r="C193" s="9">
        <v>2.8</v>
      </c>
      <c r="D193" s="9">
        <v>3</v>
      </c>
      <c r="E193" s="15">
        <f t="shared" si="21"/>
        <v>1.0024662697723037</v>
      </c>
      <c r="F193" s="15">
        <f t="shared" si="23"/>
        <v>1.0082301766866604</v>
      </c>
      <c r="G193" s="17">
        <f t="shared" si="24"/>
        <v>3.3329356095224139</v>
      </c>
      <c r="H193" s="15">
        <f t="shared" si="22"/>
        <v>1.0023039138595753</v>
      </c>
      <c r="I193" s="15">
        <f t="shared" si="25"/>
        <v>1.0065189585642556</v>
      </c>
      <c r="J193" s="17">
        <f t="shared" si="26"/>
        <v>2.6331925127631273</v>
      </c>
      <c r="K193" s="15">
        <f t="shared" si="29"/>
        <v>1.0024662697723037</v>
      </c>
      <c r="L193" s="15">
        <f t="shared" si="27"/>
        <v>1.0079052019070578</v>
      </c>
      <c r="M193" s="17">
        <f t="shared" si="28"/>
        <v>3.1997740891034798</v>
      </c>
    </row>
    <row r="194" spans="1:13" x14ac:dyDescent="0.2">
      <c r="A194" s="7">
        <v>45322</v>
      </c>
      <c r="B194" s="8">
        <v>2.6</v>
      </c>
      <c r="C194" s="9">
        <v>3.2</v>
      </c>
      <c r="D194" s="9">
        <v>2.7</v>
      </c>
      <c r="E194" s="15">
        <f t="shared" si="21"/>
        <v>1.0021412681429993</v>
      </c>
      <c r="F194" s="15">
        <f t="shared" si="23"/>
        <v>1.0073345788126518</v>
      </c>
      <c r="G194" s="17">
        <f t="shared" si="24"/>
        <v>2.9662672708142823</v>
      </c>
      <c r="H194" s="15">
        <f t="shared" si="22"/>
        <v>1.0026283369587845</v>
      </c>
      <c r="I194" s="15">
        <f t="shared" si="25"/>
        <v>1.006926407426213</v>
      </c>
      <c r="J194" s="17">
        <f t="shared" si="26"/>
        <v>2.7994811906372652</v>
      </c>
      <c r="K194" s="15">
        <f t="shared" ref="K194:K201" si="30">(1+D194/100)^(1/12)</f>
        <v>1.0022226272943571</v>
      </c>
      <c r="L194" s="15">
        <f t="shared" si="27"/>
        <v>1.0072536762300668</v>
      </c>
      <c r="M194" s="17">
        <f t="shared" si="28"/>
        <v>2.9331929234253762</v>
      </c>
    </row>
    <row r="195" spans="1:13" x14ac:dyDescent="0.2">
      <c r="A195" s="7">
        <v>45351</v>
      </c>
      <c r="B195" s="8">
        <v>2.5</v>
      </c>
      <c r="C195" s="9">
        <v>2.9</v>
      </c>
      <c r="D195" s="9">
        <v>2.5</v>
      </c>
      <c r="E195" s="15">
        <f t="shared" ref="E195:E201" si="31">(1+B195/100)^(1/12)</f>
        <v>1.0020598362698427</v>
      </c>
      <c r="F195" s="15">
        <f t="shared" si="23"/>
        <v>1.0066821567816355</v>
      </c>
      <c r="G195" s="17">
        <f t="shared" si="24"/>
        <v>2.6997729901589995</v>
      </c>
      <c r="H195" s="15">
        <f t="shared" ref="H195:H201" si="32">(1+C195/100)^(1/12)</f>
        <v>1.0023851279739271</v>
      </c>
      <c r="I195" s="15">
        <f t="shared" si="25"/>
        <v>1.0073352127466868</v>
      </c>
      <c r="J195" s="17">
        <f t="shared" si="26"/>
        <v>2.9665264652637635</v>
      </c>
      <c r="K195" s="15">
        <f t="shared" si="30"/>
        <v>1.0020598362698427</v>
      </c>
      <c r="L195" s="15">
        <f t="shared" si="27"/>
        <v>1.0067638845864537</v>
      </c>
      <c r="M195" s="17">
        <f t="shared" si="28"/>
        <v>2.7331279041606482</v>
      </c>
    </row>
    <row r="196" spans="1:13" x14ac:dyDescent="0.2">
      <c r="A196" s="7">
        <v>45382</v>
      </c>
      <c r="B196" s="8">
        <v>2.7</v>
      </c>
      <c r="C196" s="9">
        <v>2.8</v>
      </c>
      <c r="D196" s="9">
        <v>2.6</v>
      </c>
      <c r="E196" s="15">
        <f t="shared" si="31"/>
        <v>1.0022226272943571</v>
      </c>
      <c r="F196" s="15">
        <f t="shared" si="23"/>
        <v>1.0064374896615753</v>
      </c>
      <c r="G196" s="17">
        <f t="shared" si="24"/>
        <v>2.5999675113607346</v>
      </c>
      <c r="H196" s="15">
        <f t="shared" si="32"/>
        <v>1.0023039138595753</v>
      </c>
      <c r="I196" s="15">
        <f t="shared" si="25"/>
        <v>1.0073352127466868</v>
      </c>
      <c r="J196" s="17">
        <f t="shared" si="26"/>
        <v>2.9665264652637635</v>
      </c>
      <c r="K196" s="15">
        <f t="shared" si="30"/>
        <v>1.0021412681429993</v>
      </c>
      <c r="L196" s="15">
        <f t="shared" si="27"/>
        <v>1.0064374896615753</v>
      </c>
      <c r="M196" s="17">
        <f t="shared" si="28"/>
        <v>2.5999675113607346</v>
      </c>
    </row>
    <row r="197" spans="1:13" x14ac:dyDescent="0.2">
      <c r="A197" s="7">
        <v>45412</v>
      </c>
      <c r="B197" s="8">
        <v>2.8</v>
      </c>
      <c r="C197" s="9">
        <v>3.1</v>
      </c>
      <c r="D197" s="9">
        <v>2.5</v>
      </c>
      <c r="E197" s="15">
        <f t="shared" si="31"/>
        <v>1.0023039138595753</v>
      </c>
      <c r="F197" s="15">
        <f t="shared" ref="F197:F201" si="33">E195*E196*E197</f>
        <v>1.006600832647139</v>
      </c>
      <c r="G197" s="17">
        <f t="shared" ref="G197:G201" si="34">(F197^4-1)*100</f>
        <v>2.6665908856096543</v>
      </c>
      <c r="H197" s="15">
        <f t="shared" si="32"/>
        <v>1.0025473393892133</v>
      </c>
      <c r="I197" s="15">
        <f t="shared" ref="I197:I201" si="35">H195*H196*H197</f>
        <v>1.0072538349310314</v>
      </c>
      <c r="J197" s="17">
        <f t="shared" ref="J197:J201" si="36">(I197^4-1)*100</f>
        <v>2.9332577952694505</v>
      </c>
      <c r="K197" s="15">
        <f t="shared" si="30"/>
        <v>1.0020598362698427</v>
      </c>
      <c r="L197" s="15">
        <f t="shared" ref="L197:L201" si="37">K197*K196*K195</f>
        <v>1.0062740140169533</v>
      </c>
      <c r="M197" s="17">
        <f t="shared" ref="M197:M201" si="38">((L197)^4-1)*100</f>
        <v>2.5333224990964576</v>
      </c>
    </row>
    <row r="198" spans="1:13" x14ac:dyDescent="0.2">
      <c r="A198" s="7">
        <v>45443</v>
      </c>
      <c r="B198" s="8">
        <v>2.8</v>
      </c>
      <c r="C198" s="9">
        <v>3</v>
      </c>
      <c r="D198" s="9">
        <v>2.4</v>
      </c>
      <c r="E198" s="15">
        <f t="shared" si="31"/>
        <v>1.0023039138595753</v>
      </c>
      <c r="F198" s="15">
        <f t="shared" si="33"/>
        <v>1.0068460163139843</v>
      </c>
      <c r="G198" s="17">
        <f t="shared" si="34"/>
        <v>2.766655852347899</v>
      </c>
      <c r="H198" s="15">
        <f t="shared" si="32"/>
        <v>1.0024662697723037</v>
      </c>
      <c r="I198" s="15">
        <f t="shared" si="35"/>
        <v>1.0073353708450299</v>
      </c>
      <c r="J198" s="17">
        <f t="shared" si="36"/>
        <v>2.9665911064710171</v>
      </c>
      <c r="K198" s="15">
        <f t="shared" si="30"/>
        <v>1.0019783315388433</v>
      </c>
      <c r="L198" s="15">
        <f t="shared" si="37"/>
        <v>1.0061921665165789</v>
      </c>
      <c r="M198" s="17">
        <f t="shared" si="38"/>
        <v>2.4999674796644111</v>
      </c>
    </row>
    <row r="199" spans="1:13" x14ac:dyDescent="0.2">
      <c r="A199" s="7">
        <v>45473</v>
      </c>
      <c r="B199" s="8">
        <v>2.9</v>
      </c>
      <c r="C199" s="9">
        <v>3.1</v>
      </c>
      <c r="D199" s="9">
        <v>2.7</v>
      </c>
      <c r="E199" s="15">
        <f t="shared" si="31"/>
        <v>1.0023851279739271</v>
      </c>
      <c r="F199" s="15">
        <f t="shared" si="33"/>
        <v>1.0070092666312467</v>
      </c>
      <c r="G199" s="17">
        <f t="shared" si="34"/>
        <v>2.8333225306968801</v>
      </c>
      <c r="H199" s="15">
        <f t="shared" si="32"/>
        <v>1.0025473393892133</v>
      </c>
      <c r="I199" s="15">
        <f t="shared" si="35"/>
        <v>1.0075800183444363</v>
      </c>
      <c r="J199" s="17">
        <f t="shared" si="36"/>
        <v>3.0666558838323255</v>
      </c>
      <c r="K199" s="15">
        <f t="shared" si="30"/>
        <v>1.0022226272943571</v>
      </c>
      <c r="L199" s="15">
        <f t="shared" si="37"/>
        <v>1.0062738545413845</v>
      </c>
      <c r="M199" s="17">
        <f t="shared" si="38"/>
        <v>2.5332575006733471</v>
      </c>
    </row>
    <row r="200" spans="1:13" x14ac:dyDescent="0.2">
      <c r="A200" s="7">
        <v>45504</v>
      </c>
      <c r="B200" s="8">
        <v>3.2</v>
      </c>
      <c r="C200" s="9">
        <v>2.7</v>
      </c>
      <c r="D200" s="9">
        <v>2.9</v>
      </c>
      <c r="E200" s="15">
        <f t="shared" si="31"/>
        <v>1.0026283369587845</v>
      </c>
      <c r="F200" s="15">
        <f t="shared" si="33"/>
        <v>1.0073352127466868</v>
      </c>
      <c r="G200" s="17">
        <f t="shared" si="34"/>
        <v>2.9665264652637635</v>
      </c>
      <c r="H200" s="15">
        <f t="shared" si="32"/>
        <v>1.0022226272943571</v>
      </c>
      <c r="I200" s="15">
        <f t="shared" si="35"/>
        <v>1.0072536762300668</v>
      </c>
      <c r="J200" s="17">
        <f t="shared" si="36"/>
        <v>2.9331929234253762</v>
      </c>
      <c r="K200" s="15">
        <f t="shared" si="30"/>
        <v>1.0023851279739271</v>
      </c>
      <c r="L200" s="15">
        <f t="shared" si="37"/>
        <v>1.0066005142128645</v>
      </c>
      <c r="M200" s="17">
        <f t="shared" si="38"/>
        <v>2.6664609729578403</v>
      </c>
    </row>
    <row r="201" spans="1:13" x14ac:dyDescent="0.2">
      <c r="A201" s="7">
        <v>45535</v>
      </c>
      <c r="B201" s="8">
        <v>3.6</v>
      </c>
      <c r="C201" s="9">
        <v>2.5</v>
      </c>
      <c r="D201" s="9">
        <v>3.5</v>
      </c>
      <c r="E201" s="15">
        <f t="shared" si="31"/>
        <v>1.0029516094330215</v>
      </c>
      <c r="F201" s="15">
        <f t="shared" si="33"/>
        <v>1.0079861595795294</v>
      </c>
      <c r="G201" s="17">
        <f t="shared" si="34"/>
        <v>3.232935224375999</v>
      </c>
      <c r="H201" s="15">
        <f t="shared" si="32"/>
        <v>1.0020598362698427</v>
      </c>
      <c r="I201" s="15">
        <f t="shared" si="35"/>
        <v>1.0068453017522005</v>
      </c>
      <c r="J201" s="17">
        <f t="shared" si="36"/>
        <v>2.7663641173832687</v>
      </c>
      <c r="K201" s="15">
        <f t="shared" si="30"/>
        <v>1.0028708987190766</v>
      </c>
      <c r="L201" s="15">
        <f t="shared" si="37"/>
        <v>1.0074971988559471</v>
      </c>
      <c r="M201" s="17">
        <f t="shared" si="38"/>
        <v>3.0327732137174213</v>
      </c>
    </row>
  </sheetData>
  <sortState xmlns:xlrd2="http://schemas.microsoft.com/office/spreadsheetml/2017/richdata2" ref="A2:D201">
    <sortCondition ref="A1:A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1749-F67F-0D4B-9341-50A81B10B851}">
  <dimension ref="A1:J201"/>
  <sheetViews>
    <sheetView workbookViewId="0">
      <selection activeCell="J9" sqref="J9"/>
    </sheetView>
  </sheetViews>
  <sheetFormatPr baseColWidth="10" defaultRowHeight="15" x14ac:dyDescent="0.2"/>
  <cols>
    <col min="1" max="2" width="10.1640625" style="24" bestFit="1" customWidth="1"/>
    <col min="3" max="3" width="17" bestFit="1" customWidth="1"/>
    <col min="4" max="4" width="16.5" bestFit="1" customWidth="1"/>
    <col min="5" max="5" width="17.1640625" style="18" bestFit="1" customWidth="1"/>
  </cols>
  <sheetData>
    <row r="1" spans="1:10" x14ac:dyDescent="0.2">
      <c r="A1" s="20" t="s">
        <v>0</v>
      </c>
      <c r="B1" s="21" t="s">
        <v>4</v>
      </c>
      <c r="C1" s="1" t="s">
        <v>15</v>
      </c>
      <c r="D1" s="1" t="s">
        <v>16</v>
      </c>
      <c r="E1" s="16" t="s">
        <v>19</v>
      </c>
    </row>
    <row r="2" spans="1:10" x14ac:dyDescent="0.2">
      <c r="A2" s="22">
        <v>39478</v>
      </c>
      <c r="B2" s="23">
        <v>57.5</v>
      </c>
      <c r="D2" s="15"/>
      <c r="E2" s="17"/>
    </row>
    <row r="3" spans="1:10" x14ac:dyDescent="0.2">
      <c r="A3" s="22">
        <v>39507</v>
      </c>
      <c r="B3" s="23">
        <v>57.7</v>
      </c>
      <c r="C3">
        <f>(1+(B3-B2)/B2)</f>
        <v>1.0034782608695654</v>
      </c>
      <c r="D3" s="15"/>
      <c r="E3" s="17"/>
    </row>
    <row r="4" spans="1:10" x14ac:dyDescent="0.2">
      <c r="A4" s="22">
        <v>39538</v>
      </c>
      <c r="B4" s="23">
        <v>58</v>
      </c>
      <c r="C4">
        <f t="shared" ref="C4:C67" si="0">(1+(B4-B3)/B3)</f>
        <v>1.0051993067590987</v>
      </c>
      <c r="D4" s="15"/>
      <c r="E4" s="17"/>
    </row>
    <row r="5" spans="1:10" x14ac:dyDescent="0.2">
      <c r="A5" s="22">
        <v>39568</v>
      </c>
      <c r="B5" s="23">
        <v>58.1</v>
      </c>
      <c r="C5">
        <f t="shared" si="0"/>
        <v>1.0017241379310344</v>
      </c>
      <c r="D5" s="15">
        <f>C5*C4*C3</f>
        <v>1.0104347826086957</v>
      </c>
      <c r="E5" s="17">
        <f>((D5^4)-1)*100</f>
        <v>4.2396995171401164</v>
      </c>
      <c r="I5" s="14"/>
      <c r="J5" s="3" t="s">
        <v>21</v>
      </c>
    </row>
    <row r="6" spans="1:10" x14ac:dyDescent="0.2">
      <c r="A6" s="22">
        <v>39599</v>
      </c>
      <c r="B6" s="23">
        <v>57.9</v>
      </c>
      <c r="C6">
        <f t="shared" si="0"/>
        <v>0.99655765920826156</v>
      </c>
      <c r="D6" s="15">
        <f t="shared" ref="D6:D69" si="1">C6*C5*C4</f>
        <v>1.0034662045060658</v>
      </c>
      <c r="E6" s="17">
        <f t="shared" ref="E6:E69" si="2">((D6^4)-1)*100</f>
        <v>1.3937072190558286</v>
      </c>
      <c r="I6" s="18"/>
      <c r="J6" s="3" t="s">
        <v>20</v>
      </c>
    </row>
    <row r="7" spans="1:10" x14ac:dyDescent="0.2">
      <c r="A7" s="22">
        <v>39629</v>
      </c>
      <c r="B7" s="23">
        <v>58.2</v>
      </c>
      <c r="C7">
        <f t="shared" si="0"/>
        <v>1.0051813471502591</v>
      </c>
      <c r="D7" s="15">
        <f t="shared" si="1"/>
        <v>1.0034482758620689</v>
      </c>
      <c r="E7" s="17">
        <f t="shared" si="2"/>
        <v>1.3864611236551694</v>
      </c>
    </row>
    <row r="8" spans="1:10" x14ac:dyDescent="0.2">
      <c r="A8" s="22">
        <v>39660</v>
      </c>
      <c r="B8" s="23">
        <v>58.4</v>
      </c>
      <c r="C8">
        <f t="shared" si="0"/>
        <v>1.0034364261168385</v>
      </c>
      <c r="D8" s="15">
        <f t="shared" si="1"/>
        <v>1.0051635111876074</v>
      </c>
      <c r="E8" s="17">
        <f t="shared" si="2"/>
        <v>2.0814567222988023</v>
      </c>
    </row>
    <row r="9" spans="1:10" x14ac:dyDescent="0.2">
      <c r="A9" s="22">
        <v>39691</v>
      </c>
      <c r="B9" s="23">
        <v>58.2</v>
      </c>
      <c r="C9">
        <f t="shared" si="0"/>
        <v>0.99657534246575352</v>
      </c>
      <c r="D9" s="15">
        <f t="shared" si="1"/>
        <v>1.0051813471502591</v>
      </c>
      <c r="E9" s="17">
        <f t="shared" si="2"/>
        <v>2.0887023872720567</v>
      </c>
    </row>
    <row r="10" spans="1:10" x14ac:dyDescent="0.2">
      <c r="A10" s="22">
        <v>39721</v>
      </c>
      <c r="B10" s="23">
        <v>58</v>
      </c>
      <c r="C10">
        <f t="shared" si="0"/>
        <v>0.99656357388316141</v>
      </c>
      <c r="D10" s="15">
        <f t="shared" si="1"/>
        <v>0.99656357388316152</v>
      </c>
      <c r="E10" s="17">
        <f t="shared" si="2"/>
        <v>-1.3675012504522077</v>
      </c>
    </row>
    <row r="11" spans="1:10" x14ac:dyDescent="0.2">
      <c r="A11" s="22">
        <v>39752</v>
      </c>
      <c r="B11" s="23">
        <v>57.6</v>
      </c>
      <c r="C11">
        <f t="shared" si="0"/>
        <v>0.99310344827586206</v>
      </c>
      <c r="D11" s="15">
        <f t="shared" si="1"/>
        <v>0.98630136986301375</v>
      </c>
      <c r="E11" s="17">
        <f t="shared" si="2"/>
        <v>-5.3678852855710062</v>
      </c>
    </row>
    <row r="12" spans="1:10" x14ac:dyDescent="0.2">
      <c r="A12" s="22">
        <v>39782</v>
      </c>
      <c r="B12" s="23">
        <v>57.3</v>
      </c>
      <c r="C12">
        <f t="shared" si="0"/>
        <v>0.99479166666666663</v>
      </c>
      <c r="D12" s="15">
        <f t="shared" si="1"/>
        <v>0.98453608247422664</v>
      </c>
      <c r="E12" s="17">
        <f t="shared" si="2"/>
        <v>-6.0435608163360799</v>
      </c>
    </row>
    <row r="13" spans="1:10" x14ac:dyDescent="0.2">
      <c r="A13" s="22">
        <v>39813</v>
      </c>
      <c r="B13" s="23">
        <v>56.7</v>
      </c>
      <c r="C13">
        <f t="shared" si="0"/>
        <v>0.98952879581151842</v>
      </c>
      <c r="D13" s="15">
        <f t="shared" si="1"/>
        <v>0.97758620689655185</v>
      </c>
      <c r="E13" s="17">
        <f t="shared" si="2"/>
        <v>-8.6685692099391467</v>
      </c>
    </row>
    <row r="14" spans="1:10" x14ac:dyDescent="0.2">
      <c r="A14" s="22">
        <v>39844</v>
      </c>
      <c r="B14" s="23">
        <v>56.1</v>
      </c>
      <c r="C14">
        <f t="shared" si="0"/>
        <v>0.98941798941798942</v>
      </c>
      <c r="D14" s="15">
        <f t="shared" si="1"/>
        <v>0.97395833333333337</v>
      </c>
      <c r="E14" s="17">
        <f t="shared" si="2"/>
        <v>-10.016783887957336</v>
      </c>
    </row>
    <row r="15" spans="1:10" x14ac:dyDescent="0.2">
      <c r="A15" s="22">
        <v>39872</v>
      </c>
      <c r="B15" s="23">
        <v>55.7</v>
      </c>
      <c r="C15">
        <f t="shared" si="0"/>
        <v>0.99286987522281644</v>
      </c>
      <c r="D15" s="15">
        <f t="shared" si="1"/>
        <v>0.97207678883071558</v>
      </c>
      <c r="E15" s="17">
        <f t="shared" si="2"/>
        <v>-10.710108995419976</v>
      </c>
    </row>
    <row r="16" spans="1:10" x14ac:dyDescent="0.2">
      <c r="A16" s="22">
        <v>39903</v>
      </c>
      <c r="B16" s="23">
        <v>55.7</v>
      </c>
      <c r="C16">
        <f t="shared" si="0"/>
        <v>1</v>
      </c>
      <c r="D16" s="15">
        <f t="shared" si="1"/>
        <v>0.98236331569664903</v>
      </c>
      <c r="E16" s="17">
        <f t="shared" si="2"/>
        <v>-6.8702268408741833</v>
      </c>
    </row>
    <row r="17" spans="1:5" x14ac:dyDescent="0.2">
      <c r="A17" s="22">
        <v>39933</v>
      </c>
      <c r="B17" s="23">
        <v>56</v>
      </c>
      <c r="C17">
        <f t="shared" si="0"/>
        <v>1.0053859964093357</v>
      </c>
      <c r="D17" s="15">
        <f t="shared" si="1"/>
        <v>0.99821746880570406</v>
      </c>
      <c r="E17" s="17">
        <f t="shared" si="2"/>
        <v>-0.71110829177190027</v>
      </c>
    </row>
    <row r="18" spans="1:5" x14ac:dyDescent="0.2">
      <c r="A18" s="22">
        <v>39964</v>
      </c>
      <c r="B18" s="23">
        <v>56.6</v>
      </c>
      <c r="C18">
        <f t="shared" si="0"/>
        <v>1.0107142857142857</v>
      </c>
      <c r="D18" s="15">
        <f t="shared" si="1"/>
        <v>1.016157989228007</v>
      </c>
      <c r="E18" s="17">
        <f t="shared" si="2"/>
        <v>6.6215382921587684</v>
      </c>
    </row>
    <row r="19" spans="1:5" x14ac:dyDescent="0.2">
      <c r="A19" s="22">
        <v>39994</v>
      </c>
      <c r="B19" s="23">
        <v>57.1</v>
      </c>
      <c r="C19">
        <f t="shared" si="0"/>
        <v>1.0088339222614842</v>
      </c>
      <c r="D19" s="15">
        <f t="shared" si="1"/>
        <v>1.0251346499102332</v>
      </c>
      <c r="E19" s="17">
        <f t="shared" si="2"/>
        <v>10.439301782971766</v>
      </c>
    </row>
    <row r="20" spans="1:5" x14ac:dyDescent="0.2">
      <c r="A20" s="22">
        <v>40025</v>
      </c>
      <c r="B20" s="23">
        <v>57.3</v>
      </c>
      <c r="C20">
        <f t="shared" si="0"/>
        <v>1.0035026269702276</v>
      </c>
      <c r="D20" s="15">
        <f t="shared" si="1"/>
        <v>1.0232142857142859</v>
      </c>
      <c r="E20" s="17">
        <f t="shared" si="2"/>
        <v>9.6140892639541953</v>
      </c>
    </row>
    <row r="21" spans="1:5" x14ac:dyDescent="0.2">
      <c r="A21" s="22">
        <v>40056</v>
      </c>
      <c r="B21" s="23">
        <v>57.9</v>
      </c>
      <c r="C21">
        <f t="shared" si="0"/>
        <v>1.0104712041884818</v>
      </c>
      <c r="D21" s="15">
        <f t="shared" si="1"/>
        <v>1.0229681978798588</v>
      </c>
      <c r="E21" s="17">
        <f t="shared" si="2"/>
        <v>9.5086764898139045</v>
      </c>
    </row>
    <row r="22" spans="1:5" x14ac:dyDescent="0.2">
      <c r="A22" s="22">
        <v>40086</v>
      </c>
      <c r="B22" s="23">
        <v>58.1</v>
      </c>
      <c r="C22">
        <f t="shared" si="0"/>
        <v>1.0034542314335062</v>
      </c>
      <c r="D22" s="15">
        <f t="shared" si="1"/>
        <v>1.0175131348511386</v>
      </c>
      <c r="E22" s="17">
        <f t="shared" si="2"/>
        <v>7.1914378636214638</v>
      </c>
    </row>
    <row r="23" spans="1:5" x14ac:dyDescent="0.2">
      <c r="A23" s="22">
        <v>40117</v>
      </c>
      <c r="B23" s="23">
        <v>58.5</v>
      </c>
      <c r="C23">
        <f t="shared" si="0"/>
        <v>1.0068846815834767</v>
      </c>
      <c r="D23" s="15">
        <f t="shared" si="1"/>
        <v>1.0209424083769636</v>
      </c>
      <c r="E23" s="17">
        <f t="shared" si="2"/>
        <v>8.643807273615467</v>
      </c>
    </row>
    <row r="24" spans="1:5" x14ac:dyDescent="0.2">
      <c r="A24" s="22">
        <v>40147</v>
      </c>
      <c r="B24" s="23">
        <v>58.5</v>
      </c>
      <c r="C24">
        <f t="shared" si="0"/>
        <v>1</v>
      </c>
      <c r="D24" s="15">
        <f t="shared" si="1"/>
        <v>1.0103626943005182</v>
      </c>
      <c r="E24" s="17">
        <f t="shared" si="2"/>
        <v>4.2099552542364638</v>
      </c>
    </row>
    <row r="25" spans="1:5" x14ac:dyDescent="0.2">
      <c r="A25" s="22">
        <v>40178</v>
      </c>
      <c r="B25" s="23">
        <v>58.7</v>
      </c>
      <c r="C25">
        <f t="shared" si="0"/>
        <v>1.0034188034188034</v>
      </c>
      <c r="D25" s="15">
        <f t="shared" si="1"/>
        <v>1.010327022375215</v>
      </c>
      <c r="E25" s="17">
        <f t="shared" si="2"/>
        <v>4.1952390621333269</v>
      </c>
    </row>
    <row r="26" spans="1:5" x14ac:dyDescent="0.2">
      <c r="A26" s="22">
        <v>40209</v>
      </c>
      <c r="B26" s="23">
        <v>59.1</v>
      </c>
      <c r="C26">
        <f t="shared" si="0"/>
        <v>1.0068143100511073</v>
      </c>
      <c r="D26" s="15">
        <f t="shared" si="1"/>
        <v>1.0102564102564102</v>
      </c>
      <c r="E26" s="17">
        <f t="shared" si="2"/>
        <v>4.1661131448781363</v>
      </c>
    </row>
    <row r="27" spans="1:5" x14ac:dyDescent="0.2">
      <c r="A27" s="22">
        <v>40237</v>
      </c>
      <c r="B27" s="23">
        <v>59.4</v>
      </c>
      <c r="C27">
        <f t="shared" si="0"/>
        <v>1.0050761421319796</v>
      </c>
      <c r="D27" s="15">
        <f t="shared" si="1"/>
        <v>1.0153846153846153</v>
      </c>
      <c r="E27" s="17">
        <f t="shared" si="2"/>
        <v>6.2973201218444519</v>
      </c>
    </row>
    <row r="28" spans="1:5" x14ac:dyDescent="0.2">
      <c r="A28" s="22">
        <v>40268</v>
      </c>
      <c r="B28" s="23">
        <v>59.9</v>
      </c>
      <c r="C28">
        <f t="shared" si="0"/>
        <v>1.0084175084175084</v>
      </c>
      <c r="D28" s="15">
        <f t="shared" si="1"/>
        <v>1.020442930153322</v>
      </c>
      <c r="E28" s="17">
        <f t="shared" si="2"/>
        <v>8.4313549121647569</v>
      </c>
    </row>
    <row r="29" spans="1:5" x14ac:dyDescent="0.2">
      <c r="A29" s="22">
        <v>40298</v>
      </c>
      <c r="B29" s="23">
        <v>60</v>
      </c>
      <c r="C29">
        <f t="shared" si="0"/>
        <v>1.001669449081803</v>
      </c>
      <c r="D29" s="15">
        <f t="shared" si="1"/>
        <v>1.015228426395939</v>
      </c>
      <c r="E29" s="17">
        <f t="shared" si="2"/>
        <v>6.2319315377747042</v>
      </c>
    </row>
    <row r="30" spans="1:5" x14ac:dyDescent="0.2">
      <c r="A30" s="22">
        <v>40329</v>
      </c>
      <c r="B30" s="23">
        <v>60.3</v>
      </c>
      <c r="C30">
        <f t="shared" si="0"/>
        <v>1.0049999999999999</v>
      </c>
      <c r="D30" s="15">
        <f t="shared" si="1"/>
        <v>1.0151515151515151</v>
      </c>
      <c r="E30" s="17">
        <f t="shared" si="2"/>
        <v>6.1997437013089574</v>
      </c>
    </row>
    <row r="31" spans="1:5" x14ac:dyDescent="0.2">
      <c r="A31" s="22">
        <v>40359</v>
      </c>
      <c r="B31" s="23">
        <v>60.6</v>
      </c>
      <c r="C31">
        <f t="shared" si="0"/>
        <v>1.0049751243781095</v>
      </c>
      <c r="D31" s="15">
        <f t="shared" si="1"/>
        <v>1.011686143572621</v>
      </c>
      <c r="E31" s="17">
        <f t="shared" si="2"/>
        <v>4.7570372367612634</v>
      </c>
    </row>
    <row r="32" spans="1:5" x14ac:dyDescent="0.2">
      <c r="A32" s="22">
        <v>40390</v>
      </c>
      <c r="B32" s="23">
        <v>60.9</v>
      </c>
      <c r="C32">
        <f t="shared" si="0"/>
        <v>1.004950495049505</v>
      </c>
      <c r="D32" s="15">
        <f t="shared" si="1"/>
        <v>1.0150000000000001</v>
      </c>
      <c r="E32" s="17">
        <f t="shared" si="2"/>
        <v>6.1363550625000318</v>
      </c>
    </row>
    <row r="33" spans="1:5" x14ac:dyDescent="0.2">
      <c r="A33" s="22">
        <v>40421</v>
      </c>
      <c r="B33" s="23">
        <v>61.1</v>
      </c>
      <c r="C33">
        <f t="shared" si="0"/>
        <v>1.0032840722495895</v>
      </c>
      <c r="D33" s="15">
        <f t="shared" si="1"/>
        <v>1.0132669983416251</v>
      </c>
      <c r="E33" s="17">
        <f t="shared" si="2"/>
        <v>5.413344448686086</v>
      </c>
    </row>
    <row r="34" spans="1:5" x14ac:dyDescent="0.2">
      <c r="A34" s="22">
        <v>40451</v>
      </c>
      <c r="B34" s="23">
        <v>61.3</v>
      </c>
      <c r="C34">
        <f t="shared" si="0"/>
        <v>1.0032733224222585</v>
      </c>
      <c r="D34" s="15">
        <f t="shared" si="1"/>
        <v>1.0115511551155116</v>
      </c>
      <c r="E34" s="17">
        <f t="shared" si="2"/>
        <v>4.7011378417237903</v>
      </c>
    </row>
    <row r="35" spans="1:5" x14ac:dyDescent="0.2">
      <c r="A35" s="22">
        <v>40482</v>
      </c>
      <c r="B35" s="23">
        <v>61.5</v>
      </c>
      <c r="C35">
        <f t="shared" si="0"/>
        <v>1.0032626427406199</v>
      </c>
      <c r="D35" s="15">
        <f t="shared" si="1"/>
        <v>1.0098522167487682</v>
      </c>
      <c r="E35" s="17">
        <f t="shared" si="2"/>
        <v>3.9995098734078471</v>
      </c>
    </row>
    <row r="36" spans="1:5" x14ac:dyDescent="0.2">
      <c r="A36" s="22">
        <v>40512</v>
      </c>
      <c r="B36" s="23">
        <v>61.7</v>
      </c>
      <c r="C36">
        <f t="shared" si="0"/>
        <v>1.0032520325203254</v>
      </c>
      <c r="D36" s="15">
        <f t="shared" si="1"/>
        <v>1.009819967266776</v>
      </c>
      <c r="E36" s="17">
        <f t="shared" si="2"/>
        <v>3.9862256735704982</v>
      </c>
    </row>
    <row r="37" spans="1:5" x14ac:dyDescent="0.2">
      <c r="A37" s="22">
        <v>40543</v>
      </c>
      <c r="B37" s="23">
        <v>61.9</v>
      </c>
      <c r="C37">
        <f t="shared" si="0"/>
        <v>1.0032414910858996</v>
      </c>
      <c r="D37" s="15">
        <f t="shared" si="1"/>
        <v>1.0097879282218598</v>
      </c>
      <c r="E37" s="17">
        <f t="shared" si="2"/>
        <v>3.9730294171662628</v>
      </c>
    </row>
    <row r="38" spans="1:5" x14ac:dyDescent="0.2">
      <c r="A38" s="22">
        <v>40574</v>
      </c>
      <c r="B38" s="23">
        <v>62.4</v>
      </c>
      <c r="C38">
        <f t="shared" si="0"/>
        <v>1.0080775444264944</v>
      </c>
      <c r="D38" s="15">
        <f t="shared" si="1"/>
        <v>1.0146341463414636</v>
      </c>
      <c r="E38" s="17">
        <f t="shared" si="2"/>
        <v>5.9834116756513511</v>
      </c>
    </row>
    <row r="39" spans="1:5" x14ac:dyDescent="0.2">
      <c r="A39" s="22">
        <v>40602</v>
      </c>
      <c r="B39" s="23">
        <v>62.5</v>
      </c>
      <c r="C39">
        <f t="shared" si="0"/>
        <v>1.0016025641025641</v>
      </c>
      <c r="D39" s="15">
        <f t="shared" si="1"/>
        <v>1.0129659643435982</v>
      </c>
      <c r="E39" s="17">
        <f t="shared" si="2"/>
        <v>5.2881302181862155</v>
      </c>
    </row>
    <row r="40" spans="1:5" x14ac:dyDescent="0.2">
      <c r="A40" s="22">
        <v>40633</v>
      </c>
      <c r="B40" s="23">
        <v>62.8</v>
      </c>
      <c r="C40">
        <f t="shared" si="0"/>
        <v>1.0047999999999999</v>
      </c>
      <c r="D40" s="15">
        <f t="shared" si="1"/>
        <v>1.01453957996769</v>
      </c>
      <c r="E40" s="17">
        <f t="shared" si="2"/>
        <v>5.9439055507371386</v>
      </c>
    </row>
    <row r="41" spans="1:5" x14ac:dyDescent="0.2">
      <c r="A41" s="22">
        <v>40663</v>
      </c>
      <c r="B41" s="23">
        <v>62.9</v>
      </c>
      <c r="C41">
        <f t="shared" si="0"/>
        <v>1.0015923566878981</v>
      </c>
      <c r="D41" s="15">
        <f t="shared" si="1"/>
        <v>1.0080128205128205</v>
      </c>
      <c r="E41" s="17">
        <f t="shared" si="2"/>
        <v>3.2438575790967095</v>
      </c>
    </row>
    <row r="42" spans="1:5" x14ac:dyDescent="0.2">
      <c r="A42" s="22">
        <v>40694</v>
      </c>
      <c r="B42" s="23">
        <v>63</v>
      </c>
      <c r="C42">
        <f t="shared" si="0"/>
        <v>1.001589825119237</v>
      </c>
      <c r="D42" s="15">
        <f t="shared" si="1"/>
        <v>1.008</v>
      </c>
      <c r="E42" s="17">
        <f t="shared" si="2"/>
        <v>3.2386052096000206</v>
      </c>
    </row>
    <row r="43" spans="1:5" x14ac:dyDescent="0.2">
      <c r="A43" s="22">
        <v>40724</v>
      </c>
      <c r="B43" s="23">
        <v>63.2</v>
      </c>
      <c r="C43">
        <f t="shared" si="0"/>
        <v>1.0031746031746032</v>
      </c>
      <c r="D43" s="15">
        <f t="shared" si="1"/>
        <v>1.0063694267515926</v>
      </c>
      <c r="E43" s="17">
        <f t="shared" si="2"/>
        <v>2.5722159855435356</v>
      </c>
    </row>
    <row r="44" spans="1:5" x14ac:dyDescent="0.2">
      <c r="A44" s="22">
        <v>40755</v>
      </c>
      <c r="B44" s="23">
        <v>63.4</v>
      </c>
      <c r="C44">
        <f t="shared" si="0"/>
        <v>1.0031645569620253</v>
      </c>
      <c r="D44" s="15">
        <f t="shared" si="1"/>
        <v>1.0079491255961845</v>
      </c>
      <c r="E44" s="17">
        <f t="shared" si="2"/>
        <v>3.2177647140399612</v>
      </c>
    </row>
    <row r="45" spans="1:5" x14ac:dyDescent="0.2">
      <c r="A45" s="22">
        <v>40786</v>
      </c>
      <c r="B45" s="23">
        <v>63.4</v>
      </c>
      <c r="C45">
        <f t="shared" si="0"/>
        <v>1</v>
      </c>
      <c r="D45" s="15">
        <f t="shared" si="1"/>
        <v>1.0063492063492063</v>
      </c>
      <c r="E45" s="17">
        <f t="shared" si="2"/>
        <v>2.5639725357029741</v>
      </c>
    </row>
    <row r="46" spans="1:5" x14ac:dyDescent="0.2">
      <c r="A46" s="22">
        <v>40816</v>
      </c>
      <c r="B46" s="23">
        <v>63.7</v>
      </c>
      <c r="C46">
        <f t="shared" si="0"/>
        <v>1.0047318611987381</v>
      </c>
      <c r="D46" s="15">
        <f t="shared" si="1"/>
        <v>1.0079113924050633</v>
      </c>
      <c r="E46" s="17">
        <f t="shared" si="2"/>
        <v>3.2023095016808556</v>
      </c>
    </row>
    <row r="47" spans="1:5" x14ac:dyDescent="0.2">
      <c r="A47" s="22">
        <v>40847</v>
      </c>
      <c r="B47" s="23">
        <v>63.7</v>
      </c>
      <c r="C47">
        <f t="shared" si="0"/>
        <v>1</v>
      </c>
      <c r="D47" s="15">
        <f t="shared" si="1"/>
        <v>1.0047318611987381</v>
      </c>
      <c r="E47" s="17">
        <f t="shared" si="2"/>
        <v>1.9062212153861946</v>
      </c>
    </row>
    <row r="48" spans="1:5" x14ac:dyDescent="0.2">
      <c r="A48" s="22">
        <v>40877</v>
      </c>
      <c r="B48" s="23">
        <v>64</v>
      </c>
      <c r="C48">
        <f t="shared" si="0"/>
        <v>1.0047095761381475</v>
      </c>
      <c r="D48" s="15">
        <f t="shared" si="1"/>
        <v>1.0094637223974763</v>
      </c>
      <c r="E48" s="17">
        <f t="shared" si="2"/>
        <v>3.8395660222160455</v>
      </c>
    </row>
    <row r="49" spans="1:5" x14ac:dyDescent="0.2">
      <c r="A49" s="22">
        <v>40908</v>
      </c>
      <c r="B49" s="23">
        <v>64.2</v>
      </c>
      <c r="C49">
        <f t="shared" si="0"/>
        <v>1.003125</v>
      </c>
      <c r="D49" s="15">
        <f t="shared" si="1"/>
        <v>1.0078492935635792</v>
      </c>
      <c r="E49" s="17">
        <f t="shared" si="2"/>
        <v>3.1768780931124452</v>
      </c>
    </row>
    <row r="50" spans="1:5" x14ac:dyDescent="0.2">
      <c r="A50" s="22">
        <v>40939</v>
      </c>
      <c r="B50" s="23">
        <v>64.400000000000006</v>
      </c>
      <c r="C50">
        <f t="shared" si="0"/>
        <v>1.0031152647975079</v>
      </c>
      <c r="D50" s="15">
        <f t="shared" si="1"/>
        <v>1.0109890109890109</v>
      </c>
      <c r="E50" s="17">
        <f t="shared" si="2"/>
        <v>4.4685916773616441</v>
      </c>
    </row>
    <row r="51" spans="1:5" x14ac:dyDescent="0.2">
      <c r="A51" s="22">
        <v>40968</v>
      </c>
      <c r="B51" s="23">
        <v>64.3</v>
      </c>
      <c r="C51">
        <f t="shared" si="0"/>
        <v>0.99844720496894401</v>
      </c>
      <c r="D51" s="15">
        <f t="shared" si="1"/>
        <v>1.0046875</v>
      </c>
      <c r="E51" s="17">
        <f t="shared" si="2"/>
        <v>1.8882248407602109</v>
      </c>
    </row>
    <row r="52" spans="1:5" x14ac:dyDescent="0.2">
      <c r="A52" s="22">
        <v>40999</v>
      </c>
      <c r="B52" s="23">
        <v>64.599999999999994</v>
      </c>
      <c r="C52">
        <f t="shared" si="0"/>
        <v>1.0046656298600312</v>
      </c>
      <c r="D52" s="15">
        <f t="shared" si="1"/>
        <v>1.0062305295950156</v>
      </c>
      <c r="E52" s="17">
        <f t="shared" si="2"/>
        <v>2.5156004345372462</v>
      </c>
    </row>
    <row r="53" spans="1:5" x14ac:dyDescent="0.2">
      <c r="A53" s="22">
        <v>41029</v>
      </c>
      <c r="B53" s="23">
        <v>65</v>
      </c>
      <c r="C53">
        <f t="shared" si="0"/>
        <v>1.0061919504643964</v>
      </c>
      <c r="D53" s="15">
        <f t="shared" si="1"/>
        <v>1.0093167701863355</v>
      </c>
      <c r="E53" s="17">
        <f t="shared" si="2"/>
        <v>3.7791136385041391</v>
      </c>
    </row>
    <row r="54" spans="1:5" x14ac:dyDescent="0.2">
      <c r="A54" s="22">
        <v>41060</v>
      </c>
      <c r="B54" s="23">
        <v>65.2</v>
      </c>
      <c r="C54">
        <f t="shared" si="0"/>
        <v>1.0030769230769232</v>
      </c>
      <c r="D54" s="15">
        <f t="shared" si="1"/>
        <v>1.0139968895800935</v>
      </c>
      <c r="E54" s="17">
        <f t="shared" si="2"/>
        <v>5.7174042895667077</v>
      </c>
    </row>
    <row r="55" spans="1:5" x14ac:dyDescent="0.2">
      <c r="A55" s="22">
        <v>41090</v>
      </c>
      <c r="B55" s="23">
        <v>65.3</v>
      </c>
      <c r="C55">
        <f t="shared" si="0"/>
        <v>1.0015337423312882</v>
      </c>
      <c r="D55" s="15">
        <f t="shared" si="1"/>
        <v>1.0108359133126936</v>
      </c>
      <c r="E55" s="17">
        <f t="shared" si="2"/>
        <v>4.4053258423936148</v>
      </c>
    </row>
    <row r="56" spans="1:5" x14ac:dyDescent="0.2">
      <c r="A56" s="22">
        <v>41121</v>
      </c>
      <c r="B56" s="23">
        <v>65.7</v>
      </c>
      <c r="C56">
        <f t="shared" si="0"/>
        <v>1.0061255742725881</v>
      </c>
      <c r="D56" s="15">
        <f t="shared" si="1"/>
        <v>1.0107692307692306</v>
      </c>
      <c r="E56" s="17">
        <f t="shared" si="2"/>
        <v>4.3777790419102569</v>
      </c>
    </row>
    <row r="57" spans="1:5" x14ac:dyDescent="0.2">
      <c r="A57" s="22">
        <v>41152</v>
      </c>
      <c r="B57" s="23">
        <v>65.8</v>
      </c>
      <c r="C57">
        <f t="shared" si="0"/>
        <v>1.0015220700152205</v>
      </c>
      <c r="D57" s="15">
        <f t="shared" si="1"/>
        <v>1.0092024539877298</v>
      </c>
      <c r="E57" s="17">
        <f t="shared" si="2"/>
        <v>3.7321051324004317</v>
      </c>
    </row>
    <row r="58" spans="1:5" x14ac:dyDescent="0.2">
      <c r="A58" s="22">
        <v>41182</v>
      </c>
      <c r="B58" s="23">
        <v>65.8</v>
      </c>
      <c r="C58">
        <f t="shared" si="0"/>
        <v>1</v>
      </c>
      <c r="D58" s="15">
        <f t="shared" si="1"/>
        <v>1.007656967840735</v>
      </c>
      <c r="E58" s="17">
        <f t="shared" si="2"/>
        <v>3.0981445425666276</v>
      </c>
    </row>
    <row r="59" spans="1:5" x14ac:dyDescent="0.2">
      <c r="A59" s="22">
        <v>41213</v>
      </c>
      <c r="B59" s="23">
        <v>65.900000000000006</v>
      </c>
      <c r="C59">
        <f t="shared" si="0"/>
        <v>1.0015197568389058</v>
      </c>
      <c r="D59" s="15">
        <f t="shared" si="1"/>
        <v>1.0030441400304413</v>
      </c>
      <c r="E59" s="17">
        <f t="shared" si="2"/>
        <v>1.2232273776395797</v>
      </c>
    </row>
    <row r="60" spans="1:5" x14ac:dyDescent="0.2">
      <c r="A60" s="22">
        <v>41243</v>
      </c>
      <c r="B60" s="23">
        <v>65.8</v>
      </c>
      <c r="C60">
        <f t="shared" si="0"/>
        <v>0.99848254931714708</v>
      </c>
      <c r="D60" s="15">
        <f t="shared" si="1"/>
        <v>0.99999999999999989</v>
      </c>
      <c r="E60" s="17">
        <f t="shared" si="2"/>
        <v>-4.4408920985006262E-14</v>
      </c>
    </row>
    <row r="61" spans="1:5" x14ac:dyDescent="0.2">
      <c r="A61" s="22">
        <v>41274</v>
      </c>
      <c r="B61" s="23">
        <v>66.099999999999994</v>
      </c>
      <c r="C61">
        <f t="shared" si="0"/>
        <v>1.0045592705167172</v>
      </c>
      <c r="D61" s="15">
        <f t="shared" si="1"/>
        <v>1.0045592705167172</v>
      </c>
      <c r="E61" s="17">
        <f t="shared" si="2"/>
        <v>1.8362183278103572</v>
      </c>
    </row>
    <row r="62" spans="1:5" x14ac:dyDescent="0.2">
      <c r="A62" s="22">
        <v>41305</v>
      </c>
      <c r="B62" s="23">
        <v>66.3</v>
      </c>
      <c r="C62">
        <f t="shared" si="0"/>
        <v>1.0030257186081695</v>
      </c>
      <c r="D62" s="15">
        <f t="shared" si="1"/>
        <v>1.006069802731411</v>
      </c>
      <c r="E62" s="17">
        <f t="shared" si="2"/>
        <v>2.4501161821158357</v>
      </c>
    </row>
    <row r="63" spans="1:5" x14ac:dyDescent="0.2">
      <c r="A63" s="22">
        <v>41333</v>
      </c>
      <c r="B63" s="23">
        <v>66.7</v>
      </c>
      <c r="C63">
        <f t="shared" si="0"/>
        <v>1.0060331825037707</v>
      </c>
      <c r="D63" s="15">
        <f t="shared" si="1"/>
        <v>1.0136778115501519</v>
      </c>
      <c r="E63" s="17">
        <f t="shared" si="2"/>
        <v>5.5844011891582168</v>
      </c>
    </row>
    <row r="64" spans="1:5" x14ac:dyDescent="0.2">
      <c r="A64" s="22">
        <v>41364</v>
      </c>
      <c r="B64" s="23">
        <v>66.8</v>
      </c>
      <c r="C64">
        <f t="shared" si="0"/>
        <v>1.0014992503748126</v>
      </c>
      <c r="D64" s="15">
        <f t="shared" si="1"/>
        <v>1.0105900151285931</v>
      </c>
      <c r="E64" s="17">
        <f t="shared" si="2"/>
        <v>4.3037714228059576</v>
      </c>
    </row>
    <row r="65" spans="1:5" x14ac:dyDescent="0.2">
      <c r="A65" s="22">
        <v>41394</v>
      </c>
      <c r="B65" s="23">
        <v>67</v>
      </c>
      <c r="C65">
        <f t="shared" si="0"/>
        <v>1.0029940119760479</v>
      </c>
      <c r="D65" s="15">
        <f t="shared" si="1"/>
        <v>1.0105580693815988</v>
      </c>
      <c r="E65" s="17">
        <f t="shared" si="2"/>
        <v>4.2905834678440558</v>
      </c>
    </row>
    <row r="66" spans="1:5" x14ac:dyDescent="0.2">
      <c r="A66" s="22">
        <v>41425</v>
      </c>
      <c r="B66" s="23">
        <v>67.2</v>
      </c>
      <c r="C66">
        <f t="shared" si="0"/>
        <v>1.0029850746268658</v>
      </c>
      <c r="D66" s="15">
        <f t="shared" si="1"/>
        <v>1.0074962518740631</v>
      </c>
      <c r="E66" s="17">
        <f t="shared" si="2"/>
        <v>3.0323858378230373</v>
      </c>
    </row>
    <row r="67" spans="1:5" x14ac:dyDescent="0.2">
      <c r="A67" s="22">
        <v>41455</v>
      </c>
      <c r="B67" s="23">
        <v>67.3</v>
      </c>
      <c r="C67">
        <f t="shared" si="0"/>
        <v>1.0014880952380951</v>
      </c>
      <c r="D67" s="15">
        <f t="shared" si="1"/>
        <v>1.0074850299401197</v>
      </c>
      <c r="E67" s="17">
        <f t="shared" si="2"/>
        <v>3.027795435394709</v>
      </c>
    </row>
    <row r="68" spans="1:5" x14ac:dyDescent="0.2">
      <c r="A68" s="22">
        <v>41486</v>
      </c>
      <c r="B68" s="23">
        <v>67.400000000000006</v>
      </c>
      <c r="C68">
        <f t="shared" ref="C68:C131" si="3">(1+(B68-B67)/B67)</f>
        <v>1.0014858841010403</v>
      </c>
      <c r="D68" s="15">
        <f t="shared" si="1"/>
        <v>1.0059701492537316</v>
      </c>
      <c r="E68" s="17">
        <f t="shared" si="2"/>
        <v>2.409530554652628</v>
      </c>
    </row>
    <row r="69" spans="1:5" x14ac:dyDescent="0.2">
      <c r="A69" s="22">
        <v>41517</v>
      </c>
      <c r="B69" s="23">
        <v>67.5</v>
      </c>
      <c r="C69">
        <f t="shared" si="3"/>
        <v>1.0014836795252224</v>
      </c>
      <c r="D69" s="15">
        <f t="shared" si="1"/>
        <v>1.0044642857142858</v>
      </c>
      <c r="E69" s="17">
        <f t="shared" si="2"/>
        <v>1.7977078226098619</v>
      </c>
    </row>
    <row r="70" spans="1:5" x14ac:dyDescent="0.2">
      <c r="A70" s="22">
        <v>41547</v>
      </c>
      <c r="B70" s="23">
        <v>67.599999999999994</v>
      </c>
      <c r="C70">
        <f t="shared" si="3"/>
        <v>1.0014814814814814</v>
      </c>
      <c r="D70" s="15">
        <f t="shared" ref="D70:D133" si="4">C70*C69*C68</f>
        <v>1.0044576523031203</v>
      </c>
      <c r="E70" s="17">
        <f t="shared" ref="E70:E133" si="5">((D70^4)-1)*100</f>
        <v>1.7950187897703307</v>
      </c>
    </row>
    <row r="71" spans="1:5" x14ac:dyDescent="0.2">
      <c r="A71" s="22">
        <v>41578</v>
      </c>
      <c r="B71" s="23">
        <v>67.900000000000006</v>
      </c>
      <c r="C71">
        <f t="shared" si="3"/>
        <v>1.0044378698224854</v>
      </c>
      <c r="D71" s="15">
        <f t="shared" si="4"/>
        <v>1.0074183976261128</v>
      </c>
      <c r="E71" s="17">
        <f t="shared" si="5"/>
        <v>3.0005422288605033</v>
      </c>
    </row>
    <row r="72" spans="1:5" x14ac:dyDescent="0.2">
      <c r="A72" s="22">
        <v>41608</v>
      </c>
      <c r="B72" s="23">
        <v>68</v>
      </c>
      <c r="C72">
        <f t="shared" si="3"/>
        <v>1.0014727540500736</v>
      </c>
      <c r="D72" s="15">
        <f t="shared" si="4"/>
        <v>1.0074074074074075</v>
      </c>
      <c r="E72" s="17">
        <f t="shared" si="5"/>
        <v>2.9960476515737966</v>
      </c>
    </row>
    <row r="73" spans="1:5" x14ac:dyDescent="0.2">
      <c r="A73" s="22">
        <v>41639</v>
      </c>
      <c r="B73" s="23">
        <v>68.099999999999994</v>
      </c>
      <c r="C73">
        <f t="shared" si="3"/>
        <v>1.0014705882352941</v>
      </c>
      <c r="D73" s="15">
        <f t="shared" si="4"/>
        <v>1.0073964497041421</v>
      </c>
      <c r="E73" s="17">
        <f t="shared" si="5"/>
        <v>2.9915665182979723</v>
      </c>
    </row>
    <row r="74" spans="1:5" x14ac:dyDescent="0.2">
      <c r="A74" s="22">
        <v>41670</v>
      </c>
      <c r="B74" s="23">
        <v>68.5</v>
      </c>
      <c r="C74">
        <f t="shared" si="3"/>
        <v>1.0058737151248165</v>
      </c>
      <c r="D74" s="15">
        <f t="shared" si="4"/>
        <v>1.0088365243004418</v>
      </c>
      <c r="E74" s="17">
        <f t="shared" si="5"/>
        <v>3.5817368239547065</v>
      </c>
    </row>
    <row r="75" spans="1:5" x14ac:dyDescent="0.2">
      <c r="A75" s="22">
        <v>41698</v>
      </c>
      <c r="B75" s="23">
        <v>68.900000000000006</v>
      </c>
      <c r="C75">
        <f t="shared" si="3"/>
        <v>1.0058394160583943</v>
      </c>
      <c r="D75" s="15">
        <f t="shared" si="4"/>
        <v>1.0132352941176475</v>
      </c>
      <c r="E75" s="17">
        <f t="shared" si="5"/>
        <v>5.4001519083712868</v>
      </c>
    </row>
    <row r="76" spans="1:5" x14ac:dyDescent="0.2">
      <c r="A76" s="22">
        <v>41729</v>
      </c>
      <c r="B76" s="23">
        <v>69.099999999999994</v>
      </c>
      <c r="C76">
        <f t="shared" si="3"/>
        <v>1.0029027576197387</v>
      </c>
      <c r="D76" s="15">
        <f t="shared" si="4"/>
        <v>1.0146842878120412</v>
      </c>
      <c r="E76" s="17">
        <f t="shared" si="5"/>
        <v>6.0043632987585971</v>
      </c>
    </row>
    <row r="77" spans="1:5" x14ac:dyDescent="0.2">
      <c r="A77" s="22">
        <v>41759</v>
      </c>
      <c r="B77" s="23">
        <v>69.2</v>
      </c>
      <c r="C77">
        <f t="shared" si="3"/>
        <v>1.0014471780028944</v>
      </c>
      <c r="D77" s="15">
        <f t="shared" si="4"/>
        <v>1.0102189781021897</v>
      </c>
      <c r="E77" s="17">
        <f t="shared" si="5"/>
        <v>4.1506756964475588</v>
      </c>
    </row>
    <row r="78" spans="1:5" x14ac:dyDescent="0.2">
      <c r="A78" s="22">
        <v>41790</v>
      </c>
      <c r="B78" s="23">
        <v>69.3</v>
      </c>
      <c r="C78">
        <f t="shared" si="3"/>
        <v>1.0014450867052023</v>
      </c>
      <c r="D78" s="15">
        <f t="shared" si="4"/>
        <v>1.0058055152394776</v>
      </c>
      <c r="E78" s="17">
        <f t="shared" si="5"/>
        <v>2.3425068813554883</v>
      </c>
    </row>
    <row r="79" spans="1:5" x14ac:dyDescent="0.2">
      <c r="A79" s="22">
        <v>41820</v>
      </c>
      <c r="B79" s="23">
        <v>69.400000000000006</v>
      </c>
      <c r="C79">
        <f t="shared" si="3"/>
        <v>1.0014430014430016</v>
      </c>
      <c r="D79" s="15">
        <f t="shared" si="4"/>
        <v>1.0043415340086832</v>
      </c>
      <c r="E79" s="17">
        <f t="shared" si="5"/>
        <v>1.7479557228172071</v>
      </c>
    </row>
    <row r="80" spans="1:5" x14ac:dyDescent="0.2">
      <c r="A80" s="22">
        <v>41851</v>
      </c>
      <c r="B80" s="23">
        <v>69.3</v>
      </c>
      <c r="C80">
        <f t="shared" si="3"/>
        <v>0.99855907780979813</v>
      </c>
      <c r="D80" s="15">
        <f t="shared" si="4"/>
        <v>1.0014450867052023</v>
      </c>
      <c r="E80" s="17">
        <f t="shared" si="5"/>
        <v>0.57928885496405513</v>
      </c>
    </row>
    <row r="81" spans="1:5" x14ac:dyDescent="0.2">
      <c r="A81" s="22">
        <v>41882</v>
      </c>
      <c r="B81" s="23">
        <v>69.5</v>
      </c>
      <c r="C81">
        <f t="shared" si="3"/>
        <v>1.0028860028860029</v>
      </c>
      <c r="D81" s="15">
        <f t="shared" si="4"/>
        <v>1.0028860028860029</v>
      </c>
      <c r="E81" s="17">
        <f t="shared" si="5"/>
        <v>1.1594081839550574</v>
      </c>
    </row>
    <row r="82" spans="1:5" x14ac:dyDescent="0.2">
      <c r="A82" s="22">
        <v>41912</v>
      </c>
      <c r="B82" s="23">
        <v>70.2</v>
      </c>
      <c r="C82">
        <f t="shared" si="3"/>
        <v>1.0100719424460431</v>
      </c>
      <c r="D82" s="15">
        <f t="shared" si="4"/>
        <v>1.0115273775216138</v>
      </c>
      <c r="E82" s="17">
        <f t="shared" si="5"/>
        <v>4.6912937390463316</v>
      </c>
    </row>
    <row r="83" spans="1:5" x14ac:dyDescent="0.2">
      <c r="A83" s="22">
        <v>41943</v>
      </c>
      <c r="B83" s="23">
        <v>70.599999999999994</v>
      </c>
      <c r="C83">
        <f t="shared" si="3"/>
        <v>1.0056980056980056</v>
      </c>
      <c r="D83" s="15">
        <f t="shared" si="4"/>
        <v>1.0187590187590185</v>
      </c>
      <c r="E83" s="17">
        <f t="shared" si="5"/>
        <v>7.7174008832737284</v>
      </c>
    </row>
    <row r="84" spans="1:5" x14ac:dyDescent="0.2">
      <c r="A84" s="22">
        <v>41973</v>
      </c>
      <c r="B84" s="23">
        <v>70.900000000000006</v>
      </c>
      <c r="C84">
        <f t="shared" si="3"/>
        <v>1.0042492917847028</v>
      </c>
      <c r="D84" s="15">
        <f t="shared" si="4"/>
        <v>1.0201438848920865</v>
      </c>
      <c r="E84" s="17">
        <f t="shared" si="5"/>
        <v>8.3043056441946206</v>
      </c>
    </row>
    <row r="85" spans="1:5" x14ac:dyDescent="0.2">
      <c r="A85" s="22">
        <v>42004</v>
      </c>
      <c r="B85" s="23">
        <v>71.099999999999994</v>
      </c>
      <c r="C85">
        <f t="shared" si="3"/>
        <v>1.0028208744710858</v>
      </c>
      <c r="D85" s="15">
        <f t="shared" si="4"/>
        <v>1.0128205128205128</v>
      </c>
      <c r="E85" s="17">
        <f t="shared" si="5"/>
        <v>5.2276700594482195</v>
      </c>
    </row>
    <row r="86" spans="1:5" x14ac:dyDescent="0.2">
      <c r="A86" s="22">
        <v>42035</v>
      </c>
      <c r="B86" s="23">
        <v>71.400000000000006</v>
      </c>
      <c r="C86">
        <f t="shared" si="3"/>
        <v>1.0042194092827006</v>
      </c>
      <c r="D86" s="15">
        <f t="shared" si="4"/>
        <v>1.011331444759207</v>
      </c>
      <c r="E86" s="17">
        <f t="shared" si="5"/>
        <v>4.6102025270172486</v>
      </c>
    </row>
    <row r="87" spans="1:5" x14ac:dyDescent="0.2">
      <c r="A87" s="22">
        <v>42063</v>
      </c>
      <c r="B87" s="23">
        <v>71.7</v>
      </c>
      <c r="C87">
        <f t="shared" si="3"/>
        <v>1.0042016806722689</v>
      </c>
      <c r="D87" s="15">
        <f t="shared" si="4"/>
        <v>1.0112834978843441</v>
      </c>
      <c r="E87" s="17">
        <f t="shared" si="5"/>
        <v>4.5903658033160433</v>
      </c>
    </row>
    <row r="88" spans="1:5" x14ac:dyDescent="0.2">
      <c r="A88" s="22">
        <v>42094</v>
      </c>
      <c r="B88" s="23">
        <v>71.900000000000006</v>
      </c>
      <c r="C88">
        <f t="shared" si="3"/>
        <v>1.0027894002789401</v>
      </c>
      <c r="D88" s="15">
        <f t="shared" si="4"/>
        <v>1.0112517580872016</v>
      </c>
      <c r="E88" s="17">
        <f t="shared" si="5"/>
        <v>4.5772358720217676</v>
      </c>
    </row>
    <row r="89" spans="1:5" x14ac:dyDescent="0.2">
      <c r="A89" s="22">
        <v>42124</v>
      </c>
      <c r="B89" s="23">
        <v>71.900000000000006</v>
      </c>
      <c r="C89">
        <f t="shared" si="3"/>
        <v>1</v>
      </c>
      <c r="D89" s="15">
        <f t="shared" si="4"/>
        <v>1.0070028011204484</v>
      </c>
      <c r="E89" s="17">
        <f t="shared" si="5"/>
        <v>2.8306815875552394</v>
      </c>
    </row>
    <row r="90" spans="1:5" x14ac:dyDescent="0.2">
      <c r="A90" s="22">
        <v>42155</v>
      </c>
      <c r="B90" s="23">
        <v>72.099999999999994</v>
      </c>
      <c r="C90">
        <f t="shared" si="3"/>
        <v>1.0027816411682891</v>
      </c>
      <c r="D90" s="15">
        <f t="shared" si="4"/>
        <v>1.0055788005578798</v>
      </c>
      <c r="E90" s="17">
        <f t="shared" si="5"/>
        <v>2.2502635810537797</v>
      </c>
    </row>
    <row r="91" spans="1:5" x14ac:dyDescent="0.2">
      <c r="A91" s="22">
        <v>42185</v>
      </c>
      <c r="B91" s="23">
        <v>72.400000000000006</v>
      </c>
      <c r="C91">
        <f t="shared" si="3"/>
        <v>1.0041608876560335</v>
      </c>
      <c r="D91" s="15">
        <f t="shared" si="4"/>
        <v>1.0069541029207232</v>
      </c>
      <c r="E91" s="17">
        <f t="shared" si="5"/>
        <v>2.8107916495210938</v>
      </c>
    </row>
    <row r="92" spans="1:5" x14ac:dyDescent="0.2">
      <c r="A92" s="22">
        <v>42216</v>
      </c>
      <c r="B92" s="23">
        <v>72.7</v>
      </c>
      <c r="C92">
        <f t="shared" si="3"/>
        <v>1.0041436464088398</v>
      </c>
      <c r="D92" s="15">
        <f t="shared" si="4"/>
        <v>1.0111265646731571</v>
      </c>
      <c r="E92" s="17">
        <f t="shared" si="5"/>
        <v>4.5254586562205601</v>
      </c>
    </row>
    <row r="93" spans="1:5" x14ac:dyDescent="0.2">
      <c r="A93" s="22">
        <v>42247</v>
      </c>
      <c r="B93" s="23">
        <v>73.2</v>
      </c>
      <c r="C93">
        <f t="shared" si="3"/>
        <v>1.0068775790921596</v>
      </c>
      <c r="D93" s="15">
        <f t="shared" si="4"/>
        <v>1.0152565880721223</v>
      </c>
      <c r="E93" s="17">
        <f t="shared" si="5"/>
        <v>6.2437192051047141</v>
      </c>
    </row>
    <row r="94" spans="1:5" x14ac:dyDescent="0.2">
      <c r="A94" s="22">
        <v>42277</v>
      </c>
      <c r="B94" s="23">
        <v>73.400000000000006</v>
      </c>
      <c r="C94">
        <f t="shared" si="3"/>
        <v>1.0027322404371586</v>
      </c>
      <c r="D94" s="15">
        <f t="shared" si="4"/>
        <v>1.0138121546961327</v>
      </c>
      <c r="E94" s="17">
        <f t="shared" si="5"/>
        <v>5.6403848973322734</v>
      </c>
    </row>
    <row r="95" spans="1:5" x14ac:dyDescent="0.2">
      <c r="A95" s="22">
        <v>42308</v>
      </c>
      <c r="B95" s="23">
        <v>73.599999999999994</v>
      </c>
      <c r="C95">
        <f t="shared" si="3"/>
        <v>1.0027247956403269</v>
      </c>
      <c r="D95" s="15">
        <f t="shared" si="4"/>
        <v>1.0123796423658873</v>
      </c>
      <c r="E95" s="17">
        <f t="shared" si="5"/>
        <v>5.0445715216811182</v>
      </c>
    </row>
    <row r="96" spans="1:5" x14ac:dyDescent="0.2">
      <c r="A96" s="22">
        <v>42338</v>
      </c>
      <c r="B96" s="23">
        <v>74</v>
      </c>
      <c r="C96">
        <f t="shared" si="3"/>
        <v>1.0054347826086958</v>
      </c>
      <c r="D96" s="15">
        <f t="shared" si="4"/>
        <v>1.0109289617486341</v>
      </c>
      <c r="E96" s="17">
        <f t="shared" si="5"/>
        <v>4.4437736007549633</v>
      </c>
    </row>
    <row r="97" spans="1:5" x14ac:dyDescent="0.2">
      <c r="A97" s="22">
        <v>42369</v>
      </c>
      <c r="B97" s="23">
        <v>74.3</v>
      </c>
      <c r="C97">
        <f t="shared" si="3"/>
        <v>1.0040540540540541</v>
      </c>
      <c r="D97" s="15">
        <f t="shared" si="4"/>
        <v>1.0122615803814714</v>
      </c>
      <c r="E97" s="17">
        <f t="shared" si="5"/>
        <v>4.9955796186211154</v>
      </c>
    </row>
    <row r="98" spans="1:5" x14ac:dyDescent="0.2">
      <c r="A98" s="22">
        <v>42400</v>
      </c>
      <c r="B98" s="23">
        <v>74.5</v>
      </c>
      <c r="C98">
        <f t="shared" si="3"/>
        <v>1.0026917900403769</v>
      </c>
      <c r="D98" s="15">
        <f t="shared" si="4"/>
        <v>1.0122282608695654</v>
      </c>
      <c r="E98" s="17">
        <f t="shared" si="5"/>
        <v>4.981756200614651</v>
      </c>
    </row>
    <row r="99" spans="1:5" x14ac:dyDescent="0.2">
      <c r="A99" s="22">
        <v>42429</v>
      </c>
      <c r="B99" s="23">
        <v>74.7</v>
      </c>
      <c r="C99">
        <f t="shared" si="3"/>
        <v>1.0026845637583892</v>
      </c>
      <c r="D99" s="15">
        <f t="shared" si="4"/>
        <v>1.0094594594594597</v>
      </c>
      <c r="E99" s="17">
        <f t="shared" si="5"/>
        <v>3.8378119866037119</v>
      </c>
    </row>
    <row r="100" spans="1:5" x14ac:dyDescent="0.2">
      <c r="A100" s="22">
        <v>42460</v>
      </c>
      <c r="B100" s="23">
        <v>75.099999999999994</v>
      </c>
      <c r="C100">
        <f t="shared" si="3"/>
        <v>1.005354752342704</v>
      </c>
      <c r="D100" s="15">
        <f t="shared" si="4"/>
        <v>1.0107671601615074</v>
      </c>
      <c r="E100" s="17">
        <f t="shared" si="5"/>
        <v>4.376923753621953</v>
      </c>
    </row>
    <row r="101" spans="1:5" x14ac:dyDescent="0.2">
      <c r="A101" s="22">
        <v>42490</v>
      </c>
      <c r="B101" s="23">
        <v>75.3</v>
      </c>
      <c r="C101">
        <f t="shared" si="3"/>
        <v>1.0026631158455392</v>
      </c>
      <c r="D101" s="15">
        <f t="shared" si="4"/>
        <v>1.0107382550335569</v>
      </c>
      <c r="E101" s="17">
        <f t="shared" si="5"/>
        <v>4.3649847075601933</v>
      </c>
    </row>
    <row r="102" spans="1:5" x14ac:dyDescent="0.2">
      <c r="A102" s="22">
        <v>42521</v>
      </c>
      <c r="B102" s="23">
        <v>75.599999999999994</v>
      </c>
      <c r="C102">
        <f t="shared" si="3"/>
        <v>1.0039840637450199</v>
      </c>
      <c r="D102" s="15">
        <f t="shared" si="4"/>
        <v>1.0120481927710843</v>
      </c>
      <c r="E102" s="17">
        <f t="shared" si="5"/>
        <v>4.9070741461755496</v>
      </c>
    </row>
    <row r="103" spans="1:5" x14ac:dyDescent="0.2">
      <c r="A103" s="22">
        <v>42551</v>
      </c>
      <c r="B103" s="23">
        <v>76</v>
      </c>
      <c r="C103">
        <f t="shared" si="3"/>
        <v>1.0052910052910053</v>
      </c>
      <c r="D103" s="15">
        <f t="shared" si="4"/>
        <v>1.0119840213049267</v>
      </c>
      <c r="E103" s="17">
        <f t="shared" si="5"/>
        <v>4.8804690870868583</v>
      </c>
    </row>
    <row r="104" spans="1:5" x14ac:dyDescent="0.2">
      <c r="A104" s="22">
        <v>42582</v>
      </c>
      <c r="B104" s="23">
        <v>76.2</v>
      </c>
      <c r="C104">
        <f t="shared" si="3"/>
        <v>1.0026315789473685</v>
      </c>
      <c r="D104" s="15">
        <f t="shared" si="4"/>
        <v>1.01195219123506</v>
      </c>
      <c r="E104" s="17">
        <f t="shared" si="5"/>
        <v>4.867274431482671</v>
      </c>
    </row>
    <row r="105" spans="1:5" x14ac:dyDescent="0.2">
      <c r="A105" s="22">
        <v>42613</v>
      </c>
      <c r="B105" s="23">
        <v>76.2</v>
      </c>
      <c r="C105">
        <f t="shared" si="3"/>
        <v>1</v>
      </c>
      <c r="D105" s="15">
        <f t="shared" si="4"/>
        <v>1.0079365079365081</v>
      </c>
      <c r="E105" s="17">
        <f t="shared" si="5"/>
        <v>3.2125964286969122</v>
      </c>
    </row>
    <row r="106" spans="1:5" x14ac:dyDescent="0.2">
      <c r="A106" s="22">
        <v>42643</v>
      </c>
      <c r="B106" s="23">
        <v>76.5</v>
      </c>
      <c r="C106">
        <f t="shared" si="3"/>
        <v>1.0039370078740157</v>
      </c>
      <c r="D106" s="15">
        <f t="shared" si="4"/>
        <v>1.0065789473684212</v>
      </c>
      <c r="E106" s="17">
        <f t="shared" si="5"/>
        <v>2.65766256523563</v>
      </c>
    </row>
    <row r="107" spans="1:5" x14ac:dyDescent="0.2">
      <c r="A107" s="22">
        <v>42674</v>
      </c>
      <c r="B107" s="23">
        <v>76.5</v>
      </c>
      <c r="C107">
        <f t="shared" si="3"/>
        <v>1</v>
      </c>
      <c r="D107" s="15">
        <f t="shared" si="4"/>
        <v>1.0039370078740157</v>
      </c>
      <c r="E107" s="17">
        <f t="shared" si="5"/>
        <v>1.5841276017290573</v>
      </c>
    </row>
    <row r="108" spans="1:5" x14ac:dyDescent="0.2">
      <c r="A108" s="22">
        <v>42704</v>
      </c>
      <c r="B108" s="23">
        <v>76.8</v>
      </c>
      <c r="C108">
        <f t="shared" si="3"/>
        <v>1.003921568627451</v>
      </c>
      <c r="D108" s="15">
        <f t="shared" si="4"/>
        <v>1.0078740157480315</v>
      </c>
      <c r="E108" s="17">
        <f t="shared" si="5"/>
        <v>3.1870020339953564</v>
      </c>
    </row>
    <row r="109" spans="1:5" x14ac:dyDescent="0.2">
      <c r="A109" s="22">
        <v>42735</v>
      </c>
      <c r="B109" s="23">
        <v>77.099999999999994</v>
      </c>
      <c r="C109">
        <f t="shared" si="3"/>
        <v>1.00390625</v>
      </c>
      <c r="D109" s="15">
        <f t="shared" si="4"/>
        <v>1.0078431372549019</v>
      </c>
      <c r="E109" s="17">
        <f t="shared" si="5"/>
        <v>3.1743571491815281</v>
      </c>
    </row>
    <row r="110" spans="1:5" x14ac:dyDescent="0.2">
      <c r="A110" s="22">
        <v>42766</v>
      </c>
      <c r="B110" s="23">
        <v>77.3</v>
      </c>
      <c r="C110">
        <f t="shared" si="3"/>
        <v>1.0025940337224384</v>
      </c>
      <c r="D110" s="15">
        <f t="shared" si="4"/>
        <v>1.0104575163398692</v>
      </c>
      <c r="E110" s="17">
        <f t="shared" si="5"/>
        <v>4.2490809728224832</v>
      </c>
    </row>
    <row r="111" spans="1:5" x14ac:dyDescent="0.2">
      <c r="A111" s="22">
        <v>42794</v>
      </c>
      <c r="B111" s="23">
        <v>77.400000000000006</v>
      </c>
      <c r="C111">
        <f t="shared" si="3"/>
        <v>1.0012936610608021</v>
      </c>
      <c r="D111" s="15">
        <f t="shared" si="4"/>
        <v>1.0078125</v>
      </c>
      <c r="E111" s="17">
        <f t="shared" si="5"/>
        <v>3.1618122011423111</v>
      </c>
    </row>
    <row r="112" spans="1:5" x14ac:dyDescent="0.2">
      <c r="A112" s="22">
        <v>42825</v>
      </c>
      <c r="B112" s="23">
        <v>77.900000000000006</v>
      </c>
      <c r="C112">
        <f t="shared" si="3"/>
        <v>1.0064599483204135</v>
      </c>
      <c r="D112" s="15">
        <f t="shared" si="4"/>
        <v>1.0103761348897538</v>
      </c>
      <c r="E112" s="17">
        <f t="shared" si="5"/>
        <v>4.2155004754112824</v>
      </c>
    </row>
    <row r="113" spans="1:5" x14ac:dyDescent="0.2">
      <c r="A113" s="22">
        <v>42855</v>
      </c>
      <c r="B113" s="23">
        <v>78.3</v>
      </c>
      <c r="C113">
        <f t="shared" si="3"/>
        <v>1.005134788189987</v>
      </c>
      <c r="D113" s="15">
        <f t="shared" si="4"/>
        <v>1.0129366106080206</v>
      </c>
      <c r="E113" s="17">
        <f t="shared" si="5"/>
        <v>5.2759265876355155</v>
      </c>
    </row>
    <row r="114" spans="1:5" x14ac:dyDescent="0.2">
      <c r="A114" s="22">
        <v>42886</v>
      </c>
      <c r="B114" s="23">
        <v>78.5</v>
      </c>
      <c r="C114">
        <f t="shared" si="3"/>
        <v>1.0025542784163475</v>
      </c>
      <c r="D114" s="15">
        <f t="shared" si="4"/>
        <v>1.0142118863049097</v>
      </c>
      <c r="E114" s="17">
        <f t="shared" si="5"/>
        <v>5.807093422583276</v>
      </c>
    </row>
    <row r="115" spans="1:5" x14ac:dyDescent="0.2">
      <c r="A115" s="22">
        <v>42916</v>
      </c>
      <c r="B115" s="23">
        <v>78.8</v>
      </c>
      <c r="C115">
        <f t="shared" si="3"/>
        <v>1.0038216560509554</v>
      </c>
      <c r="D115" s="15">
        <f t="shared" si="4"/>
        <v>1.011553273427471</v>
      </c>
      <c r="E115" s="17">
        <f t="shared" si="5"/>
        <v>4.7020148724820299</v>
      </c>
    </row>
    <row r="116" spans="1:5" x14ac:dyDescent="0.2">
      <c r="A116" s="22">
        <v>42947</v>
      </c>
      <c r="B116" s="23">
        <v>78.8</v>
      </c>
      <c r="C116">
        <f t="shared" si="3"/>
        <v>1</v>
      </c>
      <c r="D116" s="15">
        <f t="shared" si="4"/>
        <v>1.0063856960408686</v>
      </c>
      <c r="E116" s="17">
        <f t="shared" si="5"/>
        <v>2.5788490070825398</v>
      </c>
    </row>
    <row r="117" spans="1:5" x14ac:dyDescent="0.2">
      <c r="A117" s="22">
        <v>42978</v>
      </c>
      <c r="B117" s="23">
        <v>79.2</v>
      </c>
      <c r="C117">
        <f t="shared" si="3"/>
        <v>1.0050761421319798</v>
      </c>
      <c r="D117" s="15">
        <f t="shared" si="4"/>
        <v>1.0089171974522295</v>
      </c>
      <c r="E117" s="17">
        <f t="shared" si="5"/>
        <v>3.6148730848319044</v>
      </c>
    </row>
    <row r="118" spans="1:5" x14ac:dyDescent="0.2">
      <c r="A118" s="22">
        <v>43008</v>
      </c>
      <c r="B118" s="23">
        <v>79.3</v>
      </c>
      <c r="C118">
        <f t="shared" si="3"/>
        <v>1.0012626262626263</v>
      </c>
      <c r="D118" s="15">
        <f t="shared" si="4"/>
        <v>1.0063451776649748</v>
      </c>
      <c r="E118" s="17">
        <f t="shared" si="5"/>
        <v>2.5623301818358479</v>
      </c>
    </row>
    <row r="119" spans="1:5" x14ac:dyDescent="0.2">
      <c r="A119" s="22">
        <v>43039</v>
      </c>
      <c r="B119" s="23">
        <v>79.7</v>
      </c>
      <c r="C119">
        <f t="shared" si="3"/>
        <v>1.0050441361916773</v>
      </c>
      <c r="D119" s="15">
        <f t="shared" si="4"/>
        <v>1.0114213197969546</v>
      </c>
      <c r="E119" s="17">
        <f t="shared" si="5"/>
        <v>4.6473934966414054</v>
      </c>
    </row>
    <row r="120" spans="1:5" x14ac:dyDescent="0.2">
      <c r="A120" s="22">
        <v>43069</v>
      </c>
      <c r="B120" s="23">
        <v>80.099999999999994</v>
      </c>
      <c r="C120">
        <f t="shared" si="3"/>
        <v>1.0050188205771642</v>
      </c>
      <c r="D120" s="15">
        <f t="shared" si="4"/>
        <v>1.0113636363636365</v>
      </c>
      <c r="E120" s="17">
        <f t="shared" si="5"/>
        <v>4.6235225164990901</v>
      </c>
    </row>
    <row r="121" spans="1:5" x14ac:dyDescent="0.2">
      <c r="A121" s="22">
        <v>43100</v>
      </c>
      <c r="B121" s="23">
        <v>80.3</v>
      </c>
      <c r="C121">
        <f t="shared" si="3"/>
        <v>1.0024968789013733</v>
      </c>
      <c r="D121" s="15">
        <f t="shared" si="4"/>
        <v>1.0126103404791928</v>
      </c>
      <c r="E121" s="17">
        <f t="shared" si="5"/>
        <v>5.1403532546382635</v>
      </c>
    </row>
    <row r="122" spans="1:5" x14ac:dyDescent="0.2">
      <c r="A122" s="22">
        <v>43131</v>
      </c>
      <c r="B122" s="23">
        <v>80.599999999999994</v>
      </c>
      <c r="C122">
        <f t="shared" si="3"/>
        <v>1.0037359900373599</v>
      </c>
      <c r="D122" s="15">
        <f t="shared" si="4"/>
        <v>1.0112923462986196</v>
      </c>
      <c r="E122" s="17">
        <f t="shared" si="5"/>
        <v>4.5940263832981332</v>
      </c>
    </row>
    <row r="123" spans="1:5" x14ac:dyDescent="0.2">
      <c r="A123" s="22">
        <v>43159</v>
      </c>
      <c r="B123" s="23">
        <v>80.900000000000006</v>
      </c>
      <c r="C123">
        <f t="shared" si="3"/>
        <v>1.0037220843672459</v>
      </c>
      <c r="D123" s="15">
        <f t="shared" si="4"/>
        <v>1.0099875156054934</v>
      </c>
      <c r="E123" s="17">
        <f t="shared" si="5"/>
        <v>4.0552560217371525</v>
      </c>
    </row>
    <row r="124" spans="1:5" x14ac:dyDescent="0.2">
      <c r="A124" s="22">
        <v>43190</v>
      </c>
      <c r="B124" s="23">
        <v>81.099999999999994</v>
      </c>
      <c r="C124">
        <f t="shared" si="3"/>
        <v>1.0024721878862792</v>
      </c>
      <c r="D124" s="15">
        <f t="shared" si="4"/>
        <v>1.0099626400996264</v>
      </c>
      <c r="E124" s="17">
        <f t="shared" si="5"/>
        <v>4.0450050771832169</v>
      </c>
    </row>
    <row r="125" spans="1:5" x14ac:dyDescent="0.2">
      <c r="A125" s="22">
        <v>43220</v>
      </c>
      <c r="B125" s="23">
        <v>81.3</v>
      </c>
      <c r="C125">
        <f t="shared" si="3"/>
        <v>1.0024660912453762</v>
      </c>
      <c r="D125" s="15">
        <f t="shared" si="4"/>
        <v>1.0086848635235734</v>
      </c>
      <c r="E125" s="17">
        <f t="shared" si="5"/>
        <v>3.51946411977897</v>
      </c>
    </row>
    <row r="126" spans="1:5" x14ac:dyDescent="0.2">
      <c r="A126" s="22">
        <v>43251</v>
      </c>
      <c r="B126" s="23">
        <v>81.5</v>
      </c>
      <c r="C126">
        <f t="shared" si="3"/>
        <v>1.002460024600246</v>
      </c>
      <c r="D126" s="15">
        <f t="shared" si="4"/>
        <v>1.0074165636588379</v>
      </c>
      <c r="E126" s="17">
        <f t="shared" si="5"/>
        <v>2.9997921964673546</v>
      </c>
    </row>
    <row r="127" spans="1:5" x14ac:dyDescent="0.2">
      <c r="A127" s="22">
        <v>43281</v>
      </c>
      <c r="B127" s="23">
        <v>81.5</v>
      </c>
      <c r="C127">
        <f t="shared" si="3"/>
        <v>1</v>
      </c>
      <c r="D127" s="15">
        <f t="shared" si="4"/>
        <v>1.0049321824907522</v>
      </c>
      <c r="E127" s="17">
        <f t="shared" si="5"/>
        <v>1.9875169028968465</v>
      </c>
    </row>
    <row r="128" spans="1:5" x14ac:dyDescent="0.2">
      <c r="A128" s="22">
        <v>43312</v>
      </c>
      <c r="B128" s="23">
        <v>81.900000000000006</v>
      </c>
      <c r="C128">
        <f t="shared" si="3"/>
        <v>1.0049079754601227</v>
      </c>
      <c r="D128" s="15">
        <f t="shared" si="4"/>
        <v>1.0073800738007379</v>
      </c>
      <c r="E128" s="17">
        <f t="shared" si="5"/>
        <v>2.9848698942590124</v>
      </c>
    </row>
    <row r="129" spans="1:5" x14ac:dyDescent="0.2">
      <c r="A129" s="22">
        <v>43343</v>
      </c>
      <c r="B129" s="23">
        <v>82.2</v>
      </c>
      <c r="C129">
        <f t="shared" si="3"/>
        <v>1.0036630036630036</v>
      </c>
      <c r="D129" s="15">
        <f t="shared" si="4"/>
        <v>1.0085889570552147</v>
      </c>
      <c r="E129" s="17">
        <f t="shared" si="5"/>
        <v>3.4800989198421561</v>
      </c>
    </row>
    <row r="130" spans="1:5" x14ac:dyDescent="0.2">
      <c r="A130" s="22">
        <v>43373</v>
      </c>
      <c r="B130" s="23">
        <v>82.1</v>
      </c>
      <c r="C130">
        <f t="shared" si="3"/>
        <v>0.9987834549878345</v>
      </c>
      <c r="D130" s="15">
        <f t="shared" si="4"/>
        <v>1.007361963190184</v>
      </c>
      <c r="E130" s="17">
        <f t="shared" si="5"/>
        <v>2.9774642739802681</v>
      </c>
    </row>
    <row r="131" spans="1:5" x14ac:dyDescent="0.2">
      <c r="A131" s="22">
        <v>43404</v>
      </c>
      <c r="B131" s="23">
        <v>82.3</v>
      </c>
      <c r="C131">
        <f t="shared" si="3"/>
        <v>1.0024360535931791</v>
      </c>
      <c r="D131" s="15">
        <f t="shared" si="4"/>
        <v>1.0048840048840049</v>
      </c>
      <c r="E131" s="17">
        <f t="shared" si="5"/>
        <v>1.9679607129765353</v>
      </c>
    </row>
    <row r="132" spans="1:5" x14ac:dyDescent="0.2">
      <c r="A132" s="22">
        <v>43434</v>
      </c>
      <c r="B132" s="23">
        <v>82.5</v>
      </c>
      <c r="C132">
        <f t="shared" ref="C132:C195" si="6">(1+(B132-B131)/B131)</f>
        <v>1.0024301336573511</v>
      </c>
      <c r="D132" s="15">
        <f t="shared" si="4"/>
        <v>1.0036496350364965</v>
      </c>
      <c r="E132" s="17">
        <f t="shared" si="5"/>
        <v>1.4678653788960938</v>
      </c>
    </row>
    <row r="133" spans="1:5" x14ac:dyDescent="0.2">
      <c r="A133" s="22">
        <v>43465</v>
      </c>
      <c r="B133" s="23">
        <v>82.7</v>
      </c>
      <c r="C133">
        <f t="shared" si="6"/>
        <v>1.0024242424242424</v>
      </c>
      <c r="D133" s="15">
        <f t="shared" si="4"/>
        <v>1.0073081607795371</v>
      </c>
      <c r="E133" s="17">
        <f t="shared" si="5"/>
        <v>2.9554662547061739</v>
      </c>
    </row>
    <row r="134" spans="1:5" x14ac:dyDescent="0.2">
      <c r="A134" s="22">
        <v>43496</v>
      </c>
      <c r="B134" s="23">
        <v>83</v>
      </c>
      <c r="C134">
        <f t="shared" si="6"/>
        <v>1.003627569528416</v>
      </c>
      <c r="D134" s="15">
        <f t="shared" ref="D134:D197" si="7">C134*C133*C132</f>
        <v>1.008505467800729</v>
      </c>
      <c r="E134" s="17">
        <f t="shared" ref="E134:E197" si="8">((D134^4)-1)*100</f>
        <v>3.4458395575111878</v>
      </c>
    </row>
    <row r="135" spans="1:5" x14ac:dyDescent="0.2">
      <c r="A135" s="22">
        <v>43524</v>
      </c>
      <c r="B135" s="23">
        <v>83.3</v>
      </c>
      <c r="C135">
        <f t="shared" si="6"/>
        <v>1.0036144578313253</v>
      </c>
      <c r="D135" s="15">
        <f t="shared" si="7"/>
        <v>1.0096969696969698</v>
      </c>
      <c r="E135" s="17">
        <f t="shared" si="8"/>
        <v>3.9355722229187595</v>
      </c>
    </row>
    <row r="136" spans="1:5" x14ac:dyDescent="0.2">
      <c r="A136" s="22">
        <v>43555</v>
      </c>
      <c r="B136" s="23">
        <v>83.8</v>
      </c>
      <c r="C136">
        <f t="shared" si="6"/>
        <v>1.0060024009603841</v>
      </c>
      <c r="D136" s="15">
        <f t="shared" si="7"/>
        <v>1.0133010882708584</v>
      </c>
      <c r="E136" s="17">
        <f t="shared" si="8"/>
        <v>5.4275310937123011</v>
      </c>
    </row>
    <row r="137" spans="1:5" x14ac:dyDescent="0.2">
      <c r="A137" s="22">
        <v>43585</v>
      </c>
      <c r="B137" s="23">
        <v>84</v>
      </c>
      <c r="C137">
        <f t="shared" si="6"/>
        <v>1.0023866348448687</v>
      </c>
      <c r="D137" s="15">
        <f t="shared" si="7"/>
        <v>1.012048192771084</v>
      </c>
      <c r="E137" s="17">
        <f t="shared" si="8"/>
        <v>4.9070741461753942</v>
      </c>
    </row>
    <row r="138" spans="1:5" x14ac:dyDescent="0.2">
      <c r="A138" s="22">
        <v>43616</v>
      </c>
      <c r="B138" s="23">
        <v>84</v>
      </c>
      <c r="C138">
        <f t="shared" si="6"/>
        <v>1</v>
      </c>
      <c r="D138" s="15">
        <f t="shared" si="7"/>
        <v>1.0084033613445376</v>
      </c>
      <c r="E138" s="17">
        <f t="shared" si="8"/>
        <v>3.4039522919415699</v>
      </c>
    </row>
    <row r="139" spans="1:5" x14ac:dyDescent="0.2">
      <c r="A139" s="22">
        <v>43646</v>
      </c>
      <c r="B139" s="23">
        <v>84.4</v>
      </c>
      <c r="C139">
        <f t="shared" si="6"/>
        <v>1.0047619047619047</v>
      </c>
      <c r="D139" s="15">
        <f t="shared" si="7"/>
        <v>1.007159904534606</v>
      </c>
      <c r="E139" s="17">
        <f t="shared" si="8"/>
        <v>2.8948674352169412</v>
      </c>
    </row>
    <row r="140" spans="1:5" x14ac:dyDescent="0.2">
      <c r="A140" s="22">
        <v>43677</v>
      </c>
      <c r="B140" s="23">
        <v>84.6</v>
      </c>
      <c r="C140">
        <f t="shared" si="6"/>
        <v>1.0023696682464454</v>
      </c>
      <c r="D140" s="15">
        <f t="shared" si="7"/>
        <v>1.0071428571428569</v>
      </c>
      <c r="E140" s="17">
        <f t="shared" si="8"/>
        <v>2.8879011349436601</v>
      </c>
    </row>
    <row r="141" spans="1:5" x14ac:dyDescent="0.2">
      <c r="A141" s="22">
        <v>43708</v>
      </c>
      <c r="B141" s="23">
        <v>84.5</v>
      </c>
      <c r="C141">
        <f t="shared" si="6"/>
        <v>0.99881796690307334</v>
      </c>
      <c r="D141" s="15">
        <f t="shared" si="7"/>
        <v>1.0059523809523807</v>
      </c>
      <c r="E141" s="17">
        <f t="shared" si="8"/>
        <v>2.402295369028562</v>
      </c>
    </row>
    <row r="142" spans="1:5" x14ac:dyDescent="0.2">
      <c r="A142" s="22">
        <v>43738</v>
      </c>
      <c r="B142" s="23">
        <v>84.8</v>
      </c>
      <c r="C142">
        <f t="shared" si="6"/>
        <v>1.0035502958579881</v>
      </c>
      <c r="D142" s="15">
        <f t="shared" si="7"/>
        <v>1.0047393364928907</v>
      </c>
      <c r="E142" s="17">
        <f t="shared" si="8"/>
        <v>1.9092540145262182</v>
      </c>
    </row>
    <row r="143" spans="1:5" x14ac:dyDescent="0.2">
      <c r="A143" s="22">
        <v>43769</v>
      </c>
      <c r="B143" s="23">
        <v>85.4</v>
      </c>
      <c r="C143">
        <f t="shared" si="6"/>
        <v>1.0070754716981134</v>
      </c>
      <c r="D143" s="15">
        <f t="shared" si="7"/>
        <v>1.0094562647754139</v>
      </c>
      <c r="E143" s="17">
        <f t="shared" si="8"/>
        <v>3.8364975111250255</v>
      </c>
    </row>
    <row r="144" spans="1:5" x14ac:dyDescent="0.2">
      <c r="A144" s="22">
        <v>43799</v>
      </c>
      <c r="B144" s="23">
        <v>85.9</v>
      </c>
      <c r="C144">
        <f t="shared" si="6"/>
        <v>1.005854800936768</v>
      </c>
      <c r="D144" s="15">
        <f t="shared" si="7"/>
        <v>1.016568047337278</v>
      </c>
      <c r="E144" s="17">
        <f t="shared" si="8"/>
        <v>6.7937457583628014</v>
      </c>
    </row>
    <row r="145" spans="1:5" x14ac:dyDescent="0.2">
      <c r="A145" s="22">
        <v>43830</v>
      </c>
      <c r="B145" s="23">
        <v>86.4</v>
      </c>
      <c r="C145">
        <f t="shared" si="6"/>
        <v>1.0058207217694994</v>
      </c>
      <c r="D145" s="15">
        <f t="shared" si="7"/>
        <v>1.0188679245283021</v>
      </c>
      <c r="E145" s="17">
        <f t="shared" si="8"/>
        <v>7.7634684121285824</v>
      </c>
    </row>
    <row r="146" spans="1:5" x14ac:dyDescent="0.2">
      <c r="A146" s="22">
        <v>43861</v>
      </c>
      <c r="B146" s="23">
        <v>86.5</v>
      </c>
      <c r="C146">
        <f t="shared" si="6"/>
        <v>1.0011574074074074</v>
      </c>
      <c r="D146" s="15">
        <f t="shared" si="7"/>
        <v>1.0128805620608898</v>
      </c>
      <c r="E146" s="17">
        <f t="shared" si="8"/>
        <v>5.2526277041792024</v>
      </c>
    </row>
    <row r="147" spans="1:5" x14ac:dyDescent="0.2">
      <c r="A147" s="22">
        <v>43890</v>
      </c>
      <c r="B147" s="23">
        <v>85.6</v>
      </c>
      <c r="C147">
        <f t="shared" si="6"/>
        <v>0.9895953757225433</v>
      </c>
      <c r="D147" s="15">
        <f t="shared" si="7"/>
        <v>0.99650756693830034</v>
      </c>
      <c r="E147" s="17">
        <f t="shared" si="8"/>
        <v>-1.3896719955950099</v>
      </c>
    </row>
    <row r="148" spans="1:5" x14ac:dyDescent="0.2">
      <c r="A148" s="22">
        <v>43921</v>
      </c>
      <c r="B148" s="23">
        <v>82.3</v>
      </c>
      <c r="C148">
        <f t="shared" si="6"/>
        <v>0.96144859813084116</v>
      </c>
      <c r="D148" s="15">
        <f t="shared" si="7"/>
        <v>0.95254629629629639</v>
      </c>
      <c r="E148" s="17">
        <f t="shared" si="8"/>
        <v>-17.672605524629404</v>
      </c>
    </row>
    <row r="149" spans="1:5" x14ac:dyDescent="0.2">
      <c r="A149" s="22">
        <v>43951</v>
      </c>
      <c r="B149" s="23">
        <v>79.900000000000006</v>
      </c>
      <c r="C149">
        <f t="shared" si="6"/>
        <v>0.97083839611178624</v>
      </c>
      <c r="D149" s="15">
        <f t="shared" si="7"/>
        <v>0.92369942196531807</v>
      </c>
      <c r="E149" s="17">
        <f t="shared" si="8"/>
        <v>-27.201456995663076</v>
      </c>
    </row>
    <row r="150" spans="1:5" x14ac:dyDescent="0.2">
      <c r="A150" s="22">
        <v>43982</v>
      </c>
      <c r="B150" s="23">
        <v>81.599999999999994</v>
      </c>
      <c r="C150">
        <f t="shared" si="6"/>
        <v>1.0212765957446808</v>
      </c>
      <c r="D150" s="15">
        <f t="shared" si="7"/>
        <v>0.95327102803738317</v>
      </c>
      <c r="E150" s="17">
        <f t="shared" si="8"/>
        <v>-17.421768776973924</v>
      </c>
    </row>
    <row r="151" spans="1:5" x14ac:dyDescent="0.2">
      <c r="A151" s="22">
        <v>44012</v>
      </c>
      <c r="B151" s="23">
        <v>83.1</v>
      </c>
      <c r="C151">
        <f t="shared" si="6"/>
        <v>1.0183823529411764</v>
      </c>
      <c r="D151" s="15">
        <f t="shared" si="7"/>
        <v>1.0097205346294045</v>
      </c>
      <c r="E151" s="17">
        <f t="shared" si="8"/>
        <v>3.9452754132995427</v>
      </c>
    </row>
    <row r="152" spans="1:5" x14ac:dyDescent="0.2">
      <c r="A152" s="22">
        <v>44043</v>
      </c>
      <c r="B152" s="23">
        <v>84.2</v>
      </c>
      <c r="C152">
        <f t="shared" si="6"/>
        <v>1.0132370637785801</v>
      </c>
      <c r="D152" s="15">
        <f t="shared" si="7"/>
        <v>1.0538172715894869</v>
      </c>
      <c r="E152" s="17">
        <f t="shared" si="8"/>
        <v>23.327875081181215</v>
      </c>
    </row>
    <row r="153" spans="1:5" x14ac:dyDescent="0.2">
      <c r="A153" s="22">
        <v>44074</v>
      </c>
      <c r="B153" s="23">
        <v>85.3</v>
      </c>
      <c r="C153">
        <f t="shared" si="6"/>
        <v>1.013064133016627</v>
      </c>
      <c r="D153" s="15">
        <f t="shared" si="7"/>
        <v>1.0453431372549018</v>
      </c>
      <c r="E153" s="17">
        <f t="shared" si="8"/>
        <v>19.40856787109211</v>
      </c>
    </row>
    <row r="154" spans="1:5" x14ac:dyDescent="0.2">
      <c r="A154" s="22">
        <v>44104</v>
      </c>
      <c r="B154" s="23">
        <v>85.4</v>
      </c>
      <c r="C154">
        <f t="shared" si="6"/>
        <v>1.0011723329425557</v>
      </c>
      <c r="D154" s="15">
        <f t="shared" si="7"/>
        <v>1.0276774969915765</v>
      </c>
      <c r="E154" s="17">
        <f t="shared" si="8"/>
        <v>11.53916465320599</v>
      </c>
    </row>
    <row r="155" spans="1:5" x14ac:dyDescent="0.2">
      <c r="A155" s="22">
        <v>44135</v>
      </c>
      <c r="B155" s="23">
        <v>85.4</v>
      </c>
      <c r="C155">
        <f t="shared" si="6"/>
        <v>1</v>
      </c>
      <c r="D155" s="15">
        <f t="shared" si="7"/>
        <v>1.0142517814726841</v>
      </c>
      <c r="E155" s="17">
        <f t="shared" si="8"/>
        <v>5.8237425700656376</v>
      </c>
    </row>
    <row r="156" spans="1:5" x14ac:dyDescent="0.2">
      <c r="A156" s="22">
        <v>44165</v>
      </c>
      <c r="B156" s="23">
        <v>86.5</v>
      </c>
      <c r="C156">
        <f t="shared" si="6"/>
        <v>1.0128805620608898</v>
      </c>
      <c r="D156" s="15">
        <f t="shared" si="7"/>
        <v>1.0140679953106682</v>
      </c>
      <c r="E156" s="17">
        <f t="shared" si="8"/>
        <v>5.7470608065762541</v>
      </c>
    </row>
    <row r="157" spans="1:5" x14ac:dyDescent="0.2">
      <c r="A157" s="22">
        <v>44196</v>
      </c>
      <c r="B157" s="23">
        <v>87.3</v>
      </c>
      <c r="C157">
        <f t="shared" si="6"/>
        <v>1.0092485549132948</v>
      </c>
      <c r="D157" s="15">
        <f t="shared" si="7"/>
        <v>1.0222482435597189</v>
      </c>
      <c r="E157" s="17">
        <f t="shared" si="8"/>
        <v>9.2007175426080288</v>
      </c>
    </row>
    <row r="158" spans="1:5" x14ac:dyDescent="0.2">
      <c r="A158" s="22">
        <v>44227</v>
      </c>
      <c r="B158" s="23">
        <v>87.3</v>
      </c>
      <c r="C158">
        <f t="shared" si="6"/>
        <v>1</v>
      </c>
      <c r="D158" s="15">
        <f t="shared" si="7"/>
        <v>1.0222482435597189</v>
      </c>
      <c r="E158" s="17">
        <f t="shared" si="8"/>
        <v>9.2007175426080288</v>
      </c>
    </row>
    <row r="159" spans="1:5" x14ac:dyDescent="0.2">
      <c r="A159" s="22">
        <v>44255</v>
      </c>
      <c r="B159" s="23">
        <v>88.6</v>
      </c>
      <c r="C159">
        <f t="shared" si="6"/>
        <v>1.0148911798396334</v>
      </c>
      <c r="D159" s="15">
        <f t="shared" si="7"/>
        <v>1.0242774566473989</v>
      </c>
      <c r="E159" s="17">
        <f t="shared" si="8"/>
        <v>10.070377942019793</v>
      </c>
    </row>
    <row r="160" spans="1:5" x14ac:dyDescent="0.2">
      <c r="A160" s="22">
        <v>44286</v>
      </c>
      <c r="B160" s="23">
        <v>90.2</v>
      </c>
      <c r="C160">
        <f t="shared" si="6"/>
        <v>1.0180586907449212</v>
      </c>
      <c r="D160" s="15">
        <f t="shared" si="7"/>
        <v>1.0332187857961055</v>
      </c>
      <c r="E160" s="17">
        <f t="shared" si="8"/>
        <v>13.964391333829207</v>
      </c>
    </row>
    <row r="161" spans="1:5" x14ac:dyDescent="0.2">
      <c r="A161" s="22">
        <v>44316</v>
      </c>
      <c r="B161" s="23">
        <v>91.4</v>
      </c>
      <c r="C161">
        <f t="shared" si="6"/>
        <v>1.0133037694013305</v>
      </c>
      <c r="D161" s="15">
        <f t="shared" si="7"/>
        <v>1.0469644902634594</v>
      </c>
      <c r="E161" s="17">
        <f t="shared" si="8"/>
        <v>20.151115749776729</v>
      </c>
    </row>
    <row r="162" spans="1:5" x14ac:dyDescent="0.2">
      <c r="A162" s="22">
        <v>44347</v>
      </c>
      <c r="B162" s="23">
        <v>92</v>
      </c>
      <c r="C162">
        <f t="shared" si="6"/>
        <v>1.0065645514223194</v>
      </c>
      <c r="D162" s="15">
        <f t="shared" si="7"/>
        <v>1.0383747178329574</v>
      </c>
      <c r="E162" s="17">
        <f t="shared" si="8"/>
        <v>16.256279910061778</v>
      </c>
    </row>
    <row r="163" spans="1:5" x14ac:dyDescent="0.2">
      <c r="A163" s="22">
        <v>44377</v>
      </c>
      <c r="B163" s="23">
        <v>93</v>
      </c>
      <c r="C163">
        <f t="shared" si="6"/>
        <v>1.0108695652173914</v>
      </c>
      <c r="D163" s="15">
        <f t="shared" si="7"/>
        <v>1.0310421286031042</v>
      </c>
      <c r="E163" s="17">
        <f t="shared" si="8"/>
        <v>13.007077594072513</v>
      </c>
    </row>
    <row r="164" spans="1:5" x14ac:dyDescent="0.2">
      <c r="A164" s="22">
        <v>44408</v>
      </c>
      <c r="B164" s="23">
        <v>93.6</v>
      </c>
      <c r="C164">
        <f t="shared" si="6"/>
        <v>1.0064516129032257</v>
      </c>
      <c r="D164" s="15">
        <f t="shared" si="7"/>
        <v>1.0240700218818379</v>
      </c>
      <c r="E164" s="17">
        <f t="shared" si="8"/>
        <v>9.9812400317315522</v>
      </c>
    </row>
    <row r="165" spans="1:5" x14ac:dyDescent="0.2">
      <c r="A165" s="22">
        <v>44439</v>
      </c>
      <c r="B165" s="23">
        <v>94.2</v>
      </c>
      <c r="C165">
        <f t="shared" si="6"/>
        <v>1.0064102564102566</v>
      </c>
      <c r="D165" s="15">
        <f t="shared" si="7"/>
        <v>1.0239130434782608</v>
      </c>
      <c r="E165" s="17">
        <f t="shared" si="8"/>
        <v>9.9138199928709092</v>
      </c>
    </row>
    <row r="166" spans="1:5" x14ac:dyDescent="0.2">
      <c r="A166" s="22">
        <v>44469</v>
      </c>
      <c r="B166" s="23">
        <v>94.8</v>
      </c>
      <c r="C166">
        <f t="shared" si="6"/>
        <v>1.0063694267515924</v>
      </c>
      <c r="D166" s="15">
        <f t="shared" si="7"/>
        <v>1.0193548387096776</v>
      </c>
      <c r="E166" s="17">
        <f t="shared" si="8"/>
        <v>7.9696155907662769</v>
      </c>
    </row>
    <row r="167" spans="1:5" x14ac:dyDescent="0.2">
      <c r="A167" s="22">
        <v>44500</v>
      </c>
      <c r="B167" s="23">
        <v>95.4</v>
      </c>
      <c r="C167">
        <f t="shared" si="6"/>
        <v>1.0063291139240507</v>
      </c>
      <c r="D167" s="15">
        <f t="shared" si="7"/>
        <v>1.0192307692307694</v>
      </c>
      <c r="E167" s="17">
        <f t="shared" si="8"/>
        <v>7.9170596486468181</v>
      </c>
    </row>
    <row r="168" spans="1:5" x14ac:dyDescent="0.2">
      <c r="A168" s="22">
        <v>44530</v>
      </c>
      <c r="B168" s="23">
        <v>95.8</v>
      </c>
      <c r="C168">
        <f t="shared" si="6"/>
        <v>1.0041928721174003</v>
      </c>
      <c r="D168" s="15">
        <f t="shared" si="7"/>
        <v>1.0169851380042463</v>
      </c>
      <c r="E168" s="17">
        <f t="shared" si="8"/>
        <v>6.9691205228084696</v>
      </c>
    </row>
    <row r="169" spans="1:5" x14ac:dyDescent="0.2">
      <c r="A169" s="22">
        <v>44561</v>
      </c>
      <c r="B169" s="23">
        <v>96</v>
      </c>
      <c r="C169">
        <f t="shared" si="6"/>
        <v>1.0020876826722338</v>
      </c>
      <c r="D169" s="15">
        <f t="shared" si="7"/>
        <v>1.0126582278481011</v>
      </c>
      <c r="E169" s="17">
        <f t="shared" si="8"/>
        <v>5.1602434408287046</v>
      </c>
    </row>
    <row r="170" spans="1:5" x14ac:dyDescent="0.2">
      <c r="A170" s="22">
        <v>44592</v>
      </c>
      <c r="B170" s="23">
        <v>96.6</v>
      </c>
      <c r="C170">
        <f t="shared" si="6"/>
        <v>1.0062499999999999</v>
      </c>
      <c r="D170" s="15">
        <f t="shared" si="7"/>
        <v>1.012578616352201</v>
      </c>
      <c r="E170" s="17">
        <f t="shared" si="8"/>
        <v>5.1271780813574308</v>
      </c>
    </row>
    <row r="171" spans="1:5" x14ac:dyDescent="0.2">
      <c r="A171" s="22">
        <v>44620</v>
      </c>
      <c r="B171" s="23">
        <v>97</v>
      </c>
      <c r="C171">
        <f t="shared" si="6"/>
        <v>1.0041407867494825</v>
      </c>
      <c r="D171" s="15">
        <f t="shared" si="7"/>
        <v>1.0125260960334028</v>
      </c>
      <c r="E171" s="17">
        <f t="shared" si="8"/>
        <v>5.105368877550065</v>
      </c>
    </row>
    <row r="172" spans="1:5" x14ac:dyDescent="0.2">
      <c r="A172" s="22">
        <v>44651</v>
      </c>
      <c r="B172" s="23">
        <v>97.4</v>
      </c>
      <c r="C172">
        <f t="shared" si="6"/>
        <v>1.0041237113402062</v>
      </c>
      <c r="D172" s="15">
        <f t="shared" si="7"/>
        <v>1.0145833333333334</v>
      </c>
      <c r="E172" s="17">
        <f t="shared" si="8"/>
        <v>5.9621826190713545</v>
      </c>
    </row>
    <row r="173" spans="1:5" x14ac:dyDescent="0.2">
      <c r="A173" s="22">
        <v>44681</v>
      </c>
      <c r="B173" s="23">
        <v>97.9</v>
      </c>
      <c r="C173">
        <f t="shared" si="6"/>
        <v>1.0051334702258727</v>
      </c>
      <c r="D173" s="15">
        <f t="shared" si="7"/>
        <v>1.013457556935818</v>
      </c>
      <c r="E173" s="17">
        <f t="shared" si="8"/>
        <v>5.4926644543223047</v>
      </c>
    </row>
    <row r="174" spans="1:5" x14ac:dyDescent="0.2">
      <c r="A174" s="22">
        <v>44712</v>
      </c>
      <c r="B174" s="23">
        <v>98.2</v>
      </c>
      <c r="C174">
        <f t="shared" si="6"/>
        <v>1.0030643513789581</v>
      </c>
      <c r="D174" s="15">
        <f t="shared" si="7"/>
        <v>1.0123711340206187</v>
      </c>
      <c r="E174" s="17">
        <f t="shared" si="8"/>
        <v>5.0410402605664872</v>
      </c>
    </row>
    <row r="175" spans="1:5" x14ac:dyDescent="0.2">
      <c r="A175" s="22">
        <v>44742</v>
      </c>
      <c r="B175" s="23">
        <v>98.3</v>
      </c>
      <c r="C175">
        <f t="shared" si="6"/>
        <v>1.0010183299389002</v>
      </c>
      <c r="D175" s="15">
        <f t="shared" si="7"/>
        <v>1.0092402464065708</v>
      </c>
      <c r="E175" s="17">
        <f t="shared" si="8"/>
        <v>3.747644164687447</v>
      </c>
    </row>
    <row r="176" spans="1:5" x14ac:dyDescent="0.2">
      <c r="A176" s="22">
        <v>44773</v>
      </c>
      <c r="B176" s="23">
        <v>98.4</v>
      </c>
      <c r="C176">
        <f t="shared" si="6"/>
        <v>1.0010172939979656</v>
      </c>
      <c r="D176" s="15">
        <f t="shared" si="7"/>
        <v>1.0051072522982636</v>
      </c>
      <c r="E176" s="17">
        <f t="shared" si="8"/>
        <v>2.0586046900467281</v>
      </c>
    </row>
    <row r="177" spans="1:5" x14ac:dyDescent="0.2">
      <c r="A177" s="22">
        <v>44804</v>
      </c>
      <c r="B177" s="23">
        <v>98.7</v>
      </c>
      <c r="C177">
        <f t="shared" si="6"/>
        <v>1.0030487804878048</v>
      </c>
      <c r="D177" s="15">
        <f t="shared" si="7"/>
        <v>1.005091649694501</v>
      </c>
      <c r="E177" s="17">
        <f t="shared" si="8"/>
        <v>2.0522676831741027</v>
      </c>
    </row>
    <row r="178" spans="1:5" x14ac:dyDescent="0.2">
      <c r="A178" s="22">
        <v>44834</v>
      </c>
      <c r="B178" s="23">
        <v>99.1</v>
      </c>
      <c r="C178">
        <f t="shared" si="6"/>
        <v>1.0040526849037485</v>
      </c>
      <c r="D178" s="15">
        <f t="shared" si="7"/>
        <v>1.0081383519837233</v>
      </c>
      <c r="E178" s="17">
        <f t="shared" si="8"/>
        <v>3.2952965062217565</v>
      </c>
    </row>
    <row r="179" spans="1:5" x14ac:dyDescent="0.2">
      <c r="A179" s="22">
        <v>44865</v>
      </c>
      <c r="B179" s="23">
        <v>99.4</v>
      </c>
      <c r="C179">
        <f t="shared" si="6"/>
        <v>1.0030272452068618</v>
      </c>
      <c r="D179" s="15">
        <f t="shared" si="7"/>
        <v>1.0101626016260161</v>
      </c>
      <c r="E179" s="17">
        <f t="shared" si="8"/>
        <v>4.1274286313224051</v>
      </c>
    </row>
    <row r="180" spans="1:5" x14ac:dyDescent="0.2">
      <c r="A180" s="22">
        <v>44895</v>
      </c>
      <c r="B180" s="23">
        <v>99.7</v>
      </c>
      <c r="C180">
        <f t="shared" si="6"/>
        <v>1.0030181086519114</v>
      </c>
      <c r="D180" s="15">
        <f t="shared" si="7"/>
        <v>1.0101317122593718</v>
      </c>
      <c r="E180" s="17">
        <f t="shared" si="8"/>
        <v>4.1146929280302391</v>
      </c>
    </row>
    <row r="181" spans="1:5" x14ac:dyDescent="0.2">
      <c r="A181" s="22">
        <v>44926</v>
      </c>
      <c r="B181" s="23">
        <v>99.8</v>
      </c>
      <c r="C181">
        <f t="shared" si="6"/>
        <v>1.0010030090270812</v>
      </c>
      <c r="D181" s="15">
        <f t="shared" si="7"/>
        <v>1.0070635721493439</v>
      </c>
      <c r="E181" s="17">
        <f t="shared" si="8"/>
        <v>2.8555065116776746</v>
      </c>
    </row>
    <row r="182" spans="1:5" x14ac:dyDescent="0.2">
      <c r="A182" s="22">
        <v>44957</v>
      </c>
      <c r="B182" s="23">
        <v>99.9</v>
      </c>
      <c r="C182">
        <f t="shared" si="6"/>
        <v>1.0010020040080161</v>
      </c>
      <c r="D182" s="15">
        <f t="shared" si="7"/>
        <v>1.0050301810865192</v>
      </c>
      <c r="E182" s="17">
        <f t="shared" si="8"/>
        <v>2.0273050425973382</v>
      </c>
    </row>
    <row r="183" spans="1:5" x14ac:dyDescent="0.2">
      <c r="A183" s="22">
        <v>44985</v>
      </c>
      <c r="B183" s="23">
        <v>100.1</v>
      </c>
      <c r="C183">
        <f t="shared" si="6"/>
        <v>1.002002002002002</v>
      </c>
      <c r="D183" s="15">
        <f t="shared" si="7"/>
        <v>1.0040120361083249</v>
      </c>
      <c r="E183" s="17">
        <f t="shared" si="8"/>
        <v>1.6144981612695286</v>
      </c>
    </row>
    <row r="184" spans="1:5" x14ac:dyDescent="0.2">
      <c r="A184" s="22">
        <v>45016</v>
      </c>
      <c r="B184" s="23">
        <v>100.2</v>
      </c>
      <c r="C184">
        <f t="shared" si="6"/>
        <v>1.0009990009990011</v>
      </c>
      <c r="D184" s="15">
        <f t="shared" si="7"/>
        <v>1.0040080160320641</v>
      </c>
      <c r="E184" s="17">
        <f t="shared" si="8"/>
        <v>1.6128707083559179</v>
      </c>
    </row>
    <row r="185" spans="1:5" x14ac:dyDescent="0.2">
      <c r="A185" s="22">
        <v>45046</v>
      </c>
      <c r="B185" s="23">
        <v>100.5</v>
      </c>
      <c r="C185">
        <f t="shared" si="6"/>
        <v>1.0029940119760479</v>
      </c>
      <c r="D185" s="15">
        <f t="shared" si="7"/>
        <v>1.0060060060060061</v>
      </c>
      <c r="E185" s="17">
        <f t="shared" si="8"/>
        <v>2.4241324571279366</v>
      </c>
    </row>
    <row r="186" spans="1:5" x14ac:dyDescent="0.2">
      <c r="A186" s="22">
        <v>45077</v>
      </c>
      <c r="B186" s="23">
        <v>100.8</v>
      </c>
      <c r="C186">
        <f t="shared" si="6"/>
        <v>1.0029850746268656</v>
      </c>
      <c r="D186" s="15">
        <f t="shared" si="7"/>
        <v>1.0069930069930071</v>
      </c>
      <c r="E186" s="17">
        <f t="shared" si="8"/>
        <v>2.8266811136492098</v>
      </c>
    </row>
    <row r="187" spans="1:5" x14ac:dyDescent="0.2">
      <c r="A187" s="22">
        <v>45107</v>
      </c>
      <c r="B187" s="23">
        <v>101</v>
      </c>
      <c r="C187">
        <f t="shared" si="6"/>
        <v>1.001984126984127</v>
      </c>
      <c r="D187" s="15">
        <f t="shared" si="7"/>
        <v>1.0079840319361275</v>
      </c>
      <c r="E187" s="17">
        <f t="shared" si="8"/>
        <v>3.2320636164636429</v>
      </c>
    </row>
    <row r="188" spans="1:5" x14ac:dyDescent="0.2">
      <c r="A188" s="22">
        <v>45138</v>
      </c>
      <c r="B188" s="23">
        <v>101.3</v>
      </c>
      <c r="C188">
        <f t="shared" si="6"/>
        <v>1.002970297029703</v>
      </c>
      <c r="D188" s="15">
        <f t="shared" si="7"/>
        <v>1.0079601990049751</v>
      </c>
      <c r="E188" s="17">
        <f t="shared" si="8"/>
        <v>3.222300622884644</v>
      </c>
    </row>
    <row r="189" spans="1:5" x14ac:dyDescent="0.2">
      <c r="A189" s="22">
        <v>45169</v>
      </c>
      <c r="B189" s="23">
        <v>101.5</v>
      </c>
      <c r="C189">
        <f t="shared" si="6"/>
        <v>1.001974333662389</v>
      </c>
      <c r="D189" s="15">
        <f t="shared" si="7"/>
        <v>1.0069444444444444</v>
      </c>
      <c r="E189" s="17">
        <f t="shared" si="8"/>
        <v>2.8068471547216811</v>
      </c>
    </row>
    <row r="190" spans="1:5" x14ac:dyDescent="0.2">
      <c r="A190" s="22">
        <v>45199</v>
      </c>
      <c r="B190" s="23">
        <v>100.7</v>
      </c>
      <c r="C190">
        <f t="shared" si="6"/>
        <v>0.99211822660098525</v>
      </c>
      <c r="D190" s="15">
        <f t="shared" si="7"/>
        <v>0.99702970297029703</v>
      </c>
      <c r="E190" s="17">
        <f t="shared" si="8"/>
        <v>-1.1828356878040402</v>
      </c>
    </row>
    <row r="191" spans="1:5" x14ac:dyDescent="0.2">
      <c r="A191" s="22">
        <v>45230</v>
      </c>
      <c r="B191" s="23">
        <v>98.1</v>
      </c>
      <c r="C191">
        <f t="shared" si="6"/>
        <v>0.97418073485600787</v>
      </c>
      <c r="D191" s="15">
        <f t="shared" si="7"/>
        <v>0.9684106614017769</v>
      </c>
      <c r="E191" s="17">
        <f t="shared" si="8"/>
        <v>-12.049513101186427</v>
      </c>
    </row>
    <row r="192" spans="1:5" x14ac:dyDescent="0.2">
      <c r="A192" s="22">
        <v>45260</v>
      </c>
      <c r="B192" s="23">
        <v>97.6</v>
      </c>
      <c r="C192">
        <f t="shared" si="6"/>
        <v>0.99490316004077473</v>
      </c>
      <c r="D192" s="15">
        <f t="shared" si="7"/>
        <v>0.96157635467980296</v>
      </c>
      <c r="E192" s="17">
        <f t="shared" si="8"/>
        <v>-14.506105354601328</v>
      </c>
    </row>
    <row r="193" spans="1:5" x14ac:dyDescent="0.2">
      <c r="A193" s="22">
        <v>45291</v>
      </c>
      <c r="B193" s="23">
        <v>98.3</v>
      </c>
      <c r="C193">
        <f t="shared" si="6"/>
        <v>1.007172131147541</v>
      </c>
      <c r="D193" s="15">
        <f t="shared" si="7"/>
        <v>0.97616683217477662</v>
      </c>
      <c r="E193" s="17">
        <f t="shared" si="8"/>
        <v>-9.1978380176119039</v>
      </c>
    </row>
    <row r="194" spans="1:5" x14ac:dyDescent="0.2">
      <c r="A194" s="22">
        <v>45322</v>
      </c>
      <c r="B194" s="23">
        <v>99.2</v>
      </c>
      <c r="C194">
        <f t="shared" si="6"/>
        <v>1.0091556459816888</v>
      </c>
      <c r="D194" s="15">
        <f t="shared" si="7"/>
        <v>1.0112130479102959</v>
      </c>
      <c r="E194" s="17">
        <f t="shared" si="8"/>
        <v>4.5612241486110872</v>
      </c>
    </row>
    <row r="195" spans="1:5" x14ac:dyDescent="0.2">
      <c r="A195" s="22">
        <v>45351</v>
      </c>
      <c r="B195" s="23">
        <v>99.3</v>
      </c>
      <c r="C195">
        <f t="shared" si="6"/>
        <v>1.001008064516129</v>
      </c>
      <c r="D195" s="15">
        <f t="shared" si="7"/>
        <v>1.0174180327868854</v>
      </c>
      <c r="E195" s="17">
        <f t="shared" si="8"/>
        <v>7.1513688067928571</v>
      </c>
    </row>
    <row r="196" spans="1:5" x14ac:dyDescent="0.2">
      <c r="A196" s="22">
        <v>45382</v>
      </c>
      <c r="B196" s="23">
        <v>99.7</v>
      </c>
      <c r="C196">
        <f t="shared" ref="C196:C201" si="9">(1+(B196-B195)/B195)</f>
        <v>1.0040281973816718</v>
      </c>
      <c r="D196" s="15">
        <f t="shared" si="7"/>
        <v>1.014242115971516</v>
      </c>
      <c r="E196" s="17">
        <f t="shared" si="8"/>
        <v>5.8197087595062147</v>
      </c>
    </row>
    <row r="197" spans="1:5" x14ac:dyDescent="0.2">
      <c r="A197" s="22">
        <v>45412</v>
      </c>
      <c r="B197" s="23">
        <v>99.3</v>
      </c>
      <c r="C197">
        <f t="shared" si="9"/>
        <v>0.99598796389167499</v>
      </c>
      <c r="D197" s="15">
        <f t="shared" si="7"/>
        <v>1.001008064516129</v>
      </c>
      <c r="E197" s="17">
        <f t="shared" si="8"/>
        <v>0.40383593275175045</v>
      </c>
    </row>
    <row r="198" spans="1:5" x14ac:dyDescent="0.2">
      <c r="A198" s="22">
        <v>45443</v>
      </c>
      <c r="B198" s="23">
        <v>99.4</v>
      </c>
      <c r="C198">
        <f t="shared" si="9"/>
        <v>1.001007049345418</v>
      </c>
      <c r="D198" s="15">
        <f t="shared" ref="D198:D201" si="10">C198*C197*C196</f>
        <v>1.001007049345418</v>
      </c>
      <c r="E198" s="17">
        <f t="shared" ref="E198:E201" si="11">((D198^4)-1)*100</f>
        <v>0.40342863581950272</v>
      </c>
    </row>
    <row r="199" spans="1:5" x14ac:dyDescent="0.2">
      <c r="A199" s="22">
        <v>45473</v>
      </c>
      <c r="B199" s="23">
        <v>99.2</v>
      </c>
      <c r="C199">
        <f t="shared" si="9"/>
        <v>0.99798792756539234</v>
      </c>
      <c r="D199" s="15">
        <f t="shared" si="10"/>
        <v>0.99498495486459371</v>
      </c>
      <c r="E199" s="17">
        <f t="shared" si="11"/>
        <v>-1.9909780369943286</v>
      </c>
    </row>
    <row r="200" spans="1:5" x14ac:dyDescent="0.2">
      <c r="A200" s="22">
        <v>45504</v>
      </c>
      <c r="B200" s="23">
        <v>99.2</v>
      </c>
      <c r="C200">
        <f t="shared" si="9"/>
        <v>1</v>
      </c>
      <c r="D200" s="15">
        <f t="shared" si="10"/>
        <v>0.99899295065458205</v>
      </c>
      <c r="E200" s="17">
        <f t="shared" si="11"/>
        <v>-0.40221165755284227</v>
      </c>
    </row>
    <row r="201" spans="1:5" x14ac:dyDescent="0.2">
      <c r="A201" s="22">
        <v>45535</v>
      </c>
      <c r="B201" s="23">
        <v>98.8</v>
      </c>
      <c r="C201">
        <f t="shared" si="9"/>
        <v>0.99596774193548376</v>
      </c>
      <c r="D201" s="15">
        <f t="shared" si="10"/>
        <v>0.99396378269617691</v>
      </c>
      <c r="E201" s="17">
        <f t="shared" si="11"/>
        <v>-2.3927132112189442</v>
      </c>
    </row>
  </sheetData>
  <sortState xmlns:xlrd2="http://schemas.microsoft.com/office/spreadsheetml/2017/richdata2" ref="A2:C202">
    <sortCondition descending="1" ref="C1:C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5B03-04FA-9445-A88E-112C2514E718}">
  <dimension ref="A1:H118"/>
  <sheetViews>
    <sheetView workbookViewId="0">
      <selection activeCell="H20" sqref="H20"/>
    </sheetView>
  </sheetViews>
  <sheetFormatPr baseColWidth="10" defaultRowHeight="15" x14ac:dyDescent="0.2"/>
  <cols>
    <col min="1" max="1" width="10.1640625" style="24" bestFit="1" customWidth="1"/>
    <col min="2" max="2" width="10" style="24" bestFit="1" customWidth="1"/>
    <col min="3" max="3" width="16" bestFit="1" customWidth="1"/>
    <col min="4" max="4" width="15.83203125" style="18" bestFit="1" customWidth="1"/>
  </cols>
  <sheetData>
    <row r="1" spans="1:8" x14ac:dyDescent="0.2">
      <c r="A1" s="20" t="s">
        <v>0</v>
      </c>
      <c r="B1" s="20" t="s">
        <v>3</v>
      </c>
      <c r="C1" s="2" t="s">
        <v>17</v>
      </c>
      <c r="D1" s="16" t="s">
        <v>18</v>
      </c>
    </row>
    <row r="2" spans="1:8" x14ac:dyDescent="0.2">
      <c r="A2" s="25">
        <v>34789</v>
      </c>
      <c r="B2" s="23">
        <v>136497.60000000001</v>
      </c>
    </row>
    <row r="3" spans="1:8" x14ac:dyDescent="0.2">
      <c r="A3" s="25">
        <v>34880</v>
      </c>
      <c r="B3" s="23">
        <v>139413.4</v>
      </c>
      <c r="C3">
        <f>(B3-B2)/B2*100</f>
        <v>2.1361547748824803</v>
      </c>
      <c r="D3" s="18">
        <f>((1+C3/100)^4-1)*100</f>
        <v>8.8223283993044355</v>
      </c>
    </row>
    <row r="4" spans="1:8" x14ac:dyDescent="0.2">
      <c r="A4" s="25">
        <v>34972</v>
      </c>
      <c r="B4" s="23">
        <v>140986.70000000001</v>
      </c>
      <c r="C4">
        <f t="shared" ref="C4:C67" si="0">(B4-B3)/B3*100</f>
        <v>1.1285141887365329</v>
      </c>
      <c r="D4" s="18">
        <f t="shared" ref="D4:D67" si="1">((1+C4/100)^4-1)*100</f>
        <v>4.5910459184253405</v>
      </c>
    </row>
    <row r="5" spans="1:8" x14ac:dyDescent="0.2">
      <c r="A5" s="25">
        <v>35064</v>
      </c>
      <c r="B5" s="23">
        <v>141875.5</v>
      </c>
      <c r="C5">
        <f t="shared" si="0"/>
        <v>0.63041407451907749</v>
      </c>
      <c r="D5" s="18">
        <f t="shared" si="1"/>
        <v>2.545601986486612</v>
      </c>
      <c r="G5" s="14"/>
      <c r="H5" s="3" t="s">
        <v>21</v>
      </c>
    </row>
    <row r="6" spans="1:8" x14ac:dyDescent="0.2">
      <c r="A6" s="25">
        <v>35155</v>
      </c>
      <c r="B6" s="23">
        <v>143611.4</v>
      </c>
      <c r="C6">
        <f t="shared" si="0"/>
        <v>1.2235375381936939</v>
      </c>
      <c r="D6" s="18">
        <f t="shared" si="1"/>
        <v>4.9847077162226139</v>
      </c>
      <c r="G6" s="18"/>
      <c r="H6" s="3" t="s">
        <v>20</v>
      </c>
    </row>
    <row r="7" spans="1:8" x14ac:dyDescent="0.2">
      <c r="A7" s="25">
        <v>35246</v>
      </c>
      <c r="B7" s="23">
        <v>146290.9</v>
      </c>
      <c r="C7">
        <f t="shared" si="0"/>
        <v>1.8657989546790856</v>
      </c>
      <c r="D7" s="18">
        <f t="shared" si="1"/>
        <v>7.6746783738784075</v>
      </c>
    </row>
    <row r="8" spans="1:8" x14ac:dyDescent="0.2">
      <c r="A8" s="25">
        <v>35338</v>
      </c>
      <c r="B8" s="23">
        <v>148218.79999999999</v>
      </c>
      <c r="C8">
        <f t="shared" si="0"/>
        <v>1.3178536737418352</v>
      </c>
      <c r="D8" s="18">
        <f t="shared" si="1"/>
        <v>5.3765375163334461</v>
      </c>
    </row>
    <row r="9" spans="1:8" x14ac:dyDescent="0.2">
      <c r="A9" s="25">
        <v>35430</v>
      </c>
      <c r="B9" s="23">
        <v>150660.20000000001</v>
      </c>
      <c r="C9">
        <f t="shared" si="0"/>
        <v>1.6471594696489404</v>
      </c>
      <c r="D9" s="18">
        <f t="shared" si="1"/>
        <v>6.7532208847549402</v>
      </c>
    </row>
    <row r="10" spans="1:8" x14ac:dyDescent="0.2">
      <c r="A10" s="25">
        <v>35520</v>
      </c>
      <c r="B10" s="23">
        <v>152494.79999999999</v>
      </c>
      <c r="C10">
        <f t="shared" si="0"/>
        <v>1.2177071316777599</v>
      </c>
      <c r="D10" s="18">
        <f t="shared" si="1"/>
        <v>4.9605216165964139</v>
      </c>
    </row>
    <row r="11" spans="1:8" x14ac:dyDescent="0.2">
      <c r="A11" s="25">
        <v>35611</v>
      </c>
      <c r="B11" s="23">
        <v>152657.79999999999</v>
      </c>
      <c r="C11">
        <f t="shared" si="0"/>
        <v>0.1068888906375824</v>
      </c>
      <c r="D11" s="18">
        <f t="shared" si="1"/>
        <v>0.42824156526970469</v>
      </c>
    </row>
    <row r="12" spans="1:8" x14ac:dyDescent="0.2">
      <c r="A12" s="25">
        <v>35703</v>
      </c>
      <c r="B12" s="23">
        <v>152874.29999999999</v>
      </c>
      <c r="C12">
        <f t="shared" si="0"/>
        <v>0.14182046380859675</v>
      </c>
      <c r="D12" s="18">
        <f t="shared" si="1"/>
        <v>0.56848977925270106</v>
      </c>
    </row>
    <row r="13" spans="1:8" x14ac:dyDescent="0.2">
      <c r="A13" s="25">
        <v>35795</v>
      </c>
      <c r="B13" s="23">
        <v>155652.20000000001</v>
      </c>
      <c r="C13">
        <f t="shared" si="0"/>
        <v>1.8171137987222337</v>
      </c>
      <c r="D13" s="18">
        <f t="shared" si="1"/>
        <v>7.4689802239795045</v>
      </c>
    </row>
    <row r="14" spans="1:8" x14ac:dyDescent="0.2">
      <c r="A14" s="25">
        <v>35885</v>
      </c>
      <c r="B14" s="23">
        <v>158519.4</v>
      </c>
      <c r="C14">
        <f t="shared" si="0"/>
        <v>1.8420555571973813</v>
      </c>
      <c r="D14" s="18">
        <f t="shared" si="1"/>
        <v>7.5743240250176314</v>
      </c>
    </row>
    <row r="15" spans="1:8" x14ac:dyDescent="0.2">
      <c r="A15" s="25">
        <v>35976</v>
      </c>
      <c r="B15" s="23">
        <v>157704.1</v>
      </c>
      <c r="C15">
        <f t="shared" si="0"/>
        <v>-0.51432190634079389</v>
      </c>
      <c r="D15" s="18">
        <f t="shared" si="1"/>
        <v>-2.0414703548052859</v>
      </c>
    </row>
    <row r="16" spans="1:8" x14ac:dyDescent="0.2">
      <c r="A16" s="25">
        <v>36068</v>
      </c>
      <c r="B16" s="23">
        <v>159412.1</v>
      </c>
      <c r="C16">
        <f t="shared" si="0"/>
        <v>1.0830409608881442</v>
      </c>
      <c r="D16" s="18">
        <f t="shared" si="1"/>
        <v>4.4030520359750414</v>
      </c>
    </row>
    <row r="17" spans="1:4" x14ac:dyDescent="0.2">
      <c r="A17" s="25">
        <v>36160</v>
      </c>
      <c r="B17" s="23">
        <v>160078.29999999999</v>
      </c>
      <c r="C17">
        <f t="shared" si="0"/>
        <v>0.4179105601143091</v>
      </c>
      <c r="D17" s="18">
        <f t="shared" si="1"/>
        <v>1.6821504202389592</v>
      </c>
    </row>
    <row r="18" spans="1:4" x14ac:dyDescent="0.2">
      <c r="A18" s="25">
        <v>36250</v>
      </c>
      <c r="B18" s="23">
        <v>160179.4</v>
      </c>
      <c r="C18">
        <f t="shared" si="0"/>
        <v>6.3156592742430323E-2</v>
      </c>
      <c r="D18" s="18">
        <f t="shared" si="1"/>
        <v>0.2528657970644943</v>
      </c>
    </row>
    <row r="19" spans="1:4" x14ac:dyDescent="0.2">
      <c r="A19" s="25">
        <v>36341</v>
      </c>
      <c r="B19" s="23">
        <v>165460.70000000001</v>
      </c>
      <c r="C19">
        <f t="shared" si="0"/>
        <v>3.2971156091232814</v>
      </c>
      <c r="D19" s="18">
        <f t="shared" si="1"/>
        <v>13.855176034622986</v>
      </c>
    </row>
    <row r="20" spans="1:4" x14ac:dyDescent="0.2">
      <c r="A20" s="25">
        <v>36433</v>
      </c>
      <c r="B20" s="23">
        <v>166070.39999999999</v>
      </c>
      <c r="C20">
        <f t="shared" si="0"/>
        <v>0.36848629311974535</v>
      </c>
      <c r="D20" s="18">
        <f t="shared" si="1"/>
        <v>1.4821121333529419</v>
      </c>
    </row>
    <row r="21" spans="1:4" x14ac:dyDescent="0.2">
      <c r="A21" s="25">
        <v>36525</v>
      </c>
      <c r="B21" s="23">
        <v>169297.3</v>
      </c>
      <c r="C21">
        <f t="shared" si="0"/>
        <v>1.9430916045243429</v>
      </c>
      <c r="D21" s="18">
        <f t="shared" si="1"/>
        <v>8.0018515108430055</v>
      </c>
    </row>
    <row r="22" spans="1:4" x14ac:dyDescent="0.2">
      <c r="A22" s="25">
        <v>36616</v>
      </c>
      <c r="B22" s="23">
        <v>171421.9</v>
      </c>
      <c r="C22">
        <f t="shared" si="0"/>
        <v>1.2549520872453406</v>
      </c>
      <c r="D22" s="18">
        <f t="shared" si="1"/>
        <v>5.11509568578008</v>
      </c>
    </row>
    <row r="23" spans="1:4" x14ac:dyDescent="0.2">
      <c r="A23" s="25">
        <v>36707</v>
      </c>
      <c r="B23" s="23">
        <v>177763</v>
      </c>
      <c r="C23">
        <f t="shared" si="0"/>
        <v>3.6991189573794285</v>
      </c>
      <c r="D23" s="18">
        <f t="shared" si="1"/>
        <v>15.637918660500304</v>
      </c>
    </row>
    <row r="24" spans="1:4" x14ac:dyDescent="0.2">
      <c r="A24" s="25">
        <v>36799</v>
      </c>
      <c r="B24" s="23">
        <v>183384.1</v>
      </c>
      <c r="C24">
        <f t="shared" si="0"/>
        <v>3.1621316021894352</v>
      </c>
      <c r="D24" s="18">
        <f t="shared" si="1"/>
        <v>13.261218324483748</v>
      </c>
    </row>
    <row r="25" spans="1:4" x14ac:dyDescent="0.2">
      <c r="A25" s="25">
        <v>36891</v>
      </c>
      <c r="B25" s="23">
        <v>183807.2</v>
      </c>
      <c r="C25">
        <f t="shared" si="0"/>
        <v>0.23071793028948845</v>
      </c>
      <c r="D25" s="18">
        <f t="shared" si="1"/>
        <v>0.9260704823094823</v>
      </c>
    </row>
    <row r="26" spans="1:4" x14ac:dyDescent="0.2">
      <c r="A26" s="25">
        <v>36981</v>
      </c>
      <c r="B26" s="23">
        <v>181960.5</v>
      </c>
      <c r="C26">
        <f t="shared" si="0"/>
        <v>-1.0046940489817655</v>
      </c>
      <c r="D26" s="18">
        <f t="shared" si="1"/>
        <v>-3.958616228435774</v>
      </c>
    </row>
    <row r="27" spans="1:4" x14ac:dyDescent="0.2">
      <c r="A27" s="25">
        <v>37072</v>
      </c>
      <c r="B27" s="23">
        <v>180316.2</v>
      </c>
      <c r="C27">
        <f t="shared" si="0"/>
        <v>-0.90365766196509045</v>
      </c>
      <c r="D27" s="18">
        <f t="shared" si="1"/>
        <v>-3.5659293205435261</v>
      </c>
    </row>
    <row r="28" spans="1:4" x14ac:dyDescent="0.2">
      <c r="A28" s="25">
        <v>37164</v>
      </c>
      <c r="B28" s="23">
        <v>178384.8</v>
      </c>
      <c r="C28">
        <f t="shared" si="0"/>
        <v>-1.0711184020071536</v>
      </c>
      <c r="D28" s="18">
        <f t="shared" si="1"/>
        <v>-4.216126169233303</v>
      </c>
    </row>
    <row r="29" spans="1:4" x14ac:dyDescent="0.2">
      <c r="A29" s="25">
        <v>37256</v>
      </c>
      <c r="B29" s="23">
        <v>177717.9</v>
      </c>
      <c r="C29">
        <f t="shared" si="0"/>
        <v>-0.37385472304814887</v>
      </c>
      <c r="D29" s="18">
        <f t="shared" si="1"/>
        <v>-1.4870537324951361</v>
      </c>
    </row>
    <row r="30" spans="1:4" x14ac:dyDescent="0.2">
      <c r="A30" s="25">
        <v>37346</v>
      </c>
      <c r="B30" s="23">
        <v>179222.9</v>
      </c>
      <c r="C30">
        <f t="shared" si="0"/>
        <v>0.84684772890069038</v>
      </c>
      <c r="D30" s="18">
        <f t="shared" si="1"/>
        <v>3.4306634215690579</v>
      </c>
    </row>
    <row r="31" spans="1:4" x14ac:dyDescent="0.2">
      <c r="A31" s="25">
        <v>37437</v>
      </c>
      <c r="B31" s="23">
        <v>179288.7</v>
      </c>
      <c r="C31">
        <f t="shared" si="0"/>
        <v>3.6714058303943004E-2</v>
      </c>
      <c r="D31" s="18">
        <f t="shared" si="1"/>
        <v>0.14693712833728778</v>
      </c>
    </row>
    <row r="32" spans="1:4" x14ac:dyDescent="0.2">
      <c r="A32" s="25">
        <v>37529</v>
      </c>
      <c r="B32" s="23">
        <v>179325.2</v>
      </c>
      <c r="C32">
        <f t="shared" si="0"/>
        <v>2.0358226703634973E-2</v>
      </c>
      <c r="D32" s="18">
        <f t="shared" si="1"/>
        <v>8.1457777633420214E-2</v>
      </c>
    </row>
    <row r="33" spans="1:4" x14ac:dyDescent="0.2">
      <c r="A33" s="25">
        <v>37621</v>
      </c>
      <c r="B33" s="23">
        <v>179293.2</v>
      </c>
      <c r="C33">
        <f t="shared" si="0"/>
        <v>-1.7844675483423413E-2</v>
      </c>
      <c r="D33" s="18">
        <f t="shared" si="1"/>
        <v>-7.1359598259945756E-2</v>
      </c>
    </row>
    <row r="34" spans="1:4" x14ac:dyDescent="0.2">
      <c r="A34" s="25">
        <v>37711</v>
      </c>
      <c r="B34" s="23">
        <v>181832.8</v>
      </c>
      <c r="C34">
        <f t="shared" si="0"/>
        <v>1.4164508191052292</v>
      </c>
      <c r="D34" s="18">
        <f t="shared" si="1"/>
        <v>5.7873240259341374</v>
      </c>
    </row>
    <row r="35" spans="1:4" x14ac:dyDescent="0.2">
      <c r="A35" s="25">
        <v>37802</v>
      </c>
      <c r="B35" s="23">
        <v>180880.9</v>
      </c>
      <c r="C35">
        <f t="shared" si="0"/>
        <v>-0.52350291036600338</v>
      </c>
      <c r="D35" s="18">
        <f t="shared" si="1"/>
        <v>-2.0776256360262813</v>
      </c>
    </row>
    <row r="36" spans="1:4" x14ac:dyDescent="0.2">
      <c r="A36" s="25">
        <v>37894</v>
      </c>
      <c r="B36" s="23">
        <v>182228.9</v>
      </c>
      <c r="C36">
        <f t="shared" si="0"/>
        <v>0.74524175852729613</v>
      </c>
      <c r="D36" s="18">
        <f t="shared" si="1"/>
        <v>3.0144560178019031</v>
      </c>
    </row>
    <row r="37" spans="1:4" x14ac:dyDescent="0.2">
      <c r="A37" s="25">
        <v>37986</v>
      </c>
      <c r="B37" s="23">
        <v>183426.6</v>
      </c>
      <c r="C37">
        <f t="shared" si="0"/>
        <v>0.65725030442482602</v>
      </c>
      <c r="D37" s="18">
        <f t="shared" si="1"/>
        <v>2.6550336491232729</v>
      </c>
    </row>
    <row r="38" spans="1:4" x14ac:dyDescent="0.2">
      <c r="A38" s="25">
        <v>38077</v>
      </c>
      <c r="B38" s="23">
        <v>186110.1</v>
      </c>
      <c r="C38">
        <f t="shared" si="0"/>
        <v>1.4629830133688353</v>
      </c>
      <c r="D38" s="18">
        <f t="shared" si="1"/>
        <v>5.9816082925965297</v>
      </c>
    </row>
    <row r="39" spans="1:4" x14ac:dyDescent="0.2">
      <c r="A39" s="25">
        <v>38168</v>
      </c>
      <c r="B39" s="23">
        <v>188578.8</v>
      </c>
      <c r="C39">
        <f t="shared" si="0"/>
        <v>1.3264728781511494</v>
      </c>
      <c r="D39" s="18">
        <f t="shared" si="1"/>
        <v>5.4124000140263195</v>
      </c>
    </row>
    <row r="40" spans="1:4" x14ac:dyDescent="0.2">
      <c r="A40" s="25">
        <v>38260</v>
      </c>
      <c r="B40" s="23">
        <v>191192.3</v>
      </c>
      <c r="C40">
        <f t="shared" si="0"/>
        <v>1.3858927938877541</v>
      </c>
      <c r="D40" s="18">
        <f t="shared" si="1"/>
        <v>5.6598815478745124</v>
      </c>
    </row>
    <row r="41" spans="1:4" x14ac:dyDescent="0.2">
      <c r="A41" s="25">
        <v>38352</v>
      </c>
      <c r="B41" s="23">
        <v>193388.2</v>
      </c>
      <c r="C41">
        <f t="shared" si="0"/>
        <v>1.1485295171406082</v>
      </c>
      <c r="D41" s="18">
        <f t="shared" si="1"/>
        <v>4.6738730310712073</v>
      </c>
    </row>
    <row r="42" spans="1:4" x14ac:dyDescent="0.2">
      <c r="A42" s="25">
        <v>38442</v>
      </c>
      <c r="B42" s="23">
        <v>195574.7</v>
      </c>
      <c r="C42">
        <f t="shared" si="0"/>
        <v>1.1306274116000872</v>
      </c>
      <c r="D42" s="18">
        <f t="shared" si="1"/>
        <v>4.5997885018339568</v>
      </c>
    </row>
    <row r="43" spans="1:4" x14ac:dyDescent="0.2">
      <c r="A43" s="25">
        <v>38533</v>
      </c>
      <c r="B43" s="23">
        <v>197434.5</v>
      </c>
      <c r="C43">
        <f t="shared" si="0"/>
        <v>0.95094099594681125</v>
      </c>
      <c r="D43" s="18">
        <f t="shared" si="1"/>
        <v>3.85836609830017</v>
      </c>
    </row>
    <row r="44" spans="1:4" x14ac:dyDescent="0.2">
      <c r="A44" s="25">
        <v>38625</v>
      </c>
      <c r="B44" s="23">
        <v>199731.1</v>
      </c>
      <c r="C44">
        <f t="shared" si="0"/>
        <v>1.1632212202021459</v>
      </c>
      <c r="D44" s="18">
        <f t="shared" si="1"/>
        <v>4.7347013022973394</v>
      </c>
    </row>
    <row r="45" spans="1:4" x14ac:dyDescent="0.2">
      <c r="A45" s="25">
        <v>38717</v>
      </c>
      <c r="B45" s="23">
        <v>203501.1</v>
      </c>
      <c r="C45">
        <f t="shared" si="0"/>
        <v>1.8875377945647924</v>
      </c>
      <c r="D45" s="18">
        <f t="shared" si="1"/>
        <v>7.766621774400817</v>
      </c>
    </row>
    <row r="46" spans="1:4" x14ac:dyDescent="0.2">
      <c r="A46" s="25">
        <v>38807</v>
      </c>
      <c r="B46" s="23">
        <v>207038.6</v>
      </c>
      <c r="C46">
        <f t="shared" si="0"/>
        <v>1.7383198420057679</v>
      </c>
      <c r="D46" s="18">
        <f t="shared" si="1"/>
        <v>7.1366949626950449</v>
      </c>
    </row>
    <row r="47" spans="1:4" x14ac:dyDescent="0.2">
      <c r="A47" s="25">
        <v>38898</v>
      </c>
      <c r="B47" s="23">
        <v>210347.2</v>
      </c>
      <c r="C47">
        <f t="shared" si="0"/>
        <v>1.5980594922879141</v>
      </c>
      <c r="D47" s="18">
        <f t="shared" si="1"/>
        <v>6.5471045854569088</v>
      </c>
    </row>
    <row r="48" spans="1:4" x14ac:dyDescent="0.2">
      <c r="A48" s="25">
        <v>38990</v>
      </c>
      <c r="B48" s="23">
        <v>209154.2</v>
      </c>
      <c r="C48">
        <f t="shared" si="0"/>
        <v>-0.56715753763301813</v>
      </c>
      <c r="D48" s="18">
        <f t="shared" si="1"/>
        <v>-2.2494029612103894</v>
      </c>
    </row>
    <row r="49" spans="1:4" x14ac:dyDescent="0.2">
      <c r="A49" s="25">
        <v>39082</v>
      </c>
      <c r="B49" s="23">
        <v>212209.5</v>
      </c>
      <c r="C49">
        <f t="shared" si="0"/>
        <v>1.4607882605273947</v>
      </c>
      <c r="D49" s="18">
        <f t="shared" si="1"/>
        <v>5.9724386079706537</v>
      </c>
    </row>
    <row r="50" spans="1:4" x14ac:dyDescent="0.2">
      <c r="A50" s="25">
        <v>39172</v>
      </c>
      <c r="B50" s="23">
        <v>216552.6</v>
      </c>
      <c r="C50">
        <f t="shared" si="0"/>
        <v>2.0466096004184573</v>
      </c>
      <c r="D50" s="18">
        <f t="shared" si="1"/>
        <v>8.4412015780027652</v>
      </c>
    </row>
    <row r="51" spans="1:4" x14ac:dyDescent="0.2">
      <c r="A51" s="25">
        <v>39263</v>
      </c>
      <c r="B51" s="23">
        <v>219738.5</v>
      </c>
      <c r="C51">
        <f t="shared" si="0"/>
        <v>1.4711899095185161</v>
      </c>
      <c r="D51" s="18">
        <f t="shared" si="1"/>
        <v>6.0159020049213252</v>
      </c>
    </row>
    <row r="52" spans="1:4" x14ac:dyDescent="0.2">
      <c r="A52" s="25">
        <v>39355</v>
      </c>
      <c r="B52" s="23">
        <v>224333.8</v>
      </c>
      <c r="C52">
        <f t="shared" si="0"/>
        <v>2.0912584731396584</v>
      </c>
      <c r="D52" s="18">
        <f t="shared" si="1"/>
        <v>8.6311130710792217</v>
      </c>
    </row>
    <row r="53" spans="1:4" x14ac:dyDescent="0.2">
      <c r="A53" s="25">
        <v>39447</v>
      </c>
      <c r="B53" s="23">
        <v>228010.5</v>
      </c>
      <c r="C53">
        <f t="shared" si="0"/>
        <v>1.6389416129000676</v>
      </c>
      <c r="D53" s="18">
        <f t="shared" si="1"/>
        <v>6.718702407360766</v>
      </c>
    </row>
    <row r="54" spans="1:4" x14ac:dyDescent="0.2">
      <c r="A54" s="25">
        <v>39538</v>
      </c>
      <c r="B54" s="23">
        <v>228647.1</v>
      </c>
      <c r="C54">
        <f t="shared" si="0"/>
        <v>0.27919766852842559</v>
      </c>
      <c r="D54" s="18">
        <f t="shared" si="1"/>
        <v>1.12147646600953</v>
      </c>
    </row>
    <row r="55" spans="1:4" x14ac:dyDescent="0.2">
      <c r="A55" s="25">
        <v>39629</v>
      </c>
      <c r="B55" s="23">
        <v>229117.1</v>
      </c>
      <c r="C55">
        <f t="shared" si="0"/>
        <v>0.20555694780296799</v>
      </c>
      <c r="D55" s="18">
        <f t="shared" si="1"/>
        <v>0.82476648673792674</v>
      </c>
    </row>
    <row r="56" spans="1:4" x14ac:dyDescent="0.2">
      <c r="A56" s="25">
        <v>39721</v>
      </c>
      <c r="B56" s="23">
        <v>229844.3</v>
      </c>
      <c r="C56">
        <f t="shared" si="0"/>
        <v>0.3173922854295827</v>
      </c>
      <c r="D56" s="18">
        <f t="shared" si="1"/>
        <v>1.2756262130056095</v>
      </c>
    </row>
    <row r="57" spans="1:4" x14ac:dyDescent="0.2">
      <c r="A57" s="25">
        <v>39813</v>
      </c>
      <c r="B57" s="23">
        <v>228118.5</v>
      </c>
      <c r="C57">
        <f t="shared" si="0"/>
        <v>-0.75085612303632865</v>
      </c>
      <c r="D57" s="18">
        <f t="shared" si="1"/>
        <v>-2.9697664077847574</v>
      </c>
    </row>
    <row r="58" spans="1:4" x14ac:dyDescent="0.2">
      <c r="A58" s="25">
        <v>39903</v>
      </c>
      <c r="B58" s="23">
        <v>228656</v>
      </c>
      <c r="C58">
        <f t="shared" si="0"/>
        <v>0.23562315200213926</v>
      </c>
      <c r="D58" s="18">
        <f t="shared" si="1"/>
        <v>0.94582893983228278</v>
      </c>
    </row>
    <row r="59" spans="1:4" x14ac:dyDescent="0.2">
      <c r="A59" s="25">
        <v>39994</v>
      </c>
      <c r="B59" s="23">
        <v>230948</v>
      </c>
      <c r="C59">
        <f t="shared" si="0"/>
        <v>1.0023791197257015</v>
      </c>
      <c r="D59" s="18">
        <f t="shared" si="1"/>
        <v>4.0702061841742854</v>
      </c>
    </row>
    <row r="60" spans="1:4" x14ac:dyDescent="0.2">
      <c r="A60" s="25">
        <v>40086</v>
      </c>
      <c r="B60" s="23">
        <v>232893.4</v>
      </c>
      <c r="C60">
        <f t="shared" si="0"/>
        <v>0.84235412300604218</v>
      </c>
      <c r="D60" s="18">
        <f t="shared" si="1"/>
        <v>3.4122297040874328</v>
      </c>
    </row>
    <row r="61" spans="1:4" x14ac:dyDescent="0.2">
      <c r="A61" s="25">
        <v>40178</v>
      </c>
      <c r="B61" s="23">
        <v>235449</v>
      </c>
      <c r="C61">
        <f t="shared" si="0"/>
        <v>1.0973260727869514</v>
      </c>
      <c r="D61" s="18">
        <f t="shared" si="1"/>
        <v>4.4620817385525591</v>
      </c>
    </row>
    <row r="62" spans="1:4" x14ac:dyDescent="0.2">
      <c r="A62" s="25">
        <v>40268</v>
      </c>
      <c r="B62" s="23">
        <v>239376.9</v>
      </c>
      <c r="C62">
        <f t="shared" si="0"/>
        <v>1.6682593682708333</v>
      </c>
      <c r="D62" s="18">
        <f t="shared" si="1"/>
        <v>6.8418877437911751</v>
      </c>
    </row>
    <row r="63" spans="1:4" x14ac:dyDescent="0.2">
      <c r="A63" s="25">
        <v>40359</v>
      </c>
      <c r="B63" s="23">
        <v>243123.4</v>
      </c>
      <c r="C63">
        <f t="shared" si="0"/>
        <v>1.5651050707064886</v>
      </c>
      <c r="D63" s="18">
        <f t="shared" si="1"/>
        <v>6.4089330397621325</v>
      </c>
    </row>
    <row r="64" spans="1:4" x14ac:dyDescent="0.2">
      <c r="A64" s="25">
        <v>40451</v>
      </c>
      <c r="B64" s="23">
        <v>245941.4</v>
      </c>
      <c r="C64">
        <f t="shared" si="0"/>
        <v>1.1590821780215315</v>
      </c>
      <c r="D64" s="18">
        <f t="shared" si="1"/>
        <v>4.7175616842730639</v>
      </c>
    </row>
    <row r="65" spans="1:4" x14ac:dyDescent="0.2">
      <c r="A65" s="25">
        <v>40543</v>
      </c>
      <c r="B65" s="23">
        <v>249868.5</v>
      </c>
      <c r="C65">
        <f t="shared" si="0"/>
        <v>1.5967624808186038</v>
      </c>
      <c r="D65" s="18">
        <f t="shared" si="1"/>
        <v>6.5416639236527407</v>
      </c>
    </row>
    <row r="66" spans="1:4" x14ac:dyDescent="0.2">
      <c r="A66" s="25">
        <v>40633</v>
      </c>
      <c r="B66" s="23">
        <v>254328</v>
      </c>
      <c r="C66">
        <f t="shared" si="0"/>
        <v>1.7847387725943846</v>
      </c>
      <c r="D66" s="18">
        <f t="shared" si="1"/>
        <v>7.3323567516508037</v>
      </c>
    </row>
    <row r="67" spans="1:4" x14ac:dyDescent="0.2">
      <c r="A67" s="25">
        <v>40724</v>
      </c>
      <c r="B67" s="23">
        <v>256373.6</v>
      </c>
      <c r="C67">
        <f t="shared" si="0"/>
        <v>0.80431568682960819</v>
      </c>
      <c r="D67" s="18">
        <f t="shared" si="1"/>
        <v>3.2562867216333391</v>
      </c>
    </row>
    <row r="68" spans="1:4" x14ac:dyDescent="0.2">
      <c r="A68" s="25">
        <v>40816</v>
      </c>
      <c r="B68" s="23">
        <v>261498</v>
      </c>
      <c r="C68">
        <f t="shared" ref="C68:C118" si="2">(B68-B67)/B67*100</f>
        <v>1.9988017486979914</v>
      </c>
      <c r="D68" s="18">
        <f t="shared" ref="D68:D118" si="3">((1+C68/100)^4-1)*100</f>
        <v>8.238129714157294</v>
      </c>
    </row>
    <row r="69" spans="1:4" x14ac:dyDescent="0.2">
      <c r="A69" s="25">
        <v>40908</v>
      </c>
      <c r="B69" s="23">
        <v>263334.90000000002</v>
      </c>
      <c r="C69">
        <f t="shared" si="2"/>
        <v>0.70245279122594562</v>
      </c>
      <c r="D69" s="18">
        <f t="shared" si="3"/>
        <v>2.8395564511215055</v>
      </c>
    </row>
    <row r="70" spans="1:4" x14ac:dyDescent="0.2">
      <c r="A70" s="25">
        <v>40999</v>
      </c>
      <c r="B70" s="23">
        <v>261259.8</v>
      </c>
      <c r="C70">
        <f t="shared" si="2"/>
        <v>-0.78800797007917855</v>
      </c>
      <c r="D70" s="18">
        <f t="shared" si="3"/>
        <v>-3.1149698285627747</v>
      </c>
    </row>
    <row r="71" spans="1:4" x14ac:dyDescent="0.2">
      <c r="A71" s="25">
        <v>41090</v>
      </c>
      <c r="B71" s="23">
        <v>263979.40000000002</v>
      </c>
      <c r="C71">
        <f t="shared" si="2"/>
        <v>1.0409561670031269</v>
      </c>
      <c r="D71" s="18">
        <f t="shared" si="3"/>
        <v>4.2292924144461619</v>
      </c>
    </row>
    <row r="72" spans="1:4" x14ac:dyDescent="0.2">
      <c r="A72" s="25">
        <v>41182</v>
      </c>
      <c r="B72" s="23">
        <v>266906</v>
      </c>
      <c r="C72">
        <f t="shared" si="2"/>
        <v>1.1086471141308665</v>
      </c>
      <c r="D72" s="18">
        <f t="shared" si="3"/>
        <v>4.508880927194725</v>
      </c>
    </row>
    <row r="73" spans="1:4" x14ac:dyDescent="0.2">
      <c r="A73" s="25">
        <v>41274</v>
      </c>
      <c r="B73" s="23">
        <v>267378.8</v>
      </c>
      <c r="C73">
        <f t="shared" si="2"/>
        <v>0.17714101593819109</v>
      </c>
      <c r="D73" s="18">
        <f t="shared" si="3"/>
        <v>0.71044902450796421</v>
      </c>
    </row>
    <row r="74" spans="1:4" x14ac:dyDescent="0.2">
      <c r="A74" s="25">
        <v>41364</v>
      </c>
      <c r="B74" s="23">
        <v>270957.7</v>
      </c>
      <c r="C74">
        <f t="shared" si="2"/>
        <v>1.3385130010307562</v>
      </c>
      <c r="D74" s="18">
        <f t="shared" si="3"/>
        <v>5.4625114783382278</v>
      </c>
    </row>
    <row r="75" spans="1:4" x14ac:dyDescent="0.2">
      <c r="A75" s="25">
        <v>41455</v>
      </c>
      <c r="B75" s="23">
        <v>275581.09999999998</v>
      </c>
      <c r="C75">
        <f t="shared" si="2"/>
        <v>1.706317997237194</v>
      </c>
      <c r="D75" s="18">
        <f t="shared" si="3"/>
        <v>7.0019589247118263</v>
      </c>
    </row>
    <row r="76" spans="1:4" x14ac:dyDescent="0.2">
      <c r="A76" s="25">
        <v>41547</v>
      </c>
      <c r="B76" s="23">
        <v>278466.59999999998</v>
      </c>
      <c r="C76">
        <f t="shared" si="2"/>
        <v>1.0470601938957351</v>
      </c>
      <c r="D76" s="18">
        <f t="shared" si="3"/>
        <v>4.2544812520278086</v>
      </c>
    </row>
    <row r="77" spans="1:4" x14ac:dyDescent="0.2">
      <c r="A77" s="25">
        <v>41639</v>
      </c>
      <c r="B77" s="23">
        <v>280893.8</v>
      </c>
      <c r="C77">
        <f t="shared" si="2"/>
        <v>0.87163056538917483</v>
      </c>
      <c r="D77" s="18">
        <f t="shared" si="3"/>
        <v>3.5323721142999309</v>
      </c>
    </row>
    <row r="78" spans="1:4" x14ac:dyDescent="0.2">
      <c r="A78" s="25">
        <v>41729</v>
      </c>
      <c r="B78" s="23">
        <v>284935.40000000002</v>
      </c>
      <c r="C78">
        <f t="shared" si="2"/>
        <v>1.4388356026370235</v>
      </c>
      <c r="D78" s="18">
        <f t="shared" si="3"/>
        <v>5.8807530685083265</v>
      </c>
    </row>
    <row r="79" spans="1:4" x14ac:dyDescent="0.2">
      <c r="A79" s="25">
        <v>41820</v>
      </c>
      <c r="B79" s="23">
        <v>286491.40000000002</v>
      </c>
      <c r="C79">
        <f t="shared" si="2"/>
        <v>0.54608869238430879</v>
      </c>
      <c r="D79" s="18">
        <f t="shared" si="3"/>
        <v>2.2023127703334477</v>
      </c>
    </row>
    <row r="80" spans="1:4" x14ac:dyDescent="0.2">
      <c r="A80" s="25">
        <v>41912</v>
      </c>
      <c r="B80" s="23">
        <v>288916.5</v>
      </c>
      <c r="C80">
        <f t="shared" si="2"/>
        <v>0.84648265183526505</v>
      </c>
      <c r="D80" s="18">
        <f t="shared" si="3"/>
        <v>3.4291657066128467</v>
      </c>
    </row>
    <row r="81" spans="1:4" x14ac:dyDescent="0.2">
      <c r="A81" s="25">
        <v>42004</v>
      </c>
      <c r="B81" s="23">
        <v>293121.09999999998</v>
      </c>
      <c r="C81">
        <f t="shared" si="2"/>
        <v>1.4552993685026561</v>
      </c>
      <c r="D81" s="18">
        <f t="shared" si="3"/>
        <v>5.9495086038442668</v>
      </c>
    </row>
    <row r="82" spans="1:4" x14ac:dyDescent="0.2">
      <c r="A82" s="25">
        <v>42094</v>
      </c>
      <c r="B82" s="23">
        <v>292876</v>
      </c>
      <c r="C82">
        <f t="shared" si="2"/>
        <v>-8.3617317211206132E-2</v>
      </c>
      <c r="D82" s="18">
        <f t="shared" si="3"/>
        <v>-0.33404999130776103</v>
      </c>
    </row>
    <row r="83" spans="1:4" x14ac:dyDescent="0.2">
      <c r="A83" s="25">
        <v>42185</v>
      </c>
      <c r="B83" s="23">
        <v>293617.09999999998</v>
      </c>
      <c r="C83">
        <f t="shared" si="2"/>
        <v>0.2530422431336049</v>
      </c>
      <c r="D83" s="18">
        <f t="shared" si="3"/>
        <v>1.0160172801989775</v>
      </c>
    </row>
    <row r="84" spans="1:4" x14ac:dyDescent="0.2">
      <c r="A84" s="25">
        <v>42277</v>
      </c>
      <c r="B84" s="23">
        <v>294010.8</v>
      </c>
      <c r="C84">
        <f t="shared" si="2"/>
        <v>0.1340861959334152</v>
      </c>
      <c r="D84" s="18">
        <f t="shared" si="3"/>
        <v>0.53742449483342725</v>
      </c>
    </row>
    <row r="85" spans="1:4" x14ac:dyDescent="0.2">
      <c r="A85" s="25">
        <v>42369</v>
      </c>
      <c r="B85" s="23">
        <v>297241</v>
      </c>
      <c r="C85">
        <f t="shared" si="2"/>
        <v>1.0986671237927355</v>
      </c>
      <c r="D85" s="18">
        <f t="shared" si="3"/>
        <v>4.4676245861296593</v>
      </c>
    </row>
    <row r="86" spans="1:4" x14ac:dyDescent="0.2">
      <c r="A86" s="25">
        <v>42460</v>
      </c>
      <c r="B86" s="23">
        <v>297503</v>
      </c>
      <c r="C86">
        <f t="shared" si="2"/>
        <v>8.8143963988817159E-2</v>
      </c>
      <c r="D86" s="18">
        <f t="shared" si="3"/>
        <v>0.35304229144772492</v>
      </c>
    </row>
    <row r="87" spans="1:4" x14ac:dyDescent="0.2">
      <c r="A87" s="25">
        <v>42551</v>
      </c>
      <c r="B87" s="23">
        <v>306129</v>
      </c>
      <c r="C87">
        <f t="shared" si="2"/>
        <v>2.8994665600010756</v>
      </c>
      <c r="D87" s="18">
        <f t="shared" si="3"/>
        <v>12.112101513546047</v>
      </c>
    </row>
    <row r="88" spans="1:4" x14ac:dyDescent="0.2">
      <c r="A88" s="25">
        <v>42643</v>
      </c>
      <c r="B88" s="23">
        <v>309229.2</v>
      </c>
      <c r="C88">
        <f t="shared" si="2"/>
        <v>1.0127103279989846</v>
      </c>
      <c r="D88" s="18">
        <f t="shared" si="3"/>
        <v>4.1127927433988631</v>
      </c>
    </row>
    <row r="89" spans="1:4" x14ac:dyDescent="0.2">
      <c r="A89" s="25">
        <v>42735</v>
      </c>
      <c r="B89" s="23">
        <v>313323.8</v>
      </c>
      <c r="C89">
        <f t="shared" si="2"/>
        <v>1.3241310975806866</v>
      </c>
      <c r="D89" s="18">
        <f t="shared" si="3"/>
        <v>5.4026555061697179</v>
      </c>
    </row>
    <row r="90" spans="1:4" x14ac:dyDescent="0.2">
      <c r="A90" s="25">
        <v>42825</v>
      </c>
      <c r="B90" s="23">
        <v>314376.7</v>
      </c>
      <c r="C90">
        <f t="shared" si="2"/>
        <v>0.33604213915445402</v>
      </c>
      <c r="D90" s="18">
        <f t="shared" si="3"/>
        <v>1.3509592074588905</v>
      </c>
    </row>
    <row r="91" spans="1:4" x14ac:dyDescent="0.2">
      <c r="A91" s="25">
        <v>42916</v>
      </c>
      <c r="B91" s="23">
        <v>317808.7</v>
      </c>
      <c r="C91">
        <f t="shared" si="2"/>
        <v>1.0916839574943054</v>
      </c>
      <c r="D91" s="18">
        <f t="shared" si="3"/>
        <v>4.4387640982480603</v>
      </c>
    </row>
    <row r="92" spans="1:4" x14ac:dyDescent="0.2">
      <c r="A92" s="25">
        <v>43008</v>
      </c>
      <c r="B92" s="23">
        <v>322872.3</v>
      </c>
      <c r="C92">
        <f t="shared" si="2"/>
        <v>1.5932855205033645</v>
      </c>
      <c r="D92" s="18">
        <f t="shared" si="3"/>
        <v>6.52707991084438</v>
      </c>
    </row>
    <row r="93" spans="1:4" x14ac:dyDescent="0.2">
      <c r="A93" s="25">
        <v>43100</v>
      </c>
      <c r="B93" s="23">
        <v>327335.5</v>
      </c>
      <c r="C93">
        <f t="shared" si="2"/>
        <v>1.3823421829621221</v>
      </c>
      <c r="D93" s="18">
        <f t="shared" si="3"/>
        <v>5.6450811683536273</v>
      </c>
    </row>
    <row r="94" spans="1:4" x14ac:dyDescent="0.2">
      <c r="A94" s="25">
        <v>43190</v>
      </c>
      <c r="B94" s="23">
        <v>330920.40000000002</v>
      </c>
      <c r="C94">
        <f t="shared" si="2"/>
        <v>1.0951760502603669</v>
      </c>
      <c r="D94" s="18">
        <f t="shared" si="3"/>
        <v>4.4531957007881706</v>
      </c>
    </row>
    <row r="95" spans="1:4" x14ac:dyDescent="0.2">
      <c r="A95" s="25">
        <v>43281</v>
      </c>
      <c r="B95" s="23">
        <v>332429.7</v>
      </c>
      <c r="C95">
        <f t="shared" si="2"/>
        <v>0.45609155555232866</v>
      </c>
      <c r="D95" s="18">
        <f t="shared" si="3"/>
        <v>1.836885386280418</v>
      </c>
    </row>
    <row r="96" spans="1:4" x14ac:dyDescent="0.2">
      <c r="A96" s="25">
        <v>43373</v>
      </c>
      <c r="B96" s="23">
        <v>335517.3</v>
      </c>
      <c r="C96">
        <f t="shared" si="2"/>
        <v>0.92879787816791837</v>
      </c>
      <c r="D96" s="18">
        <f t="shared" si="3"/>
        <v>3.767272683526568</v>
      </c>
    </row>
    <row r="97" spans="1:4" x14ac:dyDescent="0.2">
      <c r="A97" s="25">
        <v>43465</v>
      </c>
      <c r="B97" s="23">
        <v>338384.3</v>
      </c>
      <c r="C97">
        <f t="shared" si="2"/>
        <v>0.8545013923276088</v>
      </c>
      <c r="D97" s="18">
        <f t="shared" si="3"/>
        <v>3.4620660336433406</v>
      </c>
    </row>
    <row r="98" spans="1:4" x14ac:dyDescent="0.2">
      <c r="A98" s="25">
        <v>43555</v>
      </c>
      <c r="B98" s="23">
        <v>344564.8</v>
      </c>
      <c r="C98">
        <f t="shared" si="2"/>
        <v>1.8264736277658271</v>
      </c>
      <c r="D98" s="18">
        <f t="shared" si="3"/>
        <v>7.5085032455030065</v>
      </c>
    </row>
    <row r="99" spans="1:4" x14ac:dyDescent="0.2">
      <c r="A99" s="25">
        <v>43646</v>
      </c>
      <c r="B99" s="23">
        <v>343808</v>
      </c>
      <c r="C99">
        <f t="shared" si="2"/>
        <v>-0.21963938278082626</v>
      </c>
      <c r="D99" s="18">
        <f t="shared" si="3"/>
        <v>-0.87566727957762991</v>
      </c>
    </row>
    <row r="100" spans="1:4" x14ac:dyDescent="0.2">
      <c r="A100" s="25">
        <v>43738</v>
      </c>
      <c r="B100" s="23">
        <v>348020</v>
      </c>
      <c r="C100">
        <f t="shared" si="2"/>
        <v>1.2251023827252419</v>
      </c>
      <c r="D100" s="18">
        <f t="shared" si="3"/>
        <v>4.991199825049919</v>
      </c>
    </row>
    <row r="101" spans="1:4" x14ac:dyDescent="0.2">
      <c r="A101" s="25">
        <v>43830</v>
      </c>
      <c r="B101" s="23">
        <v>351036.9</v>
      </c>
      <c r="C101">
        <f t="shared" si="2"/>
        <v>0.86687546692719475</v>
      </c>
      <c r="D101" s="18">
        <f t="shared" si="3"/>
        <v>3.5128513903593062</v>
      </c>
    </row>
    <row r="102" spans="1:4" x14ac:dyDescent="0.2">
      <c r="A102" s="25">
        <v>43921</v>
      </c>
      <c r="B102" s="23">
        <v>344974.3</v>
      </c>
      <c r="C102">
        <f t="shared" si="2"/>
        <v>-1.7270549050541508</v>
      </c>
      <c r="D102" s="18">
        <f t="shared" si="3"/>
        <v>-6.7313081324483326</v>
      </c>
    </row>
    <row r="103" spans="1:4" x14ac:dyDescent="0.2">
      <c r="A103" s="25">
        <v>44012</v>
      </c>
      <c r="B103" s="23">
        <v>316791.8</v>
      </c>
      <c r="C103">
        <f t="shared" si="2"/>
        <v>-8.1694491444725017</v>
      </c>
      <c r="D103" s="18">
        <f t="shared" si="3"/>
        <v>-28.887039689655126</v>
      </c>
    </row>
    <row r="104" spans="1:4" x14ac:dyDescent="0.2">
      <c r="A104" s="25">
        <v>44104</v>
      </c>
      <c r="B104" s="23">
        <v>345974.6</v>
      </c>
      <c r="C104">
        <f t="shared" si="2"/>
        <v>9.2119808656663427</v>
      </c>
      <c r="D104" s="18">
        <f t="shared" si="3"/>
        <v>42.25945392876018</v>
      </c>
    </row>
    <row r="105" spans="1:4" x14ac:dyDescent="0.2">
      <c r="A105" s="25">
        <v>44196</v>
      </c>
      <c r="B105" s="23">
        <v>354390.4</v>
      </c>
      <c r="C105">
        <f t="shared" si="2"/>
        <v>2.4324907088555192</v>
      </c>
      <c r="D105" s="18">
        <f t="shared" si="3"/>
        <v>10.090775739121959</v>
      </c>
    </row>
    <row r="106" spans="1:4" x14ac:dyDescent="0.2">
      <c r="A106" s="25">
        <v>44286</v>
      </c>
      <c r="B106" s="23">
        <v>355111.6</v>
      </c>
      <c r="C106">
        <f t="shared" si="2"/>
        <v>0.20350438386591549</v>
      </c>
      <c r="D106" s="18">
        <f t="shared" si="3"/>
        <v>0.816505750408969</v>
      </c>
    </row>
    <row r="107" spans="1:4" x14ac:dyDescent="0.2">
      <c r="A107" s="25">
        <v>44377</v>
      </c>
      <c r="B107" s="23">
        <v>368564.2</v>
      </c>
      <c r="C107">
        <f t="shared" si="2"/>
        <v>3.7882738834777676</v>
      </c>
      <c r="D107" s="18">
        <f t="shared" si="3"/>
        <v>16.036108862848497</v>
      </c>
    </row>
    <row r="108" spans="1:4" x14ac:dyDescent="0.2">
      <c r="A108" s="25">
        <v>44469</v>
      </c>
      <c r="B108" s="23">
        <v>376591.2</v>
      </c>
      <c r="C108">
        <f t="shared" si="2"/>
        <v>2.177910931121362</v>
      </c>
      <c r="D108" s="18">
        <f t="shared" si="3"/>
        <v>9.0003961752804784</v>
      </c>
    </row>
    <row r="109" spans="1:4" x14ac:dyDescent="0.2">
      <c r="A109" s="25">
        <v>44561</v>
      </c>
      <c r="B109" s="23">
        <v>393757.8</v>
      </c>
      <c r="C109">
        <f t="shared" si="2"/>
        <v>4.558417721922333</v>
      </c>
      <c r="D109" s="18">
        <f t="shared" si="3"/>
        <v>19.518741047925015</v>
      </c>
    </row>
    <row r="110" spans="1:4" x14ac:dyDescent="0.2">
      <c r="A110" s="25">
        <v>44651</v>
      </c>
      <c r="B110" s="23">
        <v>392469</v>
      </c>
      <c r="C110">
        <f t="shared" si="2"/>
        <v>-0.32730780190258796</v>
      </c>
      <c r="D110" s="18">
        <f t="shared" si="3"/>
        <v>-1.3028173981481705</v>
      </c>
    </row>
    <row r="111" spans="1:4" x14ac:dyDescent="0.2">
      <c r="A111" s="25">
        <v>44742</v>
      </c>
      <c r="B111" s="23">
        <v>397679</v>
      </c>
      <c r="C111">
        <f t="shared" si="2"/>
        <v>1.3274933816428813</v>
      </c>
      <c r="D111" s="18">
        <f t="shared" si="3"/>
        <v>5.416646696827998</v>
      </c>
    </row>
    <row r="112" spans="1:4" x14ac:dyDescent="0.2">
      <c r="A112" s="25">
        <v>44834</v>
      </c>
      <c r="B112" s="23">
        <v>398801</v>
      </c>
      <c r="C112">
        <f t="shared" si="2"/>
        <v>0.28213710052580099</v>
      </c>
      <c r="D112" s="18">
        <f t="shared" si="3"/>
        <v>1.1333334724460631</v>
      </c>
    </row>
    <row r="113" spans="1:4" x14ac:dyDescent="0.2">
      <c r="A113" s="25">
        <v>44926</v>
      </c>
      <c r="B113" s="23">
        <v>406444</v>
      </c>
      <c r="C113">
        <f t="shared" si="2"/>
        <v>1.9164946928417932</v>
      </c>
      <c r="D113" s="18">
        <f t="shared" si="3"/>
        <v>7.8891850535395935</v>
      </c>
    </row>
    <row r="114" spans="1:4" x14ac:dyDescent="0.2">
      <c r="A114" s="25">
        <v>45016</v>
      </c>
      <c r="B114" s="23">
        <v>410286</v>
      </c>
      <c r="C114">
        <f t="shared" si="2"/>
        <v>0.9452716733424531</v>
      </c>
      <c r="D114" s="18">
        <f t="shared" si="3"/>
        <v>3.8350376586334001</v>
      </c>
    </row>
    <row r="115" spans="1:4" x14ac:dyDescent="0.2">
      <c r="A115" s="25">
        <v>45107</v>
      </c>
      <c r="B115" s="23">
        <v>412789</v>
      </c>
      <c r="C115">
        <f t="shared" si="2"/>
        <v>0.61006224926027208</v>
      </c>
      <c r="D115" s="18">
        <f t="shared" si="3"/>
        <v>2.462670512632803</v>
      </c>
    </row>
    <row r="116" spans="1:4" x14ac:dyDescent="0.2">
      <c r="A116" s="25">
        <v>45199</v>
      </c>
      <c r="B116" s="23">
        <v>413173</v>
      </c>
      <c r="C116">
        <f t="shared" si="2"/>
        <v>9.3025734697387771E-2</v>
      </c>
      <c r="D116" s="18">
        <f t="shared" si="3"/>
        <v>0.37262248811333887</v>
      </c>
    </row>
    <row r="117" spans="1:4" x14ac:dyDescent="0.2">
      <c r="A117" s="25">
        <v>45291</v>
      </c>
      <c r="B117" s="23">
        <v>389961</v>
      </c>
      <c r="C117">
        <f t="shared" si="2"/>
        <v>-5.6179856863831859</v>
      </c>
      <c r="D117" s="18">
        <f t="shared" si="3"/>
        <v>-20.648166223789655</v>
      </c>
    </row>
    <row r="118" spans="1:4" x14ac:dyDescent="0.2">
      <c r="A118" s="25">
        <v>45382</v>
      </c>
      <c r="B118" s="23">
        <v>405728</v>
      </c>
      <c r="C118">
        <f t="shared" si="2"/>
        <v>4.0432248353040432</v>
      </c>
      <c r="D118" s="18">
        <f t="shared" si="3"/>
        <v>17.180465528960664</v>
      </c>
    </row>
  </sheetData>
  <sortState xmlns:xlrd2="http://schemas.microsoft.com/office/spreadsheetml/2017/richdata2" ref="A2:B119">
    <sortCondition ref="A1:A1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C74-CD12-C549-A972-BD32AD3E85A4}">
  <dimension ref="A1:G61"/>
  <sheetViews>
    <sheetView tabSelected="1" zoomScale="84" zoomScaleNormal="111" workbookViewId="0">
      <selection activeCell="J9" sqref="J9"/>
    </sheetView>
  </sheetViews>
  <sheetFormatPr baseColWidth="10" defaultColWidth="8.83203125" defaultRowHeight="15" x14ac:dyDescent="0.2"/>
  <cols>
    <col min="1" max="1" width="11" style="26" bestFit="1" customWidth="1"/>
    <col min="2" max="2" width="28" bestFit="1" customWidth="1"/>
    <col min="3" max="3" width="24.33203125" bestFit="1" customWidth="1"/>
    <col min="4" max="4" width="23.1640625" bestFit="1" customWidth="1"/>
    <col min="5" max="5" width="28.6640625" bestFit="1" customWidth="1"/>
    <col min="6" max="6" width="20.6640625" bestFit="1" customWidth="1"/>
    <col min="7" max="7" width="23" bestFit="1" customWidth="1"/>
  </cols>
  <sheetData>
    <row r="1" spans="1:7" x14ac:dyDescent="0.2">
      <c r="A1" s="27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</row>
    <row r="2" spans="1:7" x14ac:dyDescent="0.2">
      <c r="A2" s="29">
        <v>39903</v>
      </c>
      <c r="B2">
        <v>3.433258160311214</v>
      </c>
      <c r="C2">
        <v>4.4664645182625584</v>
      </c>
      <c r="D2">
        <v>-0.43364560018538389</v>
      </c>
      <c r="E2">
        <v>-0.59137988434153632</v>
      </c>
      <c r="F2">
        <v>228656</v>
      </c>
      <c r="G2">
        <v>0.94582893983228278</v>
      </c>
    </row>
    <row r="3" spans="1:7" x14ac:dyDescent="0.2">
      <c r="A3" s="29">
        <v>39994</v>
      </c>
      <c r="B3">
        <v>3.1661392628113521</v>
      </c>
      <c r="C3">
        <v>4.1662085896301493</v>
      </c>
      <c r="D3">
        <v>1.5956211816910091</v>
      </c>
      <c r="E3">
        <v>0.83089861701728385</v>
      </c>
      <c r="F3">
        <v>230948</v>
      </c>
      <c r="G3">
        <v>4.0702061841743076</v>
      </c>
    </row>
    <row r="4" spans="1:7" x14ac:dyDescent="0.2">
      <c r="A4" s="29">
        <v>40086</v>
      </c>
      <c r="B4">
        <v>3.1329348384828481</v>
      </c>
      <c r="C4">
        <v>4.1658565034234707</v>
      </c>
      <c r="D4">
        <v>2.8663644113214199</v>
      </c>
      <c r="E4">
        <v>0.58039604890323115</v>
      </c>
      <c r="F4">
        <v>232893.4</v>
      </c>
      <c r="G4">
        <v>3.412229704087411</v>
      </c>
    </row>
    <row r="5" spans="1:7" x14ac:dyDescent="0.2">
      <c r="A5" s="29">
        <v>40178</v>
      </c>
      <c r="B5">
        <v>3.5323547939532851</v>
      </c>
      <c r="C5">
        <v>3.4331936025655541</v>
      </c>
      <c r="D5">
        <v>2.1666557888242681</v>
      </c>
      <c r="E5">
        <v>0.34305586016432082</v>
      </c>
      <c r="F5">
        <v>235449</v>
      </c>
      <c r="G5">
        <v>4.4620817385525813</v>
      </c>
    </row>
    <row r="6" spans="1:7" x14ac:dyDescent="0.2">
      <c r="A6" s="29">
        <v>40268</v>
      </c>
      <c r="B6">
        <v>3.533032654513502</v>
      </c>
      <c r="C6">
        <v>2.8997084539844842</v>
      </c>
      <c r="D6">
        <v>1.999901896612011</v>
      </c>
      <c r="E6">
        <v>0.67683955171731203</v>
      </c>
      <c r="F6">
        <v>239376.9</v>
      </c>
      <c r="G6">
        <v>6.8418877437911529</v>
      </c>
    </row>
    <row r="7" spans="1:7" x14ac:dyDescent="0.2">
      <c r="A7" s="29">
        <v>40359</v>
      </c>
      <c r="B7">
        <v>2.7996103887892199</v>
      </c>
      <c r="C7">
        <v>2.666655841812116</v>
      </c>
      <c r="D7">
        <v>2.4664605713438759</v>
      </c>
      <c r="E7">
        <v>0.38803049494247072</v>
      </c>
      <c r="F7">
        <v>243123.4</v>
      </c>
      <c r="G7">
        <v>6.4089330397621316</v>
      </c>
    </row>
    <row r="8" spans="1:7" x14ac:dyDescent="0.2">
      <c r="A8" s="29">
        <v>40451</v>
      </c>
      <c r="B8">
        <v>1.9996083542567431</v>
      </c>
      <c r="C8">
        <v>2.199381253729737</v>
      </c>
      <c r="D8">
        <v>2.9666558733578712</v>
      </c>
      <c r="E8">
        <v>0.38356539866422068</v>
      </c>
      <c r="F8">
        <v>245941.4</v>
      </c>
      <c r="G8">
        <v>4.7175616842730639</v>
      </c>
    </row>
    <row r="9" spans="1:7" x14ac:dyDescent="0.2">
      <c r="A9" s="29">
        <v>40543</v>
      </c>
      <c r="B9">
        <v>2.4998699185340372</v>
      </c>
      <c r="C9">
        <v>2.6999675429953069</v>
      </c>
      <c r="D9">
        <v>2.8999027552164098</v>
      </c>
      <c r="E9">
        <v>0.32520554117860812</v>
      </c>
      <c r="F9">
        <v>249868.5</v>
      </c>
      <c r="G9">
        <v>6.5416639236527629</v>
      </c>
    </row>
    <row r="10" spans="1:7" x14ac:dyDescent="0.2">
      <c r="A10" s="29">
        <v>40633</v>
      </c>
      <c r="B10">
        <v>4.0328734836262434</v>
      </c>
      <c r="C10">
        <v>3.899775239334669</v>
      </c>
      <c r="D10">
        <v>2.933192923425354</v>
      </c>
      <c r="E10">
        <v>0.48232257475697699</v>
      </c>
      <c r="F10">
        <v>254328</v>
      </c>
      <c r="G10">
        <v>7.3323567516508259</v>
      </c>
    </row>
    <row r="11" spans="1:7" x14ac:dyDescent="0.2">
      <c r="A11" s="29">
        <v>40724</v>
      </c>
      <c r="B11">
        <v>4.0999679794971433</v>
      </c>
      <c r="C11">
        <v>3.7333226244015139</v>
      </c>
      <c r="D11">
        <v>2.9665264652637862</v>
      </c>
      <c r="E11">
        <v>0.2118650401027988</v>
      </c>
      <c r="F11">
        <v>256373.6</v>
      </c>
      <c r="G11">
        <v>3.2562867216333609</v>
      </c>
    </row>
    <row r="12" spans="1:7" x14ac:dyDescent="0.2">
      <c r="A12" s="29">
        <v>40816</v>
      </c>
      <c r="B12">
        <v>3.2330639654174931</v>
      </c>
      <c r="C12">
        <v>2.799578089281574</v>
      </c>
      <c r="D12">
        <v>2.4324774403908571</v>
      </c>
      <c r="E12">
        <v>0.26302067489005759</v>
      </c>
      <c r="F12">
        <v>261498</v>
      </c>
      <c r="G12">
        <v>8.238129714157294</v>
      </c>
    </row>
    <row r="13" spans="1:7" x14ac:dyDescent="0.2">
      <c r="A13" s="29">
        <v>40908</v>
      </c>
      <c r="B13">
        <v>2.4997721668543078</v>
      </c>
      <c r="C13">
        <v>1.966459560414036</v>
      </c>
      <c r="D13">
        <v>1.5333223924137049</v>
      </c>
      <c r="E13">
        <v>0.2609615172605162</v>
      </c>
      <c r="F13">
        <v>263334.90000000002</v>
      </c>
      <c r="G13">
        <v>2.8395564511215281</v>
      </c>
    </row>
    <row r="14" spans="1:7" x14ac:dyDescent="0.2">
      <c r="A14" s="29">
        <v>40999</v>
      </c>
      <c r="B14">
        <v>1.866590290284154</v>
      </c>
      <c r="C14">
        <v>1.3998685073903561</v>
      </c>
      <c r="D14">
        <v>1.899705592868872</v>
      </c>
      <c r="E14">
        <v>0.20725447889378129</v>
      </c>
      <c r="F14">
        <v>261259.8</v>
      </c>
      <c r="G14">
        <v>-3.1149698285627752</v>
      </c>
    </row>
    <row r="15" spans="1:7" x14ac:dyDescent="0.2">
      <c r="A15" s="29">
        <v>41090</v>
      </c>
      <c r="B15">
        <v>1.5656708166657869</v>
      </c>
      <c r="C15">
        <v>1.032595433104788</v>
      </c>
      <c r="D15">
        <v>2.066623141085167</v>
      </c>
      <c r="E15">
        <v>0.35990027443977279</v>
      </c>
      <c r="F15">
        <v>263979.40000000002</v>
      </c>
      <c r="G15">
        <v>4.2292924144461619</v>
      </c>
    </row>
    <row r="16" spans="1:7" x14ac:dyDescent="0.2">
      <c r="A16" s="29">
        <v>41182</v>
      </c>
      <c r="B16">
        <v>1.799573940986376</v>
      </c>
      <c r="C16">
        <v>1.199769237653836</v>
      </c>
      <c r="D16">
        <v>2.2997717210577311</v>
      </c>
      <c r="E16">
        <v>0.25458358333962933</v>
      </c>
      <c r="F16">
        <v>266906</v>
      </c>
      <c r="G16">
        <v>4.5088809271947472</v>
      </c>
    </row>
    <row r="17" spans="1:7" x14ac:dyDescent="0.2">
      <c r="A17" s="29">
        <v>41274</v>
      </c>
      <c r="B17">
        <v>1.599868766234702</v>
      </c>
      <c r="C17">
        <v>1.199967061912832</v>
      </c>
      <c r="D17">
        <v>2.0663620437000541</v>
      </c>
      <c r="E17">
        <v>0.15174530105386269</v>
      </c>
      <c r="F17">
        <v>267378.8</v>
      </c>
      <c r="G17">
        <v>0.71044902450798642</v>
      </c>
    </row>
    <row r="18" spans="1:7" x14ac:dyDescent="0.2">
      <c r="A18" s="29">
        <v>41364</v>
      </c>
      <c r="B18">
        <v>1.4332894977062469</v>
      </c>
      <c r="C18">
        <v>1.199967061912832</v>
      </c>
      <c r="D18">
        <v>1.833256979563225</v>
      </c>
      <c r="E18">
        <v>0.35176169056081452</v>
      </c>
      <c r="F18">
        <v>270957.7</v>
      </c>
      <c r="G18">
        <v>5.4625114783382278</v>
      </c>
    </row>
    <row r="19" spans="1:7" x14ac:dyDescent="0.2">
      <c r="A19" s="29">
        <v>41455</v>
      </c>
      <c r="B19">
        <v>1.231877140448923</v>
      </c>
      <c r="C19">
        <v>1.3993763796557259</v>
      </c>
      <c r="D19">
        <v>1.6332895840064141</v>
      </c>
      <c r="E19">
        <v>0.24888106628118131</v>
      </c>
      <c r="F19">
        <v>275581.09999999998</v>
      </c>
      <c r="G19">
        <v>7.0019589247118263</v>
      </c>
    </row>
    <row r="20" spans="1:7" x14ac:dyDescent="0.2">
      <c r="A20" s="29">
        <v>41547</v>
      </c>
      <c r="B20">
        <v>1.5991159092887841</v>
      </c>
      <c r="C20">
        <v>1.666131486328482</v>
      </c>
      <c r="D20">
        <v>1.6332895840064141</v>
      </c>
      <c r="E20">
        <v>0.14836817009693529</v>
      </c>
      <c r="F20">
        <v>278466.59999999998</v>
      </c>
      <c r="G20">
        <v>4.2544812520277864</v>
      </c>
    </row>
    <row r="21" spans="1:7" x14ac:dyDescent="0.2">
      <c r="A21" s="29">
        <v>41639</v>
      </c>
      <c r="B21">
        <v>1.8333224246384949</v>
      </c>
      <c r="C21">
        <v>1.999967320250984</v>
      </c>
      <c r="D21">
        <v>1.4998686369399381</v>
      </c>
      <c r="E21">
        <v>0.24594294824753499</v>
      </c>
      <c r="F21">
        <v>280893.8</v>
      </c>
      <c r="G21">
        <v>3.5323721142999309</v>
      </c>
    </row>
    <row r="22" spans="1:7" x14ac:dyDescent="0.2">
      <c r="A22" s="29">
        <v>41729</v>
      </c>
      <c r="B22">
        <v>1.299967094428323</v>
      </c>
      <c r="C22">
        <v>1.3999671268795091</v>
      </c>
      <c r="D22">
        <v>1.6666557353149261</v>
      </c>
      <c r="E22">
        <v>0.48709974636267361</v>
      </c>
      <c r="F22">
        <v>284935.40000000002</v>
      </c>
      <c r="G22">
        <v>5.8807530685083487</v>
      </c>
    </row>
    <row r="23" spans="1:7" x14ac:dyDescent="0.2">
      <c r="A23" s="29">
        <v>41820</v>
      </c>
      <c r="B23">
        <v>0.83305754692379885</v>
      </c>
      <c r="C23">
        <v>0.73318985506642953</v>
      </c>
      <c r="D23">
        <v>1.4999671592669681</v>
      </c>
      <c r="E23">
        <v>0.1445088715581466</v>
      </c>
      <c r="F23">
        <v>286491.40000000002</v>
      </c>
      <c r="G23">
        <v>2.202312770333426</v>
      </c>
    </row>
    <row r="24" spans="1:7" x14ac:dyDescent="0.2">
      <c r="A24" s="29">
        <v>41912</v>
      </c>
      <c r="B24">
        <v>-3.0000090003312613E-4</v>
      </c>
      <c r="C24">
        <v>9.9900033266719923E-2</v>
      </c>
      <c r="D24">
        <v>1.1666227540420679</v>
      </c>
      <c r="E24">
        <v>0.38277885140889373</v>
      </c>
      <c r="F24">
        <v>288916.5</v>
      </c>
      <c r="G24">
        <v>3.429165706612824</v>
      </c>
    </row>
    <row r="25" spans="1:7" x14ac:dyDescent="0.2">
      <c r="A25" s="29">
        <v>42004</v>
      </c>
      <c r="B25">
        <v>-0.5672145740201251</v>
      </c>
      <c r="C25">
        <v>6.6655560491057919E-2</v>
      </c>
      <c r="D25">
        <v>0.63325606937032486</v>
      </c>
      <c r="E25">
        <v>0.37471076085360272</v>
      </c>
      <c r="F25">
        <v>293121.09999999998</v>
      </c>
      <c r="G25">
        <v>5.9495086038442446</v>
      </c>
    </row>
    <row r="26" spans="1:7" x14ac:dyDescent="0.2">
      <c r="A26" s="29">
        <v>42094</v>
      </c>
      <c r="B26">
        <v>-0.63368035948490053</v>
      </c>
      <c r="C26">
        <v>0.23285602651235141</v>
      </c>
      <c r="D26">
        <v>0.7332561460476672</v>
      </c>
      <c r="E26">
        <v>0.18561527512546139</v>
      </c>
      <c r="F26">
        <v>292876</v>
      </c>
      <c r="G26">
        <v>-0.33404999130776097</v>
      </c>
    </row>
    <row r="27" spans="1:7" x14ac:dyDescent="0.2">
      <c r="A27" s="29">
        <v>42185</v>
      </c>
      <c r="B27">
        <v>-0.36667781618233702</v>
      </c>
      <c r="C27">
        <v>0.43332227260917122</v>
      </c>
      <c r="D27">
        <v>0.86632480685875368</v>
      </c>
      <c r="E27">
        <v>0.50598837520274831</v>
      </c>
      <c r="F27">
        <v>293617.09999999998</v>
      </c>
      <c r="G27">
        <v>1.016017280198978</v>
      </c>
    </row>
    <row r="28" spans="1:7" x14ac:dyDescent="0.2">
      <c r="A28" s="29">
        <v>42277</v>
      </c>
      <c r="B28">
        <v>-0.700134273427655</v>
      </c>
      <c r="C28">
        <v>0.43312320119079928</v>
      </c>
      <c r="D28">
        <v>0.39996679945772939</v>
      </c>
      <c r="E28">
        <v>0.36297958899824678</v>
      </c>
      <c r="F28">
        <v>294010.8</v>
      </c>
      <c r="G28">
        <v>0.53742449483342725</v>
      </c>
    </row>
    <row r="29" spans="1:7" x14ac:dyDescent="0.2">
      <c r="A29" s="29">
        <v>42369</v>
      </c>
      <c r="B29">
        <v>-0.60053655554551666</v>
      </c>
      <c r="C29">
        <v>9.9966699955644778E-2</v>
      </c>
      <c r="D29">
        <v>-0.16684458299967009</v>
      </c>
      <c r="E29">
        <v>0.31432627008287639</v>
      </c>
      <c r="F29">
        <v>297241</v>
      </c>
      <c r="G29">
        <v>4.4676245861296593</v>
      </c>
    </row>
    <row r="30" spans="1:7" x14ac:dyDescent="0.2">
      <c r="A30" s="29">
        <v>42460</v>
      </c>
      <c r="B30">
        <v>-0.80003360216192032</v>
      </c>
      <c r="C30">
        <v>-0.23347802898846531</v>
      </c>
      <c r="D30">
        <v>0.13325568368660609</v>
      </c>
      <c r="E30">
        <v>0.40000425823518698</v>
      </c>
      <c r="F30">
        <v>297503</v>
      </c>
      <c r="G30">
        <v>0.35304229144770272</v>
      </c>
    </row>
    <row r="31" spans="1:7" x14ac:dyDescent="0.2">
      <c r="A31" s="29">
        <v>42551</v>
      </c>
      <c r="B31">
        <v>-0.70003356832286645</v>
      </c>
      <c r="C31">
        <v>-0.100033366711183</v>
      </c>
      <c r="D31">
        <v>0.43332227260917122</v>
      </c>
      <c r="E31">
        <v>0.26385346573243318</v>
      </c>
      <c r="F31">
        <v>306129</v>
      </c>
      <c r="G31">
        <v>12.11210151354603</v>
      </c>
    </row>
    <row r="32" spans="1:7" x14ac:dyDescent="0.2">
      <c r="A32" s="29">
        <v>42643</v>
      </c>
      <c r="B32">
        <v>-0.33334448409230172</v>
      </c>
      <c r="C32">
        <v>-0.30003343364545237</v>
      </c>
      <c r="D32">
        <v>0.43332227260917122</v>
      </c>
      <c r="E32">
        <v>0.26178129912439729</v>
      </c>
      <c r="F32">
        <v>309229.2</v>
      </c>
      <c r="G32">
        <v>4.1127927433988409</v>
      </c>
    </row>
    <row r="33" spans="1:7" x14ac:dyDescent="0.2">
      <c r="A33" s="29">
        <v>42735</v>
      </c>
      <c r="B33">
        <v>9.9700298803040432E-2</v>
      </c>
      <c r="C33">
        <v>-0.1001000333999857</v>
      </c>
      <c r="D33">
        <v>0.19976733106406019</v>
      </c>
      <c r="E33">
        <v>0.25974142646010279</v>
      </c>
      <c r="F33">
        <v>313323.8</v>
      </c>
      <c r="G33">
        <v>5.4026555061697179</v>
      </c>
    </row>
    <row r="34" spans="1:7" x14ac:dyDescent="0.2">
      <c r="A34" s="29">
        <v>42825</v>
      </c>
      <c r="B34">
        <v>0.79996693120607532</v>
      </c>
      <c r="C34">
        <v>0.60000000000000053</v>
      </c>
      <c r="D34">
        <v>0.2330227488834824</v>
      </c>
      <c r="E34">
        <v>0.47150289958182162</v>
      </c>
      <c r="F34">
        <v>314376.7</v>
      </c>
      <c r="G34">
        <v>1.350959207458913</v>
      </c>
    </row>
    <row r="35" spans="1:7" x14ac:dyDescent="0.2">
      <c r="A35" s="29">
        <v>42916</v>
      </c>
      <c r="B35">
        <v>-0.3336793137615035</v>
      </c>
      <c r="C35">
        <v>-0.50010056995258845</v>
      </c>
      <c r="D35">
        <v>0.43318942623238321</v>
      </c>
      <c r="E35">
        <v>0.29636075048744548</v>
      </c>
      <c r="F35">
        <v>317808.7</v>
      </c>
      <c r="G35">
        <v>4.4387640982480816</v>
      </c>
    </row>
    <row r="36" spans="1:7" x14ac:dyDescent="0.2">
      <c r="A36" s="29">
        <v>43008</v>
      </c>
      <c r="B36">
        <v>0.1999667331892496</v>
      </c>
      <c r="C36">
        <v>3.3255606087334577E-2</v>
      </c>
      <c r="D36">
        <v>0.16662231584081419</v>
      </c>
      <c r="E36">
        <v>0.37736206625860191</v>
      </c>
      <c r="F36">
        <v>322872.3</v>
      </c>
      <c r="G36">
        <v>6.5270799108444022</v>
      </c>
    </row>
    <row r="37" spans="1:7" x14ac:dyDescent="0.2">
      <c r="A37" s="29">
        <v>43100</v>
      </c>
      <c r="B37">
        <v>0.23325576113106819</v>
      </c>
      <c r="C37">
        <v>0.13332223947872809</v>
      </c>
      <c r="D37">
        <v>0.59990066219721694</v>
      </c>
      <c r="E37">
        <v>0.33181495741627648</v>
      </c>
      <c r="F37">
        <v>327335.5</v>
      </c>
      <c r="G37">
        <v>5.6450811683536051</v>
      </c>
    </row>
    <row r="38" spans="1:7" x14ac:dyDescent="0.2">
      <c r="A38" s="29">
        <v>43190</v>
      </c>
      <c r="B38">
        <v>0.3665891484610162</v>
      </c>
      <c r="C38">
        <v>0.26662236005410289</v>
      </c>
      <c r="D38">
        <v>0.69996689836711035</v>
      </c>
      <c r="E38">
        <v>0.24661012316691269</v>
      </c>
      <c r="F38">
        <v>330920.40000000002</v>
      </c>
      <c r="G38">
        <v>4.4531957007881928</v>
      </c>
    </row>
    <row r="39" spans="1:7" x14ac:dyDescent="0.2">
      <c r="A39" s="29">
        <v>43281</v>
      </c>
      <c r="B39">
        <v>1.299967094428323</v>
      </c>
      <c r="C39">
        <v>0.96665565951128407</v>
      </c>
      <c r="D39">
        <v>1.36658991343237</v>
      </c>
      <c r="E39">
        <v>0.28548278871516342</v>
      </c>
      <c r="F39">
        <v>332429.7</v>
      </c>
      <c r="G39">
        <v>1.836885386280418</v>
      </c>
    </row>
    <row r="40" spans="1:7" x14ac:dyDescent="0.2">
      <c r="A40" s="29">
        <v>43373</v>
      </c>
      <c r="B40">
        <v>1.200000000000023</v>
      </c>
      <c r="C40">
        <v>0.96665565951128407</v>
      </c>
      <c r="D40">
        <v>1.1665897616483181</v>
      </c>
      <c r="E40">
        <v>0.12150680238911531</v>
      </c>
      <c r="F40">
        <v>335517.3</v>
      </c>
      <c r="G40">
        <v>3.767272683526568</v>
      </c>
    </row>
    <row r="41" spans="1:7" x14ac:dyDescent="0.2">
      <c r="A41" s="29">
        <v>43465</v>
      </c>
      <c r="B41">
        <v>1.066490610158177</v>
      </c>
      <c r="C41">
        <v>1.2997694656483589</v>
      </c>
      <c r="D41">
        <v>1.0999670293330599</v>
      </c>
      <c r="E41">
        <v>0.32219312426056129</v>
      </c>
      <c r="F41">
        <v>338384.3</v>
      </c>
      <c r="G41">
        <v>3.462066033643318</v>
      </c>
    </row>
    <row r="42" spans="1:7" x14ac:dyDescent="0.2">
      <c r="A42" s="29">
        <v>43555</v>
      </c>
      <c r="B42">
        <v>1.3999671268795091</v>
      </c>
      <c r="C42">
        <v>1.4666557137634759</v>
      </c>
      <c r="D42">
        <v>1.1666227540420679</v>
      </c>
      <c r="E42">
        <v>0.27933105990636248</v>
      </c>
      <c r="F42">
        <v>344564.8</v>
      </c>
      <c r="G42">
        <v>7.5085032455030074</v>
      </c>
    </row>
    <row r="43" spans="1:7" x14ac:dyDescent="0.2">
      <c r="A43" s="29">
        <v>43646</v>
      </c>
      <c r="B43">
        <v>0.63325606937032486</v>
      </c>
      <c r="C43">
        <v>0.86652354805589749</v>
      </c>
      <c r="D43">
        <v>1.2331905641382419</v>
      </c>
      <c r="E43">
        <v>0.19802031911879681</v>
      </c>
      <c r="F43">
        <v>343808</v>
      </c>
      <c r="G43">
        <v>-0.87566727957761881</v>
      </c>
    </row>
    <row r="44" spans="1:7" x14ac:dyDescent="0.2">
      <c r="A44" s="29">
        <v>43738</v>
      </c>
      <c r="B44">
        <v>0.3333222615876652</v>
      </c>
      <c r="C44">
        <v>0.66665562670122913</v>
      </c>
      <c r="D44">
        <v>0.99996699668880584</v>
      </c>
      <c r="E44">
        <v>0.54924600972761084</v>
      </c>
      <c r="F44">
        <v>348020</v>
      </c>
      <c r="G44">
        <v>4.991199825049919</v>
      </c>
    </row>
    <row r="45" spans="1:7" x14ac:dyDescent="0.2">
      <c r="A45" s="29">
        <v>43830</v>
      </c>
      <c r="B45">
        <v>0.33312299182424182</v>
      </c>
      <c r="C45">
        <v>0.29990036527223207</v>
      </c>
      <c r="D45">
        <v>0.9332892804591264</v>
      </c>
      <c r="E45">
        <v>-0.1165502221590731</v>
      </c>
      <c r="F45">
        <v>351036.9</v>
      </c>
      <c r="G45">
        <v>3.5128513903593062</v>
      </c>
    </row>
    <row r="46" spans="1:7" x14ac:dyDescent="0.2">
      <c r="A46" s="29">
        <v>43921</v>
      </c>
      <c r="B46">
        <v>-0.73553011465776752</v>
      </c>
      <c r="C46">
        <v>-3.4146191630268767E-2</v>
      </c>
      <c r="D46">
        <v>-0.70070426343767922</v>
      </c>
      <c r="E46">
        <v>-1.582544764711602</v>
      </c>
      <c r="F46">
        <v>344974.3</v>
      </c>
      <c r="G46">
        <v>-6.7313081324483326</v>
      </c>
    </row>
    <row r="47" spans="1:7" x14ac:dyDescent="0.2">
      <c r="A47" s="29">
        <v>44012</v>
      </c>
      <c r="B47">
        <v>-0.83354628924734442</v>
      </c>
      <c r="C47">
        <v>-0.26674462764377788</v>
      </c>
      <c r="D47">
        <v>0.13315594956684329</v>
      </c>
      <c r="E47">
        <v>1.489152092131985</v>
      </c>
      <c r="F47">
        <v>316791.8</v>
      </c>
      <c r="G47">
        <v>-28.88703968965514</v>
      </c>
    </row>
    <row r="48" spans="1:7" x14ac:dyDescent="0.2">
      <c r="A48" s="29">
        <v>44104</v>
      </c>
      <c r="B48">
        <v>-0.70003356832282204</v>
      </c>
      <c r="C48">
        <v>-0.26674462764382229</v>
      </c>
      <c r="D48">
        <v>-0.20010026743569889</v>
      </c>
      <c r="E48">
        <v>0.466751220507855</v>
      </c>
      <c r="F48">
        <v>345974.6</v>
      </c>
      <c r="G48">
        <v>42.259453928760202</v>
      </c>
    </row>
    <row r="49" spans="1:7" x14ac:dyDescent="0.2">
      <c r="A49" s="29">
        <v>44196</v>
      </c>
      <c r="B49">
        <v>-0.36707915563656268</v>
      </c>
      <c r="C49">
        <v>6.6455626713723959E-2</v>
      </c>
      <c r="D49">
        <v>0.79930489463555521</v>
      </c>
      <c r="E49">
        <v>0.80278664530060162</v>
      </c>
      <c r="F49">
        <v>354390.4</v>
      </c>
      <c r="G49">
        <v>10.090775739121961</v>
      </c>
    </row>
    <row r="50" spans="1:7" x14ac:dyDescent="0.2">
      <c r="A50" s="29">
        <v>44286</v>
      </c>
      <c r="B50">
        <v>0.83193432630070951</v>
      </c>
      <c r="C50">
        <v>0.49937080371402759</v>
      </c>
      <c r="D50">
        <v>1.599770534439493</v>
      </c>
      <c r="E50">
        <v>1.263134983094139</v>
      </c>
      <c r="F50">
        <v>355111.6</v>
      </c>
      <c r="G50">
        <v>0.8165057504089468</v>
      </c>
    </row>
    <row r="51" spans="1:7" x14ac:dyDescent="0.2">
      <c r="A51" s="29">
        <v>44377</v>
      </c>
      <c r="B51">
        <v>1.9331262924092709</v>
      </c>
      <c r="C51">
        <v>1.6330270298839931</v>
      </c>
      <c r="D51">
        <v>2.066623141085167</v>
      </c>
      <c r="E51">
        <v>0.79083082873858679</v>
      </c>
      <c r="F51">
        <v>368564.2</v>
      </c>
      <c r="G51">
        <v>16.036108862848501</v>
      </c>
    </row>
    <row r="52" spans="1:7" x14ac:dyDescent="0.2">
      <c r="A52" s="29">
        <v>44469</v>
      </c>
      <c r="B52">
        <v>2.3999674479062261</v>
      </c>
      <c r="C52">
        <v>2.1332572037705329</v>
      </c>
      <c r="D52">
        <v>2.59977238910023</v>
      </c>
      <c r="E52">
        <v>0.56299567716857624</v>
      </c>
      <c r="F52">
        <v>376591.2</v>
      </c>
      <c r="G52">
        <v>9.0003961752804997</v>
      </c>
    </row>
    <row r="53" spans="1:7" x14ac:dyDescent="0.2">
      <c r="A53" s="29">
        <v>44561</v>
      </c>
      <c r="B53">
        <v>3.1329348384828481</v>
      </c>
      <c r="C53">
        <v>2.7998702981503198</v>
      </c>
      <c r="D53">
        <v>2.5666233531751459</v>
      </c>
      <c r="E53">
        <v>0.41580519847559388</v>
      </c>
      <c r="F53">
        <v>393757.8</v>
      </c>
      <c r="G53">
        <v>19.518741047924991</v>
      </c>
    </row>
    <row r="54" spans="1:7" x14ac:dyDescent="0.2">
      <c r="A54" s="29">
        <v>44651</v>
      </c>
      <c r="B54">
        <v>3.8663346914055818</v>
      </c>
      <c r="C54">
        <v>3.4662692015153369</v>
      </c>
      <c r="D54">
        <v>3.333290304063508</v>
      </c>
      <c r="E54">
        <v>0.41068222625704198</v>
      </c>
      <c r="F54">
        <v>392469</v>
      </c>
      <c r="G54">
        <v>-1.3028173981481821</v>
      </c>
    </row>
    <row r="55" spans="1:7" x14ac:dyDescent="0.2">
      <c r="A55" s="29">
        <v>44742</v>
      </c>
      <c r="B55">
        <v>4.7327822951078513</v>
      </c>
      <c r="C55">
        <v>4.2996159992138683</v>
      </c>
      <c r="D55">
        <v>3.3332580875853779</v>
      </c>
      <c r="E55">
        <v>0.16943441413892479</v>
      </c>
      <c r="F55">
        <v>397679</v>
      </c>
      <c r="G55">
        <v>5.4166466968279758</v>
      </c>
    </row>
    <row r="56" spans="1:7" x14ac:dyDescent="0.2">
      <c r="A56" s="29">
        <v>44834</v>
      </c>
      <c r="B56">
        <v>4.9995869371504584</v>
      </c>
      <c r="C56">
        <v>4.8993320877149804</v>
      </c>
      <c r="D56">
        <v>3.1658486553326042</v>
      </c>
      <c r="E56">
        <v>0.33658954565400911</v>
      </c>
      <c r="F56">
        <v>398801</v>
      </c>
      <c r="G56">
        <v>1.1333334724460631</v>
      </c>
    </row>
    <row r="57" spans="1:7" x14ac:dyDescent="0.2">
      <c r="A57" s="29">
        <v>44926</v>
      </c>
      <c r="B57">
        <v>5.2999683444032053</v>
      </c>
      <c r="C57">
        <v>4.9666560790536218</v>
      </c>
      <c r="D57">
        <v>2.599772769085718</v>
      </c>
      <c r="E57">
        <v>0.13355608525618121</v>
      </c>
      <c r="F57">
        <v>406444</v>
      </c>
      <c r="G57">
        <v>7.8891850535395713</v>
      </c>
    </row>
    <row r="58" spans="1:7" x14ac:dyDescent="0.2">
      <c r="A58" s="29">
        <v>45016</v>
      </c>
      <c r="B58">
        <v>4.8664969952521453</v>
      </c>
      <c r="C58">
        <v>4.933195601131124</v>
      </c>
      <c r="D58">
        <v>3.066591179805656</v>
      </c>
      <c r="E58">
        <v>0.23255897706735421</v>
      </c>
      <c r="F58">
        <v>410286</v>
      </c>
      <c r="G58">
        <v>3.8350376586334001</v>
      </c>
    </row>
    <row r="59" spans="1:7" x14ac:dyDescent="0.2">
      <c r="A59" s="29">
        <v>45107</v>
      </c>
      <c r="B59">
        <v>3.865884383282792</v>
      </c>
      <c r="C59">
        <v>4.0995841010402989</v>
      </c>
      <c r="D59">
        <v>2.799967574568218</v>
      </c>
      <c r="E59">
        <v>0.23094770246798729</v>
      </c>
      <c r="F59">
        <v>412789</v>
      </c>
      <c r="G59">
        <v>2.4626705126327808</v>
      </c>
    </row>
    <row r="60" spans="1:7" x14ac:dyDescent="0.2">
      <c r="A60" s="29">
        <v>45199</v>
      </c>
      <c r="B60">
        <v>3.5997745879424059</v>
      </c>
      <c r="C60">
        <v>3.4330323636352582</v>
      </c>
      <c r="D60">
        <v>2.5999024706896412</v>
      </c>
      <c r="E60">
        <v>-1.297551762750093</v>
      </c>
      <c r="F60">
        <v>413173</v>
      </c>
      <c r="G60">
        <v>0.37262248811333892</v>
      </c>
    </row>
    <row r="61" spans="1:7" x14ac:dyDescent="0.2">
      <c r="A61" s="29">
        <v>45291</v>
      </c>
      <c r="B61">
        <v>2.6997729901590661</v>
      </c>
      <c r="C61">
        <v>2.7331279041606482</v>
      </c>
      <c r="D61">
        <v>2.9665264652637862</v>
      </c>
      <c r="E61">
        <v>0.57726236247173102</v>
      </c>
      <c r="F61">
        <v>389961</v>
      </c>
      <c r="G61">
        <v>-20.648166223789659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inflation</vt:lpstr>
      <vt:lpstr>econ_index</vt:lpstr>
      <vt:lpstr>gdp</vt:lpstr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Денисенко Дмитрий Сергеевич</cp:lastModifiedBy>
  <dcterms:created xsi:type="dcterms:W3CDTF">2024-11-18T01:04:56Z</dcterms:created>
  <dcterms:modified xsi:type="dcterms:W3CDTF">2024-11-21T21:27:05Z</dcterms:modified>
</cp:coreProperties>
</file>