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0\Desktop\Программирование\Proj PSD\PSD\Excell\"/>
    </mc:Choice>
  </mc:AlternateContent>
  <xr:revisionPtr revIDLastSave="0" documentId="13_ncr:1_{FA63A85C-15E4-4892-895D-95F696D4F637}" xr6:coauthVersionLast="47" xr6:coauthVersionMax="47" xr10:uidLastSave="{00000000-0000-0000-0000-000000000000}"/>
  <bookViews>
    <workbookView xWindow="38280" yWindow="1095" windowWidth="25440" windowHeight="15390" xr2:uid="{00000000-000D-0000-FFFF-FFFF00000000}"/>
  </bookViews>
  <sheets>
    <sheet name="Адгезия" sheetId="1" r:id="rId1"/>
    <sheet name="Выборочный ремонт" sheetId="2" r:id="rId2"/>
    <sheet name="Изоляция" sheetId="3" r:id="rId3"/>
    <sheet name="Укладка тп" sheetId="5" r:id="rId4"/>
    <sheet name="Объемы" sheetId="6" r:id="rId5"/>
    <sheet name="Схема" sheetId="7" r:id="rId6"/>
  </sheets>
  <definedNames>
    <definedName name="_xlnm.Print_Area" localSheetId="0">Адгезия!$A$1:$Z$44</definedName>
    <definedName name="_xlnm.Print_Area" localSheetId="1">'Выборочный ремонт'!$A$1:$AB$44</definedName>
    <definedName name="_xlnm.Print_Area" localSheetId="5">Схема!$A$1:$AH$53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W41" i="1"/>
  <c r="V31" i="6"/>
  <c r="V30" i="6"/>
  <c r="V28" i="6"/>
  <c r="U30" i="1" l="1"/>
  <c r="U31" i="1"/>
  <c r="U29" i="1"/>
  <c r="Q30" i="1"/>
  <c r="Q31" i="1"/>
  <c r="Q29" i="1"/>
  <c r="N30" i="1"/>
  <c r="N31" i="1"/>
  <c r="N29" i="1"/>
  <c r="N32" i="1" l="1"/>
  <c r="O18" i="5"/>
  <c r="AB41" i="5" l="1"/>
  <c r="I46" i="5"/>
  <c r="I43" i="5"/>
  <c r="I40" i="5"/>
  <c r="I36" i="5"/>
  <c r="M25" i="5"/>
  <c r="AB47" i="5"/>
  <c r="AB44" i="5"/>
  <c r="AB37" i="5"/>
  <c r="P30" i="6" l="1"/>
  <c r="V32" i="6" l="1"/>
  <c r="R32" i="6"/>
  <c r="R29" i="6"/>
  <c r="R28" i="6"/>
  <c r="R27" i="6"/>
  <c r="R26" i="6"/>
  <c r="O9" i="6"/>
  <c r="P32" i="6"/>
  <c r="Y49" i="6"/>
  <c r="Y43" i="6"/>
  <c r="Y37" i="6"/>
  <c r="M29" i="5"/>
  <c r="V30" i="5"/>
  <c r="V26" i="5"/>
  <c r="K30" i="5"/>
  <c r="K26" i="5"/>
  <c r="I42" i="3"/>
  <c r="I45" i="3"/>
  <c r="I39" i="3"/>
  <c r="AB46" i="3"/>
  <c r="AB43" i="3"/>
  <c r="AB40" i="3"/>
  <c r="Y43" i="2" l="1"/>
  <c r="Y37" i="2"/>
  <c r="Y31" i="2"/>
  <c r="A29" i="1"/>
  <c r="W43" i="1" l="1"/>
</calcChain>
</file>

<file path=xl/sharedStrings.xml><?xml version="1.0" encoding="utf-8"?>
<sst xmlns="http://schemas.openxmlformats.org/spreadsheetml/2006/main" count="274" uniqueCount="176">
  <si>
    <t>(подпись)</t>
  </si>
  <si>
    <t>(дата)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</si>
  <si>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</si>
  <si>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</si>
  <si>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</si>
  <si>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 xml:space="preserve">Когезионный </t>
  </si>
  <si>
    <t>Среднее значение адгезии:</t>
  </si>
  <si>
    <t xml:space="preserve">Производитель работ                   </t>
  </si>
  <si>
    <t>Мастер РУ №2 ЦРС «Рязань» Лазарев А.В.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</si>
  <si>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</si>
  <si>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</si>
  <si>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</si>
  <si>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</si>
  <si>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</si>
  <si>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</si>
  <si>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</si>
  <si>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>Температура окружающего воздуха, 0С</t>
  </si>
  <si>
    <t>98 км.</t>
  </si>
  <si>
    <t>Адгезия участка трубопровода:</t>
  </si>
  <si>
    <t>Соответствует ГОСТ Р 51164-98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</si>
  <si>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</si>
  <si>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</si>
  <si>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</si>
  <si>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</si>
  <si>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</si>
  <si>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</si>
  <si>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</si>
  <si>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</si>
  <si>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</si>
  <si>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</si>
  <si>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</si>
  <si>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</si>
  <si>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</si>
  <si>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</si>
  <si>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</si>
  <si>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</si>
  <si>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</si>
  <si>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</si>
  <si>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</si>
  <si>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</si>
  <si>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</si>
  <si>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</si>
  <si>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</si>
  <si>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</si>
  <si>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</si>
  <si>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</si>
  <si>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</si>
  <si>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</si>
  <si>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</si>
  <si>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</si>
  <si>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</si>
  <si>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</si>
  <si>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</si>
  <si>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</si>
  <si>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</si>
  <si>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</si>
  <si>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</si>
  <si>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</si>
  <si>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</si>
  <si>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</si>
  <si>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</si>
  <si>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</si>
  <si>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</si>
  <si>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</si>
  <si>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</si>
  <si>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</si>
  <si>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</si>
  <si>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</si>
  <si>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</si>
  <si>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</si>
  <si>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</si>
  <si>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</si>
  <si>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</si>
  <si>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</si>
  <si>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</si>
  <si>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</si>
  <si>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</si>
  <si>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</si>
  <si>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</si>
  <si>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</si>
  <si>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</si>
  <si>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</si>
  <si>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</si>
  <si>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</si>
  <si>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</si>
  <si>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</si>
  <si>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</si>
  <si>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Зам. начальника ЛПДС "Рязань" Костин В.К.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</si>
  <si>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</si>
  <si>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</si>
  <si>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</si>
  <si>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</si>
  <si>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</si>
  <si>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 xml:space="preserve">выполнена присыпка уложенного нефтепровода для защиты от повреждений измельченным грунтом </t>
  </si>
  <si>
    <t>требования строительных норм и правил.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</si>
  <si>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</si>
  <si>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</si>
  <si>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</si>
  <si>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</si>
  <si>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</si>
  <si>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</si>
  <si>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</si>
  <si>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</si>
  <si>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</si>
  <si>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</si>
  <si>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</si>
  <si>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</si>
  <si>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</si>
  <si>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</si>
  <si>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</si>
  <si>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</si>
  <si>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</si>
  <si>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</si>
  <si>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</si>
  <si>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</si>
  <si>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</si>
  <si>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</si>
  <si>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</si>
  <si>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</si>
  <si>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</si>
  <si>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</si>
  <si>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</si>
  <si>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</si>
  <si>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</si>
  <si>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</si>
  <si>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</si>
  <si>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</si>
  <si>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</si>
  <si>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</si>
  <si>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№
 п/п</t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</si>
  <si>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</si>
  <si>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</si>
  <si>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</si>
  <si>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</si>
  <si>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</si>
  <si>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</si>
  <si>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</si>
  <si>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</si>
  <si>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</si>
  <si>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</si>
  <si>
    <t>(наименование строительной организации)</t>
  </si>
  <si>
    <t>(наименование объекта)</t>
  </si>
  <si>
    <t>Акт</t>
  </si>
  <si>
    <t>засыпки (защитных обвалований, устройства амбаров для аварийного приема)</t>
  </si>
  <si>
    <t>уложенного трубопровода</t>
  </si>
  <si>
    <t>Мы, нижеподписавшиеся, представители:</t>
  </si>
  <si>
    <t>застройщика или технического заказчика</t>
  </si>
  <si>
    <t>службы контроля качества</t>
  </si>
  <si>
    <t>и субподрядной строительной организации</t>
  </si>
  <si>
    <t>или технического заказчика</t>
  </si>
  <si>
    <t>строительного контроля застройщика</t>
  </si>
  <si>
    <t>(должность, ФИО)</t>
  </si>
  <si>
    <t xml:space="preserve">составили настоящий акт о том, что на участке трубопровода  общей протяженностью </t>
  </si>
  <si>
    <t>6,4 п.м.</t>
  </si>
  <si>
    <r>
      <t xml:space="preserve">толщиной слоя  </t>
    </r>
    <r>
      <rPr>
        <b/>
        <i/>
        <u/>
        <sz val="11"/>
        <color rgb="FF000000"/>
        <rFont val="Franklin Gothic Book"/>
        <family val="2"/>
        <charset val="204"/>
      </rPr>
      <t>20 см.</t>
    </r>
    <r>
      <rPr>
        <sz val="11"/>
        <color rgb="FF000000"/>
        <rFont val="Franklin Gothic Book"/>
        <family val="2"/>
        <charset val="204"/>
      </rPr>
      <t xml:space="preserve">,  после чего выполнена засыпка грунтом с фракциями, не превышающими </t>
    </r>
  </si>
  <si>
    <r>
      <t>На основании изложенного засыпка трубопровода на ук</t>
    </r>
    <r>
      <rPr>
        <sz val="11"/>
        <rFont val="Franklin Gothic Book"/>
        <family val="2"/>
        <charset val="204"/>
      </rPr>
      <t>азанных участках считается принятой.</t>
    </r>
  </si>
  <si>
    <t xml:space="preserve">засыпка произведена грунтом с гранулометрическими размерами, не превышающими требований </t>
  </si>
  <si>
    <t>действующих норм и правил.</t>
  </si>
  <si>
    <t>fdgdfgdgd</t>
  </si>
  <si>
    <t>fgdg</t>
  </si>
  <si>
    <t xml:space="preserve">Представитель застройщика или технического заказчика                                                      </t>
  </si>
  <si>
    <t xml:space="preserve">Представитель  строительного контроля застройщика или технического заказчика                                                      </t>
  </si>
  <si>
    <t xml:space="preserve">Представитель  службы контроля качества                             </t>
  </si>
  <si>
    <t xml:space="preserve">Представитель  субподрядной строительной организации                             </t>
  </si>
  <si>
    <r>
      <t>Установка муфты</t>
    </r>
    <r>
      <rPr>
        <sz val="10"/>
        <color rgb="FFC00000"/>
        <rFont val="Times New Roman"/>
        <family val="1"/>
        <charset val="204"/>
      </rPr>
      <t xml:space="preserve"> %s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</si>
  <si>
    <t>АО "Транснефть - Верхняя Волга"</t>
  </si>
  <si>
    <t>наименование принимающей организации</t>
  </si>
  <si>
    <r>
      <t xml:space="preserve">28 </t>
    </r>
    <r>
      <rPr>
        <sz val="11"/>
        <color rgb="FFFF0000"/>
        <rFont val="Franklin Gothic Book"/>
        <family val="2"/>
        <charset val="204"/>
      </rPr>
      <t>˚</t>
    </r>
    <r>
      <rPr>
        <i/>
        <sz val="11"/>
        <color rgb="FFFF0000"/>
        <rFont val="Franklin Gothic Book"/>
        <family val="2"/>
        <charset val="204"/>
      </rPr>
      <t>С</t>
    </r>
  </si>
  <si>
    <t>определения адгезии защитных покрытий из полимерных лент</t>
  </si>
  <si>
    <t>Участок 
трубопровода</t>
  </si>
  <si>
    <t>Дата
измерения</t>
  </si>
  <si>
    <t>Характер 
разрушения</t>
  </si>
  <si>
    <t>Значение 
адгезии, 
Н/см</t>
  </si>
  <si>
    <t>Ширина отслаеваемой полосы В, см</t>
  </si>
  <si>
    <t>номер имзерения</t>
  </si>
  <si>
    <t>Усилие отслаивания,
F,H (кгс)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</si>
</sst>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92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i/>
      <sz val="8"/>
      <name val="Franklin Gothic Book"/>
      <family val="2"/>
      <charset val="204"/>
    </font>
    <font>
      <b/>
      <sz val="11"/>
      <name val="Franklin Gothic Book"/>
      <family val="2"/>
      <charset val="204"/>
    </font>
    <font>
      <sz val="8"/>
      <name val="Franklin Gothic Book"/>
      <family val="2"/>
      <charset val="204"/>
    </font>
    <font>
      <b/>
      <sz val="11"/>
      <color rgb="FF0070C0"/>
      <name val="Franklin Gothic Book"/>
      <family val="2"/>
      <charset val="204"/>
    </font>
    <font>
      <sz val="11"/>
      <name val="Franklin Gothic Book"/>
      <family val="2"/>
      <charset val="204"/>
    </font>
    <font>
      <b/>
      <i/>
      <sz val="11"/>
      <name val="Franklin Gothic Book"/>
      <family val="2"/>
      <charset val="204"/>
    </font>
    <font>
      <b/>
      <i/>
      <sz val="11"/>
      <color rgb="FF0070C0"/>
      <name val="Franklin Gothic Book"/>
      <family val="2"/>
      <charset val="204"/>
    </font>
    <font>
      <i/>
      <sz val="6"/>
      <name val="Arial"/>
      <family val="2"/>
      <charset val="204"/>
    </font>
    <font>
      <b/>
      <i/>
      <u/>
      <sz val="11"/>
      <color rgb="FF0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i/>
      <sz val="11"/>
      <name val="Franklin Gothic Book"/>
      <family val="2"/>
      <charset val="204"/>
    </font>
    <font>
      <i/>
      <sz val="11"/>
      <color rgb="FF0070C0"/>
      <name val="Franklin Gothic Book"/>
      <family val="2"/>
      <charset val="204"/>
    </font>
    <font>
      <b/>
      <i/>
      <sz val="10"/>
      <color rgb="FF00B050"/>
      <name val="Times New Roman"/>
      <family val="1"/>
      <charset val="204"/>
    </font>
    <font>
      <sz val="11"/>
      <color rgb="FF00B050"/>
      <name val="Franklin Gothic Book"/>
      <family val="2"/>
      <charset val="204"/>
    </font>
    <font>
      <i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2"/>
      <name val="Franklin Gothic Book"/>
      <family val="2"/>
      <charset val="204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8"/>
      <name val="Franklin Gothic Book"/>
      <family val="2"/>
      <charset val="204"/>
    </font>
    <font>
      <u/>
      <sz val="12"/>
      <name val="Franklin Gothic Book"/>
      <family val="2"/>
      <charset val="204"/>
    </font>
    <font>
      <sz val="12"/>
      <color rgb="FFFF0000"/>
      <name val="Franklin Gothic Book"/>
      <family val="2"/>
      <charset val="204"/>
    </font>
    <font>
      <b/>
      <sz val="12"/>
      <name val="Franklin Gothic Book"/>
      <family val="2"/>
      <charset val="204"/>
    </font>
    <font>
      <i/>
      <sz val="9"/>
      <name val="Franklin Gothic Book"/>
      <family val="2"/>
      <charset val="204"/>
    </font>
    <font>
      <i/>
      <sz val="10"/>
      <name val="Franklin Gothic Book"/>
      <family val="2"/>
      <charset val="204"/>
    </font>
    <font>
      <b/>
      <sz val="12"/>
      <color rgb="FF0070C0"/>
      <name val="Franklin Gothic Book"/>
      <family val="2"/>
      <charset val="204"/>
    </font>
    <font>
      <i/>
      <sz val="12"/>
      <name val="Franklin Gothic Book"/>
      <family val="2"/>
      <charset val="204"/>
    </font>
    <font>
      <b/>
      <i/>
      <u/>
      <sz val="11"/>
      <color rgb="FF0070C0"/>
      <name val="Franklin Gothic Book"/>
      <family val="2"/>
      <charset val="204"/>
    </font>
    <font>
      <b/>
      <i/>
      <u/>
      <sz val="12"/>
      <color rgb="FF0070C0"/>
      <name val="Franklin Gothic Book"/>
      <family val="2"/>
      <charset val="204"/>
    </font>
    <font>
      <b/>
      <i/>
      <u/>
      <sz val="11"/>
      <name val="Franklin Gothic Book"/>
      <family val="2"/>
      <charset val="204"/>
    </font>
    <font>
      <b/>
      <i/>
      <u/>
      <sz val="12"/>
      <name val="Franklin Gothic Book"/>
      <family val="2"/>
      <charset val="204"/>
    </font>
    <font>
      <i/>
      <sz val="11"/>
      <color rgb="FFFF0000"/>
      <name val="Franklin Gothic Book"/>
      <family val="2"/>
      <charset val="204"/>
    </font>
    <font>
      <sz val="11"/>
      <color rgb="FFFF0000"/>
      <name val="Franklin Gothic Book"/>
      <family val="2"/>
      <charset val="204"/>
    </font>
    <font>
      <b/>
      <i/>
      <sz val="11"/>
      <color rgb="FFFF0000"/>
      <name val="Franklin Gothic Book"/>
      <family val="2"/>
      <charset val="204"/>
    </font>
    <font>
      <b/>
      <sz val="9"/>
      <name val="Franklin Gothic Book"/>
      <family val="2"/>
      <charset val="204"/>
    </font>
    <font>
      <sz val="10"/>
      <color rgb="FF0070C0"/>
      <name val="Franklin Gothic Book"/>
      <family val="2"/>
      <charset val="204"/>
    </font>
    <font>
      <sz val="10"/>
      <color rgb="FF00B050"/>
      <name val="Franklin Gothic Book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17" fillId="0" borderId="0"/>
    <xf numFmtId="0" fontId="18" fillId="0" borderId="0"/>
    <xf numFmtId="164" fontId="2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3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14" fontId="8" fillId="0" borderId="0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2" fillId="0" borderId="0" xfId="0" applyFont="1" applyAlignment="1"/>
    <xf numFmtId="0" fontId="23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vertical="top" shrinkToFit="1"/>
    </xf>
    <xf numFmtId="49" fontId="27" fillId="0" borderId="0" xfId="0" applyNumberFormat="1" applyFont="1" applyFill="1" applyBorder="1" applyAlignment="1"/>
    <xf numFmtId="0" fontId="31" fillId="0" borderId="0" xfId="0" quotePrefix="1" applyFont="1" applyFill="1" applyBorder="1" applyAlignment="1"/>
    <xf numFmtId="0" fontId="31" fillId="0" borderId="0" xfId="0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/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/>
    <xf numFmtId="0" fontId="25" fillId="0" borderId="0" xfId="0" applyFont="1" applyFill="1" applyBorder="1" applyAlignment="1"/>
    <xf numFmtId="0" fontId="21" fillId="0" borderId="0" xfId="0" applyFont="1" applyAlignment="1">
      <alignment horizontal="center"/>
    </xf>
    <xf numFmtId="0" fontId="22" fillId="0" borderId="0" xfId="1" applyFont="1" applyFill="1" applyBorder="1" applyAlignment="1">
      <alignment horizontal="left"/>
    </xf>
    <xf numFmtId="0" fontId="19" fillId="0" borderId="0" xfId="0" applyFont="1" applyFill="1" applyBorder="1" applyAlignment="1"/>
    <xf numFmtId="0" fontId="28" fillId="0" borderId="0" xfId="0" applyFont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/>
    <xf numFmtId="0" fontId="31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6" fillId="0" borderId="0" xfId="1" applyFont="1" applyFill="1" applyBorder="1" applyAlignment="1">
      <alignment vertical="center"/>
    </xf>
    <xf numFmtId="0" fontId="26" fillId="0" borderId="0" xfId="1" applyFont="1" applyFill="1" applyBorder="1" applyAlignment="1">
      <alignment vertical="center" wrapText="1"/>
    </xf>
    <xf numFmtId="0" fontId="36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7" fillId="0" borderId="0" xfId="0" applyFont="1" applyFill="1" applyBorder="1" applyAlignment="1">
      <alignment horizontal="center" vertical="top" wrapText="1"/>
    </xf>
    <xf numFmtId="165" fontId="27" fillId="0" borderId="0" xfId="0" applyNumberFormat="1" applyFont="1" applyFill="1" applyBorder="1" applyAlignment="1">
      <alignment vertical="center" wrapText="1"/>
    </xf>
    <xf numFmtId="0" fontId="37" fillId="0" borderId="0" xfId="1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vertical="top" wrapText="1" shrinkToFit="1"/>
    </xf>
    <xf numFmtId="0" fontId="31" fillId="0" borderId="0" xfId="0" applyFont="1" applyBorder="1" applyAlignment="1"/>
    <xf numFmtId="0" fontId="32" fillId="0" borderId="0" xfId="0" applyFont="1" applyBorder="1" applyAlignment="1">
      <alignment wrapText="1"/>
    </xf>
    <xf numFmtId="164" fontId="30" fillId="0" borderId="0" xfId="21" applyFont="1" applyBorder="1" applyAlignment="1"/>
    <xf numFmtId="0" fontId="20" fillId="0" borderId="0" xfId="0" applyFont="1" applyBorder="1" applyAlignment="1">
      <alignment horizontal="center"/>
    </xf>
    <xf numFmtId="0" fontId="36" fillId="0" borderId="0" xfId="0" applyFont="1" applyFill="1" applyBorder="1" applyAlignment="1"/>
    <xf numFmtId="0" fontId="33" fillId="0" borderId="0" xfId="0" applyFont="1" applyFill="1" applyBorder="1" applyAlignment="1"/>
    <xf numFmtId="0" fontId="26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3" fillId="0" borderId="0" xfId="0" applyFont="1" applyBorder="1" applyAlignment="1"/>
    <xf numFmtId="0" fontId="0" fillId="0" borderId="0" xfId="0" applyFont="1" applyBorder="1" applyAlignment="1"/>
    <xf numFmtId="0" fontId="35" fillId="0" borderId="0" xfId="0" applyFont="1" applyFill="1" applyBorder="1" applyAlignment="1"/>
    <xf numFmtId="0" fontId="31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1" fillId="0" borderId="0" xfId="0" applyFont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31" fillId="0" borderId="0" xfId="0" applyFont="1"/>
    <xf numFmtId="0" fontId="26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top" wrapText="1"/>
    </xf>
    <xf numFmtId="0" fontId="31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1" fillId="0" borderId="0" xfId="1" applyFont="1" applyFill="1" applyBorder="1" applyAlignment="1">
      <alignment wrapText="1"/>
    </xf>
    <xf numFmtId="0" fontId="31" fillId="0" borderId="0" xfId="0" applyFont="1" applyAlignment="1">
      <alignment horizontal="justify"/>
    </xf>
    <xf numFmtId="0" fontId="26" fillId="0" borderId="0" xfId="1" applyFont="1" applyFill="1" applyBorder="1" applyAlignment="1">
      <alignment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/>
    <xf numFmtId="0" fontId="28" fillId="0" borderId="0" xfId="0" applyFont="1" applyBorder="1" applyAlignment="1">
      <alignment wrapText="1"/>
    </xf>
    <xf numFmtId="0" fontId="27" fillId="0" borderId="0" xfId="1" applyFont="1" applyFill="1" applyBorder="1" applyAlignment="1">
      <alignment vertical="top" wrapText="1"/>
    </xf>
    <xf numFmtId="0" fontId="27" fillId="0" borderId="0" xfId="0" applyFont="1" applyAlignment="1"/>
    <xf numFmtId="0" fontId="31" fillId="0" borderId="0" xfId="0" applyFont="1" applyBorder="1" applyAlignment="1">
      <alignment horizontal="left" wrapText="1"/>
    </xf>
    <xf numFmtId="0" fontId="27" fillId="0" borderId="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65" fontId="27" fillId="0" borderId="1" xfId="0" applyNumberFormat="1" applyFont="1" applyFill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31" fillId="0" borderId="0" xfId="0" applyFont="1" applyFill="1" applyBorder="1" applyAlignment="1">
      <alignment horizontal="right"/>
    </xf>
    <xf numFmtId="0" fontId="6" fillId="0" borderId="0" xfId="0" applyFont="1" applyBorder="1" applyAlignment="1"/>
    <xf numFmtId="0" fontId="31" fillId="0" borderId="0" xfId="0" applyFont="1" applyBorder="1" applyAlignment="1">
      <alignment vertical="top"/>
    </xf>
    <xf numFmtId="0" fontId="31" fillId="0" borderId="0" xfId="0" applyFont="1" applyBorder="1" applyAlignment="1">
      <alignment vertical="top" wrapText="1"/>
    </xf>
    <xf numFmtId="0" fontId="27" fillId="0" borderId="0" xfId="0" applyFont="1" applyBorder="1" applyAlignment="1"/>
    <xf numFmtId="0" fontId="3" fillId="0" borderId="0" xfId="0" applyFont="1" applyBorder="1" applyAlignment="1"/>
    <xf numFmtId="0" fontId="42" fillId="0" borderId="0" xfId="0" applyFont="1" applyBorder="1" applyAlignment="1">
      <alignment wrapText="1"/>
    </xf>
    <xf numFmtId="0" fontId="42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vertical="center" wrapText="1"/>
    </xf>
    <xf numFmtId="0" fontId="28" fillId="0" borderId="0" xfId="0" applyFont="1" applyFill="1" applyBorder="1" applyAlignment="1">
      <alignment vertical="top" wrapText="1"/>
    </xf>
    <xf numFmtId="0" fontId="41" fillId="0" borderId="0" xfId="0" applyFont="1" applyBorder="1" applyAlignment="1"/>
    <xf numFmtId="0" fontId="31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>
      <alignment horizontal="right"/>
    </xf>
    <xf numFmtId="0" fontId="44" fillId="0" borderId="0" xfId="0" applyFont="1" applyAlignment="1">
      <alignment horizontal="center"/>
    </xf>
    <xf numFmtId="0" fontId="31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6" fillId="0" borderId="0" xfId="0" applyFont="1"/>
    <xf numFmtId="0" fontId="48" fillId="0" borderId="0" xfId="0" applyFont="1" applyAlignment="1">
      <alignment horizontal="center" wrapText="1"/>
    </xf>
    <xf numFmtId="0" fontId="46" fillId="0" borderId="0" xfId="0" applyFont="1" applyBorder="1" applyAlignment="1">
      <alignment vertical="top" wrapText="1"/>
    </xf>
    <xf numFmtId="0" fontId="50" fillId="0" borderId="0" xfId="0" applyFont="1" applyBorder="1" applyAlignment="1">
      <alignment vertical="top" wrapText="1"/>
    </xf>
    <xf numFmtId="0" fontId="50" fillId="0" borderId="0" xfId="0" applyFont="1"/>
    <xf numFmtId="0" fontId="44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33" fillId="0" borderId="0" xfId="1" applyFont="1" applyFill="1" applyBorder="1" applyAlignment="1"/>
    <xf numFmtId="0" fontId="28" fillId="0" borderId="0" xfId="0" applyFont="1" applyFill="1" applyBorder="1" applyAlignment="1"/>
    <xf numFmtId="0" fontId="31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5" fillId="0" borderId="0" xfId="1" applyFont="1" applyFill="1" applyBorder="1" applyAlignment="1">
      <alignment vertical="center" wrapText="1"/>
    </xf>
    <xf numFmtId="0" fontId="31" fillId="0" borderId="1" xfId="1" applyFont="1" applyFill="1" applyBorder="1" applyAlignment="1">
      <alignment wrapText="1"/>
    </xf>
    <xf numFmtId="0" fontId="36" fillId="0" borderId="1" xfId="1" applyFont="1" applyFill="1" applyBorder="1" applyAlignment="1">
      <alignment vertical="top" wrapText="1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36" fillId="0" borderId="0" xfId="1" applyFont="1" applyFill="1" applyBorder="1" applyAlignment="1">
      <alignment vertical="top"/>
    </xf>
    <xf numFmtId="0" fontId="31" fillId="0" borderId="0" xfId="1" applyFont="1" applyFill="1" applyBorder="1" applyAlignment="1"/>
    <xf numFmtId="0" fontId="29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7" fillId="0" borderId="3" xfId="0" applyFont="1" applyFill="1" applyBorder="1" applyAlignment="1">
      <alignment vertical="top"/>
    </xf>
    <xf numFmtId="0" fontId="37" fillId="0" borderId="0" xfId="0" applyFont="1" applyFill="1" applyBorder="1" applyAlignment="1">
      <alignment horizontal="center" vertical="top"/>
    </xf>
    <xf numFmtId="0" fontId="28" fillId="0" borderId="1" xfId="0" applyFont="1" applyBorder="1" applyAlignment="1"/>
    <xf numFmtId="0" fontId="27" fillId="0" borderId="1" xfId="0" applyFont="1" applyFill="1" applyBorder="1" applyAlignment="1">
      <alignment vertical="center"/>
    </xf>
    <xf numFmtId="165" fontId="27" fillId="0" borderId="0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37" fillId="0" borderId="3" xfId="1" applyFont="1" applyFill="1" applyBorder="1" applyAlignment="1">
      <alignment vertical="top"/>
    </xf>
    <xf numFmtId="0" fontId="37" fillId="0" borderId="0" xfId="1" applyFont="1" applyFill="1" applyBorder="1" applyAlignment="1">
      <alignment vertical="top"/>
    </xf>
    <xf numFmtId="0" fontId="37" fillId="0" borderId="0" xfId="0" applyFont="1" applyFill="1" applyBorder="1" applyAlignment="1">
      <alignment vertical="top"/>
    </xf>
    <xf numFmtId="0" fontId="28" fillId="0" borderId="0" xfId="0" applyFont="1" applyAlignment="1"/>
    <xf numFmtId="0" fontId="52" fillId="0" borderId="12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/>
    <xf numFmtId="0" fontId="28" fillId="0" borderId="0" xfId="1" applyFont="1" applyFill="1" applyBorder="1" applyAlignment="1" applyProtection="1">
      <protection locked="0"/>
    </xf>
    <xf numFmtId="0" fontId="47" fillId="0" borderId="0" xfId="0" applyFont="1" applyAlignment="1">
      <alignment wrapText="1"/>
    </xf>
    <xf numFmtId="0" fontId="53" fillId="0" borderId="0" xfId="0" applyFont="1" applyBorder="1" applyAlignment="1"/>
    <xf numFmtId="0" fontId="31" fillId="0" borderId="1" xfId="1" applyFont="1" applyFill="1" applyBorder="1" applyAlignment="1"/>
    <xf numFmtId="0" fontId="28" fillId="0" borderId="0" xfId="0" applyFont="1" applyAlignment="1">
      <alignment vertical="top" wrapText="1"/>
    </xf>
    <xf numFmtId="0" fontId="43" fillId="0" borderId="0" xfId="0" applyFont="1" applyAlignment="1"/>
    <xf numFmtId="0" fontId="54" fillId="0" borderId="0" xfId="0" applyFont="1" applyAlignment="1">
      <alignment horizontal="center"/>
    </xf>
    <xf numFmtId="0" fontId="56" fillId="0" borderId="0" xfId="0" applyFont="1" applyFill="1" applyBorder="1" applyAlignment="1"/>
    <xf numFmtId="0" fontId="55" fillId="0" borderId="0" xfId="0" applyFont="1" applyFill="1" applyBorder="1" applyAlignment="1"/>
    <xf numFmtId="0" fontId="57" fillId="0" borderId="0" xfId="0" applyFont="1" applyFill="1" applyBorder="1" applyAlignment="1"/>
    <xf numFmtId="0" fontId="56" fillId="0" borderId="0" xfId="0" applyFont="1" applyBorder="1" applyAlignment="1"/>
    <xf numFmtId="0" fontId="58" fillId="0" borderId="0" xfId="0" applyFont="1" applyBorder="1"/>
    <xf numFmtId="0" fontId="59" fillId="0" borderId="0" xfId="0" applyFont="1" applyBorder="1" applyAlignment="1"/>
    <xf numFmtId="0" fontId="60" fillId="0" borderId="0" xfId="0" applyFont="1" applyBorder="1" applyAlignment="1">
      <alignment wrapText="1"/>
    </xf>
    <xf numFmtId="0" fontId="60" fillId="0" borderId="0" xfId="0" applyFont="1" applyBorder="1" applyAlignment="1"/>
    <xf numFmtId="0" fontId="60" fillId="0" borderId="1" xfId="0" applyFont="1" applyBorder="1" applyAlignment="1"/>
    <xf numFmtId="0" fontId="59" fillId="0" borderId="1" xfId="0" applyFont="1" applyBorder="1" applyAlignment="1"/>
    <xf numFmtId="0" fontId="58" fillId="0" borderId="0" xfId="0" applyFont="1"/>
    <xf numFmtId="0" fontId="58" fillId="0" borderId="1" xfId="0" applyFont="1" applyBorder="1"/>
    <xf numFmtId="0" fontId="31" fillId="0" borderId="1" xfId="0" applyFont="1" applyBorder="1" applyAlignment="1">
      <alignment vertical="top"/>
    </xf>
    <xf numFmtId="0" fontId="29" fillId="0" borderId="1" xfId="0" applyFont="1" applyBorder="1" applyAlignment="1">
      <alignment vertical="top"/>
    </xf>
    <xf numFmtId="0" fontId="58" fillId="0" borderId="0" xfId="0" applyFont="1" applyFill="1" applyBorder="1" applyAlignment="1"/>
    <xf numFmtId="0" fontId="58" fillId="0" borderId="0" xfId="0" applyFont="1" applyBorder="1" applyAlignment="1"/>
    <xf numFmtId="0" fontId="58" fillId="0" borderId="0" xfId="0" applyFont="1" applyFill="1" applyBorder="1" applyAlignment="1">
      <alignment wrapText="1"/>
    </xf>
    <xf numFmtId="0" fontId="64" fillId="0" borderId="0" xfId="0" applyFont="1"/>
    <xf numFmtId="0" fontId="58" fillId="0" borderId="0" xfId="0" applyFont="1" applyBorder="1" applyAlignment="1">
      <alignment vertical="center" wrapText="1"/>
    </xf>
    <xf numFmtId="0" fontId="58" fillId="0" borderId="0" xfId="0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58" fillId="0" borderId="0" xfId="0" applyFont="1" applyFill="1" applyBorder="1" applyAlignment="1">
      <alignment vertical="top"/>
    </xf>
    <xf numFmtId="0" fontId="65" fillId="0" borderId="0" xfId="1" applyFont="1" applyFill="1" applyBorder="1" applyAlignment="1">
      <alignment vertical="top" wrapText="1"/>
    </xf>
    <xf numFmtId="0" fontId="58" fillId="0" borderId="0" xfId="0" applyFont="1" applyBorder="1" applyAlignment="1">
      <alignment vertical="top" wrapText="1"/>
    </xf>
    <xf numFmtId="0" fontId="58" fillId="0" borderId="0" xfId="0" applyFont="1" applyBorder="1" applyAlignment="1">
      <alignment horizontal="left" wrapText="1"/>
    </xf>
    <xf numFmtId="0" fontId="58" fillId="0" borderId="0" xfId="0" applyFont="1" applyBorder="1" applyAlignment="1">
      <alignment vertical="top"/>
    </xf>
    <xf numFmtId="0" fontId="66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vertical="top" wrapText="1"/>
    </xf>
    <xf numFmtId="0" fontId="66" fillId="0" borderId="0" xfId="0" applyFont="1" applyFill="1" applyBorder="1" applyAlignment="1">
      <alignment wrapText="1"/>
    </xf>
    <xf numFmtId="0" fontId="65" fillId="0" borderId="0" xfId="0" applyFont="1" applyFill="1" applyBorder="1" applyAlignment="1">
      <alignment horizontal="center" vertical="top" wrapText="1"/>
    </xf>
    <xf numFmtId="165" fontId="65" fillId="0" borderId="0" xfId="0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wrapText="1"/>
    </xf>
    <xf numFmtId="0" fontId="37" fillId="0" borderId="0" xfId="1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horizontal="center"/>
    </xf>
    <xf numFmtId="0" fontId="28" fillId="0" borderId="1" xfId="0" applyFont="1" applyBorder="1" applyAlignment="1">
      <alignment vertical="top"/>
    </xf>
    <xf numFmtId="0" fontId="61" fillId="0" borderId="0" xfId="0" applyFont="1" applyAlignment="1">
      <alignment vertical="top"/>
    </xf>
    <xf numFmtId="0" fontId="55" fillId="0" borderId="0" xfId="0" applyFont="1" applyAlignment="1">
      <alignment horizontal="center" vertical="center"/>
    </xf>
    <xf numFmtId="0" fontId="70" fillId="0" borderId="1" xfId="0" applyFont="1" applyBorder="1" applyAlignment="1">
      <alignment vertical="top"/>
    </xf>
    <xf numFmtId="0" fontId="71" fillId="0" borderId="0" xfId="0" applyFont="1" applyFill="1" applyBorder="1" applyAlignment="1"/>
    <xf numFmtId="0" fontId="72" fillId="0" borderId="0" xfId="0" applyNumberFormat="1" applyFont="1" applyFill="1" applyBorder="1" applyAlignment="1" applyProtection="1"/>
    <xf numFmtId="0" fontId="71" fillId="0" borderId="0" xfId="0" applyNumberFormat="1" applyFont="1" applyFill="1" applyBorder="1" applyAlignment="1" applyProtection="1"/>
    <xf numFmtId="0" fontId="72" fillId="0" borderId="0" xfId="0" applyFont="1" applyFill="1" applyBorder="1" applyAlignment="1"/>
    <xf numFmtId="0" fontId="73" fillId="0" borderId="0" xfId="0" applyFont="1" applyFill="1" applyBorder="1" applyAlignment="1"/>
    <xf numFmtId="0" fontId="74" fillId="0" borderId="0" xfId="0" applyFont="1" applyFill="1" applyBorder="1" applyAlignment="1"/>
    <xf numFmtId="0" fontId="71" fillId="0" borderId="0" xfId="0" applyFont="1" applyAlignment="1"/>
    <xf numFmtId="0" fontId="72" fillId="0" borderId="0" xfId="0" applyNumberFormat="1" applyFont="1" applyFill="1" applyBorder="1" applyAlignment="1" applyProtection="1">
      <alignment horizontal="right"/>
    </xf>
    <xf numFmtId="0" fontId="75" fillId="0" borderId="0" xfId="0" applyFont="1" applyAlignment="1">
      <alignment horizontal="center"/>
    </xf>
    <xf numFmtId="0" fontId="56" fillId="0" borderId="0" xfId="0" applyFont="1" applyAlignment="1">
      <alignment horizontal="center" vertical="top"/>
    </xf>
    <xf numFmtId="0" fontId="71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NumberFormat="1" applyFont="1" applyFill="1" applyBorder="1" applyAlignment="1" applyProtection="1"/>
    <xf numFmtId="0" fontId="72" fillId="0" borderId="0" xfId="0" applyFont="1" applyAlignment="1"/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9" fillId="0" borderId="0" xfId="1" applyFont="1" applyFill="1" applyBorder="1" applyAlignment="1"/>
    <xf numFmtId="0" fontId="77" fillId="0" borderId="0" xfId="0" applyFont="1" applyAlignment="1"/>
    <xf numFmtId="0" fontId="80" fillId="0" borderId="0" xfId="1" applyFont="1" applyFill="1" applyBorder="1" applyAlignment="1">
      <alignment horizontal="left"/>
    </xf>
    <xf numFmtId="0" fontId="80" fillId="0" borderId="0" xfId="1" applyFont="1" applyFill="1" applyBorder="1" applyAlignment="1"/>
    <xf numFmtId="0" fontId="79" fillId="0" borderId="0" xfId="0" applyFont="1" applyFill="1" applyBorder="1" applyAlignment="1"/>
    <xf numFmtId="0" fontId="81" fillId="0" borderId="0" xfId="0" applyFont="1" applyAlignment="1"/>
    <xf numFmtId="0" fontId="56" fillId="0" borderId="0" xfId="0" applyFont="1" applyAlignment="1"/>
    <xf numFmtId="0" fontId="72" fillId="0" borderId="0" xfId="0" applyFont="1" applyAlignment="1">
      <alignment horizontal="center"/>
    </xf>
    <xf numFmtId="0" fontId="79" fillId="0" borderId="0" xfId="0" applyFont="1" applyFill="1" applyBorder="1" applyAlignment="1">
      <alignment horizontal="right"/>
    </xf>
    <xf numFmtId="0" fontId="62" fillId="0" borderId="0" xfId="0" applyFont="1" applyAlignment="1"/>
    <xf numFmtId="0" fontId="56" fillId="0" borderId="0" xfId="0" applyFont="1" applyFill="1" applyBorder="1" applyAlignment="1">
      <alignment vertical="top"/>
    </xf>
    <xf numFmtId="0" fontId="82" fillId="0" borderId="0" xfId="0" applyFont="1" applyFill="1" applyBorder="1" applyAlignment="1"/>
    <xf numFmtId="0" fontId="83" fillId="0" borderId="0" xfId="0" applyFont="1" applyFill="1" applyBorder="1" applyAlignment="1"/>
    <xf numFmtId="0" fontId="71" fillId="0" borderId="0" xfId="0" applyFont="1" applyFill="1" applyBorder="1" applyAlignment="1">
      <alignment vertical="top"/>
    </xf>
    <xf numFmtId="0" fontId="85" fillId="0" borderId="0" xfId="0" applyFont="1" applyFill="1" applyBorder="1" applyAlignment="1"/>
    <xf numFmtId="0" fontId="81" fillId="0" borderId="0" xfId="0" applyFont="1" applyFill="1" applyBorder="1" applyAlignment="1"/>
    <xf numFmtId="0" fontId="54" fillId="0" borderId="0" xfId="0" applyFont="1" applyFill="1" applyBorder="1" applyAlignment="1">
      <alignment vertical="top"/>
    </xf>
    <xf numFmtId="0" fontId="56" fillId="0" borderId="0" xfId="0" applyFont="1" applyAlignment="1">
      <alignment vertical="top"/>
    </xf>
    <xf numFmtId="0" fontId="56" fillId="0" borderId="0" xfId="1" applyFont="1" applyFill="1" applyBorder="1" applyAlignment="1">
      <alignment vertical="top"/>
    </xf>
    <xf numFmtId="49" fontId="79" fillId="0" borderId="0" xfId="1" applyNumberFormat="1" applyFont="1" applyFill="1" applyBorder="1" applyAlignment="1"/>
    <xf numFmtId="0" fontId="65" fillId="0" borderId="0" xfId="1" applyFont="1" applyFill="1" applyBorder="1" applyAlignment="1"/>
    <xf numFmtId="0" fontId="65" fillId="0" borderId="0" xfId="0" applyFont="1" applyFill="1" applyBorder="1" applyAlignment="1"/>
    <xf numFmtId="0" fontId="65" fillId="0" borderId="0" xfId="0" applyFont="1" applyFill="1" applyBorder="1" applyAlignment="1">
      <alignment horizontal="right"/>
    </xf>
    <xf numFmtId="0" fontId="65" fillId="0" borderId="0" xfId="0" applyFont="1" applyFill="1" applyBorder="1" applyAlignment="1">
      <alignment shrinkToFit="1"/>
    </xf>
    <xf numFmtId="0" fontId="65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vertical="top" shrinkToFit="1"/>
    </xf>
    <xf numFmtId="0" fontId="56" fillId="0" borderId="0" xfId="0" applyFont="1" applyAlignment="1">
      <alignment vertical="top" shrinkToFit="1"/>
    </xf>
    <xf numFmtId="49" fontId="65" fillId="0" borderId="0" xfId="0" applyNumberFormat="1" applyFont="1" applyFill="1" applyBorder="1" applyAlignment="1"/>
    <xf numFmtId="0" fontId="55" fillId="0" borderId="1" xfId="0" applyFont="1" applyFill="1" applyBorder="1" applyAlignment="1"/>
    <xf numFmtId="14" fontId="65" fillId="0" borderId="0" xfId="0" applyNumberFormat="1" applyFont="1" applyFill="1" applyBorder="1" applyAlignment="1"/>
    <xf numFmtId="0" fontId="58" fillId="0" borderId="0" xfId="0" applyFont="1" applyFill="1" applyBorder="1" applyAlignment="1">
      <alignment horizontal="center" vertical="top"/>
    </xf>
    <xf numFmtId="0" fontId="58" fillId="0" borderId="0" xfId="0" applyFont="1" applyFill="1" applyBorder="1" applyAlignment="1">
      <alignment horizontal="right" vertical="top"/>
    </xf>
    <xf numFmtId="14" fontId="79" fillId="0" borderId="0" xfId="0" applyNumberFormat="1" applyFont="1" applyFill="1" applyBorder="1" applyAlignment="1"/>
    <xf numFmtId="0" fontId="56" fillId="0" borderId="0" xfId="0" applyFont="1" applyFill="1" applyBorder="1" applyAlignment="1">
      <alignment horizontal="center" vertical="top"/>
    </xf>
    <xf numFmtId="0" fontId="56" fillId="0" borderId="0" xfId="0" applyFont="1" applyFill="1" applyBorder="1" applyAlignment="1">
      <alignment horizontal="right" vertical="top"/>
    </xf>
    <xf numFmtId="0" fontId="72" fillId="0" borderId="0" xfId="0" applyFont="1" applyFill="1" applyBorder="1" applyAlignment="1">
      <alignment horizontal="right"/>
    </xf>
    <xf numFmtId="0" fontId="81" fillId="0" borderId="0" xfId="0" applyFont="1" applyFill="1" applyBorder="1"/>
    <xf numFmtId="14" fontId="79" fillId="0" borderId="0" xfId="0" applyNumberFormat="1" applyFont="1" applyFill="1" applyBorder="1" applyAlignment="1">
      <alignment vertical="center"/>
    </xf>
    <xf numFmtId="0" fontId="58" fillId="0" borderId="0" xfId="0" applyFont="1" applyAlignment="1">
      <alignment horizontal="left"/>
    </xf>
    <xf numFmtId="0" fontId="88" fillId="0" borderId="1" xfId="0" applyFont="1" applyBorder="1" applyAlignment="1">
      <alignment horizontal="center" wrapText="1"/>
    </xf>
    <xf numFmtId="0" fontId="56" fillId="0" borderId="3" xfId="0" applyFont="1" applyFill="1" applyBorder="1" applyAlignment="1">
      <alignment horizontal="center"/>
    </xf>
    <xf numFmtId="0" fontId="58" fillId="0" borderId="3" xfId="0" applyFont="1" applyFill="1" applyBorder="1" applyAlignment="1">
      <alignment horizontal="center"/>
    </xf>
    <xf numFmtId="164" fontId="60" fillId="0" borderId="1" xfId="21" applyFont="1" applyBorder="1" applyAlignment="1">
      <alignment horizontal="center"/>
    </xf>
    <xf numFmtId="0" fontId="56" fillId="0" borderId="3" xfId="0" applyFont="1" applyFill="1" applyBorder="1" applyAlignment="1">
      <alignment horizontal="center" vertical="top"/>
    </xf>
    <xf numFmtId="0" fontId="77" fillId="0" borderId="0" xfId="0" applyFont="1" applyAlignment="1">
      <alignment horizontal="center"/>
    </xf>
    <xf numFmtId="0" fontId="65" fillId="0" borderId="4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horizontal="center" vertical="center"/>
    </xf>
    <xf numFmtId="0" fontId="66" fillId="0" borderId="4" xfId="0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0" fontId="66" fillId="0" borderId="5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7" xfId="0" applyFont="1" applyFill="1" applyBorder="1" applyAlignment="1">
      <alignment horizontal="center" vertical="center"/>
    </xf>
    <xf numFmtId="0" fontId="66" fillId="0" borderId="8" xfId="0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9" xfId="0" applyFont="1" applyFill="1" applyBorder="1" applyAlignment="1">
      <alignment horizontal="center" vertical="center"/>
    </xf>
    <xf numFmtId="164" fontId="66" fillId="0" borderId="4" xfId="0" applyNumberFormat="1" applyFont="1" applyFill="1" applyBorder="1" applyAlignment="1">
      <alignment horizontal="center" vertical="center" wrapText="1"/>
    </xf>
    <xf numFmtId="164" fontId="66" fillId="0" borderId="3" xfId="0" applyNumberFormat="1" applyFont="1" applyFill="1" applyBorder="1" applyAlignment="1">
      <alignment horizontal="center" vertical="center" wrapText="1"/>
    </xf>
    <xf numFmtId="164" fontId="66" fillId="0" borderId="6" xfId="0" applyNumberFormat="1" applyFont="1" applyFill="1" applyBorder="1" applyAlignment="1">
      <alignment horizontal="center" vertical="center" wrapText="1"/>
    </xf>
    <xf numFmtId="164" fontId="66" fillId="0" borderId="5" xfId="0" applyNumberFormat="1" applyFont="1" applyFill="1" applyBorder="1" applyAlignment="1">
      <alignment horizontal="center" vertical="center" wrapText="1"/>
    </xf>
    <xf numFmtId="164" fontId="66" fillId="0" borderId="0" xfId="0" applyNumberFormat="1" applyFont="1" applyFill="1" applyBorder="1" applyAlignment="1">
      <alignment horizontal="center" vertical="center" wrapText="1"/>
    </xf>
    <xf numFmtId="164" fontId="66" fillId="0" borderId="7" xfId="0" applyNumberFormat="1" applyFont="1" applyFill="1" applyBorder="1" applyAlignment="1">
      <alignment horizontal="center" vertical="center" wrapText="1"/>
    </xf>
    <xf numFmtId="164" fontId="66" fillId="0" borderId="8" xfId="0" applyNumberFormat="1" applyFont="1" applyFill="1" applyBorder="1" applyAlignment="1">
      <alignment horizontal="center" vertical="center" wrapText="1"/>
    </xf>
    <xf numFmtId="164" fontId="66" fillId="0" borderId="1" xfId="0" applyNumberFormat="1" applyFont="1" applyFill="1" applyBorder="1" applyAlignment="1">
      <alignment horizontal="center" vertical="center" wrapText="1"/>
    </xf>
    <xf numFmtId="164" fontId="66" fillId="0" borderId="9" xfId="0" applyNumberFormat="1" applyFont="1" applyFill="1" applyBorder="1" applyAlignment="1">
      <alignment horizontal="center" vertical="center" wrapText="1"/>
    </xf>
    <xf numFmtId="0" fontId="85" fillId="0" borderId="0" xfId="0" applyFont="1" applyAlignment="1">
      <alignment horizontal="left"/>
    </xf>
    <xf numFmtId="0" fontId="71" fillId="0" borderId="0" xfId="0" applyFont="1" applyFill="1" applyBorder="1" applyAlignment="1">
      <alignment horizontal="center"/>
    </xf>
    <xf numFmtId="0" fontId="65" fillId="0" borderId="10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/>
    </xf>
    <xf numFmtId="0" fontId="65" fillId="0" borderId="11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left"/>
    </xf>
    <xf numFmtId="0" fontId="89" fillId="0" borderId="4" xfId="1" applyFont="1" applyFill="1" applyBorder="1" applyAlignment="1">
      <alignment horizontal="center" vertical="center" wrapText="1"/>
    </xf>
    <xf numFmtId="0" fontId="89" fillId="0" borderId="3" xfId="1" applyFont="1" applyFill="1" applyBorder="1" applyAlignment="1">
      <alignment horizontal="center" vertical="center"/>
    </xf>
    <xf numFmtId="0" fontId="89" fillId="0" borderId="6" xfId="1" applyFont="1" applyFill="1" applyBorder="1" applyAlignment="1">
      <alignment horizontal="center" vertical="center"/>
    </xf>
    <xf numFmtId="0" fontId="89" fillId="0" borderId="5" xfId="1" applyFont="1" applyFill="1" applyBorder="1" applyAlignment="1">
      <alignment horizontal="center" vertical="center"/>
    </xf>
    <xf numFmtId="0" fontId="89" fillId="0" borderId="0" xfId="1" applyFont="1" applyFill="1" applyBorder="1" applyAlignment="1">
      <alignment horizontal="center" vertical="center"/>
    </xf>
    <xf numFmtId="0" fontId="89" fillId="0" borderId="7" xfId="1" applyFont="1" applyFill="1" applyBorder="1" applyAlignment="1">
      <alignment horizontal="center" vertical="center"/>
    </xf>
    <xf numFmtId="0" fontId="89" fillId="0" borderId="8" xfId="1" applyFont="1" applyFill="1" applyBorder="1" applyAlignment="1">
      <alignment horizontal="center" vertical="center"/>
    </xf>
    <xf numFmtId="0" fontId="89" fillId="0" borderId="1" xfId="1" applyFont="1" applyFill="1" applyBorder="1" applyAlignment="1">
      <alignment horizontal="center" vertical="center"/>
    </xf>
    <xf numFmtId="0" fontId="89" fillId="0" borderId="9" xfId="1" applyFont="1" applyFill="1" applyBorder="1" applyAlignment="1">
      <alignment horizontal="center" vertical="center"/>
    </xf>
    <xf numFmtId="0" fontId="71" fillId="0" borderId="0" xfId="0" applyFont="1" applyAlignment="1">
      <alignment horizontal="left" vertical="center" wrapText="1"/>
    </xf>
    <xf numFmtId="0" fontId="71" fillId="0" borderId="0" xfId="0" applyFont="1" applyAlignment="1">
      <alignment horizontal="left"/>
    </xf>
    <xf numFmtId="0" fontId="82" fillId="0" borderId="0" xfId="0" applyFont="1" applyFill="1" applyBorder="1" applyAlignment="1">
      <alignment horizontal="left"/>
    </xf>
    <xf numFmtId="0" fontId="84" fillId="0" borderId="0" xfId="0" applyFont="1" applyFill="1" applyBorder="1" applyAlignment="1">
      <alignment horizontal="left"/>
    </xf>
    <xf numFmtId="0" fontId="89" fillId="0" borderId="3" xfId="1" applyFont="1" applyFill="1" applyBorder="1" applyAlignment="1">
      <alignment horizontal="center" vertical="center" wrapText="1"/>
    </xf>
    <xf numFmtId="0" fontId="89" fillId="0" borderId="6" xfId="1" applyFont="1" applyFill="1" applyBorder="1" applyAlignment="1">
      <alignment horizontal="center" vertical="center" wrapText="1"/>
    </xf>
    <xf numFmtId="0" fontId="89" fillId="0" borderId="0" xfId="1" applyFont="1" applyFill="1" applyBorder="1" applyAlignment="1">
      <alignment horizontal="center" vertical="center" wrapText="1"/>
    </xf>
    <xf numFmtId="0" fontId="89" fillId="0" borderId="7" xfId="1" applyFont="1" applyFill="1" applyBorder="1" applyAlignment="1">
      <alignment horizontal="center" vertical="center" wrapText="1"/>
    </xf>
    <xf numFmtId="0" fontId="89" fillId="0" borderId="1" xfId="1" applyFont="1" applyFill="1" applyBorder="1" applyAlignment="1">
      <alignment horizontal="center" vertical="center" wrapText="1"/>
    </xf>
    <xf numFmtId="0" fontId="89" fillId="0" borderId="9" xfId="1" applyFont="1" applyFill="1" applyBorder="1" applyAlignment="1">
      <alignment horizontal="center" vertical="center" wrapText="1"/>
    </xf>
    <xf numFmtId="165" fontId="65" fillId="0" borderId="4" xfId="0" applyNumberFormat="1" applyFont="1" applyFill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/>
    </xf>
    <xf numFmtId="0" fontId="74" fillId="0" borderId="12" xfId="1" applyFont="1" applyFill="1" applyBorder="1" applyAlignment="1">
      <alignment horizontal="center" vertical="center" wrapText="1"/>
    </xf>
    <xf numFmtId="0" fontId="89" fillId="0" borderId="12" xfId="1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/>
    </xf>
    <xf numFmtId="165" fontId="65" fillId="0" borderId="10" xfId="1" applyNumberFormat="1" applyFont="1" applyFill="1" applyBorder="1" applyAlignment="1">
      <alignment horizontal="center" vertical="center" wrapText="1"/>
    </xf>
    <xf numFmtId="165" fontId="65" fillId="0" borderId="2" xfId="1" applyNumberFormat="1" applyFont="1" applyFill="1" applyBorder="1" applyAlignment="1">
      <alignment horizontal="center" vertical="center" wrapText="1"/>
    </xf>
    <xf numFmtId="165" fontId="65" fillId="0" borderId="11" xfId="1" applyNumberFormat="1" applyFont="1" applyFill="1" applyBorder="1" applyAlignment="1">
      <alignment horizontal="center" vertical="center" wrapText="1"/>
    </xf>
    <xf numFmtId="0" fontId="74" fillId="0" borderId="4" xfId="1" applyFont="1" applyFill="1" applyBorder="1" applyAlignment="1">
      <alignment horizontal="center" vertical="center" wrapText="1"/>
    </xf>
    <xf numFmtId="0" fontId="74" fillId="0" borderId="3" xfId="1" applyFont="1" applyFill="1" applyBorder="1" applyAlignment="1">
      <alignment horizontal="center" vertical="center" wrapText="1"/>
    </xf>
    <xf numFmtId="0" fontId="74" fillId="0" borderId="5" xfId="1" applyFont="1" applyFill="1" applyBorder="1" applyAlignment="1">
      <alignment horizontal="center" vertical="center" wrapText="1"/>
    </xf>
    <xf numFmtId="0" fontId="74" fillId="0" borderId="0" xfId="1" applyFont="1" applyFill="1" applyBorder="1" applyAlignment="1">
      <alignment horizontal="center" vertical="center" wrapText="1"/>
    </xf>
    <xf numFmtId="0" fontId="74" fillId="0" borderId="8" xfId="1" applyFont="1" applyFill="1" applyBorder="1" applyAlignment="1">
      <alignment horizontal="center" vertical="center" wrapText="1"/>
    </xf>
    <xf numFmtId="0" fontId="74" fillId="0" borderId="1" xfId="1" applyFont="1" applyFill="1" applyBorder="1" applyAlignment="1">
      <alignment horizontal="center" vertical="center" wrapText="1"/>
    </xf>
    <xf numFmtId="49" fontId="86" fillId="0" borderId="4" xfId="0" applyNumberFormat="1" applyFont="1" applyFill="1" applyBorder="1" applyAlignment="1">
      <alignment horizontal="center" vertical="center"/>
    </xf>
    <xf numFmtId="49" fontId="86" fillId="0" borderId="3" xfId="0" applyNumberFormat="1" applyFont="1" applyFill="1" applyBorder="1" applyAlignment="1">
      <alignment horizontal="center" vertical="center"/>
    </xf>
    <xf numFmtId="49" fontId="86" fillId="0" borderId="5" xfId="0" applyNumberFormat="1" applyFont="1" applyFill="1" applyBorder="1" applyAlignment="1">
      <alignment horizontal="center" vertical="center"/>
    </xf>
    <xf numFmtId="49" fontId="86" fillId="0" borderId="0" xfId="0" applyNumberFormat="1" applyFont="1" applyFill="1" applyBorder="1" applyAlignment="1">
      <alignment horizontal="center" vertical="center"/>
    </xf>
    <xf numFmtId="49" fontId="86" fillId="0" borderId="8" xfId="0" applyNumberFormat="1" applyFont="1" applyFill="1" applyBorder="1" applyAlignment="1">
      <alignment horizontal="center" vertical="center"/>
    </xf>
    <xf numFmtId="49" fontId="86" fillId="0" borderId="1" xfId="0" applyNumberFormat="1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right" vertical="center"/>
    </xf>
    <xf numFmtId="0" fontId="65" fillId="0" borderId="2" xfId="0" applyFont="1" applyFill="1" applyBorder="1" applyAlignment="1">
      <alignment horizontal="right" vertical="center"/>
    </xf>
    <xf numFmtId="1" fontId="65" fillId="0" borderId="10" xfId="0" applyNumberFormat="1" applyFont="1" applyFill="1" applyBorder="1" applyAlignment="1">
      <alignment horizontal="center" vertical="center"/>
    </xf>
    <xf numFmtId="1" fontId="65" fillId="0" borderId="2" xfId="0" applyNumberFormat="1" applyFont="1" applyFill="1" applyBorder="1" applyAlignment="1">
      <alignment horizontal="center" vertical="center"/>
    </xf>
    <xf numFmtId="1" fontId="65" fillId="0" borderId="11" xfId="0" applyNumberFormat="1" applyFont="1" applyFill="1" applyBorder="1" applyAlignment="1">
      <alignment horizontal="center" vertical="center"/>
    </xf>
    <xf numFmtId="2" fontId="52" fillId="0" borderId="12" xfId="1" applyNumberFormat="1" applyFont="1" applyFill="1" applyBorder="1" applyAlignment="1">
      <alignment horizontal="center" vertical="center" wrapText="1"/>
    </xf>
    <xf numFmtId="0" fontId="52" fillId="0" borderId="12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 wrapText="1"/>
    </xf>
    <xf numFmtId="0" fontId="26" fillId="0" borderId="0" xfId="0" applyFont="1" applyAlignment="1">
      <alignment horizontal="center" vertical="top" wrapText="1"/>
    </xf>
    <xf numFmtId="0" fontId="31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31" fillId="0" borderId="0" xfId="0" applyFont="1" applyAlignment="1">
      <alignment horizontal="right"/>
    </xf>
    <xf numFmtId="0" fontId="33" fillId="0" borderId="0" xfId="0" applyFont="1" applyFill="1" applyBorder="1" applyAlignment="1">
      <alignment horizontal="left"/>
    </xf>
    <xf numFmtId="0" fontId="31" fillId="0" borderId="0" xfId="0" applyFont="1" applyAlignment="1">
      <alignment horizontal="center" vertical="center" wrapText="1"/>
    </xf>
    <xf numFmtId="0" fontId="29" fillId="0" borderId="0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37" fillId="0" borderId="3" xfId="1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top" wrapText="1"/>
    </xf>
    <xf numFmtId="0" fontId="31" fillId="0" borderId="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1" fillId="0" borderId="0" xfId="0" applyFont="1" applyBorder="1" applyAlignment="1"/>
    <xf numFmtId="0" fontId="31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wrapText="1"/>
    </xf>
    <xf numFmtId="0" fontId="31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58" fillId="0" borderId="0" xfId="0" applyFont="1" applyAlignment="1">
      <alignment horizontal="left" vertical="center" wrapText="1"/>
    </xf>
    <xf numFmtId="0" fontId="69" fillId="0" borderId="0" xfId="0" applyFont="1" applyFill="1" applyBorder="1" applyAlignment="1">
      <alignment horizontal="center" wrapText="1"/>
    </xf>
    <xf numFmtId="0" fontId="69" fillId="0" borderId="1" xfId="0" applyFont="1" applyFill="1" applyBorder="1" applyAlignment="1">
      <alignment horizontal="center" wrapText="1"/>
    </xf>
    <xf numFmtId="0" fontId="67" fillId="0" borderId="1" xfId="0" applyFont="1" applyBorder="1" applyAlignment="1">
      <alignment horizontal="center"/>
    </xf>
    <xf numFmtId="0" fontId="28" fillId="0" borderId="1" xfId="0" applyNumberFormat="1" applyFont="1" applyFill="1" applyBorder="1" applyAlignment="1" applyProtection="1">
      <alignment horizontal="center"/>
    </xf>
    <xf numFmtId="0" fontId="43" fillId="0" borderId="1" xfId="0" applyFont="1" applyBorder="1" applyAlignment="1">
      <alignment horizontal="center"/>
    </xf>
    <xf numFmtId="0" fontId="68" fillId="0" borderId="1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90" fillId="0" borderId="1" xfId="0" applyFont="1" applyFill="1" applyBorder="1" applyAlignment="1">
      <alignment horizontal="center"/>
    </xf>
    <xf numFmtId="0" fontId="90" fillId="0" borderId="1" xfId="0" applyFont="1" applyFill="1" applyBorder="1" applyAlignment="1">
      <alignment horizontal="center" wrapText="1"/>
    </xf>
    <xf numFmtId="0" fontId="91" fillId="0" borderId="1" xfId="0" applyFont="1" applyFill="1" applyBorder="1" applyAlignment="1">
      <alignment horizontal="center"/>
    </xf>
    <xf numFmtId="0" fontId="91" fillId="0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37" fillId="0" borderId="0" xfId="0" applyFont="1" applyFill="1" applyBorder="1" applyAlignment="1">
      <alignment horizontal="center" vertical="top" wrapText="1"/>
    </xf>
    <xf numFmtId="0" fontId="31" fillId="0" borderId="0" xfId="1" applyFont="1" applyFill="1" applyBorder="1" applyAlignment="1">
      <alignment horizontal="right" wrapText="1"/>
    </xf>
    <xf numFmtId="0" fontId="31" fillId="0" borderId="1" xfId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43" fillId="0" borderId="10" xfId="1" applyNumberFormat="1" applyFont="1" applyFill="1" applyBorder="1" applyAlignment="1">
      <alignment horizontal="center" vertical="center" wrapText="1"/>
    </xf>
    <xf numFmtId="1" fontId="43" fillId="0" borderId="11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165" fontId="43" fillId="0" borderId="10" xfId="0" applyNumberFormat="1" applyFont="1" applyFill="1" applyBorder="1" applyAlignment="1">
      <alignment horizontal="center" vertical="center" wrapText="1"/>
    </xf>
    <xf numFmtId="165" fontId="43" fillId="0" borderId="11" xfId="0" applyNumberFormat="1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5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43" fillId="0" borderId="10" xfId="0" applyNumberFormat="1" applyFont="1" applyFill="1" applyBorder="1" applyAlignment="1">
      <alignment horizontal="center" vertical="center" wrapText="1"/>
    </xf>
    <xf numFmtId="1" fontId="43" fillId="0" borderId="1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33" fillId="0" borderId="0" xfId="1" applyFont="1" applyFill="1" applyBorder="1" applyAlignment="1">
      <alignment horizontal="left"/>
    </xf>
    <xf numFmtId="0" fontId="26" fillId="0" borderId="0" xfId="0" applyFont="1" applyAlignment="1">
      <alignment horizontal="right"/>
    </xf>
    <xf numFmtId="0" fontId="51" fillId="0" borderId="12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wrapText="1"/>
    </xf>
  </cellXfs>
  <cellStyles count="22">
    <cellStyle name="20% - Акцент1 2" xfId="2" xr:uid="{00000000-0005-0000-0000-000000000000}"/>
    <cellStyle name="20% - Акцент2 2" xfId="3" xr:uid="{00000000-0005-0000-0000-000001000000}"/>
    <cellStyle name="20% - Акцент3 2" xfId="4" xr:uid="{00000000-0005-0000-0000-000002000000}"/>
    <cellStyle name="20% - Акцент4 2" xfId="5" xr:uid="{00000000-0005-0000-0000-000003000000}"/>
    <cellStyle name="20% - Акцент5 2" xfId="6" xr:uid="{00000000-0005-0000-0000-000004000000}"/>
    <cellStyle name="20% - Акцент6 2" xfId="7" xr:uid="{00000000-0005-0000-0000-000005000000}"/>
    <cellStyle name="40% - Акцент1 2" xfId="8" xr:uid="{00000000-0005-0000-0000-000006000000}"/>
    <cellStyle name="40% - Акцент2 2" xfId="9" xr:uid="{00000000-0005-0000-0000-000007000000}"/>
    <cellStyle name="40% - Акцент3 2" xfId="10" xr:uid="{00000000-0005-0000-0000-000008000000}"/>
    <cellStyle name="40% - Акцент4 2" xfId="11" xr:uid="{00000000-0005-0000-0000-000009000000}"/>
    <cellStyle name="40% - Акцент5 2" xfId="12" xr:uid="{00000000-0005-0000-0000-00000A000000}"/>
    <cellStyle name="40% - Акцент6 2" xfId="13" xr:uid="{00000000-0005-0000-0000-00000B000000}"/>
    <cellStyle name="Обычный" xfId="0" builtinId="0"/>
    <cellStyle name="Обычный 2" xfId="14" xr:uid="{00000000-0005-0000-0000-00000D000000}"/>
    <cellStyle name="Обычный 2 2" xfId="15" xr:uid="{00000000-0005-0000-0000-00000E000000}"/>
    <cellStyle name="Обычный 3" xfId="16" xr:uid="{00000000-0005-0000-0000-00000F000000}"/>
    <cellStyle name="Обычный 4" xfId="17" xr:uid="{00000000-0005-0000-0000-000010000000}"/>
    <cellStyle name="Обычный 5" xfId="18" xr:uid="{00000000-0005-0000-0000-000011000000}"/>
    <cellStyle name="Обычный 6" xfId="19" xr:uid="{00000000-0005-0000-0000-000012000000}"/>
    <cellStyle name="Обычный 6 2" xfId="20" xr:uid="{00000000-0005-0000-0000-000013000000}"/>
    <cellStyle name="Обычный_609,309960_муфта П2" xfId="1" xr:uid="{00000000-0005-0000-0000-000014000000}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L53"/>
  <sheetViews>
    <sheetView tabSelected="1" view="pageBreakPreview" topLeftCell="A10" zoomScale="85" zoomScaleSheetLayoutView="85" workbookViewId="0">
      <selection activeCell="W39" sqref="W39:Z39"/>
    </sheetView>
  </sheetViews>
  <sheetFormatPr defaultRowHeight="16.5" x14ac:dyDescent="0.3"/>
  <cols>
    <col min="1" max="3" width="2.875" style="235" customWidth="1"/>
    <col min="4" max="6" width="3.125" style="235" customWidth="1"/>
    <col min="7" max="7" width="2" style="235" customWidth="1"/>
    <col min="8" max="8" width="3.5" style="235" customWidth="1"/>
    <col min="9" max="9" width="3.125" style="235" customWidth="1"/>
    <col min="10" max="10" width="4.125" style="235" customWidth="1"/>
    <col min="11" max="11" width="3.125" style="235" customWidth="1"/>
    <col min="12" max="12" width="3.5" style="235" customWidth="1"/>
    <col min="13" max="15" width="3.125" style="235" customWidth="1"/>
    <col min="16" max="16" width="4.125" style="235" customWidth="1"/>
    <col min="17" max="24" width="3.125" style="235" customWidth="1"/>
    <col min="25" max="25" width="4.125" style="235" customWidth="1"/>
    <col min="26" max="26" width="4.875" style="235" customWidth="1"/>
    <col min="27" max="27" width="4" style="235" customWidth="1"/>
    <col min="28" max="52" width="3.125" style="227" customWidth="1"/>
    <col min="53" max="16384" width="9" style="227"/>
  </cols>
  <sheetData>
    <row r="1" spans="1:38" ht="8.25" customHeight="1" x14ac:dyDescent="0.3">
      <c r="A1" s="221"/>
      <c r="B1" s="221"/>
      <c r="C1" s="221"/>
      <c r="D1" s="222"/>
      <c r="E1" s="222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1"/>
      <c r="T1" s="221"/>
      <c r="U1" s="221"/>
      <c r="V1" s="225"/>
      <c r="W1" s="221"/>
      <c r="X1" s="224"/>
      <c r="Y1" s="226"/>
      <c r="Z1" s="226"/>
      <c r="AA1" s="226"/>
      <c r="AB1" s="222"/>
      <c r="AC1" s="222"/>
    </row>
    <row r="2" spans="1:38" ht="8.25" customHeight="1" x14ac:dyDescent="0.3">
      <c r="A2" s="221"/>
      <c r="B2" s="221"/>
      <c r="C2" s="221"/>
      <c r="D2" s="221"/>
      <c r="E2" s="221"/>
      <c r="F2" s="221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8"/>
      <c r="S2" s="182"/>
      <c r="T2" s="182"/>
      <c r="U2" s="182"/>
      <c r="V2" s="182"/>
      <c r="W2" s="182"/>
      <c r="X2" s="182"/>
      <c r="Y2" s="182"/>
      <c r="Z2" s="182"/>
      <c r="AA2" s="182"/>
    </row>
    <row r="3" spans="1:38" ht="8.25" customHeight="1" x14ac:dyDescent="0.3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38" ht="19.5" customHeight="1" x14ac:dyDescent="0.3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9" t="s">
        <v>165</v>
      </c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38" ht="19.5" customHeight="1" x14ac:dyDescent="0.3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30" t="s">
        <v>166</v>
      </c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38" ht="19.5" customHeight="1" x14ac:dyDescent="0.3">
      <c r="A6" s="227"/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31" t="s">
        <v>27</v>
      </c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38" ht="14.25" hidden="1" customHeight="1" x14ac:dyDescent="0.3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</row>
    <row r="8" spans="1:38" ht="12.75" hidden="1" customHeight="1" x14ac:dyDescent="0.3">
      <c r="A8" s="224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33" t="s">
        <v>4</v>
      </c>
      <c r="M8" s="224"/>
      <c r="N8" s="224"/>
      <c r="O8" s="22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</row>
    <row r="9" spans="1:38" ht="20.25" customHeight="1" x14ac:dyDescent="0.3">
      <c r="A9" s="224"/>
      <c r="B9" s="224"/>
      <c r="C9" s="224"/>
      <c r="D9" s="224"/>
      <c r="E9" s="224"/>
      <c r="F9" s="224"/>
      <c r="G9" s="224"/>
      <c r="H9" s="224"/>
      <c r="I9" s="224"/>
      <c r="J9" s="224"/>
      <c r="K9" s="224"/>
      <c r="M9" s="231" t="s">
        <v>3</v>
      </c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</row>
    <row r="10" spans="1:38" ht="25.5" customHeight="1" x14ac:dyDescent="0.3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31"/>
      <c r="N10" s="224"/>
      <c r="O10" s="224"/>
      <c r="P10" s="236"/>
      <c r="Q10" s="224"/>
      <c r="R10" s="237"/>
      <c r="S10" s="224"/>
      <c r="T10" s="224"/>
      <c r="U10" s="224"/>
      <c r="V10" s="224"/>
      <c r="W10" s="224"/>
      <c r="X10" s="224"/>
      <c r="Y10" s="224"/>
      <c r="Z10" s="224"/>
      <c r="AA10" s="224"/>
    </row>
    <row r="11" spans="1:38" s="243" customFormat="1" x14ac:dyDescent="0.3">
      <c r="A11" s="238"/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9"/>
      <c r="M11" s="233" t="s">
        <v>123</v>
      </c>
      <c r="N11" s="240"/>
      <c r="O11" s="241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2"/>
    </row>
    <row r="12" spans="1:38" s="244" customFormat="1" ht="21.75" customHeight="1" x14ac:dyDescent="0.3">
      <c r="A12" s="282" t="s">
        <v>168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182"/>
    </row>
    <row r="13" spans="1:38" s="235" customFormat="1" ht="17.25" customHeight="1" x14ac:dyDescent="0.25">
      <c r="A13" s="237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L13" s="245"/>
    </row>
    <row r="14" spans="1:38" ht="16.5" customHeight="1" x14ac:dyDescent="0.3">
      <c r="A14" s="224"/>
      <c r="B14" s="224"/>
      <c r="C14" s="224"/>
      <c r="D14" s="224"/>
      <c r="E14" s="224"/>
      <c r="F14" s="224"/>
      <c r="G14" s="224"/>
      <c r="H14" s="224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6"/>
      <c r="T14" s="242"/>
      <c r="U14" s="242"/>
      <c r="V14" s="247" t="s">
        <v>124</v>
      </c>
      <c r="W14" s="247"/>
      <c r="X14" s="247"/>
      <c r="Y14" s="247"/>
      <c r="Z14" s="247"/>
      <c r="AA14" s="242"/>
    </row>
    <row r="15" spans="1:38" ht="14.25" customHeight="1" x14ac:dyDescent="0.3">
      <c r="A15" s="224"/>
      <c r="B15" s="224"/>
      <c r="C15" s="224"/>
      <c r="D15" s="224"/>
      <c r="E15" s="224"/>
      <c r="F15" s="224"/>
      <c r="G15" s="224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7"/>
      <c r="W15" s="247"/>
      <c r="X15" s="247"/>
      <c r="Y15" s="247"/>
      <c r="Z15" s="247"/>
      <c r="AA15" s="248"/>
    </row>
    <row r="16" spans="1:38" x14ac:dyDescent="0.3">
      <c r="A16" s="224"/>
      <c r="B16" s="309" t="s">
        <v>12</v>
      </c>
      <c r="C16" s="309"/>
      <c r="D16" s="309"/>
      <c r="E16" s="309"/>
      <c r="F16" s="309"/>
      <c r="G16" s="309"/>
      <c r="H16" s="309"/>
      <c r="I16" s="309"/>
      <c r="J16" s="249" t="s">
        <v>13</v>
      </c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42"/>
      <c r="Z16" s="242"/>
      <c r="AA16" s="242"/>
    </row>
    <row r="17" spans="1:27" ht="8.25" customHeight="1" x14ac:dyDescent="0.3">
      <c r="A17" s="224"/>
      <c r="B17" s="221"/>
      <c r="C17" s="221"/>
      <c r="D17" s="221"/>
      <c r="E17" s="221"/>
      <c r="F17" s="221"/>
      <c r="G17" s="221"/>
      <c r="H17" s="251"/>
      <c r="I17" s="251"/>
      <c r="J17" s="251"/>
      <c r="K17" s="251"/>
      <c r="L17" s="251"/>
      <c r="M17" s="251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</row>
    <row r="18" spans="1:27" ht="15.75" customHeight="1" x14ac:dyDescent="0.3">
      <c r="A18" s="224"/>
      <c r="B18" s="319" t="s">
        <v>10</v>
      </c>
      <c r="C18" s="319"/>
      <c r="D18" s="319"/>
      <c r="E18" s="319"/>
      <c r="F18" s="319"/>
      <c r="G18" s="319"/>
      <c r="H18" s="319"/>
      <c r="I18" s="319"/>
      <c r="J18" s="319"/>
      <c r="K18" s="319"/>
      <c r="L18" s="319"/>
      <c r="M18" s="319"/>
      <c r="N18" s="322" t="s">
        <v>14</v>
      </c>
      <c r="O18" s="322"/>
      <c r="P18" s="322"/>
      <c r="Q18" s="322"/>
      <c r="R18" s="322"/>
      <c r="S18" s="322"/>
      <c r="T18" s="322"/>
      <c r="U18" s="252"/>
      <c r="V18" s="252"/>
      <c r="W18" s="252"/>
      <c r="X18" s="252"/>
      <c r="Y18" s="224"/>
      <c r="Z18" s="224"/>
      <c r="AA18" s="224"/>
    </row>
    <row r="19" spans="1:27" ht="8.25" customHeight="1" x14ac:dyDescent="0.3">
      <c r="A19" s="224"/>
      <c r="B19" s="221"/>
      <c r="C19" s="221"/>
      <c r="D19" s="221"/>
      <c r="E19" s="251"/>
      <c r="F19" s="251"/>
      <c r="G19" s="251"/>
      <c r="H19" s="251"/>
      <c r="I19" s="251"/>
      <c r="J19" s="251"/>
      <c r="K19" s="251"/>
      <c r="L19" s="251"/>
      <c r="M19" s="251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0.75" hidden="1" customHeight="1" x14ac:dyDescent="0.3">
      <c r="A20" s="224"/>
      <c r="B20" s="221"/>
      <c r="C20" s="221"/>
      <c r="D20" s="221"/>
      <c r="E20" s="253"/>
      <c r="F20" s="253"/>
      <c r="G20" s="253"/>
      <c r="H20" s="253"/>
      <c r="I20" s="253"/>
      <c r="J20" s="253"/>
      <c r="K20" s="221"/>
      <c r="L20" s="253"/>
      <c r="M20" s="253"/>
      <c r="N20" s="242"/>
      <c r="O20" s="242"/>
      <c r="P20" s="224"/>
      <c r="Q20" s="242"/>
      <c r="R20" s="242"/>
      <c r="S20" s="246"/>
      <c r="T20" s="224"/>
      <c r="U20" s="242"/>
      <c r="V20" s="224"/>
      <c r="W20" s="224"/>
      <c r="X20" s="224"/>
      <c r="Y20" s="224"/>
      <c r="Z20" s="224"/>
      <c r="AA20" s="224"/>
    </row>
    <row r="21" spans="1:27" s="244" customFormat="1" ht="12" hidden="1" customHeight="1" x14ac:dyDescent="0.3">
      <c r="A21" s="182"/>
      <c r="B21" s="221"/>
      <c r="C21" s="221"/>
      <c r="D21" s="221"/>
      <c r="E21" s="251"/>
      <c r="F21" s="251"/>
      <c r="G21" s="251"/>
      <c r="H21" s="251"/>
      <c r="I21" s="251"/>
      <c r="J21" s="251"/>
      <c r="K21" s="251"/>
      <c r="L21" s="251"/>
      <c r="M21" s="251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 x14ac:dyDescent="0.3">
      <c r="A22" s="224"/>
      <c r="B22" s="320" t="s">
        <v>11</v>
      </c>
      <c r="C22" s="320"/>
      <c r="D22" s="320"/>
      <c r="E22" s="320"/>
      <c r="F22" s="320"/>
      <c r="G22" s="320"/>
      <c r="H22" s="320"/>
      <c r="I22" s="320"/>
      <c r="J22" s="320"/>
      <c r="K22" s="321" t="s">
        <v>15</v>
      </c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224"/>
      <c r="AA22" s="224"/>
    </row>
    <row r="23" spans="1:27" s="255" customFormat="1" ht="12.75" customHeight="1" x14ac:dyDescent="0.25">
      <c r="A23" s="248"/>
      <c r="B23" s="248"/>
      <c r="C23" s="248"/>
      <c r="D23" s="248"/>
      <c r="E23" s="248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</row>
    <row r="24" spans="1:27" s="255" customFormat="1" ht="12.75" customHeight="1" x14ac:dyDescent="0.25">
      <c r="A24" s="248"/>
      <c r="B24" s="248"/>
      <c r="C24" s="248"/>
      <c r="D24" s="248"/>
      <c r="E24" s="248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</row>
    <row r="25" spans="1:27" s="255" customFormat="1" ht="12.75" customHeight="1" x14ac:dyDescent="0.25">
      <c r="A25" s="248"/>
      <c r="B25" s="248"/>
      <c r="C25" s="248"/>
      <c r="D25" s="248"/>
      <c r="E25" s="248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</row>
    <row r="26" spans="1:27" s="243" customFormat="1" ht="13.5" customHeight="1" x14ac:dyDescent="0.3">
      <c r="A26" s="310" t="s">
        <v>170</v>
      </c>
      <c r="B26" s="311"/>
      <c r="C26" s="312"/>
      <c r="D26" s="310" t="s">
        <v>169</v>
      </c>
      <c r="E26" s="311"/>
      <c r="F26" s="311"/>
      <c r="G26" s="312"/>
      <c r="H26" s="337" t="s">
        <v>16</v>
      </c>
      <c r="I26" s="338"/>
      <c r="J26" s="338"/>
      <c r="K26" s="332" t="s">
        <v>174</v>
      </c>
      <c r="L26" s="332"/>
      <c r="M26" s="332"/>
      <c r="N26" s="331" t="s">
        <v>175</v>
      </c>
      <c r="O26" s="331"/>
      <c r="P26" s="331"/>
      <c r="Q26" s="332" t="s">
        <v>173</v>
      </c>
      <c r="R26" s="332"/>
      <c r="S26" s="332"/>
      <c r="T26" s="332"/>
      <c r="U26" s="323" t="s">
        <v>172</v>
      </c>
      <c r="V26" s="323"/>
      <c r="W26" s="324"/>
      <c r="X26" s="310" t="s">
        <v>171</v>
      </c>
      <c r="Y26" s="311"/>
      <c r="Z26" s="312"/>
      <c r="AA26" s="238"/>
    </row>
    <row r="27" spans="1:27" s="255" customFormat="1" ht="12.75" x14ac:dyDescent="0.25">
      <c r="A27" s="313"/>
      <c r="B27" s="314"/>
      <c r="C27" s="315"/>
      <c r="D27" s="313"/>
      <c r="E27" s="314"/>
      <c r="F27" s="314"/>
      <c r="G27" s="315"/>
      <c r="H27" s="339"/>
      <c r="I27" s="340"/>
      <c r="J27" s="340"/>
      <c r="K27" s="332"/>
      <c r="L27" s="332"/>
      <c r="M27" s="332"/>
      <c r="N27" s="331"/>
      <c r="O27" s="331"/>
      <c r="P27" s="331"/>
      <c r="Q27" s="332"/>
      <c r="R27" s="332"/>
      <c r="S27" s="332"/>
      <c r="T27" s="332"/>
      <c r="U27" s="325"/>
      <c r="V27" s="325"/>
      <c r="W27" s="326"/>
      <c r="X27" s="313"/>
      <c r="Y27" s="314"/>
      <c r="Z27" s="315"/>
      <c r="AA27" s="256"/>
    </row>
    <row r="28" spans="1:27" ht="21.75" customHeight="1" x14ac:dyDescent="0.3">
      <c r="A28" s="316"/>
      <c r="B28" s="317"/>
      <c r="C28" s="318"/>
      <c r="D28" s="316"/>
      <c r="E28" s="317"/>
      <c r="F28" s="317"/>
      <c r="G28" s="318"/>
      <c r="H28" s="341"/>
      <c r="I28" s="342"/>
      <c r="J28" s="342"/>
      <c r="K28" s="332"/>
      <c r="L28" s="332"/>
      <c r="M28" s="332"/>
      <c r="N28" s="331"/>
      <c r="O28" s="331"/>
      <c r="P28" s="331"/>
      <c r="Q28" s="332"/>
      <c r="R28" s="332"/>
      <c r="S28" s="332"/>
      <c r="T28" s="332"/>
      <c r="U28" s="327"/>
      <c r="V28" s="327"/>
      <c r="W28" s="328"/>
      <c r="X28" s="316"/>
      <c r="Y28" s="317"/>
      <c r="Z28" s="318"/>
      <c r="AA28" s="257"/>
    </row>
    <row r="29" spans="1:27" s="255" customFormat="1" ht="23.25" customHeight="1" x14ac:dyDescent="0.25">
      <c r="A29" s="295">
        <f>W14</f>
        <v>0</v>
      </c>
      <c r="B29" s="296"/>
      <c r="C29" s="297"/>
      <c r="D29" s="286" t="s">
        <v>17</v>
      </c>
      <c r="E29" s="287"/>
      <c r="F29" s="287"/>
      <c r="G29" s="288"/>
      <c r="H29" s="343" t="s">
        <v>167</v>
      </c>
      <c r="I29" s="344"/>
      <c r="J29" s="344"/>
      <c r="K29" s="349">
        <v>1</v>
      </c>
      <c r="L29" s="349"/>
      <c r="M29" s="349"/>
      <c r="N29" s="333">
        <f ca="1">RANDBETWEEN(121,149)</f>
        <v>134</v>
      </c>
      <c r="O29" s="333"/>
      <c r="P29" s="333"/>
      <c r="Q29" s="334">
        <f ca="1">RANDBETWEEN(23,29)/10</f>
        <v>2.8</v>
      </c>
      <c r="R29" s="335"/>
      <c r="S29" s="335"/>
      <c r="T29" s="336"/>
      <c r="U29" s="329">
        <f ca="1">RANDBETWEEN(520,530)/10</f>
        <v>52.8</v>
      </c>
      <c r="V29" s="330"/>
      <c r="W29" s="330"/>
      <c r="X29" s="283" t="s">
        <v>5</v>
      </c>
      <c r="Y29" s="284"/>
      <c r="Z29" s="285"/>
      <c r="AA29" s="248"/>
    </row>
    <row r="30" spans="1:27" ht="23.25" customHeight="1" x14ac:dyDescent="0.3">
      <c r="A30" s="298"/>
      <c r="B30" s="299"/>
      <c r="C30" s="300"/>
      <c r="D30" s="289"/>
      <c r="E30" s="290"/>
      <c r="F30" s="290"/>
      <c r="G30" s="291"/>
      <c r="H30" s="345"/>
      <c r="I30" s="346"/>
      <c r="J30" s="346"/>
      <c r="K30" s="349">
        <v>2</v>
      </c>
      <c r="L30" s="349"/>
      <c r="M30" s="349"/>
      <c r="N30" s="333">
        <f t="shared" ref="N30:N31" ca="1" si="0">RANDBETWEEN(121,149)</f>
        <v>148</v>
      </c>
      <c r="O30" s="333"/>
      <c r="P30" s="333"/>
      <c r="Q30" s="334">
        <f t="shared" ref="Q30:Q31" ca="1" si="1">RANDBETWEEN(23,29)/10</f>
        <v>2.7</v>
      </c>
      <c r="R30" s="335"/>
      <c r="S30" s="335"/>
      <c r="T30" s="336"/>
      <c r="U30" s="329">
        <f t="shared" ref="U30:U31" ca="1" si="2">RANDBETWEEN(520,530)/10</f>
        <v>52.7</v>
      </c>
      <c r="V30" s="330"/>
      <c r="W30" s="330"/>
      <c r="X30" s="283" t="s">
        <v>5</v>
      </c>
      <c r="Y30" s="284"/>
      <c r="Z30" s="285"/>
      <c r="AA30" s="224"/>
    </row>
    <row r="31" spans="1:27" s="255" customFormat="1" ht="23.25" customHeight="1" x14ac:dyDescent="0.25">
      <c r="A31" s="301"/>
      <c r="B31" s="302"/>
      <c r="C31" s="303"/>
      <c r="D31" s="292"/>
      <c r="E31" s="293"/>
      <c r="F31" s="293"/>
      <c r="G31" s="294"/>
      <c r="H31" s="347"/>
      <c r="I31" s="348"/>
      <c r="J31" s="348"/>
      <c r="K31" s="349">
        <v>3</v>
      </c>
      <c r="L31" s="349"/>
      <c r="M31" s="349"/>
      <c r="N31" s="333">
        <f t="shared" ca="1" si="0"/>
        <v>132</v>
      </c>
      <c r="O31" s="333"/>
      <c r="P31" s="333"/>
      <c r="Q31" s="334">
        <f t="shared" ca="1" si="1"/>
        <v>2.4</v>
      </c>
      <c r="R31" s="335"/>
      <c r="S31" s="335"/>
      <c r="T31" s="336"/>
      <c r="U31" s="329">
        <f t="shared" ca="1" si="2"/>
        <v>52.7</v>
      </c>
      <c r="V31" s="330"/>
      <c r="W31" s="330"/>
      <c r="X31" s="306" t="s">
        <v>5</v>
      </c>
      <c r="Y31" s="307"/>
      <c r="Z31" s="308"/>
      <c r="AA31" s="248"/>
    </row>
    <row r="32" spans="1:27" ht="26.25" customHeight="1" x14ac:dyDescent="0.3">
      <c r="A32" s="350" t="s">
        <v>6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2">
        <f ca="1">SUM(N29:P31)/3</f>
        <v>138</v>
      </c>
      <c r="O32" s="353"/>
      <c r="P32" s="353"/>
      <c r="Q32" s="353"/>
      <c r="R32" s="353"/>
      <c r="S32" s="353"/>
      <c r="T32" s="353"/>
      <c r="U32" s="353"/>
      <c r="V32" s="353"/>
      <c r="W32" s="353"/>
      <c r="X32" s="353"/>
      <c r="Y32" s="353"/>
      <c r="Z32" s="354"/>
      <c r="AA32" s="224"/>
    </row>
    <row r="33" spans="1:27" s="243" customFormat="1" x14ac:dyDescent="0.3">
      <c r="A33" s="258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9"/>
      <c r="R33" s="259"/>
      <c r="S33" s="260"/>
      <c r="T33" s="259"/>
      <c r="U33" s="259"/>
      <c r="V33" s="259"/>
      <c r="W33" s="259"/>
      <c r="X33" s="259"/>
      <c r="Y33" s="259"/>
      <c r="Z33" s="259"/>
      <c r="AA33" s="259"/>
    </row>
    <row r="34" spans="1:27" s="255" customFormat="1" ht="15.75" x14ac:dyDescent="0.25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</row>
    <row r="35" spans="1:27" s="255" customFormat="1" ht="12" customHeight="1" x14ac:dyDescent="0.3">
      <c r="A35" s="305" t="s">
        <v>18</v>
      </c>
      <c r="B35" s="305"/>
      <c r="C35" s="305"/>
      <c r="D35" s="305"/>
      <c r="E35" s="305"/>
      <c r="F35" s="305"/>
      <c r="G35" s="305"/>
      <c r="H35" s="305"/>
      <c r="I35" s="305"/>
      <c r="J35" s="304" t="s">
        <v>19</v>
      </c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259"/>
      <c r="V35" s="259"/>
      <c r="W35" s="259"/>
      <c r="X35" s="259"/>
      <c r="Y35" s="259"/>
      <c r="Z35" s="259"/>
      <c r="AA35" s="259"/>
    </row>
    <row r="36" spans="1:27" s="255" customFormat="1" ht="11.25" customHeight="1" x14ac:dyDescent="0.25">
      <c r="A36" s="305"/>
      <c r="B36" s="305"/>
      <c r="C36" s="305"/>
      <c r="D36" s="305"/>
      <c r="E36" s="305"/>
      <c r="F36" s="305"/>
      <c r="G36" s="305"/>
      <c r="H36" s="305"/>
      <c r="I36" s="305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203"/>
      <c r="V36" s="203"/>
      <c r="W36" s="203"/>
      <c r="X36" s="203"/>
      <c r="Y36" s="203"/>
      <c r="Z36" s="203"/>
      <c r="AA36" s="203"/>
    </row>
    <row r="37" spans="1:27" x14ac:dyDescent="0.3">
      <c r="A37" s="196"/>
      <c r="B37" s="196"/>
      <c r="C37" s="196"/>
      <c r="D37" s="196"/>
      <c r="E37" s="196"/>
      <c r="F37" s="196"/>
      <c r="G37" s="196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59"/>
      <c r="X37" s="259"/>
      <c r="Y37" s="260"/>
      <c r="Z37" s="262"/>
      <c r="AA37" s="259"/>
    </row>
    <row r="38" spans="1:27" s="255" customFormat="1" ht="15.75" x14ac:dyDescent="0.25">
      <c r="A38" s="203"/>
      <c r="B38" s="203"/>
      <c r="C38" s="203"/>
      <c r="D38" s="203"/>
      <c r="E38" s="203"/>
      <c r="F38" s="203"/>
      <c r="G38" s="203"/>
      <c r="H38" s="203"/>
      <c r="I38" s="20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</row>
    <row r="39" spans="1:27" ht="34.5" customHeight="1" x14ac:dyDescent="0.3">
      <c r="A39" s="196"/>
      <c r="B39" s="276" t="s">
        <v>7</v>
      </c>
      <c r="C39" s="276"/>
      <c r="D39" s="276"/>
      <c r="E39" s="276"/>
      <c r="F39" s="276"/>
      <c r="G39" s="276"/>
      <c r="H39" s="277" t="s">
        <v>8</v>
      </c>
      <c r="I39" s="277"/>
      <c r="J39" s="277"/>
      <c r="K39" s="277"/>
      <c r="L39" s="277"/>
      <c r="M39" s="277"/>
      <c r="N39" s="277"/>
      <c r="O39" s="259"/>
      <c r="P39" s="266"/>
      <c r="Q39" s="266"/>
      <c r="R39" s="266"/>
      <c r="S39" s="266"/>
      <c r="T39" s="266"/>
      <c r="U39" s="266"/>
      <c r="V39" s="183"/>
      <c r="W39" s="280">
        <f>W10</f>
        <v>0</v>
      </c>
      <c r="X39" s="280"/>
      <c r="Y39" s="280"/>
      <c r="Z39" s="280"/>
      <c r="AA39" s="259"/>
    </row>
    <row r="40" spans="1:27" s="264" customFormat="1" ht="15.75" x14ac:dyDescent="0.3">
      <c r="A40" s="263"/>
      <c r="B40" s="196"/>
      <c r="C40" s="196"/>
      <c r="D40" s="196"/>
      <c r="E40" s="196"/>
      <c r="F40" s="196"/>
      <c r="G40" s="196"/>
      <c r="H40" s="278" t="s">
        <v>9</v>
      </c>
      <c r="I40" s="279"/>
      <c r="J40" s="279"/>
      <c r="K40" s="279"/>
      <c r="L40" s="279"/>
      <c r="M40" s="279"/>
      <c r="N40" s="279"/>
      <c r="O40" s="203"/>
      <c r="P40" s="281" t="s">
        <v>0</v>
      </c>
      <c r="Q40" s="281"/>
      <c r="R40" s="281"/>
      <c r="S40" s="281"/>
      <c r="T40" s="281"/>
      <c r="U40" s="281"/>
      <c r="V40" s="248"/>
      <c r="W40" s="281" t="s">
        <v>1</v>
      </c>
      <c r="X40" s="281"/>
      <c r="Y40" s="281"/>
      <c r="Z40" s="281"/>
      <c r="AA40" s="263"/>
    </row>
    <row r="41" spans="1:27" ht="31.5" customHeight="1" x14ac:dyDescent="0.3">
      <c r="A41" s="196"/>
      <c r="B41" s="276" t="s">
        <v>7</v>
      </c>
      <c r="C41" s="276"/>
      <c r="D41" s="276"/>
      <c r="E41" s="276"/>
      <c r="F41" s="276"/>
      <c r="G41" s="276"/>
      <c r="H41" s="277" t="s">
        <v>8</v>
      </c>
      <c r="I41" s="277"/>
      <c r="J41" s="277"/>
      <c r="K41" s="277"/>
      <c r="L41" s="277"/>
      <c r="M41" s="277"/>
      <c r="N41" s="277"/>
      <c r="O41" s="259"/>
      <c r="P41" s="266"/>
      <c r="Q41" s="266"/>
      <c r="R41" s="266"/>
      <c r="S41" s="266"/>
      <c r="T41" s="266"/>
      <c r="U41" s="266"/>
      <c r="V41" s="183"/>
      <c r="W41" s="280">
        <f>W12</f>
        <v>0</v>
      </c>
      <c r="X41" s="280"/>
      <c r="Y41" s="280"/>
      <c r="Z41" s="280"/>
      <c r="AA41" s="265"/>
    </row>
    <row r="42" spans="1:27" x14ac:dyDescent="0.3">
      <c r="A42" s="196"/>
      <c r="B42" s="196"/>
      <c r="C42" s="196"/>
      <c r="D42" s="196"/>
      <c r="E42" s="196"/>
      <c r="F42" s="196"/>
      <c r="G42" s="196"/>
      <c r="H42" s="278" t="s">
        <v>9</v>
      </c>
      <c r="I42" s="279"/>
      <c r="J42" s="279"/>
      <c r="K42" s="279"/>
      <c r="L42" s="279"/>
      <c r="M42" s="279"/>
      <c r="N42" s="279"/>
      <c r="O42" s="203"/>
      <c r="P42" s="281" t="s">
        <v>0</v>
      </c>
      <c r="Q42" s="281"/>
      <c r="R42" s="281"/>
      <c r="S42" s="281"/>
      <c r="T42" s="281"/>
      <c r="U42" s="281"/>
      <c r="V42" s="248"/>
      <c r="W42" s="281" t="s">
        <v>1</v>
      </c>
      <c r="X42" s="281"/>
      <c r="Y42" s="281"/>
      <c r="Z42" s="281"/>
      <c r="AA42" s="259"/>
    </row>
    <row r="43" spans="1:27" ht="28.5" customHeight="1" x14ac:dyDescent="0.3">
      <c r="A43" s="196"/>
      <c r="B43" s="276" t="s">
        <v>7</v>
      </c>
      <c r="C43" s="276"/>
      <c r="D43" s="276"/>
      <c r="E43" s="276"/>
      <c r="F43" s="276"/>
      <c r="G43" s="276"/>
      <c r="H43" s="277" t="s">
        <v>8</v>
      </c>
      <c r="I43" s="277"/>
      <c r="J43" s="277"/>
      <c r="K43" s="277"/>
      <c r="L43" s="277"/>
      <c r="M43" s="277"/>
      <c r="N43" s="277"/>
      <c r="O43" s="259"/>
      <c r="P43" s="266"/>
      <c r="Q43" s="266"/>
      <c r="R43" s="266"/>
      <c r="S43" s="266"/>
      <c r="T43" s="266"/>
      <c r="U43" s="266"/>
      <c r="V43" s="183"/>
      <c r="W43" s="280">
        <f>W14</f>
        <v>0</v>
      </c>
      <c r="X43" s="280"/>
      <c r="Y43" s="280"/>
      <c r="Z43" s="280"/>
      <c r="AA43" s="267"/>
    </row>
    <row r="44" spans="1:27" x14ac:dyDescent="0.3">
      <c r="A44" s="196"/>
      <c r="B44" s="196"/>
      <c r="C44" s="196"/>
      <c r="D44" s="196"/>
      <c r="E44" s="196"/>
      <c r="F44" s="196"/>
      <c r="G44" s="196"/>
      <c r="H44" s="278" t="s">
        <v>9</v>
      </c>
      <c r="I44" s="279"/>
      <c r="J44" s="279"/>
      <c r="K44" s="279"/>
      <c r="L44" s="279"/>
      <c r="M44" s="279"/>
      <c r="N44" s="279"/>
      <c r="O44" s="203"/>
      <c r="P44" s="281" t="s">
        <v>0</v>
      </c>
      <c r="Q44" s="281"/>
      <c r="R44" s="281"/>
      <c r="S44" s="281"/>
      <c r="T44" s="281"/>
      <c r="U44" s="281"/>
      <c r="V44" s="248"/>
      <c r="W44" s="281" t="s">
        <v>1</v>
      </c>
      <c r="X44" s="281"/>
      <c r="Y44" s="281"/>
      <c r="Z44" s="281"/>
      <c r="AA44" s="203"/>
    </row>
    <row r="45" spans="1:27" ht="11.25" customHeight="1" x14ac:dyDescent="0.3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</row>
    <row r="46" spans="1:27" x14ac:dyDescent="0.3">
      <c r="A46" s="196"/>
      <c r="B46" s="196"/>
      <c r="C46" s="196"/>
      <c r="D46" s="196"/>
      <c r="E46" s="196"/>
      <c r="F46" s="196"/>
      <c r="G46" s="196"/>
      <c r="H46" s="196"/>
      <c r="I46" s="196"/>
      <c r="J46" s="259"/>
      <c r="K46" s="259"/>
      <c r="L46" s="259"/>
      <c r="M46" s="259"/>
      <c r="N46" s="259"/>
      <c r="O46" s="259"/>
      <c r="P46" s="196"/>
      <c r="Q46" s="196"/>
      <c r="R46" s="196"/>
      <c r="S46" s="196"/>
      <c r="T46" s="196"/>
      <c r="U46" s="196"/>
      <c r="V46" s="196"/>
      <c r="W46" s="196"/>
      <c r="X46" s="267"/>
      <c r="Y46" s="259"/>
      <c r="Z46" s="259"/>
      <c r="AA46" s="259"/>
    </row>
    <row r="47" spans="1:27" x14ac:dyDescent="0.3">
      <c r="A47" s="196"/>
      <c r="B47" s="196"/>
      <c r="C47" s="196"/>
      <c r="D47" s="196"/>
      <c r="E47" s="196"/>
      <c r="F47" s="196"/>
      <c r="G47" s="196"/>
      <c r="H47" s="196"/>
      <c r="I47" s="196"/>
      <c r="J47" s="196"/>
      <c r="K47" s="203"/>
      <c r="L47" s="203"/>
      <c r="M47" s="203"/>
      <c r="N47" s="203"/>
      <c r="O47" s="203"/>
      <c r="P47" s="203"/>
      <c r="Q47" s="203"/>
      <c r="R47" s="203"/>
      <c r="S47" s="203"/>
      <c r="T47" s="268"/>
      <c r="U47" s="203"/>
      <c r="V47" s="203"/>
      <c r="W47" s="203"/>
      <c r="X47" s="203"/>
      <c r="Y47" s="203"/>
      <c r="Z47" s="269"/>
      <c r="AA47" s="203"/>
    </row>
    <row r="48" spans="1:27" ht="11.25" customHeight="1" x14ac:dyDescent="0.3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</row>
    <row r="49" spans="1:27" x14ac:dyDescent="0.3">
      <c r="A49" s="224"/>
      <c r="B49" s="224"/>
      <c r="C49" s="224"/>
      <c r="D49" s="224"/>
      <c r="E49" s="224"/>
      <c r="F49" s="224"/>
      <c r="G49" s="224"/>
      <c r="H49" s="224"/>
      <c r="I49" s="224"/>
      <c r="J49" s="242"/>
      <c r="K49" s="242"/>
      <c r="L49" s="242"/>
      <c r="M49" s="242"/>
      <c r="N49" s="242"/>
      <c r="O49" s="242"/>
      <c r="P49" s="224"/>
      <c r="Q49" s="224"/>
      <c r="R49" s="224"/>
      <c r="S49" s="224"/>
      <c r="T49" s="224"/>
      <c r="U49" s="224"/>
      <c r="V49" s="224"/>
      <c r="W49" s="224"/>
      <c r="X49" s="270"/>
      <c r="Y49" s="242"/>
      <c r="Z49" s="242"/>
      <c r="AA49" s="242"/>
    </row>
    <row r="50" spans="1:27" ht="11.25" customHeight="1" x14ac:dyDescent="0.3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48"/>
      <c r="L50" s="248"/>
      <c r="M50" s="248"/>
      <c r="N50" s="248"/>
      <c r="O50" s="248"/>
      <c r="P50" s="248"/>
      <c r="Q50" s="248"/>
      <c r="R50" s="248"/>
      <c r="S50" s="248"/>
      <c r="T50" s="271"/>
      <c r="U50" s="248"/>
      <c r="V50" s="248"/>
      <c r="W50" s="248"/>
      <c r="X50" s="248"/>
      <c r="Y50" s="248"/>
      <c r="Z50" s="272"/>
      <c r="AA50" s="273"/>
    </row>
    <row r="51" spans="1:27" ht="25.5" customHeight="1" x14ac:dyDescent="0.3">
      <c r="A51" s="224"/>
      <c r="B51" s="274"/>
      <c r="C51" s="224"/>
      <c r="D51" s="224"/>
      <c r="E51" s="224"/>
      <c r="F51" s="224"/>
      <c r="G51" s="224"/>
      <c r="H51" s="224"/>
      <c r="I51" s="224"/>
      <c r="J51" s="242"/>
      <c r="K51" s="242"/>
      <c r="L51" s="242"/>
      <c r="M51" s="242"/>
      <c r="N51" s="242"/>
      <c r="O51" s="242"/>
      <c r="P51" s="224"/>
      <c r="Q51" s="224"/>
      <c r="R51" s="224"/>
      <c r="S51" s="224"/>
      <c r="T51" s="224"/>
      <c r="U51" s="224"/>
      <c r="V51" s="224"/>
      <c r="W51" s="224"/>
      <c r="X51" s="270"/>
      <c r="Y51" s="242"/>
      <c r="Z51" s="242"/>
      <c r="AA51" s="242"/>
    </row>
    <row r="52" spans="1:27" ht="17.25" customHeight="1" x14ac:dyDescent="0.3">
      <c r="A52" s="224"/>
      <c r="B52" s="224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24"/>
      <c r="S52" s="242"/>
      <c r="T52" s="242"/>
      <c r="U52" s="242"/>
      <c r="V52" s="242"/>
      <c r="W52" s="242"/>
      <c r="X52" s="275"/>
      <c r="Y52" s="275"/>
      <c r="Z52" s="275"/>
      <c r="AA52" s="275"/>
    </row>
    <row r="53" spans="1:27" x14ac:dyDescent="0.3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53"/>
    </row>
  </sheetData>
  <mergeCells count="55">
    <mergeCell ref="B39:G39"/>
    <mergeCell ref="H39:N39"/>
    <mergeCell ref="W39:Z39"/>
    <mergeCell ref="H40:N40"/>
    <mergeCell ref="P40:U40"/>
    <mergeCell ref="W40:Z40"/>
    <mergeCell ref="B41:G41"/>
    <mergeCell ref="H41:N41"/>
    <mergeCell ref="W41:Z41"/>
    <mergeCell ref="H42:N42"/>
    <mergeCell ref="P42:U42"/>
    <mergeCell ref="W42:Z42"/>
    <mergeCell ref="A32:M32"/>
    <mergeCell ref="Q30:T30"/>
    <mergeCell ref="Q31:T31"/>
    <mergeCell ref="N32:P32"/>
    <mergeCell ref="Q32:Z32"/>
    <mergeCell ref="N31:P31"/>
    <mergeCell ref="H26:J28"/>
    <mergeCell ref="H29:J31"/>
    <mergeCell ref="K26:M28"/>
    <mergeCell ref="K29:M29"/>
    <mergeCell ref="K30:M30"/>
    <mergeCell ref="K31:M31"/>
    <mergeCell ref="U26:W28"/>
    <mergeCell ref="U29:W29"/>
    <mergeCell ref="U30:W30"/>
    <mergeCell ref="U31:W31"/>
    <mergeCell ref="N26:P28"/>
    <mergeCell ref="Q26:T28"/>
    <mergeCell ref="N29:P29"/>
    <mergeCell ref="N30:P30"/>
    <mergeCell ref="Q29:T29"/>
    <mergeCell ref="A12:Z12"/>
    <mergeCell ref="X30:Z30"/>
    <mergeCell ref="D29:G31"/>
    <mergeCell ref="A29:C31"/>
    <mergeCell ref="J35:T36"/>
    <mergeCell ref="A35:I36"/>
    <mergeCell ref="X29:Z29"/>
    <mergeCell ref="X31:Z31"/>
    <mergeCell ref="B16:I16"/>
    <mergeCell ref="A26:C28"/>
    <mergeCell ref="D26:G28"/>
    <mergeCell ref="B18:M18"/>
    <mergeCell ref="B22:J22"/>
    <mergeCell ref="K22:Y22"/>
    <mergeCell ref="N18:T18"/>
    <mergeCell ref="X26:Z28"/>
    <mergeCell ref="B43:G43"/>
    <mergeCell ref="H43:N43"/>
    <mergeCell ref="H44:N44"/>
    <mergeCell ref="W43:Z43"/>
    <mergeCell ref="P44:U44"/>
    <mergeCell ref="W44:Z44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N61"/>
  <sheetViews>
    <sheetView view="pageBreakPreview" topLeftCell="A9" zoomScaleNormal="100" zoomScaleSheetLayoutView="100" workbookViewId="0">
      <selection activeCell="V34" sqref="V34"/>
    </sheetView>
  </sheetViews>
  <sheetFormatPr defaultRowHeight="15.75" x14ac:dyDescent="0.2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1"/>
      <c r="AD1" s="1"/>
    </row>
    <row r="2" spans="1:40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360" t="s">
        <v>20</v>
      </c>
      <c r="W2" s="360"/>
      <c r="X2" s="360"/>
      <c r="Y2" s="360"/>
      <c r="Z2" s="360"/>
      <c r="AA2" s="360"/>
      <c r="AB2" s="360"/>
    </row>
    <row r="3" spans="1:40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68" t="s">
        <v>21</v>
      </c>
      <c r="W3" s="368"/>
      <c r="X3" s="368"/>
      <c r="Y3" s="368"/>
      <c r="Z3" s="368"/>
      <c r="AA3" s="368"/>
      <c r="AB3" s="368"/>
    </row>
    <row r="4" spans="1:40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68" t="s">
        <v>22</v>
      </c>
      <c r="W4" s="368"/>
      <c r="X4" s="368"/>
      <c r="Y4" s="368"/>
      <c r="Z4" s="368"/>
      <c r="AA4" s="368"/>
      <c r="AB4" s="368"/>
    </row>
    <row r="5" spans="1:40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172"/>
      <c r="W5" s="172"/>
      <c r="X5" s="172"/>
      <c r="Y5" s="172"/>
      <c r="Z5" s="172"/>
      <c r="AA5" s="172"/>
      <c r="AB5" s="57" t="s">
        <v>23</v>
      </c>
    </row>
    <row r="6" spans="1:40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40" ht="14.25" hidden="1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40" ht="12.75" hidden="1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54"/>
      <c r="N8" s="15"/>
      <c r="O8" s="15"/>
      <c r="P8" s="15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40" s="7" customFormat="1" x14ac:dyDescent="0.25">
      <c r="A9" s="16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57"/>
      <c r="N9" s="157"/>
      <c r="O9" s="158" t="s">
        <v>123</v>
      </c>
      <c r="P9" s="55">
        <v>3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 x14ac:dyDescent="0.2">
      <c r="A10" s="22"/>
      <c r="B10" s="22"/>
      <c r="C10" s="22"/>
      <c r="D10" s="52"/>
      <c r="E10" s="52"/>
      <c r="F10" s="52"/>
      <c r="G10" s="52"/>
      <c r="H10" s="52"/>
      <c r="I10" s="364" t="s">
        <v>24</v>
      </c>
      <c r="J10" s="364"/>
      <c r="K10" s="364"/>
      <c r="L10" s="364"/>
      <c r="M10" s="364"/>
      <c r="N10" s="364"/>
      <c r="O10" s="364"/>
      <c r="P10" s="364"/>
      <c r="Q10" s="364"/>
      <c r="R10" s="364"/>
      <c r="S10" s="369" t="s">
        <v>125</v>
      </c>
      <c r="T10" s="369"/>
      <c r="U10" s="369"/>
      <c r="V10" s="369"/>
      <c r="W10" s="369"/>
      <c r="X10" s="369"/>
      <c r="Y10" s="369"/>
      <c r="Z10" s="22"/>
      <c r="AA10" s="22"/>
      <c r="AB10" s="22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 x14ac:dyDescent="0.2">
      <c r="A11" s="365" t="s">
        <v>126</v>
      </c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  <c r="R11" s="365"/>
      <c r="S11" s="365"/>
      <c r="T11" s="365"/>
      <c r="U11" s="365"/>
      <c r="V11" s="365"/>
      <c r="W11" s="365"/>
      <c r="X11" s="365"/>
      <c r="Y11" s="365"/>
      <c r="Z11" s="365"/>
      <c r="AA11" s="365"/>
      <c r="AB11" s="365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6.5" customHeight="1" x14ac:dyDescent="0.25">
      <c r="A12" s="365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</row>
    <row r="13" spans="1:40" ht="11.25" customHeight="1" x14ac:dyDescent="0.25">
      <c r="A13" s="365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  <c r="R13" s="365"/>
      <c r="S13" s="365"/>
      <c r="T13" s="365"/>
      <c r="U13" s="365"/>
      <c r="V13" s="365"/>
      <c r="W13" s="365"/>
      <c r="X13" s="365"/>
      <c r="Y13" s="365"/>
      <c r="Z13" s="365"/>
      <c r="AA13" s="365"/>
      <c r="AB13" s="365"/>
    </row>
    <row r="14" spans="1:40" ht="4.5" customHeight="1" x14ac:dyDescent="0.25">
      <c r="A14" s="15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5"/>
      <c r="X14" s="35"/>
      <c r="Y14" s="35"/>
      <c r="Z14" s="35"/>
      <c r="AA14" s="35"/>
      <c r="AB14" s="17"/>
    </row>
    <row r="15" spans="1:40" ht="18.75" customHeight="1" x14ac:dyDescent="0.25">
      <c r="A15" s="15"/>
      <c r="B15" s="15"/>
      <c r="C15" s="37"/>
      <c r="D15" s="14"/>
      <c r="E15" s="3"/>
      <c r="F15" s="3"/>
      <c r="G15" s="360" t="s">
        <v>25</v>
      </c>
      <c r="H15" s="360"/>
      <c r="I15" s="360"/>
      <c r="J15" s="360"/>
      <c r="K15" s="360"/>
      <c r="L15" s="363" t="s">
        <v>2</v>
      </c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58"/>
      <c r="Y15" s="59"/>
      <c r="Z15" s="59"/>
      <c r="AA15" s="59"/>
      <c r="AB15" s="16"/>
    </row>
    <row r="16" spans="1:40" ht="18.75" customHeight="1" x14ac:dyDescent="0.25">
      <c r="A16" s="15"/>
      <c r="B16" s="15"/>
      <c r="C16" s="37"/>
      <c r="D16" s="14"/>
      <c r="E16" s="3"/>
      <c r="F16" s="3"/>
      <c r="G16" s="360" t="s">
        <v>26</v>
      </c>
      <c r="H16" s="360"/>
      <c r="I16" s="360"/>
      <c r="J16" s="360"/>
      <c r="K16" s="360"/>
      <c r="L16" s="363" t="s">
        <v>27</v>
      </c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60"/>
      <c r="X16" s="60"/>
      <c r="Y16" s="42"/>
      <c r="Z16" s="42"/>
      <c r="AA16" s="42"/>
      <c r="AB16" s="17"/>
    </row>
    <row r="17" spans="1:40" ht="18.75" customHeight="1" x14ac:dyDescent="0.25">
      <c r="A17" s="15"/>
      <c r="B17" s="15"/>
      <c r="C17" s="61"/>
      <c r="D17" s="61"/>
      <c r="E17" s="61"/>
      <c r="F17" s="61"/>
      <c r="G17" s="366" t="s">
        <v>28</v>
      </c>
      <c r="H17" s="366"/>
      <c r="I17" s="366"/>
      <c r="J17" s="366"/>
      <c r="K17" s="366"/>
      <c r="L17" s="367" t="s">
        <v>29</v>
      </c>
      <c r="M17" s="367"/>
      <c r="N17" s="367"/>
      <c r="O17" s="367"/>
      <c r="P17" s="367"/>
      <c r="Q17" s="367"/>
      <c r="R17" s="367"/>
      <c r="S17" s="367"/>
      <c r="T17" s="367"/>
      <c r="U17" s="367"/>
      <c r="V17" s="367"/>
      <c r="W17" s="367"/>
      <c r="X17" s="367"/>
      <c r="Y17" s="367"/>
      <c r="Z17" s="367"/>
      <c r="AA17" s="367"/>
      <c r="AB17" s="15"/>
    </row>
    <row r="18" spans="1:40" ht="18.75" customHeight="1" x14ac:dyDescent="0.25">
      <c r="A18" s="15"/>
      <c r="B18" s="15"/>
      <c r="C18" s="37"/>
      <c r="D18" s="14"/>
      <c r="E18" s="3"/>
      <c r="F18" s="3"/>
      <c r="G18" s="360" t="s">
        <v>30</v>
      </c>
      <c r="H18" s="360"/>
      <c r="I18" s="360"/>
      <c r="J18" s="360"/>
      <c r="K18" s="360"/>
      <c r="L18" s="361" t="s">
        <v>17</v>
      </c>
      <c r="M18" s="361"/>
      <c r="N18" s="361"/>
      <c r="O18" s="361"/>
      <c r="P18" s="60"/>
      <c r="Q18" s="60"/>
      <c r="R18" s="60"/>
      <c r="S18" s="60"/>
      <c r="T18" s="60"/>
      <c r="U18" s="60"/>
      <c r="V18" s="60"/>
      <c r="W18" s="60"/>
      <c r="X18" s="60"/>
      <c r="Y18" s="42"/>
      <c r="Z18" s="42"/>
      <c r="AA18" s="42"/>
      <c r="AB18" s="17"/>
    </row>
    <row r="19" spans="1:40" ht="0.75" hidden="1" customHeight="1" x14ac:dyDescent="0.25">
      <c r="A19" s="15"/>
      <c r="B19" s="15"/>
      <c r="C19" s="37"/>
      <c r="D19" s="37"/>
      <c r="E19" s="37"/>
      <c r="F19" s="30"/>
      <c r="G19" s="30"/>
      <c r="H19" s="30"/>
      <c r="I19" s="30"/>
      <c r="J19" s="30"/>
      <c r="K19" s="30"/>
      <c r="L19" s="37"/>
      <c r="M19" s="30"/>
      <c r="N19" s="30"/>
      <c r="O19" s="16"/>
      <c r="P19" s="16"/>
      <c r="Q19" s="15"/>
      <c r="R19" s="16"/>
      <c r="S19" s="16"/>
      <c r="T19" s="20"/>
      <c r="U19" s="15"/>
      <c r="V19" s="16"/>
      <c r="W19" s="15"/>
      <c r="X19" s="15"/>
      <c r="Y19" s="15"/>
      <c r="Z19" s="15"/>
      <c r="AA19" s="15"/>
      <c r="AB19" s="15"/>
    </row>
    <row r="20" spans="1:40" s="9" customFormat="1" ht="12" hidden="1" customHeight="1" x14ac:dyDescent="0.25">
      <c r="A20" s="22"/>
      <c r="B20" s="22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s="15"/>
      <c r="B21" s="15"/>
      <c r="C21" s="62"/>
      <c r="D21" s="62"/>
      <c r="E21" s="62"/>
      <c r="F21" s="62"/>
      <c r="G21" s="62"/>
      <c r="H21" s="62"/>
      <c r="I21" s="62"/>
      <c r="J21" s="62"/>
      <c r="K21" s="62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15"/>
      <c r="AB21" s="15"/>
    </row>
    <row r="22" spans="1:40" s="12" customFormat="1" ht="12.75" customHeight="1" x14ac:dyDescent="0.25">
      <c r="A22" s="358" t="s">
        <v>129</v>
      </c>
      <c r="B22" s="362" t="s">
        <v>31</v>
      </c>
      <c r="C22" s="362"/>
      <c r="D22" s="362"/>
      <c r="E22" s="359" t="s">
        <v>32</v>
      </c>
      <c r="F22" s="359"/>
      <c r="G22" s="359"/>
      <c r="H22" s="358" t="s">
        <v>33</v>
      </c>
      <c r="I22" s="358"/>
      <c r="J22" s="358"/>
      <c r="K22" s="359" t="s">
        <v>34</v>
      </c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7" t="s">
        <v>35</v>
      </c>
      <c r="W22" s="357"/>
      <c r="X22" s="357"/>
      <c r="Y22" s="358" t="s">
        <v>36</v>
      </c>
      <c r="Z22" s="358"/>
      <c r="AA22" s="358"/>
      <c r="AB22" s="36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 x14ac:dyDescent="0.25">
      <c r="A23" s="358"/>
      <c r="B23" s="362"/>
      <c r="C23" s="362"/>
      <c r="D23" s="362"/>
      <c r="E23" s="359"/>
      <c r="F23" s="359"/>
      <c r="G23" s="359"/>
      <c r="H23" s="358"/>
      <c r="I23" s="358"/>
      <c r="J23" s="358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7"/>
      <c r="W23" s="357"/>
      <c r="X23" s="357"/>
      <c r="Y23" s="358"/>
      <c r="Z23" s="358"/>
      <c r="AA23" s="358"/>
      <c r="AB23" s="36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 x14ac:dyDescent="0.25">
      <c r="A24" s="358"/>
      <c r="B24" s="362"/>
      <c r="C24" s="362"/>
      <c r="D24" s="362"/>
      <c r="E24" s="359"/>
      <c r="F24" s="359"/>
      <c r="G24" s="359"/>
      <c r="H24" s="358"/>
      <c r="I24" s="358"/>
      <c r="J24" s="358"/>
      <c r="K24" s="358" t="s">
        <v>37</v>
      </c>
      <c r="L24" s="358"/>
      <c r="M24" s="358"/>
      <c r="N24" s="358"/>
      <c r="O24" s="358"/>
      <c r="P24" s="359" t="s">
        <v>38</v>
      </c>
      <c r="Q24" s="359"/>
      <c r="R24" s="358" t="s">
        <v>39</v>
      </c>
      <c r="S24" s="358"/>
      <c r="T24" s="358" t="s">
        <v>40</v>
      </c>
      <c r="U24" s="358"/>
      <c r="V24" s="357"/>
      <c r="W24" s="357"/>
      <c r="X24" s="357"/>
      <c r="Y24" s="358"/>
      <c r="Z24" s="358"/>
      <c r="AA24" s="358"/>
      <c r="AB24" s="36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 x14ac:dyDescent="0.25">
      <c r="A25" s="173"/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5"/>
      <c r="Q25" s="355"/>
      <c r="R25" s="355"/>
      <c r="S25" s="355"/>
      <c r="T25" s="355"/>
      <c r="U25" s="355"/>
      <c r="V25" s="356"/>
      <c r="W25" s="356"/>
      <c r="X25" s="356"/>
      <c r="Y25" s="356"/>
      <c r="Z25" s="356"/>
      <c r="AA25" s="356"/>
      <c r="AB25" s="24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 x14ac:dyDescent="0.25">
      <c r="A26" s="101" t="s">
        <v>42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26"/>
    </row>
    <row r="27" spans="1:40" ht="15" customHeight="1" x14ac:dyDescent="0.25">
      <c r="A27" s="101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26"/>
    </row>
    <row r="28" spans="1:40" s="12" customFormat="1" ht="15" customHeight="1" x14ac:dyDescent="0.25">
      <c r="A28" s="160" t="s">
        <v>43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74"/>
      <c r="P28" s="175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 x14ac:dyDescent="0.25">
      <c r="A29" s="69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2"/>
      <c r="N29" s="162"/>
      <c r="O29" s="163" t="s">
        <v>45</v>
      </c>
      <c r="P29" s="163"/>
      <c r="Q29" s="163"/>
      <c r="R29" s="163"/>
      <c r="S29" s="163"/>
      <c r="T29" s="163"/>
      <c r="U29" s="163"/>
      <c r="V29" s="163"/>
      <c r="W29" s="163"/>
      <c r="X29" s="162"/>
      <c r="Y29" s="162"/>
      <c r="Z29" s="162"/>
      <c r="AA29" s="162"/>
      <c r="AB29" s="69"/>
    </row>
    <row r="30" spans="1:40" ht="15" customHeight="1" x14ac:dyDescent="0.25">
      <c r="A30" s="69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2"/>
      <c r="N30" s="162"/>
      <c r="O30" s="164"/>
      <c r="P30" s="164"/>
      <c r="Q30" s="164"/>
      <c r="R30" s="164"/>
      <c r="S30" s="164"/>
      <c r="T30" s="164"/>
      <c r="U30" s="164"/>
      <c r="V30" s="164"/>
      <c r="W30" s="164"/>
      <c r="X30" s="162"/>
      <c r="Y30" s="162"/>
      <c r="Z30" s="162"/>
      <c r="AA30" s="162"/>
      <c r="AB30" s="69"/>
    </row>
    <row r="31" spans="1:40" ht="15" customHeight="1" x14ac:dyDescent="0.25">
      <c r="A31" s="165"/>
      <c r="B31" s="165"/>
      <c r="C31" s="165"/>
      <c r="D31" s="165"/>
      <c r="E31" s="165"/>
      <c r="F31" s="165"/>
      <c r="G31" s="165"/>
      <c r="H31" s="162"/>
      <c r="I31" s="165"/>
      <c r="J31" s="165"/>
      <c r="K31" s="165"/>
      <c r="L31" s="165"/>
      <c r="M31" s="165"/>
      <c r="N31" s="165"/>
      <c r="O31" s="165"/>
      <c r="P31" s="162"/>
      <c r="Q31" s="166"/>
      <c r="R31" s="166"/>
      <c r="S31" s="166"/>
      <c r="T31" s="166"/>
      <c r="U31" s="166"/>
      <c r="V31" s="166"/>
      <c r="W31" s="166"/>
      <c r="X31" s="167"/>
      <c r="Y31" s="168" t="str">
        <f>AB5</f>
        <v>27.04.2019  года.</v>
      </c>
      <c r="Z31" s="168"/>
      <c r="AA31" s="168"/>
      <c r="AB31" s="69"/>
    </row>
    <row r="32" spans="1:40" s="7" customFormat="1" ht="15" customHeight="1" x14ac:dyDescent="0.25">
      <c r="A32" s="169"/>
      <c r="B32" s="169"/>
      <c r="C32" s="169" t="s">
        <v>48</v>
      </c>
      <c r="D32" s="169"/>
      <c r="E32" s="169"/>
      <c r="F32" s="169"/>
      <c r="G32" s="169"/>
      <c r="H32" s="170"/>
      <c r="I32" s="169"/>
      <c r="J32" s="169" t="s">
        <v>49</v>
      </c>
      <c r="K32" s="169"/>
      <c r="L32" s="169"/>
      <c r="M32" s="169"/>
      <c r="N32" s="169"/>
      <c r="O32" s="169"/>
      <c r="P32" s="170"/>
      <c r="Q32" s="169"/>
      <c r="R32" s="169"/>
      <c r="S32" s="169"/>
      <c r="T32" s="169" t="s">
        <v>50</v>
      </c>
      <c r="U32" s="169"/>
      <c r="V32" s="169"/>
      <c r="W32" s="169"/>
      <c r="X32" s="171"/>
      <c r="Y32" s="163" t="s">
        <v>51</v>
      </c>
      <c r="Z32" s="163"/>
      <c r="AA32" s="163"/>
      <c r="AB32" s="40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160" t="s">
        <v>52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74"/>
      <c r="P34" s="175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9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2"/>
      <c r="N35" s="162"/>
      <c r="O35" s="163" t="s">
        <v>45</v>
      </c>
      <c r="P35" s="163"/>
      <c r="Q35" s="163"/>
      <c r="R35" s="163"/>
      <c r="S35" s="163"/>
      <c r="T35" s="163"/>
      <c r="U35" s="163"/>
      <c r="V35" s="163"/>
      <c r="W35" s="163"/>
      <c r="X35" s="162"/>
      <c r="Y35" s="162"/>
      <c r="Z35" s="162"/>
      <c r="AA35" s="162"/>
      <c r="AB35" s="69"/>
    </row>
    <row r="36" spans="1:40" ht="15" customHeight="1" x14ac:dyDescent="0.25">
      <c r="A36" s="69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2"/>
      <c r="N36" s="162"/>
      <c r="O36" s="164"/>
      <c r="P36" s="164"/>
      <c r="Q36" s="164"/>
      <c r="R36" s="164"/>
      <c r="S36" s="164"/>
      <c r="T36" s="164"/>
      <c r="U36" s="164"/>
      <c r="V36" s="164"/>
      <c r="W36" s="164"/>
      <c r="X36" s="162"/>
      <c r="Y36" s="162"/>
      <c r="Z36" s="162"/>
      <c r="AA36" s="162"/>
      <c r="AB36" s="69"/>
    </row>
    <row r="37" spans="1:40" ht="15" customHeight="1" x14ac:dyDescent="0.25">
      <c r="A37" s="165"/>
      <c r="B37" s="165"/>
      <c r="C37" s="165"/>
      <c r="D37" s="165"/>
      <c r="E37" s="165"/>
      <c r="F37" s="165"/>
      <c r="G37" s="165"/>
      <c r="H37" s="162"/>
      <c r="I37" s="165"/>
      <c r="J37" s="165"/>
      <c r="K37" s="165"/>
      <c r="L37" s="165"/>
      <c r="M37" s="165"/>
      <c r="N37" s="165"/>
      <c r="O37" s="165"/>
      <c r="P37" s="162"/>
      <c r="Q37" s="166"/>
      <c r="R37" s="166"/>
      <c r="S37" s="166"/>
      <c r="T37" s="166"/>
      <c r="U37" s="166"/>
      <c r="V37" s="166"/>
      <c r="W37" s="166"/>
      <c r="X37" s="167"/>
      <c r="Y37" s="168" t="str">
        <f>AB5</f>
        <v>27.04.2019  года.</v>
      </c>
      <c r="Z37" s="168"/>
      <c r="AA37" s="168"/>
      <c r="AB37" s="69"/>
    </row>
    <row r="38" spans="1:40" s="7" customFormat="1" ht="15" customHeight="1" x14ac:dyDescent="0.25">
      <c r="A38" s="169"/>
      <c r="B38" s="169"/>
      <c r="C38" s="169" t="s">
        <v>48</v>
      </c>
      <c r="D38" s="169"/>
      <c r="E38" s="169"/>
      <c r="F38" s="169"/>
      <c r="G38" s="169"/>
      <c r="H38" s="170"/>
      <c r="I38" s="169"/>
      <c r="J38" s="169" t="s">
        <v>49</v>
      </c>
      <c r="K38" s="169"/>
      <c r="L38" s="169"/>
      <c r="M38" s="169"/>
      <c r="N38" s="169"/>
      <c r="O38" s="169"/>
      <c r="P38" s="170"/>
      <c r="Q38" s="169"/>
      <c r="R38" s="169"/>
      <c r="S38" s="169"/>
      <c r="T38" s="169" t="s">
        <v>50</v>
      </c>
      <c r="U38" s="169"/>
      <c r="V38" s="169"/>
      <c r="W38" s="169"/>
      <c r="X38" s="171"/>
      <c r="Y38" s="163" t="s">
        <v>51</v>
      </c>
      <c r="Z38" s="163"/>
      <c r="AA38" s="163"/>
      <c r="AB38" s="40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160" t="s">
        <v>55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74"/>
      <c r="P40" s="175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9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2"/>
      <c r="O41" s="163" t="s">
        <v>45</v>
      </c>
      <c r="P41" s="163"/>
      <c r="Q41" s="163"/>
      <c r="R41" s="163"/>
      <c r="S41" s="163"/>
      <c r="T41" s="163"/>
      <c r="U41" s="163"/>
      <c r="V41" s="163"/>
      <c r="W41" s="163"/>
      <c r="X41" s="162"/>
      <c r="Y41" s="162"/>
      <c r="Z41" s="162"/>
      <c r="AA41" s="162"/>
      <c r="AB41" s="69"/>
    </row>
    <row r="42" spans="1:40" ht="15" customHeight="1" x14ac:dyDescent="0.25">
      <c r="A42" s="69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2"/>
      <c r="N42" s="162"/>
      <c r="O42" s="164"/>
      <c r="P42" s="164"/>
      <c r="Q42" s="164"/>
      <c r="R42" s="164"/>
      <c r="S42" s="164"/>
      <c r="T42" s="164"/>
      <c r="U42" s="164"/>
      <c r="V42" s="164"/>
      <c r="W42" s="164"/>
      <c r="X42" s="162"/>
      <c r="Y42" s="162"/>
      <c r="Z42" s="162"/>
      <c r="AA42" s="162"/>
      <c r="AB42" s="69"/>
    </row>
    <row r="43" spans="1:40" ht="15" customHeight="1" x14ac:dyDescent="0.25">
      <c r="A43" s="165"/>
      <c r="B43" s="165"/>
      <c r="C43" s="165"/>
      <c r="D43" s="165"/>
      <c r="E43" s="165"/>
      <c r="F43" s="165"/>
      <c r="G43" s="165"/>
      <c r="H43" s="162"/>
      <c r="I43" s="165"/>
      <c r="J43" s="165"/>
      <c r="K43" s="165"/>
      <c r="L43" s="165"/>
      <c r="M43" s="165"/>
      <c r="N43" s="165"/>
      <c r="O43" s="165"/>
      <c r="P43" s="162"/>
      <c r="Q43" s="166"/>
      <c r="R43" s="166"/>
      <c r="S43" s="166"/>
      <c r="T43" s="166"/>
      <c r="U43" s="166"/>
      <c r="V43" s="166"/>
      <c r="W43" s="166"/>
      <c r="X43" s="167"/>
      <c r="Y43" s="168" t="str">
        <f>AB5</f>
        <v>27.04.2019  года.</v>
      </c>
      <c r="Z43" s="168"/>
      <c r="AA43" s="168"/>
      <c r="AB43" s="69"/>
    </row>
    <row r="44" spans="1:40" s="7" customFormat="1" ht="15" customHeight="1" x14ac:dyDescent="0.25">
      <c r="A44" s="169"/>
      <c r="B44" s="169"/>
      <c r="C44" s="169" t="s">
        <v>48</v>
      </c>
      <c r="D44" s="169"/>
      <c r="E44" s="169"/>
      <c r="F44" s="169"/>
      <c r="G44" s="169"/>
      <c r="H44" s="170"/>
      <c r="I44" s="169"/>
      <c r="J44" s="169" t="s">
        <v>49</v>
      </c>
      <c r="K44" s="169"/>
      <c r="L44" s="169"/>
      <c r="M44" s="169"/>
      <c r="N44" s="169"/>
      <c r="O44" s="169"/>
      <c r="P44" s="170"/>
      <c r="Q44" s="169"/>
      <c r="R44" s="169"/>
      <c r="S44" s="169"/>
      <c r="T44" s="169" t="s">
        <v>50</v>
      </c>
      <c r="U44" s="169"/>
      <c r="V44" s="169"/>
      <c r="W44" s="169"/>
      <c r="X44" s="171"/>
      <c r="Y44" s="163" t="s">
        <v>51</v>
      </c>
      <c r="Z44" s="163"/>
      <c r="AA44" s="163"/>
      <c r="AB44" s="40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40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0"/>
      <c r="P46" s="43"/>
      <c r="Q46" s="43"/>
      <c r="R46" s="43"/>
      <c r="S46" s="43"/>
      <c r="T46" s="46"/>
      <c r="U46" s="43"/>
      <c r="V46" s="43"/>
      <c r="W46" s="43"/>
      <c r="X46" s="43"/>
      <c r="Y46" s="43"/>
      <c r="Z46" s="43"/>
      <c r="AA46" s="43"/>
      <c r="AB46" s="43"/>
    </row>
    <row r="47" spans="1:40" s="12" customFormat="1" ht="11.2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s="5" customForma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7"/>
      <c r="L49" s="43"/>
      <c r="M49" s="41"/>
      <c r="N49" s="40"/>
      <c r="O49" s="48"/>
      <c r="P49" s="48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5" customForma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s="5" customFormat="1" ht="28.5" customHeight="1" x14ac:dyDescent="0.25">
      <c r="A51" s="43"/>
      <c r="B51" s="43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40"/>
      <c r="Q51" s="52"/>
      <c r="R51" s="52"/>
      <c r="S51" s="52"/>
      <c r="T51" s="52"/>
      <c r="U51" s="52"/>
      <c r="V51" s="52"/>
      <c r="W51" s="52"/>
      <c r="X51" s="78"/>
      <c r="Y51" s="78"/>
      <c r="Z51" s="78"/>
      <c r="AA51" s="78"/>
      <c r="AB51" s="49"/>
    </row>
    <row r="52" spans="1:28" s="5" customFormat="1" x14ac:dyDescent="0.25">
      <c r="A52" s="43"/>
      <c r="B52" s="43"/>
      <c r="C52" s="43"/>
      <c r="D52" s="43"/>
      <c r="E52" s="43"/>
      <c r="F52" s="43"/>
      <c r="G52" s="43"/>
      <c r="H52" s="43"/>
      <c r="I52" s="23"/>
      <c r="J52" s="43"/>
      <c r="K52" s="43"/>
      <c r="L52" s="43"/>
      <c r="M52" s="43"/>
      <c r="N52" s="43"/>
      <c r="O52" s="43"/>
      <c r="P52" s="42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42"/>
    </row>
    <row r="53" spans="1:28" s="5" customFormat="1" ht="11.2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1:28" s="5" customForma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0"/>
      <c r="L54" s="40"/>
      <c r="M54" s="40"/>
      <c r="N54" s="40"/>
      <c r="O54" s="40"/>
      <c r="P54" s="40"/>
      <c r="Q54" s="43"/>
      <c r="R54" s="43"/>
      <c r="S54" s="43"/>
      <c r="T54" s="43"/>
      <c r="U54" s="43"/>
      <c r="V54" s="43"/>
      <c r="W54" s="43"/>
      <c r="X54" s="43"/>
      <c r="Y54" s="49"/>
      <c r="Z54" s="40"/>
      <c r="AA54" s="40"/>
      <c r="AB54" s="40"/>
    </row>
    <row r="55" spans="1:28" s="5" customForma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2"/>
      <c r="M55" s="42"/>
      <c r="N55" s="42"/>
      <c r="O55" s="42"/>
      <c r="P55" s="42"/>
      <c r="Q55" s="42"/>
      <c r="R55" s="42"/>
      <c r="S55" s="42"/>
      <c r="T55" s="42"/>
      <c r="U55" s="50"/>
      <c r="V55" s="42"/>
      <c r="W55" s="42"/>
      <c r="X55" s="42"/>
      <c r="Y55" s="42"/>
      <c r="Z55" s="42"/>
      <c r="AA55" s="51"/>
      <c r="AB55" s="42"/>
    </row>
    <row r="56" spans="1:28" s="5" customFormat="1" ht="11.2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5" customFormat="1" ht="1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6"/>
      <c r="L57" s="16"/>
      <c r="M57" s="16"/>
      <c r="N57" s="16"/>
      <c r="O57" s="16"/>
      <c r="P57" s="16"/>
      <c r="Q57" s="15"/>
      <c r="R57" s="15"/>
      <c r="S57" s="15"/>
      <c r="T57" s="15"/>
      <c r="U57" s="15"/>
      <c r="V57" s="15"/>
      <c r="W57" s="15"/>
      <c r="X57" s="15"/>
      <c r="Y57" s="18"/>
      <c r="Z57" s="16"/>
      <c r="AA57" s="16"/>
      <c r="AB57" s="16"/>
    </row>
    <row r="58" spans="1:28" s="5" customFormat="1" ht="11.2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7"/>
      <c r="M58" s="17"/>
      <c r="N58" s="17"/>
      <c r="O58" s="17"/>
      <c r="P58" s="17"/>
      <c r="Q58" s="17"/>
      <c r="R58" s="17"/>
      <c r="S58" s="17"/>
      <c r="T58" s="17"/>
      <c r="U58" s="27"/>
      <c r="V58" s="17"/>
      <c r="W58" s="17"/>
      <c r="X58" s="17"/>
      <c r="Y58" s="17"/>
      <c r="Z58" s="17"/>
      <c r="AA58" s="28"/>
      <c r="AB58" s="21"/>
    </row>
    <row r="59" spans="1:28" s="5" customFormat="1" ht="25.5" customHeight="1" x14ac:dyDescent="0.25">
      <c r="A59" s="15"/>
      <c r="B59" s="15"/>
      <c r="C59" s="29"/>
      <c r="D59" s="15"/>
      <c r="E59" s="15"/>
      <c r="F59" s="15"/>
      <c r="G59" s="15"/>
      <c r="H59" s="15"/>
      <c r="I59" s="15"/>
      <c r="J59" s="15"/>
      <c r="K59" s="16"/>
      <c r="L59" s="16"/>
      <c r="M59" s="16"/>
      <c r="N59" s="16"/>
      <c r="O59" s="16"/>
      <c r="P59" s="16"/>
      <c r="Q59" s="15"/>
      <c r="R59" s="15"/>
      <c r="S59" s="15"/>
      <c r="T59" s="15"/>
      <c r="U59" s="15"/>
      <c r="V59" s="15"/>
      <c r="W59" s="15"/>
      <c r="X59" s="15"/>
      <c r="Y59" s="18"/>
      <c r="Z59" s="16"/>
      <c r="AA59" s="16"/>
      <c r="AB59" s="16"/>
    </row>
    <row r="60" spans="1:28" s="5" customFormat="1" ht="17.2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6"/>
      <c r="X60" s="16"/>
      <c r="Y60" s="32"/>
      <c r="Z60" s="32"/>
      <c r="AA60" s="32"/>
      <c r="AB60" s="32"/>
    </row>
    <row r="61" spans="1:28" s="5" customForma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30"/>
    </row>
  </sheetData>
  <mergeCells count="34">
    <mergeCell ref="V2:AB2"/>
    <mergeCell ref="V3:AB3"/>
    <mergeCell ref="V4:AB4"/>
    <mergeCell ref="S10:Y10"/>
    <mergeCell ref="G15:K15"/>
    <mergeCell ref="L15:W15"/>
    <mergeCell ref="G16:K16"/>
    <mergeCell ref="L16:V16"/>
    <mergeCell ref="I10:R10"/>
    <mergeCell ref="A11:AB13"/>
    <mergeCell ref="G17:K17"/>
    <mergeCell ref="L17:AA17"/>
    <mergeCell ref="G18:K18"/>
    <mergeCell ref="L18:O18"/>
    <mergeCell ref="A22:A24"/>
    <mergeCell ref="B22:D24"/>
    <mergeCell ref="E22:G24"/>
    <mergeCell ref="H22:J24"/>
    <mergeCell ref="K22:U23"/>
    <mergeCell ref="V22:X24"/>
    <mergeCell ref="Y22:AA24"/>
    <mergeCell ref="K24:O24"/>
    <mergeCell ref="P24:Q24"/>
    <mergeCell ref="R24:S24"/>
    <mergeCell ref="T24:U24"/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N71"/>
  <sheetViews>
    <sheetView view="pageBreakPreview" zoomScale="85" zoomScaleNormal="100" zoomScaleSheetLayoutView="85" workbookViewId="0">
      <selection activeCell="A45" sqref="A45:H47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1"/>
      <c r="B1" s="14"/>
      <c r="C1" s="14"/>
      <c r="D1" s="14"/>
      <c r="E1" s="1"/>
      <c r="F1" s="1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  <c r="U1" s="14"/>
      <c r="V1" s="14"/>
      <c r="W1" s="14"/>
      <c r="X1" s="14"/>
      <c r="Y1" s="15"/>
      <c r="Z1" s="56"/>
      <c r="AA1" s="56"/>
      <c r="AB1" s="56"/>
      <c r="AC1" s="381" t="s">
        <v>59</v>
      </c>
      <c r="AD1" s="381"/>
      <c r="AE1" s="381"/>
    </row>
    <row r="2" spans="1:40" ht="15" customHeight="1" x14ac:dyDescent="0.25">
      <c r="A2" s="1"/>
      <c r="B2" s="14"/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4"/>
      <c r="T2" s="23"/>
      <c r="U2" s="23"/>
      <c r="V2" s="43"/>
      <c r="W2" s="43"/>
      <c r="X2" s="43"/>
      <c r="Y2" s="43"/>
      <c r="Z2" s="43"/>
      <c r="AA2" s="43"/>
      <c r="AB2" s="43"/>
    </row>
    <row r="3" spans="1:40" ht="15" customHeight="1" x14ac:dyDescent="0.25">
      <c r="A3" s="382" t="s">
        <v>60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3" t="s">
        <v>61</v>
      </c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</row>
    <row r="4" spans="1:40" ht="15" customHeight="1" x14ac:dyDescent="0.25">
      <c r="A4" s="382" t="s">
        <v>62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4" t="s">
        <v>63</v>
      </c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4"/>
      <c r="AF4" s="384"/>
    </row>
    <row r="5" spans="1:40" ht="15" customHeight="1" x14ac:dyDescent="0.25">
      <c r="A5" s="382" t="s">
        <v>64</v>
      </c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</row>
    <row r="6" spans="1:40" ht="15" customHeight="1" x14ac:dyDescent="0.25">
      <c r="A6" s="385" t="s">
        <v>65</v>
      </c>
      <c r="B6" s="385"/>
      <c r="C6" s="385"/>
      <c r="D6" s="386" t="s">
        <v>44</v>
      </c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</row>
    <row r="7" spans="1:40" ht="15" customHeight="1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62"/>
      <c r="AD7" s="62"/>
      <c r="AE7" s="62"/>
      <c r="AF7" s="62"/>
    </row>
    <row r="8" spans="1:40" ht="15" customHeight="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</row>
    <row r="9" spans="1:40" s="7" customFormat="1" ht="15" customHeight="1" x14ac:dyDescent="0.25">
      <c r="A9" s="387" t="s">
        <v>66</v>
      </c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388"/>
      <c r="AF9" s="388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23"/>
      <c r="B10" s="23"/>
      <c r="C10" s="23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81"/>
      <c r="T10" s="81"/>
      <c r="U10" s="81"/>
      <c r="V10" s="81"/>
      <c r="W10" s="81"/>
      <c r="X10" s="81"/>
      <c r="Y10" s="81"/>
      <c r="Z10" s="23"/>
      <c r="AA10" s="23"/>
      <c r="AB10" s="23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87" t="s">
        <v>67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387"/>
      <c r="AC11" s="387"/>
      <c r="AD11" s="387"/>
      <c r="AE11" s="387"/>
      <c r="AF11" s="387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69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3"/>
      <c r="AC12" s="62"/>
      <c r="AD12" s="62"/>
      <c r="AE12" s="62"/>
      <c r="AF12" s="62"/>
    </row>
    <row r="13" spans="1:40" ht="15" customHeight="1" x14ac:dyDescent="0.25">
      <c r="A13" s="69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389" t="s">
        <v>68</v>
      </c>
      <c r="AC13" s="389"/>
      <c r="AD13" s="389"/>
      <c r="AE13" s="389"/>
      <c r="AF13" s="62"/>
    </row>
    <row r="14" spans="1:40" ht="15" customHeight="1" x14ac:dyDescent="0.25">
      <c r="A14" s="69"/>
      <c r="B14" s="84" t="s">
        <v>69</v>
      </c>
      <c r="C14" s="69"/>
      <c r="D14" s="69"/>
      <c r="E14" s="69"/>
      <c r="F14" s="69"/>
      <c r="G14" s="69"/>
      <c r="H14" s="69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85"/>
      <c r="X14" s="85"/>
      <c r="Y14" s="85"/>
      <c r="Z14" s="85"/>
      <c r="AA14" s="85"/>
      <c r="AB14" s="36"/>
      <c r="AC14" s="62"/>
      <c r="AD14" s="62"/>
      <c r="AE14" s="62"/>
      <c r="AF14" s="62"/>
    </row>
    <row r="15" spans="1:40" ht="15" customHeight="1" x14ac:dyDescent="0.25">
      <c r="A15" s="69"/>
      <c r="B15" s="69"/>
      <c r="C15" s="37"/>
      <c r="D15" s="37"/>
      <c r="E15" s="86"/>
      <c r="F15" s="86"/>
      <c r="G15" s="43"/>
      <c r="H15" s="43"/>
      <c r="I15" s="43"/>
      <c r="J15" s="43"/>
      <c r="K15" s="43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58"/>
      <c r="Y15" s="59"/>
      <c r="Z15" s="59"/>
      <c r="AA15" s="59"/>
      <c r="AB15" s="83"/>
      <c r="AC15" s="62"/>
      <c r="AD15" s="62"/>
      <c r="AE15" s="62"/>
      <c r="AF15" s="62"/>
    </row>
    <row r="16" spans="1:40" ht="21" customHeight="1" x14ac:dyDescent="0.25">
      <c r="A16" s="69"/>
      <c r="B16" s="84" t="s">
        <v>70</v>
      </c>
      <c r="C16" s="37"/>
      <c r="D16" s="37"/>
      <c r="E16" s="86"/>
      <c r="F16" s="86"/>
      <c r="G16" s="43"/>
      <c r="H16" s="91"/>
      <c r="I16" s="91"/>
      <c r="J16" s="91"/>
      <c r="K16" s="91"/>
      <c r="L16" s="91"/>
      <c r="M16" s="91"/>
      <c r="N16" s="91"/>
      <c r="O16" s="390" t="s">
        <v>127</v>
      </c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62"/>
    </row>
    <row r="17" spans="1:40" ht="21" customHeight="1" x14ac:dyDescent="0.25">
      <c r="A17" s="69"/>
      <c r="B17" s="84" t="s">
        <v>71</v>
      </c>
      <c r="C17" s="89"/>
      <c r="D17" s="89"/>
      <c r="E17" s="89"/>
      <c r="F17" s="89"/>
      <c r="G17" s="90"/>
      <c r="H17" s="391" t="s">
        <v>72</v>
      </c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X17" s="391"/>
      <c r="Y17" s="391"/>
      <c r="Z17" s="391"/>
      <c r="AA17" s="391"/>
      <c r="AB17" s="391"/>
      <c r="AC17" s="391"/>
      <c r="AD17" s="391"/>
      <c r="AE17" s="391"/>
      <c r="AF17" s="62"/>
    </row>
    <row r="18" spans="1:40" ht="21" customHeight="1" x14ac:dyDescent="0.25">
      <c r="A18" s="69"/>
      <c r="B18" s="84" t="s">
        <v>73</v>
      </c>
      <c r="C18" s="37"/>
      <c r="D18" s="37"/>
      <c r="E18" s="86"/>
      <c r="F18" s="86"/>
      <c r="G18" s="43"/>
      <c r="H18" s="91"/>
      <c r="I18" s="91"/>
      <c r="J18" s="91"/>
      <c r="K18" s="91"/>
      <c r="L18" s="91"/>
      <c r="M18" s="91"/>
      <c r="N18" s="380" t="s">
        <v>74</v>
      </c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62"/>
    </row>
    <row r="19" spans="1:40" ht="30" customHeight="1" x14ac:dyDescent="0.25">
      <c r="A19" s="69"/>
      <c r="B19" s="84" t="s">
        <v>75</v>
      </c>
      <c r="C19" s="37"/>
      <c r="D19" s="37"/>
      <c r="E19" s="37"/>
      <c r="F19" s="30"/>
      <c r="G19" s="30"/>
      <c r="H19" s="92"/>
      <c r="I19" s="92"/>
      <c r="J19" s="92"/>
      <c r="K19" s="92"/>
      <c r="L19" s="93"/>
      <c r="M19" s="376" t="s">
        <v>29</v>
      </c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376"/>
      <c r="AB19" s="376"/>
      <c r="AC19" s="376"/>
      <c r="AD19" s="376"/>
      <c r="AE19" s="376"/>
      <c r="AF19" s="62"/>
    </row>
    <row r="20" spans="1:40" s="9" customFormat="1" ht="15" customHeight="1" x14ac:dyDescent="0.25">
      <c r="A20" s="23"/>
      <c r="B20" s="23"/>
      <c r="C20" s="37"/>
      <c r="D20" s="37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G20" s="8"/>
      <c r="AH20" s="8"/>
      <c r="AI20" s="8"/>
      <c r="AJ20" s="8"/>
      <c r="AK20" s="8"/>
      <c r="AL20" s="8"/>
      <c r="AM20" s="8"/>
      <c r="AN20" s="8"/>
    </row>
    <row r="21" spans="1:40" ht="15" customHeight="1" x14ac:dyDescent="0.25">
      <c r="A21" s="69"/>
      <c r="B21" s="69"/>
      <c r="C21" s="86"/>
      <c r="D21" s="86"/>
      <c r="E21" s="86"/>
      <c r="F21" s="86"/>
      <c r="G21" s="86"/>
      <c r="H21" s="86"/>
      <c r="I21" s="86"/>
      <c r="J21" s="86"/>
      <c r="K21" s="86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69"/>
      <c r="AB21" s="69"/>
      <c r="AC21" s="62"/>
      <c r="AD21" s="62"/>
      <c r="AE21" s="62"/>
      <c r="AF21" s="62"/>
    </row>
    <row r="22" spans="1:40" s="12" customFormat="1" ht="15" customHeight="1" x14ac:dyDescent="0.25">
      <c r="A22" s="94"/>
      <c r="B22" s="95"/>
      <c r="C22" s="95"/>
      <c r="D22" s="96" t="s">
        <v>76</v>
      </c>
      <c r="E22" s="97"/>
      <c r="F22" s="97"/>
      <c r="G22" s="379" t="s">
        <v>128</v>
      </c>
      <c r="H22" s="379"/>
      <c r="I22" s="379"/>
      <c r="J22" s="379"/>
      <c r="K22" s="379"/>
      <c r="L22" s="379"/>
      <c r="M22" s="379"/>
      <c r="N22" s="379"/>
      <c r="O22" s="97"/>
      <c r="P22" s="96" t="s">
        <v>77</v>
      </c>
      <c r="Q22" s="97"/>
      <c r="R22" s="97"/>
      <c r="S22" s="379" t="s">
        <v>78</v>
      </c>
      <c r="T22" s="379"/>
      <c r="U22" s="379"/>
      <c r="V22" s="379"/>
      <c r="W22" s="379"/>
      <c r="X22" s="379"/>
      <c r="Y22" s="379"/>
      <c r="Z22" s="379"/>
      <c r="AA22" s="94"/>
      <c r="AB22" s="36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94"/>
      <c r="B23" s="95"/>
      <c r="C23" s="95"/>
      <c r="D23" s="95"/>
      <c r="E23" s="98"/>
      <c r="F23" s="98"/>
      <c r="G23" s="98"/>
      <c r="H23" s="94"/>
      <c r="I23" s="94"/>
      <c r="J23" s="94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9"/>
      <c r="W23" s="99"/>
      <c r="X23" s="99"/>
      <c r="Y23" s="94"/>
      <c r="Z23" s="94"/>
      <c r="AA23" s="94"/>
      <c r="AB23" s="36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94"/>
      <c r="B24" s="95"/>
      <c r="C24" s="95"/>
      <c r="D24" s="95"/>
      <c r="E24" s="98"/>
      <c r="F24" s="98"/>
      <c r="G24" s="98"/>
      <c r="H24" s="94"/>
      <c r="I24" s="94"/>
      <c r="J24" s="94"/>
      <c r="K24" s="94"/>
      <c r="L24" s="94"/>
      <c r="M24" s="94"/>
      <c r="N24" s="94"/>
      <c r="O24" s="94"/>
      <c r="P24" s="98"/>
      <c r="Q24" s="98"/>
      <c r="R24" s="94"/>
      <c r="S24" s="94"/>
      <c r="T24" s="94"/>
      <c r="U24" s="94"/>
      <c r="V24" s="99"/>
      <c r="W24" s="99"/>
      <c r="X24" s="99"/>
      <c r="Y24" s="94"/>
      <c r="Z24" s="94"/>
      <c r="AA24" s="94"/>
      <c r="AB24" s="36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 x14ac:dyDescent="0.25">
      <c r="A25" s="25"/>
      <c r="B25" s="63"/>
      <c r="C25" s="63"/>
      <c r="D25" s="63"/>
      <c r="E25" s="63"/>
      <c r="F25" s="63"/>
      <c r="G25" s="63"/>
      <c r="H25" s="63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3"/>
      <c r="V25" s="63"/>
      <c r="W25" s="63"/>
      <c r="X25" s="63"/>
      <c r="Y25" s="63"/>
      <c r="Z25" s="63"/>
      <c r="AA25" s="63"/>
      <c r="AB25" s="25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 x14ac:dyDescent="0.25">
      <c r="A26" s="65"/>
      <c r="B26" s="100" t="s">
        <v>79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26"/>
      <c r="AC26" s="62"/>
      <c r="AD26" s="62"/>
      <c r="AE26" s="62"/>
      <c r="AF26" s="62"/>
    </row>
    <row r="27" spans="1:40" s="12" customFormat="1" ht="15" customHeight="1" x14ac:dyDescent="0.25">
      <c r="A27" s="102"/>
      <c r="B27" s="103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4"/>
      <c r="Y27" s="104"/>
      <c r="Z27" s="104"/>
      <c r="AA27" s="104"/>
      <c r="AB27" s="42"/>
      <c r="AC27" s="105"/>
      <c r="AD27" s="105"/>
      <c r="AE27" s="105"/>
      <c r="AF27" s="105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 x14ac:dyDescent="0.25">
      <c r="A28" s="88"/>
      <c r="B28" s="377" t="s">
        <v>80</v>
      </c>
      <c r="C28" s="377"/>
      <c r="D28" s="377"/>
      <c r="E28" s="377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7"/>
      <c r="X28" s="377"/>
      <c r="Y28" s="377"/>
      <c r="Z28" s="377"/>
      <c r="AA28" s="377"/>
      <c r="AB28" s="377"/>
      <c r="AC28" s="377"/>
      <c r="AD28" s="377"/>
      <c r="AE28" s="377"/>
      <c r="AF28" s="106"/>
    </row>
    <row r="29" spans="1:40" ht="15" customHeight="1" x14ac:dyDescent="0.25">
      <c r="A29" s="88"/>
      <c r="B29" s="377"/>
      <c r="C29" s="377"/>
      <c r="D29" s="377"/>
      <c r="E29" s="377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7"/>
      <c r="X29" s="377"/>
      <c r="Y29" s="377"/>
      <c r="Z29" s="377"/>
      <c r="AA29" s="377"/>
      <c r="AB29" s="377"/>
      <c r="AC29" s="377"/>
      <c r="AD29" s="377"/>
      <c r="AE29" s="377"/>
      <c r="AF29" s="106"/>
    </row>
    <row r="30" spans="1:40" ht="15" customHeight="1" x14ac:dyDescent="0.25">
      <c r="A30" s="107"/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  <c r="X30" s="377"/>
      <c r="Y30" s="377"/>
      <c r="Z30" s="377"/>
      <c r="AA30" s="377"/>
      <c r="AB30" s="377"/>
      <c r="AC30" s="377"/>
      <c r="AD30" s="377"/>
      <c r="AE30" s="377"/>
      <c r="AF30" s="106"/>
    </row>
    <row r="31" spans="1:40" s="7" customFormat="1" ht="15" customHeight="1" x14ac:dyDescent="0.25">
      <c r="A31" s="108"/>
      <c r="B31" s="378" t="s">
        <v>81</v>
      </c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109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 x14ac:dyDescent="0.25">
      <c r="A32" s="10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109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 x14ac:dyDescent="0.25">
      <c r="A33" s="10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109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 x14ac:dyDescent="0.25">
      <c r="A34" s="108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09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 x14ac:dyDescent="0.25">
      <c r="A35" s="108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09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 x14ac:dyDescent="0.25">
      <c r="A36" s="108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09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42"/>
      <c r="AC37" s="105"/>
      <c r="AD37" s="105"/>
      <c r="AE37" s="105"/>
      <c r="AF37" s="105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 x14ac:dyDescent="0.25">
      <c r="A38" s="8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8"/>
      <c r="O38" s="111"/>
      <c r="P38" s="111"/>
      <c r="Q38" s="111"/>
      <c r="R38" s="111"/>
      <c r="S38" s="111"/>
      <c r="T38" s="111"/>
      <c r="U38" s="111"/>
      <c r="V38" s="111"/>
      <c r="W38" s="111"/>
      <c r="X38" s="68"/>
      <c r="Y38" s="68"/>
      <c r="Z38" s="68"/>
      <c r="AA38" s="68"/>
      <c r="AB38" s="43"/>
      <c r="AC38" s="106"/>
      <c r="AD38" s="106"/>
      <c r="AE38" s="106"/>
      <c r="AF38" s="106"/>
    </row>
    <row r="39" spans="1:40" ht="15" customHeight="1" x14ac:dyDescent="0.25">
      <c r="A39" s="370" t="s">
        <v>82</v>
      </c>
      <c r="B39" s="370"/>
      <c r="C39" s="370"/>
      <c r="D39" s="370"/>
      <c r="E39" s="370"/>
      <c r="F39" s="370"/>
      <c r="G39" s="370"/>
      <c r="H39" s="370"/>
      <c r="I39" s="371" t="str">
        <f>O16</f>
        <v>SADASD</v>
      </c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112"/>
      <c r="U39" s="112"/>
      <c r="V39" s="112"/>
      <c r="W39" s="112"/>
      <c r="X39" s="68"/>
      <c r="Y39" s="68"/>
      <c r="Z39" s="68"/>
      <c r="AA39" s="68"/>
      <c r="AB39" s="43"/>
      <c r="AC39" s="106"/>
      <c r="AD39" s="106"/>
      <c r="AE39" s="106"/>
      <c r="AF39" s="106"/>
    </row>
    <row r="40" spans="1:40" ht="15" customHeight="1" x14ac:dyDescent="0.25">
      <c r="A40" s="370"/>
      <c r="B40" s="370"/>
      <c r="C40" s="370"/>
      <c r="D40" s="370"/>
      <c r="E40" s="370"/>
      <c r="F40" s="370"/>
      <c r="G40" s="370"/>
      <c r="H40" s="370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68"/>
      <c r="U40" s="113"/>
      <c r="V40" s="113"/>
      <c r="W40" s="113"/>
      <c r="X40" s="114"/>
      <c r="Y40" s="115"/>
      <c r="Z40" s="115"/>
      <c r="AA40" s="116"/>
      <c r="AB40" s="373" t="str">
        <f>AB13</f>
        <v xml:space="preserve">26.04.2019   г. </v>
      </c>
      <c r="AC40" s="373"/>
      <c r="AD40" s="373"/>
      <c r="AE40" s="373"/>
      <c r="AF40" s="106"/>
    </row>
    <row r="41" spans="1:40" s="7" customFormat="1" ht="15" customHeight="1" x14ac:dyDescent="0.25">
      <c r="A41" s="370"/>
      <c r="B41" s="370"/>
      <c r="C41" s="370"/>
      <c r="D41" s="370"/>
      <c r="E41" s="370"/>
      <c r="F41" s="370"/>
      <c r="G41" s="370"/>
      <c r="H41" s="370"/>
      <c r="I41" s="374" t="s">
        <v>83</v>
      </c>
      <c r="J41" s="374"/>
      <c r="K41" s="374"/>
      <c r="L41" s="374"/>
      <c r="M41" s="374"/>
      <c r="N41" s="374"/>
      <c r="O41" s="374"/>
      <c r="P41" s="374"/>
      <c r="Q41" s="374"/>
      <c r="R41" s="374"/>
      <c r="S41" s="374"/>
      <c r="T41" s="108"/>
      <c r="U41" s="374" t="s">
        <v>84</v>
      </c>
      <c r="V41" s="374"/>
      <c r="W41" s="374"/>
      <c r="X41" s="374"/>
      <c r="Y41" s="374"/>
      <c r="Z41" s="374"/>
      <c r="AA41" s="73"/>
      <c r="AB41" s="375" t="s">
        <v>1</v>
      </c>
      <c r="AC41" s="375"/>
      <c r="AD41" s="375"/>
      <c r="AE41" s="375"/>
      <c r="AF41" s="109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 x14ac:dyDescent="0.25">
      <c r="A42" s="370" t="s">
        <v>85</v>
      </c>
      <c r="B42" s="370"/>
      <c r="C42" s="370"/>
      <c r="D42" s="370"/>
      <c r="E42" s="370"/>
      <c r="F42" s="370"/>
      <c r="G42" s="370"/>
      <c r="H42" s="370"/>
      <c r="I42" s="371" t="str">
        <f>H17</f>
        <v>Начальник ЛАЭС ЛПДС "Рязань" Макаров М.А.</v>
      </c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112"/>
      <c r="U42" s="112"/>
      <c r="V42" s="112"/>
      <c r="W42" s="112"/>
      <c r="X42" s="68"/>
      <c r="Y42" s="68"/>
      <c r="Z42" s="68"/>
      <c r="AA42" s="68"/>
      <c r="AB42" s="43"/>
      <c r="AC42" s="106"/>
      <c r="AD42" s="106"/>
      <c r="AE42" s="106"/>
      <c r="AF42" s="105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 x14ac:dyDescent="0.25">
      <c r="A43" s="370"/>
      <c r="B43" s="370"/>
      <c r="C43" s="370"/>
      <c r="D43" s="370"/>
      <c r="E43" s="370"/>
      <c r="F43" s="370"/>
      <c r="G43" s="370"/>
      <c r="H43" s="370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68"/>
      <c r="U43" s="113"/>
      <c r="V43" s="113"/>
      <c r="W43" s="113"/>
      <c r="X43" s="114"/>
      <c r="Y43" s="115"/>
      <c r="Z43" s="115"/>
      <c r="AA43" s="116"/>
      <c r="AB43" s="373" t="str">
        <f>AB13</f>
        <v xml:space="preserve">26.04.2019   г. </v>
      </c>
      <c r="AC43" s="373"/>
      <c r="AD43" s="373"/>
      <c r="AE43" s="373"/>
      <c r="AF43" s="105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 x14ac:dyDescent="0.25">
      <c r="A44" s="370"/>
      <c r="B44" s="370"/>
      <c r="C44" s="370"/>
      <c r="D44" s="370"/>
      <c r="E44" s="370"/>
      <c r="F44" s="370"/>
      <c r="G44" s="370"/>
      <c r="H44" s="370"/>
      <c r="I44" s="374" t="s">
        <v>9</v>
      </c>
      <c r="J44" s="374"/>
      <c r="K44" s="374"/>
      <c r="L44" s="374"/>
      <c r="M44" s="374"/>
      <c r="N44" s="374"/>
      <c r="O44" s="374"/>
      <c r="P44" s="374"/>
      <c r="Q44" s="374"/>
      <c r="R44" s="374"/>
      <c r="S44" s="374"/>
      <c r="T44" s="108"/>
      <c r="U44" s="374" t="s">
        <v>84</v>
      </c>
      <c r="V44" s="374"/>
      <c r="W44" s="374"/>
      <c r="X44" s="374"/>
      <c r="Y44" s="374"/>
      <c r="Z44" s="374"/>
      <c r="AA44" s="73"/>
      <c r="AB44" s="375" t="s">
        <v>1</v>
      </c>
      <c r="AC44" s="375"/>
      <c r="AD44" s="375"/>
      <c r="AE44" s="375"/>
      <c r="AF44" s="106"/>
    </row>
    <row r="45" spans="1:40" ht="15" customHeight="1" x14ac:dyDescent="0.25">
      <c r="A45" s="370" t="s">
        <v>86</v>
      </c>
      <c r="B45" s="370"/>
      <c r="C45" s="370"/>
      <c r="D45" s="370"/>
      <c r="E45" s="370"/>
      <c r="F45" s="370"/>
      <c r="G45" s="370"/>
      <c r="H45" s="370"/>
      <c r="I45" s="371" t="str">
        <f>N18</f>
        <v>Инженер-дефектоскопист ЛККиД РРНУ Кривцов Д.Н.</v>
      </c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112"/>
      <c r="U45" s="112"/>
      <c r="V45" s="112"/>
      <c r="W45" s="112"/>
      <c r="X45" s="68"/>
      <c r="Y45" s="68"/>
      <c r="Z45" s="68"/>
      <c r="AA45" s="68"/>
      <c r="AB45" s="43"/>
      <c r="AC45" s="106"/>
      <c r="AD45" s="106"/>
      <c r="AE45" s="106"/>
      <c r="AF45" s="106"/>
    </row>
    <row r="46" spans="1:40" ht="15" customHeight="1" x14ac:dyDescent="0.25">
      <c r="A46" s="370"/>
      <c r="B46" s="370"/>
      <c r="C46" s="370"/>
      <c r="D46" s="370"/>
      <c r="E46" s="370"/>
      <c r="F46" s="370"/>
      <c r="G46" s="370"/>
      <c r="H46" s="370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68"/>
      <c r="U46" s="113"/>
      <c r="V46" s="113"/>
      <c r="W46" s="113"/>
      <c r="X46" s="114"/>
      <c r="Y46" s="115"/>
      <c r="Z46" s="115"/>
      <c r="AA46" s="116"/>
      <c r="AB46" s="373" t="str">
        <f>AB13</f>
        <v xml:space="preserve">26.04.2019   г. </v>
      </c>
      <c r="AC46" s="373"/>
      <c r="AD46" s="373"/>
      <c r="AE46" s="373"/>
      <c r="AF46" s="106"/>
    </row>
    <row r="47" spans="1:40" s="7" customFormat="1" ht="15" customHeight="1" x14ac:dyDescent="0.25">
      <c r="A47" s="370"/>
      <c r="B47" s="370"/>
      <c r="C47" s="370"/>
      <c r="D47" s="370"/>
      <c r="E47" s="370"/>
      <c r="F47" s="370"/>
      <c r="G47" s="370"/>
      <c r="H47" s="370"/>
      <c r="I47" s="374" t="s">
        <v>9</v>
      </c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108"/>
      <c r="U47" s="374" t="s">
        <v>84</v>
      </c>
      <c r="V47" s="374"/>
      <c r="W47" s="374"/>
      <c r="X47" s="374"/>
      <c r="Y47" s="374"/>
      <c r="Z47" s="374"/>
      <c r="AA47" s="73"/>
      <c r="AB47" s="375" t="s">
        <v>1</v>
      </c>
      <c r="AC47" s="375"/>
      <c r="AD47" s="375"/>
      <c r="AE47" s="375"/>
      <c r="AF47" s="109"/>
      <c r="AG47" s="6"/>
      <c r="AH47" s="6"/>
      <c r="AI47" s="6"/>
      <c r="AJ47" s="6"/>
      <c r="AK47" s="6"/>
      <c r="AL47" s="6"/>
      <c r="AM47" s="6"/>
      <c r="AN47" s="6"/>
    </row>
    <row r="48" spans="1:40" ht="15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106"/>
      <c r="AD48" s="106"/>
      <c r="AE48" s="106"/>
      <c r="AF48" s="106"/>
    </row>
    <row r="49" spans="1:40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0"/>
      <c r="P49" s="43"/>
      <c r="Q49" s="43"/>
      <c r="R49" s="43"/>
      <c r="S49" s="43"/>
      <c r="T49" s="46"/>
      <c r="U49" s="43"/>
      <c r="V49" s="43"/>
      <c r="W49" s="43"/>
      <c r="X49" s="43"/>
      <c r="Y49" s="43"/>
      <c r="Z49" s="43"/>
      <c r="AA49" s="43"/>
      <c r="AB49" s="43"/>
      <c r="AC49" s="106"/>
      <c r="AD49" s="106"/>
      <c r="AE49" s="106"/>
      <c r="AF49" s="106"/>
    </row>
    <row r="50" spans="1:40" s="12" customFormat="1" ht="1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5"/>
      <c r="AD50" s="105"/>
      <c r="AE50" s="105"/>
      <c r="AF50" s="105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106"/>
      <c r="AD51" s="106"/>
      <c r="AE51" s="106"/>
      <c r="AF51" s="106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7"/>
      <c r="L52" s="43"/>
      <c r="M52" s="41"/>
      <c r="N52" s="40"/>
      <c r="O52" s="48"/>
      <c r="P52" s="48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106"/>
      <c r="AD52" s="106"/>
      <c r="AE52" s="106"/>
      <c r="AF52" s="106"/>
    </row>
    <row r="53" spans="1:40" s="5" customFormat="1" ht="15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106"/>
      <c r="AD53" s="106"/>
      <c r="AE53" s="106"/>
      <c r="AF53" s="106"/>
    </row>
    <row r="54" spans="1:40" s="5" customFormat="1" ht="15" customHeight="1" x14ac:dyDescent="0.25">
      <c r="A54" s="43"/>
      <c r="B54" s="43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40"/>
      <c r="Q54" s="52"/>
      <c r="R54" s="52"/>
      <c r="S54" s="52"/>
      <c r="T54" s="52"/>
      <c r="U54" s="52"/>
      <c r="V54" s="52"/>
      <c r="W54" s="52"/>
      <c r="X54" s="78"/>
      <c r="Y54" s="78"/>
      <c r="Z54" s="78"/>
      <c r="AA54" s="78"/>
      <c r="AB54" s="49"/>
      <c r="AC54" s="106"/>
      <c r="AD54" s="106"/>
      <c r="AE54" s="106"/>
      <c r="AF54" s="106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6"/>
      <c r="AD55" s="106"/>
      <c r="AE55" s="106"/>
      <c r="AF55" s="106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106"/>
      <c r="AD56" s="106"/>
      <c r="AE56" s="106"/>
      <c r="AF56" s="106"/>
    </row>
    <row r="57" spans="1:40" s="5" customFormat="1" ht="15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0"/>
      <c r="L57" s="40"/>
      <c r="M57" s="40"/>
      <c r="N57" s="40"/>
      <c r="O57" s="40"/>
      <c r="P57" s="40"/>
      <c r="Q57" s="43"/>
      <c r="R57" s="43"/>
      <c r="S57" s="43"/>
      <c r="T57" s="43"/>
      <c r="U57" s="43"/>
      <c r="V57" s="43"/>
      <c r="W57" s="43"/>
      <c r="X57" s="43"/>
      <c r="Y57" s="49"/>
      <c r="Z57" s="40"/>
      <c r="AA57" s="40"/>
      <c r="AB57" s="40"/>
      <c r="AC57" s="106"/>
      <c r="AD57" s="106"/>
      <c r="AE57" s="106"/>
      <c r="AF57" s="106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2"/>
      <c r="M58" s="42"/>
      <c r="N58" s="42"/>
      <c r="O58" s="42"/>
      <c r="P58" s="42"/>
      <c r="Q58" s="42"/>
      <c r="R58" s="42"/>
      <c r="S58" s="42"/>
      <c r="T58" s="42"/>
      <c r="U58" s="50"/>
      <c r="V58" s="42"/>
      <c r="W58" s="42"/>
      <c r="X58" s="42"/>
      <c r="Y58" s="42"/>
      <c r="Z58" s="42"/>
      <c r="AA58" s="51"/>
      <c r="AB58" s="42"/>
      <c r="AC58" s="106"/>
      <c r="AD58" s="106"/>
      <c r="AE58" s="106"/>
      <c r="AF58" s="106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106"/>
      <c r="AD59" s="106"/>
      <c r="AE59" s="106"/>
      <c r="AF59" s="106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  <c r="AC60" s="106"/>
      <c r="AD60" s="106"/>
      <c r="AE60" s="106"/>
      <c r="AF60" s="106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117"/>
      <c r="AC61" s="106"/>
      <c r="AD61" s="106"/>
      <c r="AE61" s="106"/>
      <c r="AF61" s="106"/>
    </row>
    <row r="62" spans="1:40" s="5" customFormat="1" ht="15" customHeight="1" x14ac:dyDescent="0.25">
      <c r="A62" s="15"/>
      <c r="B62" s="15"/>
      <c r="C62" s="29"/>
      <c r="D62" s="15"/>
      <c r="E62" s="15"/>
      <c r="F62" s="15"/>
      <c r="G62" s="15"/>
      <c r="H62" s="15"/>
      <c r="I62" s="15"/>
      <c r="J62" s="15"/>
      <c r="K62" s="16"/>
      <c r="L62" s="16"/>
      <c r="M62" s="16"/>
      <c r="N62" s="16"/>
      <c r="O62" s="16"/>
      <c r="P62" s="16"/>
      <c r="Q62" s="15"/>
      <c r="R62" s="15"/>
      <c r="S62" s="15"/>
      <c r="T62" s="15"/>
      <c r="U62" s="15"/>
      <c r="V62" s="15"/>
      <c r="W62" s="15"/>
      <c r="X62" s="15"/>
      <c r="Y62" s="18"/>
      <c r="Z62" s="16"/>
      <c r="AA62" s="16"/>
      <c r="AB62" s="16"/>
    </row>
    <row r="63" spans="1:40" s="5" customFormat="1" ht="1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6"/>
      <c r="X63" s="16"/>
      <c r="Y63" s="32"/>
      <c r="Z63" s="32"/>
      <c r="AA63" s="32"/>
      <c r="AB63" s="32"/>
    </row>
    <row r="64" spans="1:40" s="5" customFormat="1" ht="1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30"/>
    </row>
    <row r="65" spans="29:40" ht="15" customHeight="1" x14ac:dyDescent="0.25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 x14ac:dyDescent="0.25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 x14ac:dyDescent="0.25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 x14ac:dyDescent="0.25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 x14ac:dyDescent="0.25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 x14ac:dyDescent="0.25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 x14ac:dyDescent="0.25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  <mergeCell ref="A39:H41"/>
    <mergeCell ref="AB40:AE40"/>
    <mergeCell ref="I41:S41"/>
    <mergeCell ref="U41:Z41"/>
    <mergeCell ref="AB41:AE41"/>
    <mergeCell ref="I39:S40"/>
    <mergeCell ref="M19:AE19"/>
    <mergeCell ref="B28:AE30"/>
    <mergeCell ref="B31:AE33"/>
    <mergeCell ref="G22:N22"/>
    <mergeCell ref="S22:Z22"/>
    <mergeCell ref="A42:H44"/>
    <mergeCell ref="I42:S43"/>
    <mergeCell ref="AB43:AE43"/>
    <mergeCell ref="I44:S44"/>
    <mergeCell ref="U44:Z44"/>
    <mergeCell ref="AB44:AE44"/>
    <mergeCell ref="A45:H47"/>
    <mergeCell ref="I45:S46"/>
    <mergeCell ref="AB46:AE46"/>
    <mergeCell ref="I47:S47"/>
    <mergeCell ref="U47:Z47"/>
    <mergeCell ref="AB47:AE4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N62"/>
  <sheetViews>
    <sheetView view="pageBreakPreview" zoomScaleNormal="100" zoomScaleSheetLayoutView="100" workbookViewId="0">
      <selection activeCell="O20" sqref="O20"/>
    </sheetView>
  </sheetViews>
  <sheetFormatPr defaultRowHeight="15.75" x14ac:dyDescent="0.2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 x14ac:dyDescent="0.25">
      <c r="A1" s="396" t="s">
        <v>159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</row>
    <row r="2" spans="1:40" ht="15" customHeight="1" x14ac:dyDescent="0.25">
      <c r="A2" s="1"/>
      <c r="B2" s="37"/>
      <c r="C2" s="37"/>
      <c r="D2" s="37"/>
      <c r="E2" s="37"/>
      <c r="F2" s="37"/>
      <c r="G2" s="37"/>
      <c r="H2" s="69"/>
      <c r="I2" s="69"/>
      <c r="J2" s="69"/>
      <c r="K2" s="69"/>
      <c r="L2" s="69"/>
      <c r="M2" s="69"/>
      <c r="N2" s="69"/>
      <c r="O2" s="181"/>
      <c r="P2" s="69"/>
      <c r="Q2" s="181" t="s">
        <v>140</v>
      </c>
      <c r="R2" s="69"/>
      <c r="S2" s="4"/>
      <c r="T2" s="23"/>
      <c r="U2" s="23"/>
      <c r="V2" s="43"/>
      <c r="W2" s="43"/>
      <c r="X2" s="43"/>
      <c r="Y2" s="43"/>
      <c r="Z2" s="43"/>
      <c r="AA2" s="43"/>
      <c r="AB2" s="43"/>
      <c r="AC2" s="86"/>
      <c r="AD2" s="86"/>
      <c r="AE2" s="86"/>
      <c r="AF2" s="86"/>
    </row>
    <row r="3" spans="1:40" ht="15" customHeight="1" x14ac:dyDescent="0.25">
      <c r="A3" s="397" t="s">
        <v>158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/>
      <c r="AA3" s="397"/>
      <c r="AB3" s="397"/>
      <c r="AC3" s="397"/>
      <c r="AD3" s="397"/>
      <c r="AE3" s="397"/>
      <c r="AF3" s="397"/>
    </row>
    <row r="4" spans="1:40" ht="15" customHeight="1" x14ac:dyDescent="0.25">
      <c r="A4" s="180"/>
      <c r="B4" s="180"/>
      <c r="C4" s="180"/>
      <c r="D4" s="180"/>
      <c r="E4" s="180"/>
      <c r="F4" s="180"/>
      <c r="G4" s="180"/>
      <c r="H4" s="180"/>
      <c r="I4" s="124"/>
      <c r="J4" s="76"/>
      <c r="K4" s="76"/>
      <c r="L4" s="76"/>
      <c r="M4" s="76"/>
      <c r="N4" s="76"/>
      <c r="O4" s="181"/>
      <c r="P4" s="76"/>
      <c r="Q4" s="181" t="s">
        <v>141</v>
      </c>
      <c r="R4" s="76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76"/>
    </row>
    <row r="5" spans="1:40" ht="15" customHeight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</row>
    <row r="6" spans="1:40" s="7" customFormat="1" ht="15" customHeight="1" x14ac:dyDescent="0.3">
      <c r="A6" s="399" t="s">
        <v>142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399"/>
      <c r="X6" s="399"/>
      <c r="Y6" s="399"/>
      <c r="Z6" s="399"/>
      <c r="AA6" s="399"/>
      <c r="AB6" s="399"/>
      <c r="AC6" s="399"/>
      <c r="AD6" s="399"/>
      <c r="AE6" s="399"/>
      <c r="AF6" s="399"/>
      <c r="AG6" s="6"/>
      <c r="AH6" s="6"/>
      <c r="AI6" s="6"/>
      <c r="AJ6" s="6"/>
      <c r="AK6" s="6"/>
      <c r="AL6" s="6"/>
      <c r="AM6" s="6"/>
      <c r="AN6" s="6"/>
    </row>
    <row r="7" spans="1:40" s="9" customFormat="1" ht="15" customHeight="1" x14ac:dyDescent="0.3">
      <c r="A7" s="399" t="s">
        <v>143</v>
      </c>
      <c r="B7" s="399"/>
      <c r="C7" s="399"/>
      <c r="D7" s="399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9"/>
      <c r="AE7" s="399"/>
      <c r="AF7" s="399"/>
      <c r="AG7" s="8"/>
      <c r="AH7" s="8"/>
      <c r="AI7" s="8"/>
      <c r="AJ7" s="8"/>
      <c r="AK7" s="8"/>
      <c r="AL7" s="8"/>
      <c r="AM7" s="8"/>
      <c r="AN7" s="8"/>
    </row>
    <row r="8" spans="1:40" s="9" customFormat="1" ht="15" customHeight="1" x14ac:dyDescent="0.3">
      <c r="A8" s="182"/>
      <c r="B8" s="182"/>
      <c r="C8" s="182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219" t="s">
        <v>144</v>
      </c>
      <c r="R8" s="183"/>
      <c r="S8" s="184"/>
      <c r="T8" s="184"/>
      <c r="U8" s="184"/>
      <c r="V8" s="184"/>
      <c r="W8" s="184"/>
      <c r="X8" s="184"/>
      <c r="Y8" s="184"/>
      <c r="Z8" s="182"/>
      <c r="AA8" s="182"/>
      <c r="AB8" s="182"/>
      <c r="AC8" s="185"/>
      <c r="AD8" s="185"/>
      <c r="AE8" s="185"/>
      <c r="AF8" s="185"/>
      <c r="AG8" s="8"/>
      <c r="AH8" s="8"/>
      <c r="AI8" s="8"/>
      <c r="AJ8" s="8"/>
      <c r="AK8" s="8"/>
      <c r="AL8" s="8"/>
      <c r="AM8" s="8"/>
      <c r="AN8" s="8"/>
    </row>
    <row r="9" spans="1:40" s="10" customFormat="1" ht="15" customHeight="1" x14ac:dyDescent="0.3">
      <c r="A9" s="186"/>
      <c r="B9" s="183"/>
      <c r="C9" s="183"/>
      <c r="D9" s="187"/>
      <c r="E9" s="187"/>
      <c r="F9" s="187"/>
      <c r="G9" s="187"/>
      <c r="H9" s="187"/>
      <c r="I9" s="187"/>
      <c r="J9" s="187"/>
      <c r="K9" s="186"/>
      <c r="L9" s="183"/>
      <c r="M9" s="188"/>
      <c r="N9" s="188"/>
      <c r="O9" s="187" t="s">
        <v>124</v>
      </c>
      <c r="P9" s="190" t="s">
        <v>41</v>
      </c>
      <c r="Q9" s="190"/>
      <c r="R9" s="190"/>
      <c r="S9" s="190"/>
      <c r="T9" s="190"/>
      <c r="U9" s="191"/>
      <c r="V9" s="187"/>
      <c r="W9" s="187"/>
      <c r="X9" s="187"/>
      <c r="Y9" s="187"/>
      <c r="Z9" s="187"/>
      <c r="AA9" s="187"/>
      <c r="AB9" s="188"/>
      <c r="AC9" s="188"/>
      <c r="AD9" s="188"/>
      <c r="AE9" s="188"/>
      <c r="AF9" s="189"/>
      <c r="AG9" s="2"/>
      <c r="AH9" s="2"/>
      <c r="AI9" s="2"/>
      <c r="AJ9" s="2"/>
      <c r="AK9" s="2"/>
      <c r="AL9" s="2"/>
      <c r="AM9" s="13"/>
      <c r="AN9" s="2"/>
    </row>
    <row r="10" spans="1:40" ht="15" customHeight="1" x14ac:dyDescent="0.25">
      <c r="A10" s="69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6"/>
      <c r="AD10" s="86"/>
      <c r="AE10" s="86"/>
      <c r="AF10" s="86"/>
    </row>
    <row r="11" spans="1:40" ht="15.75" customHeight="1" x14ac:dyDescent="0.3">
      <c r="A11" s="192" t="s">
        <v>145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40" ht="15.75" customHeight="1" x14ac:dyDescent="0.3">
      <c r="A12" s="192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40" ht="15.75" customHeight="1" x14ac:dyDescent="0.3">
      <c r="A13" s="193" t="s">
        <v>146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217"/>
      <c r="O13" s="217" t="s">
        <v>87</v>
      </c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</row>
    <row r="14" spans="1:40" ht="15.75" customHeight="1" x14ac:dyDescent="0.3">
      <c r="A14" s="186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218" t="s">
        <v>151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40" ht="15.75" customHeight="1" x14ac:dyDescent="0.3">
      <c r="A15" s="186" t="s">
        <v>150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40" ht="15.75" customHeight="1" x14ac:dyDescent="0.3">
      <c r="A16" s="193" t="s">
        <v>149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217"/>
      <c r="O16" s="217" t="s">
        <v>87</v>
      </c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</row>
    <row r="17" spans="1:40" ht="15.75" customHeight="1" x14ac:dyDescent="0.3">
      <c r="A17" s="186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218" t="s">
        <v>151</v>
      </c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40" ht="15.75" customHeight="1" x14ac:dyDescent="0.3">
      <c r="A18" s="193" t="s">
        <v>147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220" t="str">
        <f>O13</f>
        <v>Зам. начальника ЛПДС "Рязань" Костин В.К.</v>
      </c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</row>
    <row r="19" spans="1:40" ht="15.75" customHeight="1" x14ac:dyDescent="0.3">
      <c r="A19" s="186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218" t="s">
        <v>151</v>
      </c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40" ht="15.75" customHeight="1" x14ac:dyDescent="0.3">
      <c r="A20" s="193" t="s">
        <v>148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217" t="s">
        <v>87</v>
      </c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</row>
    <row r="21" spans="1:40" ht="15.75" customHeight="1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218" t="s">
        <v>151</v>
      </c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40" ht="15.75" customHeight="1" x14ac:dyDescent="0.3">
      <c r="A22" s="192" t="s">
        <v>152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95" t="s">
        <v>153</v>
      </c>
      <c r="AB22" s="194"/>
      <c r="AC22" s="194"/>
      <c r="AD22" s="194"/>
      <c r="AE22" s="119"/>
      <c r="AF22" s="119"/>
    </row>
    <row r="23" spans="1:40" ht="15.75" customHeight="1" x14ac:dyDescent="0.3">
      <c r="A23" s="186"/>
      <c r="B23" s="186"/>
      <c r="C23" s="196"/>
      <c r="D23" s="196"/>
      <c r="E23" s="197"/>
      <c r="F23" s="197"/>
      <c r="G23" s="196"/>
      <c r="H23" s="196" t="s">
        <v>88</v>
      </c>
      <c r="I23" s="198"/>
      <c r="J23" s="198"/>
      <c r="K23" s="401" t="s">
        <v>89</v>
      </c>
      <c r="L23" s="401"/>
      <c r="M23" s="401"/>
      <c r="N23" s="401"/>
      <c r="O23" s="401"/>
      <c r="P23" s="401"/>
      <c r="Q23" s="401"/>
      <c r="R23" s="401"/>
      <c r="S23" s="196" t="s">
        <v>90</v>
      </c>
      <c r="T23" s="196"/>
      <c r="U23" s="198"/>
      <c r="V23" s="400" t="s">
        <v>89</v>
      </c>
      <c r="W23" s="400"/>
      <c r="X23" s="400"/>
      <c r="Y23" s="400"/>
      <c r="Z23" s="400"/>
      <c r="AA23" s="400"/>
      <c r="AB23" s="400"/>
      <c r="AC23" s="400"/>
      <c r="AD23" s="91"/>
      <c r="AE23" s="91"/>
      <c r="AF23" s="86"/>
    </row>
    <row r="24" spans="1:40" s="9" customFormat="1" ht="15.75" customHeight="1" x14ac:dyDescent="0.3">
      <c r="A24" s="199" t="s">
        <v>91</v>
      </c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125"/>
      <c r="AE24" s="125"/>
      <c r="AF24" s="118"/>
      <c r="AG24" s="8"/>
      <c r="AH24" s="8"/>
      <c r="AI24" s="8"/>
      <c r="AJ24" s="8"/>
      <c r="AK24" s="8"/>
      <c r="AL24" s="8"/>
      <c r="AM24" s="8"/>
      <c r="AN24" s="8"/>
    </row>
    <row r="25" spans="1:40" s="12" customFormat="1" ht="15.75" customHeight="1" x14ac:dyDescent="0.3">
      <c r="A25" s="201"/>
      <c r="B25" s="199" t="s">
        <v>92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398" t="str">
        <f>AA22</f>
        <v>6,4 п.м.</v>
      </c>
      <c r="N25" s="398"/>
      <c r="O25" s="398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126"/>
      <c r="AE25" s="126"/>
      <c r="AF25" s="74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 x14ac:dyDescent="0.3">
      <c r="A26" s="198"/>
      <c r="B26" s="200"/>
      <c r="C26" s="200"/>
      <c r="D26" s="200"/>
      <c r="E26" s="200"/>
      <c r="F26" s="200"/>
      <c r="G26" s="200"/>
      <c r="H26" s="196" t="s">
        <v>88</v>
      </c>
      <c r="I26" s="198"/>
      <c r="J26" s="198"/>
      <c r="K26" s="403" t="str">
        <f>K23</f>
        <v>334,8 / 98 км</v>
      </c>
      <c r="L26" s="403"/>
      <c r="M26" s="403"/>
      <c r="N26" s="403"/>
      <c r="O26" s="403"/>
      <c r="P26" s="403"/>
      <c r="Q26" s="403"/>
      <c r="R26" s="403"/>
      <c r="S26" s="196" t="s">
        <v>90</v>
      </c>
      <c r="T26" s="196"/>
      <c r="U26" s="198"/>
      <c r="V26" s="402" t="str">
        <f>V23</f>
        <v>334,8 / 98 км</v>
      </c>
      <c r="W26" s="402"/>
      <c r="X26" s="402"/>
      <c r="Y26" s="402"/>
      <c r="Z26" s="402"/>
      <c r="AA26" s="402"/>
      <c r="AB26" s="402"/>
      <c r="AC26" s="402"/>
      <c r="AD26" s="125"/>
      <c r="AE26" s="125"/>
      <c r="AF26" s="76"/>
    </row>
    <row r="27" spans="1:40" ht="15.75" customHeight="1" x14ac:dyDescent="0.3">
      <c r="A27" s="199" t="s">
        <v>156</v>
      </c>
      <c r="B27" s="199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74"/>
      <c r="AE27" s="74"/>
      <c r="AF27" s="76"/>
    </row>
    <row r="28" spans="1:40" ht="15.75" customHeight="1" x14ac:dyDescent="0.3">
      <c r="A28" s="199" t="s">
        <v>157</v>
      </c>
      <c r="B28" s="20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74"/>
      <c r="AE28" s="74"/>
      <c r="AF28" s="76"/>
    </row>
    <row r="29" spans="1:40" s="7" customFormat="1" ht="15.75" customHeight="1" x14ac:dyDescent="0.3">
      <c r="A29" s="204"/>
      <c r="B29" s="199" t="s">
        <v>92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398" t="str">
        <f>M25</f>
        <v>6,4 п.м.</v>
      </c>
      <c r="N29" s="398"/>
      <c r="O29" s="398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120"/>
      <c r="AE29" s="120"/>
      <c r="AF29" s="121"/>
      <c r="AG29" s="6"/>
      <c r="AH29" s="6"/>
      <c r="AI29" s="6"/>
      <c r="AJ29" s="6"/>
      <c r="AK29" s="6"/>
      <c r="AL29" s="6"/>
      <c r="AM29" s="6"/>
      <c r="AN29" s="6"/>
    </row>
    <row r="30" spans="1:40" s="7" customFormat="1" ht="15.75" customHeight="1" x14ac:dyDescent="0.3">
      <c r="A30" s="204"/>
      <c r="B30" s="206"/>
      <c r="C30" s="206"/>
      <c r="D30" s="206"/>
      <c r="E30" s="206"/>
      <c r="F30" s="206"/>
      <c r="G30" s="206"/>
      <c r="H30" s="196" t="s">
        <v>88</v>
      </c>
      <c r="I30" s="198"/>
      <c r="J30" s="198"/>
      <c r="K30" s="403" t="str">
        <f>K23</f>
        <v>334,8 / 98 км</v>
      </c>
      <c r="L30" s="403"/>
      <c r="M30" s="403"/>
      <c r="N30" s="403"/>
      <c r="O30" s="403"/>
      <c r="P30" s="403"/>
      <c r="Q30" s="403"/>
      <c r="R30" s="403"/>
      <c r="S30" s="196" t="s">
        <v>90</v>
      </c>
      <c r="T30" s="196"/>
      <c r="U30" s="198"/>
      <c r="V30" s="402" t="str">
        <f>V23</f>
        <v>334,8 / 98 км</v>
      </c>
      <c r="W30" s="402"/>
      <c r="X30" s="402"/>
      <c r="Y30" s="402"/>
      <c r="Z30" s="402"/>
      <c r="AA30" s="402"/>
      <c r="AB30" s="402"/>
      <c r="AC30" s="402"/>
      <c r="AD30" s="110"/>
      <c r="AE30" s="110"/>
      <c r="AF30" s="121"/>
      <c r="AG30" s="6"/>
      <c r="AH30" s="6"/>
      <c r="AI30" s="6"/>
      <c r="AJ30" s="6"/>
      <c r="AK30" s="6"/>
      <c r="AL30" s="6"/>
      <c r="AM30" s="6"/>
      <c r="AN30" s="6"/>
    </row>
    <row r="31" spans="1:40" s="12" customFormat="1" ht="15.75" customHeight="1" x14ac:dyDescent="0.3">
      <c r="A31" s="199" t="s">
        <v>93</v>
      </c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3"/>
      <c r="AC31" s="207"/>
      <c r="AD31" s="119"/>
      <c r="AE31" s="119"/>
      <c r="AF31" s="119"/>
      <c r="AG31" s="11"/>
      <c r="AH31" s="11"/>
      <c r="AI31" s="11"/>
      <c r="AJ31" s="11"/>
      <c r="AK31" s="11"/>
      <c r="AL31" s="11"/>
      <c r="AM31" s="11"/>
      <c r="AN31" s="11"/>
    </row>
    <row r="32" spans="1:40" ht="15.75" customHeight="1" x14ac:dyDescent="0.3">
      <c r="A32" s="199" t="s">
        <v>154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9"/>
      <c r="N32" s="209"/>
      <c r="O32" s="210"/>
      <c r="P32" s="210"/>
      <c r="Q32" s="210"/>
      <c r="R32" s="210"/>
      <c r="S32" s="210"/>
      <c r="T32" s="210"/>
      <c r="U32" s="210"/>
      <c r="V32" s="210"/>
      <c r="W32" s="210"/>
      <c r="X32" s="209"/>
      <c r="Y32" s="209"/>
      <c r="Z32" s="209"/>
      <c r="AA32" s="209"/>
      <c r="AB32" s="196"/>
      <c r="AC32" s="197"/>
      <c r="AD32" s="76"/>
      <c r="AE32" s="76"/>
      <c r="AF32" s="76"/>
    </row>
    <row r="33" spans="1:40" s="12" customFormat="1" ht="15.75" customHeight="1" x14ac:dyDescent="0.3">
      <c r="A33" s="199" t="s">
        <v>94</v>
      </c>
      <c r="B33" s="200"/>
      <c r="C33" s="200"/>
      <c r="D33" s="200"/>
      <c r="E33" s="200"/>
      <c r="F33" s="200"/>
      <c r="G33" s="200"/>
      <c r="H33" s="200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2"/>
      <c r="U33" s="212"/>
      <c r="V33" s="212"/>
      <c r="W33" s="212"/>
      <c r="X33" s="209"/>
      <c r="Y33" s="209"/>
      <c r="Z33" s="209"/>
      <c r="AA33" s="209"/>
      <c r="AB33" s="196"/>
      <c r="AC33" s="197"/>
      <c r="AD33" s="76"/>
      <c r="AE33" s="76"/>
      <c r="AF33" s="119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.75" customHeight="1" x14ac:dyDescent="0.3">
      <c r="A34" s="200"/>
      <c r="B34" s="199" t="s">
        <v>155</v>
      </c>
      <c r="C34" s="200"/>
      <c r="D34" s="200"/>
      <c r="E34" s="200"/>
      <c r="F34" s="200"/>
      <c r="G34" s="200"/>
      <c r="H34" s="200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09"/>
      <c r="U34" s="209"/>
      <c r="V34" s="209"/>
      <c r="W34" s="209"/>
      <c r="X34" s="213"/>
      <c r="Y34" s="214"/>
      <c r="Z34" s="214"/>
      <c r="AA34" s="214"/>
      <c r="AB34" s="189"/>
      <c r="AC34" s="189"/>
      <c r="AD34" s="127"/>
      <c r="AE34" s="127"/>
      <c r="AF34" s="119"/>
      <c r="AG34" s="11"/>
      <c r="AH34" s="11"/>
      <c r="AI34" s="11"/>
      <c r="AJ34" s="11"/>
      <c r="AK34" s="11"/>
      <c r="AL34" s="11"/>
      <c r="AM34" s="11"/>
      <c r="AN34" s="11"/>
    </row>
    <row r="35" spans="1:40" ht="15.75" customHeight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76"/>
      <c r="AD35" s="76"/>
      <c r="AE35" s="76"/>
      <c r="AF35" s="76"/>
    </row>
    <row r="36" spans="1:40" s="12" customFormat="1" ht="15.75" customHeight="1" x14ac:dyDescent="0.25">
      <c r="A36" s="392" t="s">
        <v>160</v>
      </c>
      <c r="B36" s="392"/>
      <c r="C36" s="392"/>
      <c r="D36" s="392"/>
      <c r="E36" s="392"/>
      <c r="F36" s="392"/>
      <c r="G36" s="392"/>
      <c r="H36" s="392"/>
      <c r="I36" s="393" t="str">
        <f>O13</f>
        <v>Зам. начальника ЛПДС "Рязань" Костин В.К.</v>
      </c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112"/>
      <c r="U36" s="112"/>
      <c r="V36" s="112"/>
      <c r="W36" s="112"/>
      <c r="X36" s="68"/>
      <c r="Y36" s="68"/>
      <c r="Z36" s="68"/>
      <c r="AA36" s="68"/>
      <c r="AB36" s="43"/>
      <c r="AC36" s="106"/>
      <c r="AD36" s="106"/>
      <c r="AE36" s="106"/>
      <c r="AF36" s="105"/>
      <c r="AG36" s="11"/>
      <c r="AH36" s="11"/>
      <c r="AI36" s="11"/>
      <c r="AJ36" s="11"/>
      <c r="AK36" s="11"/>
      <c r="AL36" s="11"/>
      <c r="AM36" s="11"/>
      <c r="AN36" s="11"/>
    </row>
    <row r="37" spans="1:40" s="12" customFormat="1" ht="15.75" customHeight="1" x14ac:dyDescent="0.25">
      <c r="A37" s="392"/>
      <c r="B37" s="392"/>
      <c r="C37" s="392"/>
      <c r="D37" s="392"/>
      <c r="E37" s="392"/>
      <c r="F37" s="392"/>
      <c r="G37" s="392"/>
      <c r="H37" s="392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68"/>
      <c r="U37" s="113"/>
      <c r="V37" s="113"/>
      <c r="W37" s="113"/>
      <c r="X37" s="114"/>
      <c r="Y37" s="115"/>
      <c r="Z37" s="115"/>
      <c r="AA37" s="116"/>
      <c r="AB37" s="395" t="str">
        <f>P9</f>
        <v>27.04.2019 г.</v>
      </c>
      <c r="AC37" s="395"/>
      <c r="AD37" s="395"/>
      <c r="AE37" s="395"/>
      <c r="AF37" s="105"/>
      <c r="AG37" s="11"/>
      <c r="AH37" s="11"/>
      <c r="AI37" s="11"/>
      <c r="AJ37" s="11"/>
      <c r="AK37" s="11"/>
      <c r="AL37" s="11"/>
      <c r="AM37" s="11"/>
      <c r="AN37" s="11"/>
    </row>
    <row r="38" spans="1:40" ht="15.75" customHeight="1" x14ac:dyDescent="0.25">
      <c r="A38" s="392"/>
      <c r="B38" s="392"/>
      <c r="C38" s="392"/>
      <c r="D38" s="392"/>
      <c r="E38" s="392"/>
      <c r="F38" s="392"/>
      <c r="G38" s="392"/>
      <c r="H38" s="392"/>
      <c r="I38" s="374" t="s">
        <v>9</v>
      </c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108"/>
      <c r="U38" s="374" t="s">
        <v>84</v>
      </c>
      <c r="V38" s="374"/>
      <c r="W38" s="374"/>
      <c r="X38" s="374"/>
      <c r="Y38" s="374"/>
      <c r="Z38" s="374"/>
      <c r="AA38" s="73"/>
      <c r="AB38" s="375" t="s">
        <v>1</v>
      </c>
      <c r="AC38" s="375"/>
      <c r="AD38" s="375"/>
      <c r="AE38" s="375"/>
      <c r="AF38" s="106"/>
    </row>
    <row r="39" spans="1:40" ht="15.75" customHeight="1" x14ac:dyDescent="0.25">
      <c r="A39" s="392" t="s">
        <v>161</v>
      </c>
      <c r="B39" s="392"/>
      <c r="C39" s="392"/>
      <c r="D39" s="392"/>
      <c r="E39" s="392"/>
      <c r="F39" s="392"/>
      <c r="G39" s="392"/>
      <c r="H39" s="392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108"/>
      <c r="U39" s="215"/>
      <c r="V39" s="215"/>
      <c r="W39" s="215"/>
      <c r="X39" s="215"/>
      <c r="Y39" s="215"/>
      <c r="Z39" s="215"/>
      <c r="AA39" s="73"/>
      <c r="AB39" s="216"/>
      <c r="AC39" s="216"/>
      <c r="AD39" s="216"/>
      <c r="AE39" s="216"/>
      <c r="AF39" s="106"/>
    </row>
    <row r="40" spans="1:40" ht="15.75" customHeight="1" x14ac:dyDescent="0.25">
      <c r="A40" s="392"/>
      <c r="B40" s="392"/>
      <c r="C40" s="392"/>
      <c r="D40" s="392"/>
      <c r="E40" s="392"/>
      <c r="F40" s="392"/>
      <c r="G40" s="392"/>
      <c r="H40" s="392"/>
      <c r="I40" s="393" t="str">
        <f>O16</f>
        <v>Зам. начальника ЛПДС "Рязань" Костин В.К.</v>
      </c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112"/>
      <c r="U40" s="112"/>
      <c r="V40" s="112"/>
      <c r="W40" s="112"/>
      <c r="X40" s="68"/>
      <c r="Y40" s="68"/>
      <c r="Z40" s="68"/>
      <c r="AA40" s="68"/>
      <c r="AB40" s="43"/>
      <c r="AC40" s="106"/>
      <c r="AD40" s="106"/>
      <c r="AE40" s="106"/>
      <c r="AF40" s="105"/>
    </row>
    <row r="41" spans="1:40" ht="15.75" customHeight="1" x14ac:dyDescent="0.25">
      <c r="A41" s="392"/>
      <c r="B41" s="392"/>
      <c r="C41" s="392"/>
      <c r="D41" s="392"/>
      <c r="E41" s="392"/>
      <c r="F41" s="392"/>
      <c r="G41" s="392"/>
      <c r="H41" s="392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68"/>
      <c r="U41" s="113"/>
      <c r="V41" s="113"/>
      <c r="W41" s="113"/>
      <c r="X41" s="114"/>
      <c r="Y41" s="115"/>
      <c r="Z41" s="115"/>
      <c r="AA41" s="116"/>
      <c r="AB41" s="395" t="str">
        <f>P9</f>
        <v>27.04.2019 г.</v>
      </c>
      <c r="AC41" s="395"/>
      <c r="AD41" s="395"/>
      <c r="AE41" s="395"/>
      <c r="AF41" s="105"/>
    </row>
    <row r="42" spans="1:40" ht="15.75" customHeight="1" x14ac:dyDescent="0.25">
      <c r="A42" s="392"/>
      <c r="B42" s="392"/>
      <c r="C42" s="392"/>
      <c r="D42" s="392"/>
      <c r="E42" s="392"/>
      <c r="F42" s="392"/>
      <c r="G42" s="392"/>
      <c r="H42" s="392"/>
      <c r="I42" s="374" t="s">
        <v>9</v>
      </c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108"/>
      <c r="U42" s="374" t="s">
        <v>84</v>
      </c>
      <c r="V42" s="374"/>
      <c r="W42" s="374"/>
      <c r="X42" s="374"/>
      <c r="Y42" s="374"/>
      <c r="Z42" s="374"/>
      <c r="AA42" s="73"/>
      <c r="AB42" s="375" t="s">
        <v>1</v>
      </c>
      <c r="AC42" s="375"/>
      <c r="AD42" s="375"/>
      <c r="AE42" s="375"/>
      <c r="AF42" s="106"/>
    </row>
    <row r="43" spans="1:40" ht="15" customHeight="1" x14ac:dyDescent="0.25">
      <c r="A43" s="392" t="s">
        <v>162</v>
      </c>
      <c r="B43" s="392"/>
      <c r="C43" s="392"/>
      <c r="D43" s="392"/>
      <c r="E43" s="392"/>
      <c r="F43" s="392"/>
      <c r="G43" s="392"/>
      <c r="H43" s="392"/>
      <c r="I43" s="393" t="str">
        <f>O18</f>
        <v>Зам. начальника ЛПДС "Рязань" Костин В.К.</v>
      </c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112"/>
      <c r="U43" s="112"/>
      <c r="V43" s="112"/>
      <c r="W43" s="112"/>
      <c r="X43" s="68"/>
      <c r="Y43" s="68"/>
      <c r="Z43" s="68"/>
      <c r="AA43" s="68"/>
      <c r="AB43" s="43"/>
      <c r="AC43" s="106"/>
      <c r="AD43" s="106"/>
      <c r="AE43" s="106"/>
      <c r="AF43" s="106"/>
    </row>
    <row r="44" spans="1:40" ht="15" customHeight="1" x14ac:dyDescent="0.25">
      <c r="A44" s="392"/>
      <c r="B44" s="392"/>
      <c r="C44" s="392"/>
      <c r="D44" s="392"/>
      <c r="E44" s="392"/>
      <c r="F44" s="392"/>
      <c r="G44" s="392"/>
      <c r="H44" s="392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68"/>
      <c r="U44" s="113"/>
      <c r="V44" s="113"/>
      <c r="W44" s="113"/>
      <c r="X44" s="114"/>
      <c r="Y44" s="115"/>
      <c r="Z44" s="115"/>
      <c r="AA44" s="116"/>
      <c r="AB44" s="395" t="str">
        <f>P9</f>
        <v>27.04.2019 г.</v>
      </c>
      <c r="AC44" s="395"/>
      <c r="AD44" s="395"/>
      <c r="AE44" s="395"/>
      <c r="AF44" s="106"/>
    </row>
    <row r="45" spans="1:40" s="7" customFormat="1" ht="15" customHeight="1" x14ac:dyDescent="0.25">
      <c r="A45" s="392"/>
      <c r="B45" s="392"/>
      <c r="C45" s="392"/>
      <c r="D45" s="392"/>
      <c r="E45" s="392"/>
      <c r="F45" s="392"/>
      <c r="G45" s="392"/>
      <c r="H45" s="392"/>
      <c r="I45" s="374" t="s">
        <v>9</v>
      </c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108"/>
      <c r="U45" s="374" t="s">
        <v>84</v>
      </c>
      <c r="V45" s="374"/>
      <c r="W45" s="374"/>
      <c r="X45" s="374"/>
      <c r="Y45" s="374"/>
      <c r="Z45" s="374"/>
      <c r="AA45" s="73"/>
      <c r="AB45" s="375" t="s">
        <v>1</v>
      </c>
      <c r="AC45" s="375"/>
      <c r="AD45" s="375"/>
      <c r="AE45" s="375"/>
      <c r="AF45" s="109"/>
      <c r="AG45" s="6"/>
      <c r="AH45" s="6"/>
      <c r="AI45" s="6"/>
      <c r="AJ45" s="6"/>
      <c r="AK45" s="6"/>
      <c r="AL45" s="6"/>
      <c r="AM45" s="6"/>
      <c r="AN45" s="6"/>
    </row>
    <row r="46" spans="1:40" ht="15" customHeight="1" x14ac:dyDescent="0.25">
      <c r="A46" s="392" t="s">
        <v>163</v>
      </c>
      <c r="B46" s="392"/>
      <c r="C46" s="392"/>
      <c r="D46" s="392"/>
      <c r="E46" s="392"/>
      <c r="F46" s="392"/>
      <c r="G46" s="392"/>
      <c r="H46" s="392"/>
      <c r="I46" s="393" t="str">
        <f>O20</f>
        <v>Зам. начальника ЛПДС "Рязань" Костин В.К.</v>
      </c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112"/>
      <c r="U46" s="112"/>
      <c r="V46" s="112"/>
      <c r="W46" s="112"/>
      <c r="X46" s="68"/>
      <c r="Y46" s="68"/>
      <c r="Z46" s="68"/>
      <c r="AA46" s="68"/>
      <c r="AB46" s="43"/>
      <c r="AC46" s="106"/>
      <c r="AD46" s="106"/>
      <c r="AE46" s="106"/>
      <c r="AF46" s="106"/>
    </row>
    <row r="47" spans="1:40" ht="15" customHeight="1" x14ac:dyDescent="0.25">
      <c r="A47" s="392"/>
      <c r="B47" s="392"/>
      <c r="C47" s="392"/>
      <c r="D47" s="392"/>
      <c r="E47" s="392"/>
      <c r="F47" s="392"/>
      <c r="G47" s="392"/>
      <c r="H47" s="392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68"/>
      <c r="U47" s="113"/>
      <c r="V47" s="113"/>
      <c r="W47" s="113"/>
      <c r="X47" s="114"/>
      <c r="Y47" s="115"/>
      <c r="Z47" s="115"/>
      <c r="AA47" s="116"/>
      <c r="AB47" s="395" t="str">
        <f>P9</f>
        <v>27.04.2019 г.</v>
      </c>
      <c r="AC47" s="395"/>
      <c r="AD47" s="395"/>
      <c r="AE47" s="395"/>
      <c r="AF47" s="106"/>
    </row>
    <row r="48" spans="1:40" s="7" customFormat="1" ht="15" customHeight="1" x14ac:dyDescent="0.25">
      <c r="A48" s="392"/>
      <c r="B48" s="392"/>
      <c r="C48" s="392"/>
      <c r="D48" s="392"/>
      <c r="E48" s="392"/>
      <c r="F48" s="392"/>
      <c r="G48" s="392"/>
      <c r="H48" s="392"/>
      <c r="I48" s="374" t="s">
        <v>9</v>
      </c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108"/>
      <c r="U48" s="374" t="s">
        <v>84</v>
      </c>
      <c r="V48" s="374"/>
      <c r="W48" s="374"/>
      <c r="X48" s="374"/>
      <c r="Y48" s="374"/>
      <c r="Z48" s="374"/>
      <c r="AA48" s="73"/>
      <c r="AB48" s="375" t="s">
        <v>1</v>
      </c>
      <c r="AC48" s="375"/>
      <c r="AD48" s="375"/>
      <c r="AE48" s="375"/>
      <c r="AF48" s="109"/>
      <c r="AG48" s="6"/>
      <c r="AH48" s="6"/>
      <c r="AI48" s="6"/>
      <c r="AJ48" s="6"/>
      <c r="AK48" s="6"/>
      <c r="AL48" s="6"/>
      <c r="AM48" s="6"/>
      <c r="AN48" s="6"/>
    </row>
    <row r="49" spans="1:40" s="5" customFormat="1" ht="15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2"/>
      <c r="M49" s="42"/>
      <c r="N49" s="42"/>
      <c r="O49" s="42"/>
      <c r="P49" s="42"/>
      <c r="Q49" s="42"/>
      <c r="R49" s="42"/>
      <c r="S49" s="42"/>
      <c r="T49" s="42"/>
      <c r="U49" s="50"/>
      <c r="V49" s="42"/>
      <c r="W49" s="42"/>
      <c r="X49" s="42"/>
      <c r="Y49" s="42"/>
      <c r="Z49" s="42"/>
      <c r="AA49" s="51"/>
      <c r="AB49" s="42"/>
      <c r="AC49" s="106"/>
      <c r="AD49" s="106"/>
      <c r="AE49" s="106"/>
      <c r="AF49" s="106"/>
    </row>
    <row r="50" spans="1:40" s="5" customFormat="1" ht="15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106"/>
      <c r="AD50" s="106"/>
      <c r="AE50" s="106"/>
      <c r="AF50" s="106"/>
    </row>
    <row r="51" spans="1:40" s="5" customFormat="1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0"/>
      <c r="L51" s="40"/>
      <c r="M51" s="40"/>
      <c r="N51" s="40"/>
      <c r="O51" s="40"/>
      <c r="P51" s="40"/>
      <c r="Q51" s="43"/>
      <c r="R51" s="43"/>
      <c r="S51" s="43"/>
      <c r="T51" s="43"/>
      <c r="U51" s="43"/>
      <c r="V51" s="43"/>
      <c r="W51" s="43"/>
      <c r="X51" s="43"/>
      <c r="Y51" s="49"/>
      <c r="Z51" s="40"/>
      <c r="AA51" s="40"/>
      <c r="AB51" s="40"/>
      <c r="AC51" s="106"/>
      <c r="AD51" s="106"/>
      <c r="AE51" s="106"/>
      <c r="AF51" s="106"/>
    </row>
    <row r="52" spans="1:40" s="5" customFormat="1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2"/>
      <c r="M52" s="42"/>
      <c r="N52" s="42"/>
      <c r="O52" s="42"/>
      <c r="P52" s="42"/>
      <c r="Q52" s="42"/>
      <c r="R52" s="42"/>
      <c r="S52" s="42"/>
      <c r="T52" s="42"/>
      <c r="U52" s="50"/>
      <c r="V52" s="42"/>
      <c r="W52" s="42"/>
      <c r="X52" s="42"/>
      <c r="Y52" s="42"/>
      <c r="Z52" s="42"/>
      <c r="AA52" s="51"/>
      <c r="AB52" s="117"/>
      <c r="AC52" s="106"/>
      <c r="AD52" s="106"/>
      <c r="AE52" s="106"/>
      <c r="AF52" s="106"/>
    </row>
    <row r="53" spans="1:40" s="5" customFormat="1" ht="15" customHeight="1" x14ac:dyDescent="0.25">
      <c r="A53" s="15"/>
      <c r="B53" s="15"/>
      <c r="C53" s="29"/>
      <c r="D53" s="15"/>
      <c r="E53" s="15"/>
      <c r="F53" s="15"/>
      <c r="G53" s="15"/>
      <c r="H53" s="15"/>
      <c r="I53" s="15"/>
      <c r="J53" s="15"/>
      <c r="K53" s="16"/>
      <c r="L53" s="16"/>
      <c r="M53" s="16"/>
      <c r="N53" s="16"/>
      <c r="O53" s="16"/>
      <c r="P53" s="16"/>
      <c r="Q53" s="15"/>
      <c r="R53" s="15"/>
      <c r="S53" s="15"/>
      <c r="T53" s="15"/>
      <c r="U53" s="15"/>
      <c r="V53" s="15"/>
      <c r="W53" s="15"/>
      <c r="X53" s="15"/>
      <c r="Y53" s="18"/>
      <c r="Z53" s="16"/>
      <c r="AA53" s="16"/>
      <c r="AB53" s="16"/>
    </row>
    <row r="54" spans="1:40" s="5" customFormat="1" ht="1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6"/>
      <c r="X54" s="16"/>
      <c r="Y54" s="32"/>
      <c r="Z54" s="32"/>
      <c r="AA54" s="32"/>
      <c r="AB54" s="32"/>
    </row>
    <row r="55" spans="1:40" s="5" customFormat="1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30"/>
    </row>
    <row r="56" spans="1:40" ht="15" customHeight="1" x14ac:dyDescent="0.25"/>
    <row r="57" spans="1:40" ht="15" customHeight="1" x14ac:dyDescent="0.25"/>
    <row r="58" spans="1:40" ht="15" customHeight="1" x14ac:dyDescent="0.25"/>
    <row r="59" spans="1:40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</sheetData>
  <mergeCells count="36">
    <mergeCell ref="I42:S42"/>
    <mergeCell ref="U42:Z42"/>
    <mergeCell ref="AB42:AE42"/>
    <mergeCell ref="AB38:AE38"/>
    <mergeCell ref="A36:H38"/>
    <mergeCell ref="I36:S37"/>
    <mergeCell ref="I40:S41"/>
    <mergeCell ref="AB41:AE41"/>
    <mergeCell ref="AB37:AE37"/>
    <mergeCell ref="I38:S38"/>
    <mergeCell ref="U38:Z38"/>
    <mergeCell ref="A39:H42"/>
    <mergeCell ref="M29:O29"/>
    <mergeCell ref="V26:AC26"/>
    <mergeCell ref="V30:AC30"/>
    <mergeCell ref="K26:R26"/>
    <mergeCell ref="K30:R30"/>
    <mergeCell ref="A1:AF1"/>
    <mergeCell ref="A3:AF3"/>
    <mergeCell ref="M25:O25"/>
    <mergeCell ref="A6:AF6"/>
    <mergeCell ref="A7:AF7"/>
    <mergeCell ref="V23:AC23"/>
    <mergeCell ref="K23:R23"/>
    <mergeCell ref="A46:H48"/>
    <mergeCell ref="I46:S47"/>
    <mergeCell ref="AB47:AE47"/>
    <mergeCell ref="I48:S48"/>
    <mergeCell ref="U48:Z48"/>
    <mergeCell ref="AB48:AE48"/>
    <mergeCell ref="A43:H45"/>
    <mergeCell ref="I43:S44"/>
    <mergeCell ref="AB44:AE44"/>
    <mergeCell ref="I45:S45"/>
    <mergeCell ref="U45:Z45"/>
    <mergeCell ref="AB45:AE45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N67"/>
  <sheetViews>
    <sheetView view="pageBreakPreview" topLeftCell="A9" zoomScaleNormal="100" zoomScaleSheetLayoutView="100" workbookViewId="0">
      <selection activeCell="A18" sqref="A18:AB20"/>
    </sheetView>
  </sheetViews>
  <sheetFormatPr defaultRowHeight="15.75" x14ac:dyDescent="0.2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 x14ac:dyDescent="0.25">
      <c r="A1" s="128"/>
      <c r="B1" s="43"/>
      <c r="C1" s="43"/>
      <c r="D1" s="43"/>
      <c r="E1" s="128"/>
      <c r="F1" s="128"/>
      <c r="G1" s="128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52"/>
      <c r="AA1" s="52"/>
      <c r="AB1" s="52"/>
      <c r="AC1" s="1"/>
      <c r="AD1" s="1"/>
    </row>
    <row r="2" spans="1:40" ht="15" customHeight="1" x14ac:dyDescent="0.25">
      <c r="A2" s="128"/>
      <c r="B2" s="43"/>
      <c r="C2" s="43"/>
      <c r="D2" s="43"/>
      <c r="E2" s="128"/>
      <c r="F2" s="128"/>
      <c r="G2" s="128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52"/>
      <c r="AA2" s="52"/>
      <c r="AB2" s="52"/>
      <c r="AC2" s="1"/>
      <c r="AD2" s="1"/>
    </row>
    <row r="3" spans="1:40" ht="15" customHeight="1" x14ac:dyDescent="0.25">
      <c r="A3" s="128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29"/>
      <c r="T3" s="43"/>
      <c r="U3" s="43"/>
      <c r="V3" s="360" t="s">
        <v>20</v>
      </c>
      <c r="W3" s="360"/>
      <c r="X3" s="360"/>
      <c r="Y3" s="360"/>
      <c r="Z3" s="360"/>
      <c r="AA3" s="360"/>
      <c r="AB3" s="360"/>
    </row>
    <row r="4" spans="1:40" ht="1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368" t="s">
        <v>21</v>
      </c>
      <c r="W4" s="368"/>
      <c r="X4" s="368"/>
      <c r="Y4" s="368"/>
      <c r="Z4" s="368"/>
      <c r="AA4" s="368"/>
      <c r="AB4" s="368"/>
    </row>
    <row r="5" spans="1:40" ht="15" customHeight="1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368" t="s">
        <v>22</v>
      </c>
      <c r="W5" s="368"/>
      <c r="X5" s="368"/>
      <c r="Y5" s="368"/>
      <c r="Z5" s="368"/>
      <c r="AA5" s="368"/>
      <c r="AB5" s="368"/>
    </row>
    <row r="6" spans="1:40" ht="15" customHeigh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435" t="s">
        <v>23</v>
      </c>
      <c r="W6" s="435"/>
      <c r="X6" s="435"/>
      <c r="Y6" s="435"/>
      <c r="Z6" s="435"/>
      <c r="AA6" s="435"/>
      <c r="AB6" s="435"/>
    </row>
    <row r="7" spans="1:40" ht="15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</row>
    <row r="8" spans="1:40" ht="15" customHeigh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spans="1:40" s="7" customFormat="1" ht="15" customHeight="1" x14ac:dyDescent="0.25">
      <c r="A9" s="40"/>
      <c r="B9" s="39"/>
      <c r="C9" s="39"/>
      <c r="D9" s="39"/>
      <c r="E9" s="39"/>
      <c r="F9" s="39"/>
      <c r="G9" s="39"/>
      <c r="H9" s="39"/>
      <c r="I9" s="39"/>
      <c r="J9" s="39"/>
      <c r="K9" s="39"/>
      <c r="L9" s="437" t="s">
        <v>133</v>
      </c>
      <c r="M9" s="437"/>
      <c r="N9" s="437"/>
      <c r="O9" s="436">
        <f>'Выборочный ремонт'!P9</f>
        <v>3</v>
      </c>
      <c r="P9" s="436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 x14ac:dyDescent="0.2">
      <c r="A10" s="387" t="s">
        <v>95</v>
      </c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/>
      <c r="AB10" s="38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 x14ac:dyDescent="0.2">
      <c r="A11" s="387" t="s">
        <v>96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387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3"/>
      <c r="AN11" s="2"/>
    </row>
    <row r="12" spans="1:40" ht="15" customHeight="1" x14ac:dyDescent="0.25">
      <c r="A12" s="43"/>
      <c r="B12" s="43"/>
      <c r="C12" s="43"/>
      <c r="D12" s="43"/>
      <c r="E12" s="43"/>
      <c r="F12" s="43"/>
      <c r="G12" s="43"/>
      <c r="H12" s="4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35"/>
      <c r="X12" s="35"/>
      <c r="Y12" s="35"/>
      <c r="Z12" s="35"/>
      <c r="AA12" s="35"/>
      <c r="AB12" s="42"/>
    </row>
    <row r="13" spans="1:40" ht="15" customHeight="1" x14ac:dyDescent="0.25">
      <c r="A13" s="43"/>
      <c r="B13" s="43"/>
      <c r="C13" s="43"/>
      <c r="D13" s="43"/>
      <c r="E13" s="106"/>
      <c r="F13" s="106"/>
      <c r="G13" s="360" t="s">
        <v>25</v>
      </c>
      <c r="H13" s="360"/>
      <c r="I13" s="360"/>
      <c r="J13" s="360"/>
      <c r="K13" s="360"/>
      <c r="L13" s="363" t="s">
        <v>2</v>
      </c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58"/>
      <c r="Y13" s="59"/>
      <c r="Z13" s="59"/>
      <c r="AA13" s="59"/>
      <c r="AB13" s="40"/>
    </row>
    <row r="14" spans="1:40" ht="15" customHeight="1" x14ac:dyDescent="0.25">
      <c r="A14" s="43"/>
      <c r="B14" s="43"/>
      <c r="C14" s="43"/>
      <c r="D14" s="43"/>
      <c r="E14" s="106"/>
      <c r="F14" s="106"/>
      <c r="G14" s="360" t="s">
        <v>26</v>
      </c>
      <c r="H14" s="360"/>
      <c r="I14" s="360"/>
      <c r="J14" s="360"/>
      <c r="K14" s="360"/>
      <c r="L14" s="363" t="s">
        <v>27</v>
      </c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60"/>
      <c r="X14" s="60"/>
      <c r="Y14" s="42"/>
      <c r="Z14" s="42"/>
      <c r="AA14" s="42"/>
      <c r="AB14" s="42"/>
    </row>
    <row r="15" spans="1:40" ht="15" customHeight="1" x14ac:dyDescent="0.25">
      <c r="A15" s="43"/>
      <c r="B15" s="43"/>
      <c r="C15" s="131"/>
      <c r="D15" s="131"/>
      <c r="E15" s="131"/>
      <c r="F15" s="131"/>
      <c r="G15" s="366" t="s">
        <v>28</v>
      </c>
      <c r="H15" s="366"/>
      <c r="I15" s="366"/>
      <c r="J15" s="366"/>
      <c r="K15" s="366"/>
      <c r="L15" s="172" t="s">
        <v>29</v>
      </c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43"/>
    </row>
    <row r="16" spans="1:40" ht="15" customHeight="1" x14ac:dyDescent="0.25">
      <c r="A16" s="43"/>
      <c r="B16" s="43"/>
      <c r="C16" s="43"/>
      <c r="D16" s="43"/>
      <c r="E16" s="106"/>
      <c r="F16" s="106"/>
      <c r="G16" s="360" t="s">
        <v>30</v>
      </c>
      <c r="H16" s="360"/>
      <c r="I16" s="360"/>
      <c r="J16" s="360"/>
      <c r="K16" s="360"/>
      <c r="L16" s="361" t="s">
        <v>17</v>
      </c>
      <c r="M16" s="361"/>
      <c r="N16" s="361"/>
      <c r="O16" s="361"/>
      <c r="P16" s="60"/>
      <c r="Q16" s="60"/>
      <c r="R16" s="60"/>
      <c r="S16" s="60"/>
      <c r="T16" s="60"/>
      <c r="U16" s="60"/>
      <c r="V16" s="60"/>
      <c r="W16" s="60"/>
      <c r="X16" s="60"/>
      <c r="Y16" s="42"/>
      <c r="Z16" s="42"/>
      <c r="AA16" s="42"/>
      <c r="AB16" s="42"/>
    </row>
    <row r="17" spans="1:40" ht="15" customHeight="1" x14ac:dyDescent="0.25">
      <c r="A17" s="43"/>
      <c r="B17" s="103"/>
      <c r="C17" s="43"/>
      <c r="D17" s="43"/>
      <c r="E17" s="43"/>
      <c r="F17" s="40"/>
      <c r="G17" s="40"/>
      <c r="H17" s="40"/>
      <c r="I17" s="40"/>
      <c r="J17" s="40"/>
      <c r="K17" s="40"/>
      <c r="L17" s="43"/>
      <c r="M17" s="40"/>
      <c r="N17" s="40"/>
      <c r="O17" s="40"/>
      <c r="P17" s="40"/>
      <c r="Q17" s="43"/>
      <c r="R17" s="40"/>
      <c r="S17" s="40"/>
      <c r="T17" s="41"/>
      <c r="U17" s="43"/>
      <c r="V17" s="40"/>
      <c r="W17" s="43"/>
      <c r="X17" s="43"/>
      <c r="Y17" s="43"/>
      <c r="Z17" s="43"/>
      <c r="AA17" s="43"/>
      <c r="AB17" s="43"/>
    </row>
    <row r="18" spans="1:40" ht="15" customHeight="1" x14ac:dyDescent="0.25">
      <c r="A18" s="377" t="s">
        <v>134</v>
      </c>
      <c r="B18" s="377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</row>
    <row r="19" spans="1:40" s="9" customFormat="1" ht="15" customHeight="1" x14ac:dyDescent="0.2">
      <c r="A19" s="377"/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377"/>
      <c r="AB19" s="37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 x14ac:dyDescent="0.25">
      <c r="A20" s="377"/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377"/>
      <c r="AB20" s="377"/>
    </row>
    <row r="21" spans="1:40" ht="15" customHeight="1" x14ac:dyDescent="0.25">
      <c r="A21" s="387" t="s">
        <v>97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87"/>
      <c r="AA21" s="387"/>
      <c r="AB21" s="387"/>
    </row>
    <row r="22" spans="1:40" s="12" customFormat="1" ht="15" customHeight="1" x14ac:dyDescent="0.25">
      <c r="A22" s="432" t="s">
        <v>98</v>
      </c>
      <c r="B22" s="427" t="s">
        <v>99</v>
      </c>
      <c r="C22" s="427"/>
      <c r="D22" s="427"/>
      <c r="E22" s="427"/>
      <c r="F22" s="427"/>
      <c r="G22" s="427"/>
      <c r="H22" s="427"/>
      <c r="I22" s="427"/>
      <c r="J22" s="427"/>
      <c r="K22" s="427"/>
      <c r="L22" s="427"/>
      <c r="M22" s="427"/>
      <c r="N22" s="434" t="s">
        <v>100</v>
      </c>
      <c r="O22" s="434"/>
      <c r="P22" s="434" t="s">
        <v>101</v>
      </c>
      <c r="Q22" s="434"/>
      <c r="R22" s="432" t="s">
        <v>102</v>
      </c>
      <c r="S22" s="432"/>
      <c r="T22" s="432"/>
      <c r="U22" s="432"/>
      <c r="V22" s="432" t="s">
        <v>103</v>
      </c>
      <c r="W22" s="432"/>
      <c r="X22" s="432"/>
      <c r="Y22" s="432"/>
      <c r="Z22" s="432"/>
      <c r="AA22" s="427" t="s">
        <v>104</v>
      </c>
      <c r="AB22" s="427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 x14ac:dyDescent="0.25">
      <c r="A23" s="433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34"/>
      <c r="O23" s="434"/>
      <c r="P23" s="434"/>
      <c r="Q23" s="434"/>
      <c r="R23" s="432"/>
      <c r="S23" s="432"/>
      <c r="T23" s="432"/>
      <c r="U23" s="432"/>
      <c r="V23" s="432"/>
      <c r="W23" s="432"/>
      <c r="X23" s="432"/>
      <c r="Y23" s="432"/>
      <c r="Z23" s="432"/>
      <c r="AA23" s="427"/>
      <c r="AB23" s="427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 x14ac:dyDescent="0.25">
      <c r="A24" s="433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34"/>
      <c r="O24" s="434"/>
      <c r="P24" s="434"/>
      <c r="Q24" s="434"/>
      <c r="R24" s="432"/>
      <c r="S24" s="432"/>
      <c r="T24" s="432"/>
      <c r="U24" s="432"/>
      <c r="V24" s="432"/>
      <c r="W24" s="432"/>
      <c r="X24" s="432"/>
      <c r="Y24" s="432"/>
      <c r="Z24" s="432"/>
      <c r="AA24" s="427"/>
      <c r="AB24" s="427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 x14ac:dyDescent="0.25">
      <c r="A25" s="132">
        <v>1</v>
      </c>
      <c r="B25" s="417" t="s">
        <v>132</v>
      </c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9"/>
      <c r="N25" s="413" t="s">
        <v>105</v>
      </c>
      <c r="O25" s="414"/>
      <c r="P25" s="428">
        <v>63</v>
      </c>
      <c r="Q25" s="429"/>
      <c r="R25" s="420" t="s">
        <v>106</v>
      </c>
      <c r="S25" s="421"/>
      <c r="T25" s="421"/>
      <c r="U25" s="422"/>
      <c r="V25" s="417" t="s">
        <v>107</v>
      </c>
      <c r="W25" s="418"/>
      <c r="X25" s="418"/>
      <c r="Y25" s="418"/>
      <c r="Z25" s="419"/>
      <c r="AA25" s="430"/>
      <c r="AB25" s="43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 x14ac:dyDescent="0.25">
      <c r="A26" s="133">
        <v>2</v>
      </c>
      <c r="B26" s="417" t="s">
        <v>108</v>
      </c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9"/>
      <c r="N26" s="413" t="s">
        <v>109</v>
      </c>
      <c r="O26" s="414"/>
      <c r="P26" s="423">
        <v>1.2</v>
      </c>
      <c r="Q26" s="424"/>
      <c r="R26" s="417" t="str">
        <f>R25</f>
        <v>25.04.2019 г.</v>
      </c>
      <c r="S26" s="418"/>
      <c r="T26" s="418"/>
      <c r="U26" s="419"/>
      <c r="V26" s="417" t="s">
        <v>107</v>
      </c>
      <c r="W26" s="418"/>
      <c r="X26" s="418"/>
      <c r="Y26" s="418"/>
      <c r="Z26" s="419"/>
      <c r="AA26" s="417"/>
      <c r="AB26" s="41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 x14ac:dyDescent="0.25">
      <c r="A27" s="133">
        <v>3</v>
      </c>
      <c r="B27" s="417" t="s">
        <v>131</v>
      </c>
      <c r="C27" s="418"/>
      <c r="D27" s="418"/>
      <c r="E27" s="418"/>
      <c r="F27" s="418"/>
      <c r="G27" s="418"/>
      <c r="H27" s="418"/>
      <c r="I27" s="418"/>
      <c r="J27" s="418"/>
      <c r="K27" s="418"/>
      <c r="L27" s="418"/>
      <c r="M27" s="419"/>
      <c r="N27" s="413" t="s">
        <v>110</v>
      </c>
      <c r="O27" s="414"/>
      <c r="P27" s="413">
        <v>1</v>
      </c>
      <c r="Q27" s="414"/>
      <c r="R27" s="417" t="str">
        <f>R25</f>
        <v>25.04.2019 г.</v>
      </c>
      <c r="S27" s="418"/>
      <c r="T27" s="418"/>
      <c r="U27" s="419"/>
      <c r="V27" s="417" t="s">
        <v>111</v>
      </c>
      <c r="W27" s="418"/>
      <c r="X27" s="418"/>
      <c r="Y27" s="418"/>
      <c r="Z27" s="419"/>
      <c r="AA27" s="417"/>
      <c r="AB27" s="419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 x14ac:dyDescent="0.25">
      <c r="A28" s="133">
        <v>4</v>
      </c>
      <c r="B28" s="417" t="s">
        <v>164</v>
      </c>
      <c r="C28" s="418"/>
      <c r="D28" s="418"/>
      <c r="E28" s="418"/>
      <c r="F28" s="418"/>
      <c r="G28" s="418"/>
      <c r="H28" s="418"/>
      <c r="I28" s="418"/>
      <c r="J28" s="418"/>
      <c r="K28" s="418"/>
      <c r="L28" s="418"/>
      <c r="M28" s="419"/>
      <c r="N28" s="413" t="s">
        <v>110</v>
      </c>
      <c r="O28" s="414"/>
      <c r="P28" s="425">
        <v>1</v>
      </c>
      <c r="Q28" s="426"/>
      <c r="R28" s="417" t="str">
        <f>R25</f>
        <v>25.04.2019 г.</v>
      </c>
      <c r="S28" s="418"/>
      <c r="T28" s="418"/>
      <c r="U28" s="419"/>
      <c r="V28" s="417" t="str">
        <f>V26</f>
        <v>ППС "Плавск" РРНУ</v>
      </c>
      <c r="W28" s="418"/>
      <c r="X28" s="418"/>
      <c r="Y28" s="418"/>
      <c r="Z28" s="419"/>
      <c r="AA28" s="417"/>
      <c r="AB28" s="41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 x14ac:dyDescent="0.25">
      <c r="A29" s="133">
        <v>5</v>
      </c>
      <c r="B29" s="417" t="s">
        <v>112</v>
      </c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9"/>
      <c r="N29" s="413" t="s">
        <v>110</v>
      </c>
      <c r="O29" s="414"/>
      <c r="P29" s="425">
        <v>2</v>
      </c>
      <c r="Q29" s="426"/>
      <c r="R29" s="417" t="str">
        <f>R25</f>
        <v>25.04.2019 г.</v>
      </c>
      <c r="S29" s="418"/>
      <c r="T29" s="418"/>
      <c r="U29" s="419"/>
      <c r="V29" s="417" t="s">
        <v>111</v>
      </c>
      <c r="W29" s="418"/>
      <c r="X29" s="418"/>
      <c r="Y29" s="418"/>
      <c r="Z29" s="419"/>
      <c r="AA29" s="417"/>
      <c r="AB29" s="41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 x14ac:dyDescent="0.25">
      <c r="A30" s="133">
        <v>6</v>
      </c>
      <c r="B30" s="417" t="s">
        <v>113</v>
      </c>
      <c r="C30" s="418"/>
      <c r="D30" s="418"/>
      <c r="E30" s="418"/>
      <c r="F30" s="418"/>
      <c r="G30" s="418"/>
      <c r="H30" s="418"/>
      <c r="I30" s="418"/>
      <c r="J30" s="418"/>
      <c r="K30" s="418"/>
      <c r="L30" s="418"/>
      <c r="M30" s="419"/>
      <c r="N30" s="413" t="s">
        <v>109</v>
      </c>
      <c r="O30" s="414"/>
      <c r="P30" s="423">
        <f>P26+0.45</f>
        <v>1.65</v>
      </c>
      <c r="Q30" s="424"/>
      <c r="R30" s="420" t="s">
        <v>106</v>
      </c>
      <c r="S30" s="421"/>
      <c r="T30" s="421"/>
      <c r="U30" s="422"/>
      <c r="V30" s="417" t="str">
        <f>V26</f>
        <v>ППС "Плавск" РРНУ</v>
      </c>
      <c r="W30" s="418"/>
      <c r="X30" s="418"/>
      <c r="Y30" s="418"/>
      <c r="Z30" s="419"/>
      <c r="AA30" s="417"/>
      <c r="AB30" s="41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 x14ac:dyDescent="0.25">
      <c r="A31" s="133">
        <v>7</v>
      </c>
      <c r="B31" s="417" t="s">
        <v>114</v>
      </c>
      <c r="C31" s="418"/>
      <c r="D31" s="418"/>
      <c r="E31" s="418"/>
      <c r="F31" s="418"/>
      <c r="G31" s="418"/>
      <c r="H31" s="418"/>
      <c r="I31" s="418"/>
      <c r="J31" s="418"/>
      <c r="K31" s="418"/>
      <c r="L31" s="418"/>
      <c r="M31" s="419"/>
      <c r="N31" s="413" t="s">
        <v>135</v>
      </c>
      <c r="O31" s="414"/>
      <c r="P31" s="413">
        <v>3</v>
      </c>
      <c r="Q31" s="414"/>
      <c r="R31" s="420" t="s">
        <v>106</v>
      </c>
      <c r="S31" s="421"/>
      <c r="T31" s="421"/>
      <c r="U31" s="422"/>
      <c r="V31" s="417" t="str">
        <f>V26</f>
        <v>ППС "Плавск" РРНУ</v>
      </c>
      <c r="W31" s="418"/>
      <c r="X31" s="418"/>
      <c r="Y31" s="418"/>
      <c r="Z31" s="419"/>
      <c r="AA31" s="417"/>
      <c r="AB31" s="41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 x14ac:dyDescent="0.25">
      <c r="A32" s="134">
        <v>8</v>
      </c>
      <c r="B32" s="410" t="s">
        <v>130</v>
      </c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2"/>
      <c r="N32" s="413" t="s">
        <v>105</v>
      </c>
      <c r="O32" s="414"/>
      <c r="P32" s="415">
        <f>P25</f>
        <v>63</v>
      </c>
      <c r="Q32" s="416"/>
      <c r="R32" s="417" t="str">
        <f>R31</f>
        <v>25.04.2019 г.</v>
      </c>
      <c r="S32" s="418"/>
      <c r="T32" s="418"/>
      <c r="U32" s="419"/>
      <c r="V32" s="417" t="str">
        <f>V25</f>
        <v>ППС "Плавск" РРНУ</v>
      </c>
      <c r="W32" s="418"/>
      <c r="X32" s="418"/>
      <c r="Y32" s="418"/>
      <c r="Z32" s="419"/>
      <c r="AA32" s="410"/>
      <c r="AB32" s="41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 x14ac:dyDescent="0.25">
      <c r="A33" s="25"/>
      <c r="B33" s="63"/>
      <c r="C33" s="63"/>
      <c r="D33" s="63"/>
      <c r="E33" s="63"/>
      <c r="F33" s="63"/>
      <c r="G33" s="63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3"/>
      <c r="V33" s="63"/>
      <c r="W33" s="63"/>
      <c r="X33" s="63"/>
      <c r="Y33" s="63"/>
      <c r="Z33" s="63"/>
      <c r="AA33" s="63"/>
      <c r="AB33" s="25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 x14ac:dyDescent="0.25">
      <c r="A34" s="406" t="s">
        <v>43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7"/>
      <c r="P34" s="407"/>
      <c r="Q34" s="407"/>
      <c r="R34" s="407"/>
      <c r="S34" s="407"/>
      <c r="T34" s="407"/>
      <c r="U34" s="407"/>
      <c r="V34" s="407"/>
      <c r="W34" s="407"/>
      <c r="X34" s="65"/>
      <c r="Y34" s="65"/>
      <c r="Z34" s="65"/>
      <c r="AA34" s="65"/>
      <c r="AB34" s="36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8"/>
      <c r="O35" s="408" t="s">
        <v>45</v>
      </c>
      <c r="P35" s="408"/>
      <c r="Q35" s="408"/>
      <c r="R35" s="408"/>
      <c r="S35" s="408"/>
      <c r="T35" s="408"/>
      <c r="U35" s="408"/>
      <c r="V35" s="408"/>
      <c r="W35" s="408"/>
      <c r="X35" s="68"/>
      <c r="Y35" s="68"/>
      <c r="Z35" s="68"/>
      <c r="AA35" s="68"/>
      <c r="AB35" s="69"/>
    </row>
    <row r="36" spans="1:40" ht="12.75" customHeight="1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  <c r="N36" s="68"/>
      <c r="O36" s="70"/>
      <c r="P36" s="70"/>
      <c r="Q36" s="70"/>
      <c r="R36" s="70"/>
      <c r="S36" s="70"/>
      <c r="T36" s="70"/>
      <c r="U36" s="70"/>
      <c r="V36" s="70"/>
      <c r="W36" s="70"/>
      <c r="X36" s="68"/>
      <c r="Y36" s="68"/>
      <c r="Z36" s="68"/>
      <c r="AA36" s="68"/>
      <c r="AB36" s="69"/>
    </row>
    <row r="37" spans="1:40" ht="15" customHeight="1" x14ac:dyDescent="0.25">
      <c r="A37" s="391" t="s">
        <v>46</v>
      </c>
      <c r="B37" s="391"/>
      <c r="C37" s="391"/>
      <c r="D37" s="391"/>
      <c r="E37" s="391"/>
      <c r="F37" s="391"/>
      <c r="G37" s="391"/>
      <c r="H37" s="68"/>
      <c r="I37" s="391" t="s">
        <v>47</v>
      </c>
      <c r="J37" s="391"/>
      <c r="K37" s="391"/>
      <c r="L37" s="391"/>
      <c r="M37" s="391"/>
      <c r="N37" s="391"/>
      <c r="O37" s="391"/>
      <c r="P37" s="68"/>
      <c r="Q37" s="409"/>
      <c r="R37" s="409"/>
      <c r="S37" s="409"/>
      <c r="T37" s="409"/>
      <c r="U37" s="409"/>
      <c r="V37" s="409"/>
      <c r="W37" s="409"/>
      <c r="X37" s="71"/>
      <c r="Y37" s="404" t="str">
        <f>V6</f>
        <v>27.04.2019  года.</v>
      </c>
      <c r="Z37" s="404"/>
      <c r="AA37" s="404"/>
      <c r="AB37" s="404"/>
    </row>
    <row r="38" spans="1:40" s="7" customFormat="1" ht="15" customHeight="1" x14ac:dyDescent="0.25">
      <c r="A38" s="374" t="s">
        <v>48</v>
      </c>
      <c r="B38" s="374"/>
      <c r="C38" s="374"/>
      <c r="D38" s="374"/>
      <c r="E38" s="374"/>
      <c r="F38" s="374"/>
      <c r="G38" s="374"/>
      <c r="H38" s="72"/>
      <c r="I38" s="374" t="s">
        <v>49</v>
      </c>
      <c r="J38" s="374"/>
      <c r="K38" s="374"/>
      <c r="L38" s="374"/>
      <c r="M38" s="374"/>
      <c r="N38" s="374"/>
      <c r="O38" s="374"/>
      <c r="P38" s="72"/>
      <c r="Q38" s="374" t="s">
        <v>50</v>
      </c>
      <c r="R38" s="374"/>
      <c r="S38" s="374"/>
      <c r="T38" s="374"/>
      <c r="U38" s="374"/>
      <c r="V38" s="374"/>
      <c r="W38" s="374"/>
      <c r="X38" s="73"/>
      <c r="Y38" s="405" t="s">
        <v>51</v>
      </c>
      <c r="Z38" s="405"/>
      <c r="AA38" s="405"/>
      <c r="AB38" s="405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42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 x14ac:dyDescent="0.25">
      <c r="A40" s="406" t="s">
        <v>52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7" t="s">
        <v>44</v>
      </c>
      <c r="P40" s="407"/>
      <c r="Q40" s="407"/>
      <c r="R40" s="407"/>
      <c r="S40" s="407"/>
      <c r="T40" s="407"/>
      <c r="U40" s="407"/>
      <c r="V40" s="407"/>
      <c r="W40" s="407"/>
      <c r="X40" s="65"/>
      <c r="Y40" s="65"/>
      <c r="Z40" s="65"/>
      <c r="AA40" s="65"/>
      <c r="AB40" s="36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  <c r="N41" s="68"/>
      <c r="O41" s="408" t="s">
        <v>45</v>
      </c>
      <c r="P41" s="408"/>
      <c r="Q41" s="408"/>
      <c r="R41" s="408"/>
      <c r="S41" s="408"/>
      <c r="T41" s="408"/>
      <c r="U41" s="408"/>
      <c r="V41" s="408"/>
      <c r="W41" s="408"/>
      <c r="X41" s="68"/>
      <c r="Y41" s="68"/>
      <c r="Z41" s="68"/>
      <c r="AA41" s="68"/>
      <c r="AB41" s="69"/>
    </row>
    <row r="42" spans="1:40" ht="12.75" customHeight="1" x14ac:dyDescent="0.2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  <c r="N42" s="68"/>
      <c r="O42" s="70"/>
      <c r="P42" s="70"/>
      <c r="Q42" s="70"/>
      <c r="R42" s="70"/>
      <c r="S42" s="70"/>
      <c r="T42" s="70"/>
      <c r="U42" s="70"/>
      <c r="V42" s="70"/>
      <c r="W42" s="70"/>
      <c r="X42" s="68"/>
      <c r="Y42" s="68"/>
      <c r="Z42" s="68"/>
      <c r="AA42" s="68"/>
      <c r="AB42" s="69"/>
    </row>
    <row r="43" spans="1:40" ht="15" customHeight="1" x14ac:dyDescent="0.25">
      <c r="A43" s="391" t="s">
        <v>53</v>
      </c>
      <c r="B43" s="391"/>
      <c r="C43" s="391"/>
      <c r="D43" s="391"/>
      <c r="E43" s="391"/>
      <c r="F43" s="391"/>
      <c r="G43" s="391"/>
      <c r="H43" s="68"/>
      <c r="I43" s="391" t="s">
        <v>54</v>
      </c>
      <c r="J43" s="391"/>
      <c r="K43" s="391"/>
      <c r="L43" s="391"/>
      <c r="M43" s="391"/>
      <c r="N43" s="391"/>
      <c r="O43" s="391"/>
      <c r="P43" s="68"/>
      <c r="Q43" s="409"/>
      <c r="R43" s="409"/>
      <c r="S43" s="409"/>
      <c r="T43" s="409"/>
      <c r="U43" s="409"/>
      <c r="V43" s="409"/>
      <c r="W43" s="409"/>
      <c r="X43" s="71"/>
      <c r="Y43" s="404" t="str">
        <f>V6</f>
        <v>27.04.2019  года.</v>
      </c>
      <c r="Z43" s="404"/>
      <c r="AA43" s="404"/>
      <c r="AB43" s="404"/>
    </row>
    <row r="44" spans="1:40" s="7" customFormat="1" ht="15" customHeight="1" x14ac:dyDescent="0.25">
      <c r="A44" s="374" t="s">
        <v>48</v>
      </c>
      <c r="B44" s="374"/>
      <c r="C44" s="374"/>
      <c r="D44" s="374"/>
      <c r="E44" s="374"/>
      <c r="F44" s="374"/>
      <c r="G44" s="374"/>
      <c r="H44" s="72"/>
      <c r="I44" s="374" t="s">
        <v>49</v>
      </c>
      <c r="J44" s="374"/>
      <c r="K44" s="374"/>
      <c r="L44" s="374"/>
      <c r="M44" s="374"/>
      <c r="N44" s="374"/>
      <c r="O44" s="374"/>
      <c r="P44" s="72"/>
      <c r="Q44" s="374" t="s">
        <v>50</v>
      </c>
      <c r="R44" s="374"/>
      <c r="S44" s="374"/>
      <c r="T44" s="374"/>
      <c r="U44" s="374"/>
      <c r="V44" s="374"/>
      <c r="W44" s="374"/>
      <c r="X44" s="73"/>
      <c r="Y44" s="405" t="s">
        <v>51</v>
      </c>
      <c r="Z44" s="405"/>
      <c r="AA44" s="405"/>
      <c r="AB44" s="405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4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 x14ac:dyDescent="0.25">
      <c r="A46" s="406" t="s">
        <v>55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7" t="s">
        <v>56</v>
      </c>
      <c r="P46" s="407"/>
      <c r="Q46" s="407"/>
      <c r="R46" s="407"/>
      <c r="S46" s="407"/>
      <c r="T46" s="407"/>
      <c r="U46" s="407"/>
      <c r="V46" s="407"/>
      <c r="W46" s="407"/>
      <c r="X46" s="65"/>
      <c r="Y46" s="65"/>
      <c r="Z46" s="65"/>
      <c r="AA46" s="65"/>
      <c r="AB46" s="36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 x14ac:dyDescent="0.2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8"/>
      <c r="N47" s="68"/>
      <c r="O47" s="408" t="s">
        <v>45</v>
      </c>
      <c r="P47" s="408"/>
      <c r="Q47" s="408"/>
      <c r="R47" s="408"/>
      <c r="S47" s="408"/>
      <c r="T47" s="408"/>
      <c r="U47" s="408"/>
      <c r="V47" s="408"/>
      <c r="W47" s="408"/>
      <c r="X47" s="68"/>
      <c r="Y47" s="68"/>
      <c r="Z47" s="68"/>
      <c r="AA47" s="68"/>
      <c r="AB47" s="69"/>
    </row>
    <row r="48" spans="1:40" ht="12" customHeight="1" x14ac:dyDescent="0.25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8"/>
      <c r="N48" s="68"/>
      <c r="O48" s="70"/>
      <c r="P48" s="70"/>
      <c r="Q48" s="70"/>
      <c r="R48" s="70"/>
      <c r="S48" s="70"/>
      <c r="T48" s="70"/>
      <c r="U48" s="70"/>
      <c r="V48" s="70"/>
      <c r="W48" s="70"/>
      <c r="X48" s="68"/>
      <c r="Y48" s="68"/>
      <c r="Z48" s="68"/>
      <c r="AA48" s="68"/>
      <c r="AB48" s="69"/>
    </row>
    <row r="49" spans="1:40" ht="15" customHeight="1" x14ac:dyDescent="0.25">
      <c r="A49" s="391" t="s">
        <v>57</v>
      </c>
      <c r="B49" s="391"/>
      <c r="C49" s="391"/>
      <c r="D49" s="391"/>
      <c r="E49" s="391"/>
      <c r="F49" s="391"/>
      <c r="G49" s="391"/>
      <c r="H49" s="68"/>
      <c r="I49" s="391" t="s">
        <v>58</v>
      </c>
      <c r="J49" s="391"/>
      <c r="K49" s="391"/>
      <c r="L49" s="391"/>
      <c r="M49" s="391"/>
      <c r="N49" s="391"/>
      <c r="O49" s="391"/>
      <c r="P49" s="68"/>
      <c r="Q49" s="409"/>
      <c r="R49" s="409"/>
      <c r="S49" s="409"/>
      <c r="T49" s="409"/>
      <c r="U49" s="409"/>
      <c r="V49" s="409"/>
      <c r="W49" s="409"/>
      <c r="X49" s="71"/>
      <c r="Y49" s="404" t="str">
        <f>V6</f>
        <v>27.04.2019  года.</v>
      </c>
      <c r="Z49" s="404"/>
      <c r="AA49" s="404"/>
      <c r="AB49" s="404"/>
    </row>
    <row r="50" spans="1:40" s="7" customFormat="1" ht="15" customHeight="1" x14ac:dyDescent="0.25">
      <c r="A50" s="374" t="s">
        <v>48</v>
      </c>
      <c r="B50" s="374"/>
      <c r="C50" s="374"/>
      <c r="D50" s="374"/>
      <c r="E50" s="374"/>
      <c r="F50" s="374"/>
      <c r="G50" s="374"/>
      <c r="H50" s="72"/>
      <c r="I50" s="374" t="s">
        <v>49</v>
      </c>
      <c r="J50" s="374"/>
      <c r="K50" s="374"/>
      <c r="L50" s="374"/>
      <c r="M50" s="374"/>
      <c r="N50" s="374"/>
      <c r="O50" s="374"/>
      <c r="P50" s="72"/>
      <c r="Q50" s="374" t="s">
        <v>50</v>
      </c>
      <c r="R50" s="374"/>
      <c r="S50" s="374"/>
      <c r="T50" s="374"/>
      <c r="U50" s="374"/>
      <c r="V50" s="374"/>
      <c r="W50" s="374"/>
      <c r="X50" s="73"/>
      <c r="Y50" s="405" t="s">
        <v>51</v>
      </c>
      <c r="Z50" s="405"/>
      <c r="AA50" s="405"/>
      <c r="AB50" s="405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1:40" ht="15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0"/>
      <c r="P52" s="43"/>
      <c r="Q52" s="43"/>
      <c r="R52" s="43"/>
      <c r="S52" s="43"/>
      <c r="T52" s="46"/>
      <c r="U52" s="43"/>
      <c r="V52" s="43"/>
      <c r="W52" s="43"/>
      <c r="X52" s="43"/>
      <c r="Y52" s="43"/>
      <c r="Z52" s="43"/>
      <c r="AA52" s="43"/>
      <c r="AB52" s="43"/>
    </row>
    <row r="53" spans="1:40" s="12" customFormat="1" ht="1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1:40" s="5" customFormat="1" ht="15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7"/>
      <c r="L55" s="43"/>
      <c r="M55" s="41"/>
      <c r="N55" s="40"/>
      <c r="O55" s="48"/>
      <c r="P55" s="48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40" s="5" customFormat="1" ht="15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40" s="5" customFormat="1" ht="15" customHeight="1" x14ac:dyDescent="0.25">
      <c r="A57" s="43"/>
      <c r="B57" s="43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40"/>
      <c r="Q57" s="52"/>
      <c r="R57" s="52"/>
      <c r="S57" s="52"/>
      <c r="T57" s="52"/>
      <c r="U57" s="52"/>
      <c r="V57" s="52"/>
      <c r="W57" s="52"/>
      <c r="X57" s="78"/>
      <c r="Y57" s="78"/>
      <c r="Z57" s="78"/>
      <c r="AA57" s="78"/>
      <c r="AB57" s="49"/>
    </row>
    <row r="58" spans="1:40" s="5" customFormat="1" ht="15" customHeight="1" x14ac:dyDescent="0.25">
      <c r="A58" s="43"/>
      <c r="B58" s="43"/>
      <c r="C58" s="43"/>
      <c r="D58" s="43"/>
      <c r="E58" s="43"/>
      <c r="F58" s="43"/>
      <c r="G58" s="43"/>
      <c r="H58" s="43"/>
      <c r="I58" s="23"/>
      <c r="J58" s="43"/>
      <c r="K58" s="43"/>
      <c r="L58" s="43"/>
      <c r="M58" s="43"/>
      <c r="N58" s="43"/>
      <c r="O58" s="43"/>
      <c r="P58" s="42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42"/>
    </row>
    <row r="59" spans="1:40" s="5" customFormat="1" ht="1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1:40" s="5" customFormat="1" ht="15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0"/>
      <c r="L60" s="40"/>
      <c r="M60" s="40"/>
      <c r="N60" s="40"/>
      <c r="O60" s="40"/>
      <c r="P60" s="40"/>
      <c r="Q60" s="43"/>
      <c r="R60" s="43"/>
      <c r="S60" s="43"/>
      <c r="T60" s="43"/>
      <c r="U60" s="43"/>
      <c r="V60" s="43"/>
      <c r="W60" s="43"/>
      <c r="X60" s="43"/>
      <c r="Y60" s="49"/>
      <c r="Z60" s="40"/>
      <c r="AA60" s="40"/>
      <c r="AB60" s="40"/>
    </row>
    <row r="61" spans="1:40" s="5" customFormat="1" ht="15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2"/>
      <c r="M61" s="42"/>
      <c r="N61" s="42"/>
      <c r="O61" s="42"/>
      <c r="P61" s="42"/>
      <c r="Q61" s="42"/>
      <c r="R61" s="42"/>
      <c r="S61" s="42"/>
      <c r="T61" s="42"/>
      <c r="U61" s="50"/>
      <c r="V61" s="42"/>
      <c r="W61" s="42"/>
      <c r="X61" s="42"/>
      <c r="Y61" s="42"/>
      <c r="Z61" s="42"/>
      <c r="AA61" s="51"/>
      <c r="AB61" s="42"/>
    </row>
    <row r="62" spans="1:40" s="5" customFormat="1" ht="11.2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40" s="5" customFormat="1" ht="1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6"/>
      <c r="M63" s="16"/>
      <c r="N63" s="16"/>
      <c r="O63" s="16"/>
      <c r="P63" s="16"/>
      <c r="Q63" s="15"/>
      <c r="R63" s="15"/>
      <c r="S63" s="15"/>
      <c r="T63" s="15"/>
      <c r="U63" s="15"/>
      <c r="V63" s="15"/>
      <c r="W63" s="15"/>
      <c r="X63" s="15"/>
      <c r="Y63" s="18"/>
      <c r="Z63" s="16"/>
      <c r="AA63" s="16"/>
      <c r="AB63" s="16"/>
    </row>
    <row r="64" spans="1:40" s="5" customFormat="1" ht="11.2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7"/>
      <c r="M64" s="17"/>
      <c r="N64" s="17"/>
      <c r="O64" s="17"/>
      <c r="P64" s="17"/>
      <c r="Q64" s="17"/>
      <c r="R64" s="17"/>
      <c r="S64" s="17"/>
      <c r="T64" s="17"/>
      <c r="U64" s="27"/>
      <c r="V64" s="17"/>
      <c r="W64" s="17"/>
      <c r="X64" s="17"/>
      <c r="Y64" s="17"/>
      <c r="Z64" s="17"/>
      <c r="AA64" s="28"/>
      <c r="AB64" s="21"/>
    </row>
    <row r="65" spans="1:28" s="5" customFormat="1" ht="25.5" customHeight="1" x14ac:dyDescent="0.25">
      <c r="A65" s="15"/>
      <c r="B65" s="15"/>
      <c r="C65" s="29"/>
      <c r="D65" s="15"/>
      <c r="E65" s="15"/>
      <c r="F65" s="15"/>
      <c r="G65" s="15"/>
      <c r="H65" s="15"/>
      <c r="I65" s="15"/>
      <c r="J65" s="15"/>
      <c r="K65" s="16"/>
      <c r="L65" s="16"/>
      <c r="M65" s="16"/>
      <c r="N65" s="16"/>
      <c r="O65" s="16"/>
      <c r="P65" s="16"/>
      <c r="Q65" s="15"/>
      <c r="R65" s="15"/>
      <c r="S65" s="15"/>
      <c r="T65" s="15"/>
      <c r="U65" s="15"/>
      <c r="V65" s="15"/>
      <c r="W65" s="15"/>
      <c r="X65" s="15"/>
      <c r="Y65" s="18"/>
      <c r="Z65" s="16"/>
      <c r="AA65" s="16"/>
      <c r="AB65" s="16"/>
    </row>
    <row r="66" spans="1:28" s="5" customFormat="1" ht="17.2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6"/>
      <c r="X66" s="16"/>
      <c r="Y66" s="32"/>
      <c r="Z66" s="32"/>
      <c r="AA66" s="32"/>
      <c r="AB66" s="32"/>
    </row>
    <row r="67" spans="1:28" s="5" customForma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30"/>
    </row>
  </sheetData>
  <mergeCells count="105"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</mergeCells>
  <pageMargins left="0.7" right="0.7" top="0.75" bottom="0.75" header="0.3" footer="0.3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O79"/>
  <sheetViews>
    <sheetView view="pageBreakPreview" zoomScaleNormal="100" zoomScaleSheetLayoutView="100" workbookViewId="0">
      <selection activeCell="A7" sqref="A7:AH8"/>
    </sheetView>
  </sheetViews>
  <sheetFormatPr defaultRowHeight="15.75" x14ac:dyDescent="0.2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 x14ac:dyDescent="0.25">
      <c r="B1" s="128"/>
      <c r="C1" s="43"/>
      <c r="D1" s="43"/>
      <c r="E1" s="43"/>
      <c r="F1" s="128"/>
      <c r="G1" s="128"/>
      <c r="H1" s="128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52"/>
      <c r="AB1" s="52"/>
      <c r="AC1" s="52"/>
      <c r="AD1" s="1"/>
      <c r="AE1" s="1"/>
    </row>
    <row r="2" spans="1:41" ht="15" customHeight="1" x14ac:dyDescent="0.25">
      <c r="B2" s="128"/>
      <c r="C2" s="43"/>
      <c r="D2" s="43"/>
      <c r="E2" s="43"/>
      <c r="F2" s="128"/>
      <c r="G2" s="128"/>
      <c r="H2" s="128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52"/>
      <c r="AB2" s="52"/>
      <c r="AC2" s="52"/>
      <c r="AD2" s="1"/>
      <c r="AE2" s="1"/>
    </row>
    <row r="3" spans="1:41" ht="15" customHeight="1" x14ac:dyDescent="0.25">
      <c r="B3" s="128"/>
      <c r="C3" s="43"/>
      <c r="D3" s="43"/>
      <c r="E3" s="43"/>
      <c r="F3" s="128"/>
      <c r="G3" s="128"/>
      <c r="H3" s="128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52"/>
      <c r="AB3" s="52"/>
      <c r="AC3" s="52"/>
      <c r="AD3" s="1"/>
      <c r="AE3" s="1"/>
    </row>
    <row r="4" spans="1:41" ht="15" customHeight="1" x14ac:dyDescent="0.3">
      <c r="B4" s="128"/>
      <c r="C4" s="43"/>
      <c r="D4" s="43"/>
      <c r="E4" s="43"/>
      <c r="F4" s="43"/>
      <c r="G4" s="43"/>
      <c r="H4" s="43"/>
      <c r="I4" s="43"/>
      <c r="J4" s="43"/>
      <c r="K4" s="135" t="s">
        <v>136</v>
      </c>
      <c r="L4" s="135"/>
      <c r="M4" s="43"/>
      <c r="N4" s="43"/>
      <c r="O4" s="43"/>
      <c r="P4" s="43"/>
      <c r="Q4" s="43"/>
      <c r="R4" s="43"/>
      <c r="S4" s="43"/>
      <c r="T4" s="129"/>
      <c r="U4" s="43"/>
      <c r="V4" s="176"/>
      <c r="W4" s="176"/>
      <c r="X4" s="43"/>
      <c r="Y4" s="43"/>
      <c r="Z4" s="43"/>
      <c r="AA4" s="43"/>
      <c r="AB4" s="43"/>
      <c r="AC4" s="43"/>
    </row>
    <row r="5" spans="1:41" ht="15" customHeight="1" x14ac:dyDescent="0.3">
      <c r="B5" s="128"/>
      <c r="C5" s="43"/>
      <c r="D5" s="43"/>
      <c r="E5" s="43"/>
      <c r="F5" s="43"/>
      <c r="G5" s="43"/>
      <c r="H5" s="43"/>
      <c r="I5" s="43"/>
      <c r="J5" s="43"/>
      <c r="K5" s="43"/>
      <c r="L5" s="135"/>
      <c r="M5" s="43"/>
      <c r="N5" s="43"/>
      <c r="O5" s="43"/>
      <c r="P5" s="43"/>
      <c r="Q5" s="43"/>
      <c r="R5" s="43"/>
      <c r="S5" s="43"/>
      <c r="T5" s="129"/>
      <c r="U5" s="43"/>
      <c r="V5" s="136"/>
      <c r="W5" s="136"/>
      <c r="X5" s="43"/>
      <c r="Y5" s="43"/>
      <c r="Z5" s="43"/>
      <c r="AA5" s="43"/>
      <c r="AB5" s="43"/>
      <c r="AC5" s="43"/>
    </row>
    <row r="6" spans="1:41" ht="15" customHeight="1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41" ht="15" customHeight="1" x14ac:dyDescent="0.25">
      <c r="A7" s="439" t="s">
        <v>139</v>
      </c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39"/>
      <c r="AG7" s="439"/>
      <c r="AH7" s="439"/>
      <c r="AI7" s="137"/>
    </row>
    <row r="8" spans="1:41" ht="15" customHeight="1" x14ac:dyDescent="0.25">
      <c r="A8" s="439"/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137"/>
    </row>
    <row r="9" spans="1:41" ht="15" customHeight="1" x14ac:dyDescent="0.25"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</row>
    <row r="10" spans="1:41" ht="15" customHeight="1" x14ac:dyDescent="0.3">
      <c r="B10" s="139" t="s">
        <v>115</v>
      </c>
      <c r="C10" s="140"/>
      <c r="D10" s="140"/>
      <c r="E10" s="140"/>
      <c r="F10" s="177" t="s">
        <v>116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40"/>
      <c r="X10" s="140"/>
      <c r="Y10" s="140"/>
      <c r="Z10" s="140"/>
      <c r="AA10" s="140"/>
      <c r="AB10" s="140"/>
      <c r="AC10" s="140"/>
    </row>
    <row r="11" spans="1:41" s="7" customFormat="1" ht="15" customHeight="1" x14ac:dyDescent="0.25">
      <c r="B11" s="40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141"/>
      <c r="O11" s="141"/>
      <c r="P11" s="142"/>
      <c r="Q11" s="142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 x14ac:dyDescent="0.2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 x14ac:dyDescent="0.3">
      <c r="B13" s="139" t="s">
        <v>117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440" t="s">
        <v>44</v>
      </c>
      <c r="N13" s="440"/>
      <c r="O13" s="440"/>
      <c r="P13" s="440"/>
      <c r="Q13" s="440"/>
      <c r="R13" s="440"/>
      <c r="S13" s="440"/>
      <c r="T13" s="440"/>
      <c r="U13" s="440"/>
      <c r="V13" s="440"/>
      <c r="W13" s="52"/>
      <c r="X13" s="52"/>
      <c r="Y13" s="52"/>
      <c r="Z13" s="52"/>
      <c r="AA13" s="52"/>
      <c r="AB13" s="52"/>
      <c r="AC13" s="5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3"/>
      <c r="AO13" s="2"/>
    </row>
    <row r="14" spans="1:41" ht="15" customHeight="1" x14ac:dyDescent="0.25">
      <c r="B14" s="43"/>
      <c r="C14" s="43"/>
      <c r="D14" s="43"/>
      <c r="E14" s="43"/>
      <c r="F14" s="43"/>
      <c r="G14" s="43"/>
      <c r="H14" s="43"/>
      <c r="I14" s="43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85"/>
      <c r="Y14" s="85"/>
      <c r="Z14" s="85"/>
      <c r="AA14" s="85"/>
      <c r="AB14" s="85"/>
      <c r="AC14" s="42"/>
    </row>
    <row r="15" spans="1:41" ht="15" customHeight="1" x14ac:dyDescent="0.25">
      <c r="B15" s="43"/>
      <c r="C15" s="43"/>
      <c r="D15" s="43"/>
      <c r="E15" s="43"/>
      <c r="F15" s="43"/>
      <c r="G15" s="43"/>
      <c r="H15" s="43"/>
      <c r="I15" s="43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85"/>
      <c r="Y15" s="85"/>
      <c r="Z15" s="85"/>
      <c r="AA15" s="85"/>
      <c r="AB15" s="85"/>
      <c r="AC15" s="42"/>
    </row>
    <row r="16" spans="1:41" ht="15" customHeight="1" x14ac:dyDescent="0.25">
      <c r="B16" s="43"/>
      <c r="C16" s="43"/>
      <c r="D16" s="43"/>
      <c r="E16" s="43"/>
      <c r="F16" s="43"/>
      <c r="G16" s="43"/>
      <c r="H16" s="43"/>
      <c r="I16" s="43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85"/>
      <c r="Y16" s="85"/>
      <c r="Z16" s="85"/>
      <c r="AA16" s="85"/>
      <c r="AB16" s="85"/>
      <c r="AC16" s="42"/>
    </row>
    <row r="17" spans="2:41" ht="15" customHeight="1" x14ac:dyDescent="0.25">
      <c r="B17"/>
      <c r="C17" s="43"/>
      <c r="D17" s="43"/>
      <c r="E17" s="43"/>
      <c r="F17" s="76"/>
      <c r="G17" s="76"/>
      <c r="H17" s="43"/>
      <c r="I17" s="43"/>
      <c r="J17" s="43"/>
      <c r="K17" s="43"/>
      <c r="L17" s="43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58"/>
      <c r="Z17" s="59"/>
      <c r="AA17" s="59"/>
      <c r="AB17" s="59"/>
      <c r="AC17" s="40"/>
    </row>
    <row r="18" spans="2:41" ht="15" customHeight="1" x14ac:dyDescent="0.25">
      <c r="B18" s="43"/>
      <c r="C18" s="43"/>
      <c r="D18" s="43"/>
      <c r="E18" s="43"/>
      <c r="F18" s="76"/>
      <c r="G18" s="76"/>
      <c r="H18" s="43"/>
      <c r="I18" s="43"/>
      <c r="J18" s="43"/>
      <c r="K18" s="43"/>
      <c r="L18" s="43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60"/>
      <c r="Y18" s="60"/>
      <c r="Z18" s="42"/>
      <c r="AA18" s="42"/>
      <c r="AB18" s="42"/>
      <c r="AC18" s="42"/>
    </row>
    <row r="19" spans="2:41" ht="15" customHeight="1" x14ac:dyDescent="0.25">
      <c r="B19" s="43"/>
      <c r="C19" s="43"/>
      <c r="D19" s="125"/>
      <c r="E19" s="125"/>
      <c r="F19" s="125"/>
      <c r="G19" s="125"/>
      <c r="H19" s="90"/>
      <c r="I19" s="90"/>
      <c r="J19" s="90"/>
      <c r="K19" s="90"/>
      <c r="L19" s="90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43"/>
    </row>
    <row r="20" spans="2:41" ht="15" customHeight="1" x14ac:dyDescent="0.25">
      <c r="B20" s="43"/>
      <c r="C20" s="43"/>
      <c r="D20" s="43"/>
      <c r="E20" s="43"/>
      <c r="F20" s="76"/>
      <c r="G20" s="76"/>
      <c r="H20" s="43"/>
      <c r="I20" s="43"/>
      <c r="J20" s="43"/>
      <c r="K20" s="43"/>
      <c r="L20" s="43"/>
      <c r="M20" s="143"/>
      <c r="N20" s="143"/>
      <c r="O20" s="143"/>
      <c r="P20" s="143"/>
      <c r="Q20" s="60"/>
      <c r="R20" s="60"/>
      <c r="S20" s="60"/>
      <c r="T20" s="60"/>
      <c r="U20" s="60"/>
      <c r="V20" s="60"/>
      <c r="W20" s="60"/>
      <c r="X20" s="60"/>
      <c r="Y20" s="60"/>
      <c r="Z20" s="42"/>
      <c r="AA20" s="42"/>
      <c r="AB20" s="42"/>
      <c r="AC20" s="42"/>
    </row>
    <row r="21" spans="2:41" ht="15" customHeight="1" x14ac:dyDescent="0.25">
      <c r="B21" s="43"/>
      <c r="C21" s="144"/>
      <c r="D21" s="43"/>
      <c r="E21" s="43"/>
      <c r="F21" s="43"/>
      <c r="G21" s="40"/>
      <c r="H21" s="40"/>
      <c r="I21" s="40"/>
      <c r="J21" s="40"/>
      <c r="K21" s="40"/>
      <c r="L21" s="40"/>
      <c r="M21" s="43"/>
      <c r="N21" s="40"/>
      <c r="O21" s="40"/>
      <c r="P21" s="40"/>
      <c r="Q21" s="40"/>
      <c r="R21" s="43"/>
      <c r="S21" s="40"/>
      <c r="T21" s="40"/>
      <c r="U21" s="41"/>
      <c r="V21" s="43"/>
      <c r="W21" s="40"/>
      <c r="X21" s="43"/>
      <c r="Y21" s="43"/>
      <c r="Z21" s="43"/>
      <c r="AA21" s="43"/>
      <c r="AB21" s="43"/>
      <c r="AC21" s="43"/>
    </row>
    <row r="22" spans="2:41" ht="15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2:41" s="9" customFormat="1" ht="15" customHeight="1" x14ac:dyDescent="0.2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2:41" ht="15" customHeight="1" x14ac:dyDescent="0.2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2:41" s="12" customFormat="1" ht="15" customHeight="1" x14ac:dyDescent="0.2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7"/>
      <c r="P26" s="147"/>
      <c r="Q26" s="147"/>
      <c r="R26" s="147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46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 x14ac:dyDescent="0.2">
      <c r="B27" s="122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7"/>
      <c r="P27" s="147"/>
      <c r="Q27" s="147"/>
      <c r="R27" s="147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46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 x14ac:dyDescent="0.2">
      <c r="B28" s="122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7"/>
      <c r="P28" s="147"/>
      <c r="Q28" s="147"/>
      <c r="R28" s="147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  <c r="AC28" s="146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 x14ac:dyDescent="0.25">
      <c r="B29" s="148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7"/>
      <c r="P29" s="147"/>
      <c r="Q29" s="149"/>
      <c r="R29" s="149"/>
      <c r="S29" s="150"/>
      <c r="T29" s="150"/>
      <c r="U29" s="150"/>
      <c r="V29" s="150"/>
      <c r="W29" s="145"/>
      <c r="X29" s="145"/>
      <c r="Y29" s="145"/>
      <c r="Z29" s="145"/>
      <c r="AA29" s="145"/>
      <c r="AB29" s="146"/>
      <c r="AC29" s="146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 x14ac:dyDescent="0.25">
      <c r="B30" s="151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7"/>
      <c r="P30" s="147"/>
      <c r="Q30" s="149"/>
      <c r="R30" s="149"/>
      <c r="S30" s="150"/>
      <c r="T30" s="150"/>
      <c r="U30" s="150"/>
      <c r="V30" s="150"/>
      <c r="W30" s="145"/>
      <c r="X30" s="145"/>
      <c r="Y30" s="145"/>
      <c r="Z30" s="145"/>
      <c r="AA30" s="145"/>
      <c r="AB30" s="145"/>
      <c r="AC30" s="145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 x14ac:dyDescent="0.25">
      <c r="B31" s="151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7"/>
      <c r="P31" s="147"/>
      <c r="Q31" s="147"/>
      <c r="R31" s="147"/>
      <c r="S31" s="150"/>
      <c r="T31" s="150"/>
      <c r="U31" s="150"/>
      <c r="V31" s="150"/>
      <c r="W31" s="145"/>
      <c r="X31" s="145"/>
      <c r="Y31" s="145"/>
      <c r="Z31" s="145"/>
      <c r="AA31" s="145"/>
      <c r="AB31" s="145"/>
      <c r="AC31" s="145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 x14ac:dyDescent="0.25">
      <c r="B32" s="151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7"/>
      <c r="P32" s="147"/>
      <c r="Q32" s="147"/>
      <c r="R32" s="147"/>
      <c r="S32" s="150"/>
      <c r="T32" s="150"/>
      <c r="U32" s="150"/>
      <c r="V32" s="150"/>
      <c r="W32" s="145"/>
      <c r="X32" s="145"/>
      <c r="Y32" s="145"/>
      <c r="Z32" s="145"/>
      <c r="AA32" s="145"/>
      <c r="AB32" s="145"/>
      <c r="AC32" s="145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 x14ac:dyDescent="0.25">
      <c r="B33" s="151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7"/>
      <c r="P33" s="147"/>
      <c r="Q33" s="147"/>
      <c r="R33" s="147"/>
      <c r="S33" s="150"/>
      <c r="T33" s="150"/>
      <c r="U33" s="150"/>
      <c r="V33" s="150"/>
      <c r="W33" s="145"/>
      <c r="X33" s="145"/>
      <c r="Y33" s="145"/>
      <c r="Z33" s="145"/>
      <c r="AA33" s="145"/>
      <c r="AB33" s="145"/>
      <c r="AC33" s="145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 x14ac:dyDescent="0.25">
      <c r="B34" s="151"/>
      <c r="C34" s="432" t="s">
        <v>118</v>
      </c>
      <c r="D34" s="432"/>
      <c r="E34" s="432"/>
      <c r="F34" s="427" t="s">
        <v>119</v>
      </c>
      <c r="G34" s="427"/>
      <c r="H34" s="427"/>
      <c r="I34" s="427"/>
      <c r="J34" s="427"/>
      <c r="K34" s="427"/>
      <c r="L34" s="427"/>
      <c r="M34" s="427" t="s">
        <v>120</v>
      </c>
      <c r="N34" s="427"/>
      <c r="O34" s="427"/>
      <c r="P34" s="147"/>
      <c r="Q34" s="149"/>
      <c r="R34" s="149"/>
      <c r="S34" s="150"/>
      <c r="T34" s="150"/>
      <c r="U34" s="150"/>
      <c r="V34" s="150"/>
      <c r="W34" s="145"/>
      <c r="X34" s="145"/>
      <c r="Y34" s="145"/>
      <c r="Z34" s="145"/>
      <c r="AA34" s="145"/>
      <c r="AB34" s="145"/>
      <c r="AC34" s="145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 x14ac:dyDescent="0.25">
      <c r="B35" s="151"/>
      <c r="C35" s="432"/>
      <c r="D35" s="432"/>
      <c r="E35" s="432"/>
      <c r="F35" s="427"/>
      <c r="G35" s="427"/>
      <c r="H35" s="427"/>
      <c r="I35" s="427"/>
      <c r="J35" s="427"/>
      <c r="K35" s="427"/>
      <c r="L35" s="427"/>
      <c r="M35" s="427"/>
      <c r="N35" s="427"/>
      <c r="O35" s="427"/>
      <c r="P35" s="147"/>
      <c r="Q35" s="149"/>
      <c r="R35" s="149"/>
      <c r="S35" s="150"/>
      <c r="T35" s="150"/>
      <c r="U35" s="150"/>
      <c r="V35" s="150"/>
      <c r="W35" s="145"/>
      <c r="X35" s="145"/>
      <c r="Y35" s="145"/>
      <c r="Z35" s="145"/>
      <c r="AA35" s="145"/>
      <c r="AB35" s="145"/>
      <c r="AC35" s="145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 x14ac:dyDescent="0.25">
      <c r="B36" s="151"/>
      <c r="C36" s="432" t="s">
        <v>137</v>
      </c>
      <c r="D36" s="432"/>
      <c r="E36" s="432"/>
      <c r="F36" s="438" t="s">
        <v>121</v>
      </c>
      <c r="G36" s="438"/>
      <c r="H36" s="438"/>
      <c r="I36" s="438"/>
      <c r="J36" s="438"/>
      <c r="K36" s="438"/>
      <c r="L36" s="438"/>
      <c r="M36" s="438">
        <v>2165</v>
      </c>
      <c r="N36" s="438"/>
      <c r="O36" s="438"/>
      <c r="P36" s="147"/>
      <c r="Q36" s="149"/>
      <c r="R36" s="149"/>
      <c r="S36" s="150"/>
      <c r="T36" s="150"/>
      <c r="U36" s="150"/>
      <c r="V36" s="150"/>
      <c r="W36" s="145"/>
      <c r="X36" s="145"/>
      <c r="Y36" s="145"/>
      <c r="Z36" s="145"/>
      <c r="AA36" s="145"/>
      <c r="AB36" s="145"/>
      <c r="AC36" s="145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 x14ac:dyDescent="0.25">
      <c r="B37" s="151"/>
      <c r="C37" s="432" t="s">
        <v>138</v>
      </c>
      <c r="D37" s="432"/>
      <c r="E37" s="432"/>
      <c r="F37" s="438" t="s">
        <v>121</v>
      </c>
      <c r="G37" s="438"/>
      <c r="H37" s="438"/>
      <c r="I37" s="438"/>
      <c r="J37" s="438"/>
      <c r="K37" s="438"/>
      <c r="L37" s="438"/>
      <c r="M37" s="438">
        <v>2165</v>
      </c>
      <c r="N37" s="438"/>
      <c r="O37" s="438"/>
      <c r="P37" s="147"/>
      <c r="Q37" s="147"/>
      <c r="R37" s="147"/>
      <c r="S37" s="150"/>
      <c r="T37" s="150"/>
      <c r="U37" s="150"/>
      <c r="V37" s="150"/>
      <c r="W37" s="145"/>
      <c r="X37" s="145"/>
      <c r="Y37" s="145"/>
      <c r="Z37" s="145"/>
      <c r="AA37" s="145"/>
      <c r="AB37" s="145"/>
      <c r="AC37" s="145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 x14ac:dyDescent="0.25"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47"/>
      <c r="P38" s="147"/>
      <c r="Q38" s="154"/>
      <c r="R38" s="154"/>
      <c r="S38" s="150"/>
      <c r="T38" s="150"/>
      <c r="U38" s="150"/>
      <c r="V38" s="150"/>
      <c r="W38" s="145"/>
      <c r="X38" s="145"/>
      <c r="Y38" s="145"/>
      <c r="Z38" s="145"/>
      <c r="AA38" s="145"/>
      <c r="AB38" s="153"/>
      <c r="AC38" s="153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 x14ac:dyDescent="0.25">
      <c r="B39" s="152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47"/>
      <c r="P39" s="147"/>
      <c r="Q39" s="154"/>
      <c r="R39" s="154"/>
      <c r="S39" s="150"/>
      <c r="T39" s="150"/>
      <c r="U39" s="150"/>
      <c r="V39" s="150"/>
      <c r="W39" s="145"/>
      <c r="X39" s="145"/>
      <c r="Y39" s="145"/>
      <c r="Z39" s="145"/>
      <c r="AA39" s="145"/>
      <c r="AB39" s="153"/>
      <c r="AC39" s="153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 x14ac:dyDescent="0.25">
      <c r="B40" s="152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47"/>
      <c r="P40" s="147"/>
      <c r="Q40" s="154"/>
      <c r="R40" s="154"/>
      <c r="S40" s="150"/>
      <c r="T40" s="150"/>
      <c r="U40" s="150"/>
      <c r="V40" s="150"/>
      <c r="W40" s="145"/>
      <c r="X40" s="145"/>
      <c r="Y40" s="145"/>
      <c r="Z40" s="145"/>
      <c r="AA40" s="145"/>
      <c r="AB40" s="153"/>
      <c r="AC40" s="153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 x14ac:dyDescent="0.25">
      <c r="B41" s="152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47"/>
      <c r="P41" s="147"/>
      <c r="Q41" s="154"/>
      <c r="R41" s="154"/>
      <c r="S41" s="150"/>
      <c r="T41" s="150"/>
      <c r="U41" s="150"/>
      <c r="V41" s="150"/>
      <c r="W41" s="145"/>
      <c r="X41" s="145"/>
      <c r="Y41" s="145"/>
      <c r="Z41" s="145"/>
      <c r="AA41" s="145"/>
      <c r="AB41" s="153"/>
      <c r="AC41" s="153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 x14ac:dyDescent="0.25"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47"/>
      <c r="P42" s="147"/>
      <c r="Q42" s="154"/>
      <c r="R42" s="154"/>
      <c r="S42" s="150"/>
      <c r="T42" s="150"/>
      <c r="U42" s="150"/>
      <c r="V42" s="150"/>
      <c r="W42" s="145"/>
      <c r="X42" s="145"/>
      <c r="Y42" s="145"/>
      <c r="Z42" s="145"/>
      <c r="AA42" s="145"/>
      <c r="AB42" s="153"/>
      <c r="AC42" s="153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 x14ac:dyDescent="0.25"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47"/>
      <c r="P43" s="147"/>
      <c r="Q43" s="154"/>
      <c r="R43" s="154"/>
      <c r="S43" s="150"/>
      <c r="T43" s="150"/>
      <c r="U43" s="150"/>
      <c r="V43" s="150"/>
      <c r="W43" s="145"/>
      <c r="X43" s="145"/>
      <c r="Y43" s="145"/>
      <c r="Z43" s="145"/>
      <c r="AA43" s="145"/>
      <c r="AB43" s="153"/>
      <c r="AC43" s="153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 x14ac:dyDescent="0.25">
      <c r="B44" s="152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47"/>
      <c r="P44" s="147"/>
      <c r="Q44" s="154"/>
      <c r="R44" s="154"/>
      <c r="S44" s="150"/>
      <c r="T44" s="150"/>
      <c r="U44" s="150"/>
      <c r="V44" s="150"/>
      <c r="W44" s="145"/>
      <c r="X44" s="145"/>
      <c r="Y44" s="145"/>
      <c r="Z44" s="145"/>
      <c r="AA44" s="145"/>
      <c r="AB44" s="153"/>
      <c r="AC44" s="153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 x14ac:dyDescent="0.25">
      <c r="B45" s="25"/>
      <c r="C45" s="63"/>
      <c r="D45" s="63"/>
      <c r="E45" s="63"/>
      <c r="F45" s="63"/>
      <c r="G45" s="63"/>
      <c r="H45" s="63"/>
      <c r="I45" s="63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3"/>
      <c r="W45" s="63"/>
      <c r="X45" s="63"/>
      <c r="Y45" s="63"/>
      <c r="Z45" s="63"/>
      <c r="AA45" s="63"/>
      <c r="AB45" s="63"/>
      <c r="AC45" s="25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 x14ac:dyDescent="0.2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65"/>
      <c r="Z46" s="65"/>
      <c r="AA46" s="65"/>
      <c r="AB46" s="65"/>
      <c r="AC46" s="36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68"/>
      <c r="P47" s="73"/>
      <c r="Q47" s="73"/>
      <c r="R47" s="73"/>
      <c r="S47" s="73"/>
      <c r="T47" s="73"/>
      <c r="U47" s="73"/>
      <c r="V47" s="73"/>
      <c r="W47" s="73"/>
      <c r="X47" s="73"/>
      <c r="Y47" s="68"/>
      <c r="Z47" s="68"/>
      <c r="AA47" s="68"/>
      <c r="AB47" s="68"/>
      <c r="AC47" s="69"/>
    </row>
    <row r="48" spans="2:41" ht="15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8"/>
      <c r="O48" s="68"/>
      <c r="P48" s="70"/>
      <c r="Q48" s="70"/>
      <c r="R48" s="70"/>
      <c r="S48" s="70"/>
      <c r="T48" s="70"/>
      <c r="U48" s="70"/>
      <c r="V48" s="70"/>
      <c r="W48" s="70"/>
      <c r="X48" s="70"/>
      <c r="Y48" s="68"/>
      <c r="Z48" s="68"/>
      <c r="AA48" s="68"/>
      <c r="AB48" s="68"/>
      <c r="AC48" s="69"/>
    </row>
    <row r="49" spans="2:41" ht="15" customHeight="1" x14ac:dyDescent="0.25">
      <c r="B49" s="107"/>
      <c r="C49" s="107"/>
      <c r="D49" s="107"/>
      <c r="E49" s="107"/>
      <c r="F49" s="107"/>
      <c r="G49" s="107"/>
      <c r="H49" s="107"/>
      <c r="I49" s="68"/>
      <c r="J49" s="107"/>
      <c r="K49" s="107"/>
      <c r="L49" s="107"/>
      <c r="M49" s="107"/>
      <c r="N49" s="107"/>
      <c r="O49" s="107"/>
      <c r="P49" s="107"/>
      <c r="Q49" s="68"/>
      <c r="R49" s="68"/>
      <c r="S49" s="68"/>
      <c r="T49" s="68"/>
      <c r="U49" s="68"/>
      <c r="V49" s="68"/>
      <c r="W49" s="68"/>
      <c r="X49" s="68"/>
      <c r="Y49" s="71"/>
      <c r="Z49" s="116"/>
      <c r="AA49" s="116"/>
      <c r="AB49" s="116"/>
      <c r="AC49" s="116"/>
    </row>
    <row r="50" spans="2:41" s="7" customFormat="1" ht="15" customHeight="1" x14ac:dyDescent="0.2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3"/>
      <c r="Z50" s="73"/>
      <c r="AA50" s="73"/>
      <c r="AB50" s="73"/>
      <c r="AC50" s="73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42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 x14ac:dyDescent="0.25">
      <c r="B52" t="s">
        <v>122</v>
      </c>
      <c r="C52" s="102"/>
      <c r="D52" s="102"/>
      <c r="E52" s="102"/>
      <c r="F52" s="178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6"/>
      <c r="Z52" s="156"/>
      <c r="AA52" s="165"/>
      <c r="AB52" s="165"/>
      <c r="AC52" s="165"/>
      <c r="AD52" s="165"/>
      <c r="AE52" s="165"/>
      <c r="AF52" s="165"/>
      <c r="AG52" s="165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8"/>
      <c r="O53" s="68"/>
      <c r="P53" s="73"/>
      <c r="Q53" s="73"/>
      <c r="R53" s="73"/>
      <c r="S53" s="73"/>
      <c r="T53" s="73"/>
      <c r="U53" s="73"/>
      <c r="V53" s="73"/>
      <c r="W53" s="73"/>
      <c r="X53" s="73"/>
      <c r="Y53" s="68"/>
      <c r="Z53" s="68"/>
      <c r="AA53" s="68"/>
      <c r="AB53" s="68"/>
      <c r="AC53" s="69"/>
    </row>
    <row r="54" spans="2:41" ht="15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8"/>
      <c r="O54" s="68"/>
      <c r="P54" s="70"/>
      <c r="Q54" s="70"/>
      <c r="R54" s="70"/>
      <c r="S54" s="70"/>
      <c r="T54" s="70"/>
      <c r="U54" s="70"/>
      <c r="V54" s="70"/>
      <c r="W54" s="70"/>
      <c r="X54" s="70"/>
      <c r="Y54" s="68"/>
      <c r="Z54" s="68"/>
      <c r="AA54" s="68"/>
      <c r="AB54" s="68"/>
      <c r="AC54" s="69"/>
    </row>
    <row r="55" spans="2:41" ht="15" customHeight="1" x14ac:dyDescent="0.25">
      <c r="B55" s="107"/>
      <c r="C55" s="107"/>
      <c r="D55" s="107"/>
      <c r="E55" s="107"/>
      <c r="F55" s="107"/>
      <c r="G55" s="107"/>
      <c r="H55" s="107"/>
      <c r="I55" s="68"/>
      <c r="J55" s="107"/>
      <c r="K55" s="107"/>
      <c r="L55" s="107"/>
      <c r="M55" s="107"/>
      <c r="N55" s="107"/>
      <c r="O55" s="107"/>
      <c r="P55" s="107"/>
      <c r="Q55" s="68"/>
      <c r="R55" s="68"/>
      <c r="S55" s="68"/>
      <c r="T55" s="68"/>
      <c r="U55" s="68"/>
      <c r="V55" s="68"/>
      <c r="W55" s="68"/>
      <c r="X55" s="68"/>
      <c r="Y55" s="71"/>
      <c r="Z55" s="116"/>
      <c r="AA55" s="116"/>
      <c r="AB55" s="116"/>
      <c r="AC55" s="116"/>
    </row>
    <row r="56" spans="2:41" s="7" customFormat="1" ht="15" customHeight="1" x14ac:dyDescent="0.25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3"/>
      <c r="Z56" s="73"/>
      <c r="AA56" s="73"/>
      <c r="AB56" s="73"/>
      <c r="AC56" s="73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4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 x14ac:dyDescent="0.2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65"/>
      <c r="Z58" s="65"/>
      <c r="AA58" s="65"/>
      <c r="AB58" s="65"/>
      <c r="AC58" s="36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8"/>
      <c r="O59" s="68"/>
      <c r="P59" s="73"/>
      <c r="Q59" s="73"/>
      <c r="R59" s="73"/>
      <c r="S59" s="73"/>
      <c r="T59" s="73"/>
      <c r="U59" s="73"/>
      <c r="V59" s="73"/>
      <c r="W59" s="73"/>
      <c r="X59" s="73"/>
      <c r="Y59" s="68"/>
      <c r="Z59" s="68"/>
      <c r="AA59" s="68"/>
      <c r="AB59" s="68"/>
      <c r="AC59" s="69"/>
    </row>
    <row r="60" spans="2:41" ht="15" customHeight="1" x14ac:dyDescent="0.25"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8"/>
      <c r="O60" s="68"/>
      <c r="P60" s="70"/>
      <c r="Q60" s="70"/>
      <c r="R60" s="70"/>
      <c r="S60" s="70"/>
      <c r="T60" s="70"/>
      <c r="U60" s="70"/>
      <c r="V60" s="70"/>
      <c r="W60" s="70"/>
      <c r="X60" s="70"/>
      <c r="Y60" s="68"/>
      <c r="Z60" s="68"/>
      <c r="AA60" s="68"/>
      <c r="AB60" s="68"/>
      <c r="AC60" s="69"/>
    </row>
    <row r="61" spans="2:41" ht="15" customHeight="1" x14ac:dyDescent="0.25">
      <c r="B61" s="107"/>
      <c r="C61" s="107"/>
      <c r="D61" s="107"/>
      <c r="E61" s="107"/>
      <c r="F61" s="107"/>
      <c r="G61" s="107"/>
      <c r="H61" s="107"/>
      <c r="I61" s="68"/>
      <c r="J61" s="107"/>
      <c r="K61" s="107"/>
      <c r="L61" s="107"/>
      <c r="M61" s="107"/>
      <c r="N61" s="107"/>
      <c r="O61" s="107"/>
      <c r="P61" s="107"/>
      <c r="Q61" s="68"/>
      <c r="R61" s="68"/>
      <c r="S61" s="68"/>
      <c r="T61" s="68"/>
      <c r="U61" s="68"/>
      <c r="V61" s="68"/>
      <c r="W61" s="68"/>
      <c r="X61" s="68"/>
      <c r="Y61" s="71"/>
      <c r="Z61" s="116"/>
      <c r="AA61" s="116"/>
      <c r="AB61" s="116"/>
      <c r="AC61" s="116"/>
    </row>
    <row r="62" spans="2:41" s="7" customFormat="1" ht="15" customHeight="1" x14ac:dyDescent="0.25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3"/>
      <c r="Z62" s="73"/>
      <c r="AA62" s="73"/>
      <c r="AB62" s="73"/>
      <c r="AC62" s="73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2:41" ht="15" customHeigh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0"/>
      <c r="Q64" s="43"/>
      <c r="R64" s="43"/>
      <c r="S64" s="43"/>
      <c r="T64" s="43"/>
      <c r="U64" s="46"/>
      <c r="V64" s="43"/>
      <c r="W64" s="43"/>
      <c r="X64" s="43"/>
      <c r="Y64" s="43"/>
      <c r="Z64" s="43"/>
      <c r="AA64" s="43"/>
      <c r="AB64" s="43"/>
      <c r="AC64" s="43"/>
    </row>
    <row r="65" spans="2:41" s="12" customFormat="1" ht="15" customHeight="1" x14ac:dyDescent="0.2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2:41" s="5" customFormat="1" ht="15" customHeigh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7"/>
      <c r="M67" s="43"/>
      <c r="N67" s="41"/>
      <c r="O67" s="40"/>
      <c r="P67" s="48"/>
      <c r="Q67" s="48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2:41" s="5" customFormat="1" ht="15" customHeigh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2:41" s="5" customFormat="1" ht="15" customHeight="1" x14ac:dyDescent="0.25">
      <c r="B69" s="43"/>
      <c r="C69" s="43"/>
      <c r="D69" s="76"/>
      <c r="E69" s="76"/>
      <c r="F69" s="76"/>
      <c r="G69" s="76"/>
      <c r="H69" s="76"/>
      <c r="I69" s="76"/>
      <c r="J69" s="77"/>
      <c r="K69" s="77"/>
      <c r="L69" s="77"/>
      <c r="M69" s="77"/>
      <c r="N69" s="77"/>
      <c r="O69" s="77"/>
      <c r="P69" s="77"/>
      <c r="Q69" s="40"/>
      <c r="R69" s="52"/>
      <c r="S69" s="52"/>
      <c r="T69" s="52"/>
      <c r="U69" s="52"/>
      <c r="V69" s="52"/>
      <c r="W69" s="52"/>
      <c r="X69" s="52"/>
      <c r="Y69" s="78"/>
      <c r="Z69" s="78"/>
      <c r="AA69" s="78"/>
      <c r="AB69" s="78"/>
      <c r="AC69" s="49"/>
    </row>
    <row r="70" spans="2:41" s="5" customFormat="1" ht="15" customHeight="1" x14ac:dyDescent="0.25">
      <c r="B70" s="43"/>
      <c r="C70" s="43"/>
      <c r="D70" s="43"/>
      <c r="E70" s="43"/>
      <c r="F70" s="43"/>
      <c r="G70" s="43"/>
      <c r="H70" s="43"/>
      <c r="I70" s="43"/>
      <c r="J70" s="23"/>
      <c r="K70" s="43"/>
      <c r="L70" s="43"/>
      <c r="M70" s="43"/>
      <c r="N70" s="43"/>
      <c r="O70" s="43"/>
      <c r="P70" s="43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42"/>
    </row>
    <row r="71" spans="2:41" s="5" customFormat="1" ht="15" customHeigh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2:41" s="5" customFormat="1" ht="15" customHeigh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0"/>
      <c r="M72" s="40"/>
      <c r="N72" s="40"/>
      <c r="O72" s="40"/>
      <c r="P72" s="40"/>
      <c r="Q72" s="40"/>
      <c r="R72" s="43"/>
      <c r="S72" s="43"/>
      <c r="T72" s="43"/>
      <c r="U72" s="43"/>
      <c r="V72" s="43"/>
      <c r="W72" s="43"/>
      <c r="X72" s="43"/>
      <c r="Y72" s="43"/>
      <c r="Z72" s="49"/>
      <c r="AA72" s="40"/>
      <c r="AB72" s="40"/>
      <c r="AC72" s="40"/>
    </row>
    <row r="73" spans="2:41" s="5" customFormat="1" ht="15" customHeigh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2"/>
      <c r="N73" s="42"/>
      <c r="O73" s="42"/>
      <c r="P73" s="42"/>
      <c r="Q73" s="42"/>
      <c r="R73" s="42"/>
      <c r="S73" s="42"/>
      <c r="T73" s="42"/>
      <c r="U73" s="42"/>
      <c r="V73" s="50"/>
      <c r="W73" s="42"/>
      <c r="X73" s="42"/>
      <c r="Y73" s="42"/>
      <c r="Z73" s="42"/>
      <c r="AA73" s="42"/>
      <c r="AB73" s="51"/>
      <c r="AC73" s="42"/>
    </row>
    <row r="74" spans="2:41" s="5" customFormat="1" ht="11.25" customHeight="1" x14ac:dyDescent="0.2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2:41" s="5" customFormat="1" ht="15" x14ac:dyDescent="0.2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6"/>
      <c r="M75" s="16"/>
      <c r="N75" s="16"/>
      <c r="O75" s="16"/>
      <c r="P75" s="16"/>
      <c r="Q75" s="16"/>
      <c r="R75" s="15"/>
      <c r="S75" s="15"/>
      <c r="T75" s="15"/>
      <c r="U75" s="15"/>
      <c r="V75" s="15"/>
      <c r="W75" s="15"/>
      <c r="X75" s="15"/>
      <c r="Y75" s="15"/>
      <c r="Z75" s="18"/>
      <c r="AA75" s="16"/>
      <c r="AB75" s="16"/>
      <c r="AC75" s="16"/>
    </row>
    <row r="76" spans="2:41" s="5" customFormat="1" ht="11.25" customHeight="1" x14ac:dyDescent="0.2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7"/>
      <c r="N76" s="17"/>
      <c r="O76" s="17"/>
      <c r="P76" s="17"/>
      <c r="Q76" s="17"/>
      <c r="R76" s="17"/>
      <c r="S76" s="17"/>
      <c r="T76" s="17"/>
      <c r="U76" s="17"/>
      <c r="V76" s="27"/>
      <c r="W76" s="17"/>
      <c r="X76" s="17"/>
      <c r="Y76" s="17"/>
      <c r="Z76" s="17"/>
      <c r="AA76" s="17"/>
      <c r="AB76" s="28"/>
      <c r="AC76" s="21"/>
    </row>
    <row r="77" spans="2:41" s="5" customFormat="1" ht="25.5" customHeight="1" x14ac:dyDescent="0.25">
      <c r="B77" s="15"/>
      <c r="C77" s="15"/>
      <c r="D77" s="29"/>
      <c r="E77" s="15"/>
      <c r="F77" s="15"/>
      <c r="G77" s="15"/>
      <c r="H77" s="15"/>
      <c r="I77" s="15"/>
      <c r="J77" s="15"/>
      <c r="K77" s="15"/>
      <c r="L77" s="16"/>
      <c r="M77" s="16"/>
      <c r="N77" s="16"/>
      <c r="O77" s="16"/>
      <c r="P77" s="16"/>
      <c r="Q77" s="16"/>
      <c r="R77" s="15"/>
      <c r="S77" s="15"/>
      <c r="T77" s="15"/>
      <c r="U77" s="15"/>
      <c r="V77" s="15"/>
      <c r="W77" s="15"/>
      <c r="X77" s="15"/>
      <c r="Y77" s="15"/>
      <c r="Z77" s="18"/>
      <c r="AA77" s="16"/>
      <c r="AB77" s="16"/>
      <c r="AC77" s="16"/>
    </row>
    <row r="78" spans="2:41" s="5" customFormat="1" ht="17.25" customHeight="1" x14ac:dyDescent="0.2">
      <c r="B78" s="15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5"/>
      <c r="U78" s="16"/>
      <c r="V78" s="16"/>
      <c r="W78" s="16"/>
      <c r="X78" s="16"/>
      <c r="Y78" s="16"/>
      <c r="Z78" s="32"/>
      <c r="AA78" s="32"/>
      <c r="AB78" s="32"/>
      <c r="AC78" s="32"/>
    </row>
    <row r="79" spans="2:41" s="5" customForma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30"/>
    </row>
  </sheetData>
  <mergeCells count="11">
    <mergeCell ref="A7:AH8"/>
    <mergeCell ref="M13:V13"/>
    <mergeCell ref="C34:E35"/>
    <mergeCell ref="F34:L35"/>
    <mergeCell ref="M34:O35"/>
    <mergeCell ref="C36:E36"/>
    <mergeCell ref="F36:L36"/>
    <mergeCell ref="M36:O36"/>
    <mergeCell ref="C37:E37"/>
    <mergeCell ref="F37:L37"/>
    <mergeCell ref="M37:O37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Адгезия</vt:lpstr>
      <vt:lpstr>Выборочный ремонт</vt:lpstr>
      <vt:lpstr>Изоляция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Dmitr0</cp:lastModifiedBy>
  <cp:lastPrinted>2021-05-02T12:26:26Z</cp:lastPrinted>
  <dcterms:created xsi:type="dcterms:W3CDTF">2015-10-07T19:09:30Z</dcterms:created>
  <dcterms:modified xsi:type="dcterms:W3CDTF">2022-03-14T18:53:38Z</dcterms:modified>
</cp:coreProperties>
</file>