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L71"/>
  <sheetViews>
    <sheetView workbookViewId="0">
      <selection activeCell="A1" sqref="A1"/>
    </sheetView>
  </sheetViews>
  <sheetFormatPr baseColWidth="8" defaultRowHeight="15"/>
  <sheetData>
    <row r="2">
      <c r="A2" t="inlineStr">
        <is>
          <t>332197</t>
        </is>
      </c>
      <c r="B2" t="inlineStr">
        <is>
          <t>A45-MH2522 Держатель маркировки 25х22 ZBY6101</t>
        </is>
      </c>
      <c r="C2" t="n">
        <v>31</v>
      </c>
      <c r="D2" t="inlineStr">
        <is>
          <t>ПП KEAZ Optima</t>
        </is>
      </c>
      <c r="E2" t="n">
        <v>147.6</v>
      </c>
      <c r="F2">
        <f>E2 * C2</f>
        <v/>
      </c>
      <c r="G2" t="n">
        <v>0.04</v>
      </c>
      <c r="H2">
        <f>E2*(1-G2/100)</f>
        <v/>
      </c>
      <c r="I2">
        <f>C2*H2</f>
        <v/>
      </c>
      <c r="J2" t="n">
        <v>0.06</v>
      </c>
      <c r="K2">
        <f>E2*(1-J2/100)</f>
        <v/>
      </c>
      <c r="L2">
        <f>C2*K2</f>
        <v/>
      </c>
    </row>
    <row r="3">
      <c r="A3" t="inlineStr">
        <is>
          <t>332197</t>
        </is>
      </c>
      <c r="B3" t="inlineStr">
        <is>
          <t>A45-MH2522 Держатель маркировки 25х22 ZBY6101</t>
        </is>
      </c>
      <c r="C3" t="n">
        <v>31</v>
      </c>
      <c r="D3" t="inlineStr">
        <is>
          <t>ПП KEAZ Optima</t>
        </is>
      </c>
      <c r="E3" t="n">
        <v>147.6</v>
      </c>
      <c r="F3">
        <f>E3 * C3</f>
        <v/>
      </c>
      <c r="G3" t="n">
        <v>0.04</v>
      </c>
      <c r="H3">
        <f>E3*(1-G3/100)</f>
        <v/>
      </c>
      <c r="I3">
        <f>C3*H3</f>
        <v/>
      </c>
      <c r="J3" t="n">
        <v>0.06</v>
      </c>
      <c r="K3">
        <f>E3*(1-J3/100)</f>
        <v/>
      </c>
      <c r="L3">
        <f>C3*K3</f>
        <v/>
      </c>
    </row>
    <row r="4">
      <c r="A4" t="inlineStr">
        <is>
          <t>332190</t>
        </is>
      </c>
      <c r="B4" t="inlineStr">
        <is>
          <t>C5-L-M4 Сигнальная лампа красная пластик 230-240VAC XB5AVM4</t>
        </is>
      </c>
      <c r="C4" t="n">
        <v>31</v>
      </c>
      <c r="D4" t="inlineStr">
        <is>
          <t>ПП KEAZ Optima</t>
        </is>
      </c>
      <c r="E4" t="n">
        <v>1423.2</v>
      </c>
      <c r="F4">
        <f>E4 * C4</f>
        <v/>
      </c>
      <c r="G4" t="n">
        <v>0.04</v>
      </c>
      <c r="H4">
        <f>E4*(1-G4/100)</f>
        <v/>
      </c>
      <c r="I4">
        <f>C4*H4</f>
        <v/>
      </c>
      <c r="J4" t="n">
        <v>0.06</v>
      </c>
      <c r="K4">
        <f>E4*(1-J4/100)</f>
        <v/>
      </c>
      <c r="L4">
        <f>C4*K4</f>
        <v/>
      </c>
    </row>
    <row r="5">
      <c r="A5" t="inlineStr">
        <is>
          <t>332180</t>
        </is>
      </c>
      <c r="B5" t="inlineStr">
        <is>
          <t>C5-P-210 Кнопка черная пластик 1НО XB5AA21</t>
        </is>
      </c>
      <c r="C5" t="n">
        <v>14</v>
      </c>
      <c r="D5" t="inlineStr">
        <is>
          <t>ПП KEAZ Optima</t>
        </is>
      </c>
      <c r="E5" t="n">
        <v>1023.6</v>
      </c>
      <c r="F5">
        <f>E5 * C5</f>
        <v/>
      </c>
      <c r="G5" t="n">
        <v>0.04</v>
      </c>
      <c r="H5">
        <f>E5*(1-G5/100)</f>
        <v/>
      </c>
      <c r="I5">
        <f>C5*H5</f>
        <v/>
      </c>
      <c r="J5" t="n">
        <v>0.06</v>
      </c>
      <c r="K5">
        <f>E5*(1-J5/100)</f>
        <v/>
      </c>
      <c r="L5">
        <f>C5*K5</f>
        <v/>
      </c>
    </row>
    <row r="6">
      <c r="A6" t="inlineStr">
        <is>
          <t>260487</t>
        </is>
      </c>
      <c r="B6" t="inlineStr">
        <is>
          <t>OptiDin BM63-1B10-УХЛ3 (6кА)</t>
        </is>
      </c>
      <c r="C6" t="n">
        <v>5</v>
      </c>
      <c r="D6" t="inlineStr">
        <is>
          <t>ПП KEAZ Optima</t>
        </is>
      </c>
      <c r="E6" t="n">
        <v>710.4</v>
      </c>
      <c r="F6">
        <f>E6 * C6</f>
        <v/>
      </c>
      <c r="G6" t="n">
        <v>0.04</v>
      </c>
      <c r="H6">
        <f>E6*(1-G6/100)</f>
        <v/>
      </c>
      <c r="I6">
        <f>C6*H6</f>
        <v/>
      </c>
      <c r="J6" t="n">
        <v>0.06</v>
      </c>
      <c r="K6">
        <f>E6*(1-J6/100)</f>
        <v/>
      </c>
      <c r="L6">
        <f>C6*K6</f>
        <v/>
      </c>
    </row>
    <row r="7">
      <c r="A7" t="inlineStr">
        <is>
          <t>249249</t>
        </is>
      </c>
      <c r="B7" t="inlineStr">
        <is>
          <t>OptiDin BM63-1C10-10-УХЛ3</t>
        </is>
      </c>
      <c r="C7" t="n">
        <v>8</v>
      </c>
      <c r="D7" t="inlineStr">
        <is>
          <t>ПП KEAZ Optima</t>
        </is>
      </c>
      <c r="E7" t="n">
        <v>1570.8</v>
      </c>
      <c r="F7">
        <f>E7 * C7</f>
        <v/>
      </c>
      <c r="G7" t="n">
        <v>0.04</v>
      </c>
      <c r="H7">
        <f>E7*(1-G7/100)</f>
        <v/>
      </c>
      <c r="I7">
        <f>C7*H7</f>
        <v/>
      </c>
      <c r="J7" t="n">
        <v>0.06</v>
      </c>
      <c r="K7">
        <f>E7*(1-J7/100)</f>
        <v/>
      </c>
      <c r="L7">
        <f>C7*K7</f>
        <v/>
      </c>
    </row>
    <row r="8">
      <c r="A8" t="inlineStr">
        <is>
          <t>249256</t>
        </is>
      </c>
      <c r="B8" t="inlineStr">
        <is>
          <t>OptiDin BM63-1C16-10-УХЛ3</t>
        </is>
      </c>
      <c r="C8" t="n">
        <v>38</v>
      </c>
      <c r="D8" t="inlineStr">
        <is>
          <t>ПП KEAZ Optima</t>
        </is>
      </c>
      <c r="E8" t="n">
        <v>1570.8</v>
      </c>
      <c r="F8">
        <f>E8 * C8</f>
        <v/>
      </c>
      <c r="G8" t="n">
        <v>0.04</v>
      </c>
      <c r="H8">
        <f>E8*(1-G8/100)</f>
        <v/>
      </c>
      <c r="I8">
        <f>C8*H8</f>
        <v/>
      </c>
      <c r="J8" t="n">
        <v>0.06</v>
      </c>
      <c r="K8">
        <f>E8*(1-J8/100)</f>
        <v/>
      </c>
      <c r="L8">
        <f>C8*K8</f>
        <v/>
      </c>
    </row>
    <row r="9">
      <c r="A9" t="inlineStr">
        <is>
          <t>249271</t>
        </is>
      </c>
      <c r="B9" t="inlineStr">
        <is>
          <t>OptiDin BM63-1C2-10-УХЛ3</t>
        </is>
      </c>
      <c r="C9" t="n">
        <v>14</v>
      </c>
      <c r="D9" t="inlineStr">
        <is>
          <t>ПП KEAZ Optima</t>
        </is>
      </c>
      <c r="E9" t="n">
        <v>2715.6</v>
      </c>
      <c r="F9">
        <f>E9 * C9</f>
        <v/>
      </c>
      <c r="G9" t="n">
        <v>0.04</v>
      </c>
      <c r="H9">
        <f>E9*(1-G9/100)</f>
        <v/>
      </c>
      <c r="I9">
        <f>C9*H9</f>
        <v/>
      </c>
      <c r="J9" t="n">
        <v>0.06</v>
      </c>
      <c r="K9">
        <f>E9*(1-J9/100)</f>
        <v/>
      </c>
      <c r="L9">
        <f>C9*K9</f>
        <v/>
      </c>
    </row>
    <row r="10">
      <c r="A10" t="inlineStr">
        <is>
          <t>260507</t>
        </is>
      </c>
      <c r="B10" t="inlineStr">
        <is>
          <t>OptiDin BM63-1C2-УХЛ3 (6кА)</t>
        </is>
      </c>
      <c r="C10" t="n">
        <v>24</v>
      </c>
      <c r="D10" t="inlineStr">
        <is>
          <t>ПП KEAZ Optima</t>
        </is>
      </c>
      <c r="E10" t="n">
        <v>1047.6</v>
      </c>
      <c r="F10">
        <f>E10 * C10</f>
        <v/>
      </c>
      <c r="G10" t="n">
        <v>0.04</v>
      </c>
      <c r="H10">
        <f>E10*(1-G10/100)</f>
        <v/>
      </c>
      <c r="I10">
        <f>C10*H10</f>
        <v/>
      </c>
      <c r="J10" t="n">
        <v>0.06</v>
      </c>
      <c r="K10">
        <f>E10*(1-J10/100)</f>
        <v/>
      </c>
      <c r="L10">
        <f>C10*K10</f>
        <v/>
      </c>
    </row>
    <row r="11">
      <c r="A11" t="inlineStr">
        <is>
          <t>249258</t>
        </is>
      </c>
      <c r="B11" t="inlineStr">
        <is>
          <t>OptiDin BM63-1C25-10-УХЛ3</t>
        </is>
      </c>
      <c r="C11" t="n">
        <v>2</v>
      </c>
      <c r="D11" t="inlineStr">
        <is>
          <t>ПП KEAZ Optima</t>
        </is>
      </c>
      <c r="E11" t="n">
        <v>1704</v>
      </c>
      <c r="F11">
        <f>E11 * C11</f>
        <v/>
      </c>
      <c r="G11" t="n">
        <v>0.04</v>
      </c>
      <c r="H11">
        <f>E11*(1-G11/100)</f>
        <v/>
      </c>
      <c r="I11">
        <f>C11*H11</f>
        <v/>
      </c>
      <c r="J11" t="n">
        <v>0.06</v>
      </c>
      <c r="K11">
        <f>E11*(1-J11/100)</f>
        <v/>
      </c>
      <c r="L11">
        <f>C11*K11</f>
        <v/>
      </c>
    </row>
    <row r="12">
      <c r="A12" t="inlineStr">
        <is>
          <t>260512</t>
        </is>
      </c>
      <c r="B12" t="inlineStr">
        <is>
          <t>OptiDin BM63-1C50-УХЛ3 (6кА)</t>
        </is>
      </c>
      <c r="C12" t="n">
        <v>2</v>
      </c>
      <c r="D12" t="inlineStr">
        <is>
          <t>ПП KEAZ Optima</t>
        </is>
      </c>
      <c r="E12" t="n">
        <v>1056</v>
      </c>
      <c r="F12">
        <f>E12 * C12</f>
        <v/>
      </c>
      <c r="G12" t="n">
        <v>0.04</v>
      </c>
      <c r="H12">
        <f>E12*(1-G12/100)</f>
        <v/>
      </c>
      <c r="I12">
        <f>C12*H12</f>
        <v/>
      </c>
      <c r="J12" t="n">
        <v>0.06</v>
      </c>
      <c r="K12">
        <f>E12*(1-J12/100)</f>
        <v/>
      </c>
      <c r="L12">
        <f>C12*K12</f>
        <v/>
      </c>
    </row>
    <row r="13">
      <c r="A13" t="inlineStr">
        <is>
          <t>249252</t>
        </is>
      </c>
      <c r="B13" t="inlineStr">
        <is>
          <t>OptiDin BM63-1C6-10-УХЛ3</t>
        </is>
      </c>
      <c r="C13" t="n">
        <v>116</v>
      </c>
      <c r="D13" t="inlineStr">
        <is>
          <t>ПП KEAZ Optima</t>
        </is>
      </c>
      <c r="E13" t="n">
        <v>1915.2</v>
      </c>
      <c r="F13">
        <f>E13 * C13</f>
        <v/>
      </c>
      <c r="G13" t="n">
        <v>0.04</v>
      </c>
      <c r="H13">
        <f>E13*(1-G13/100)</f>
        <v/>
      </c>
      <c r="I13">
        <f>C13*H13</f>
        <v/>
      </c>
      <c r="J13" t="n">
        <v>0.06</v>
      </c>
      <c r="K13">
        <f>E13*(1-J13/100)</f>
        <v/>
      </c>
      <c r="L13">
        <f>C13*K13</f>
        <v/>
      </c>
    </row>
    <row r="14">
      <c r="A14" t="inlineStr">
        <is>
          <t>260515</t>
        </is>
      </c>
      <c r="B14" t="inlineStr">
        <is>
          <t>OptiDin BM63-1C6-УХЛ3 (6кА)</t>
        </is>
      </c>
      <c r="C14" t="n">
        <v>335</v>
      </c>
      <c r="D14" t="inlineStr">
        <is>
          <t>ПП KEAZ Optima</t>
        </is>
      </c>
      <c r="E14" t="n">
        <v>738</v>
      </c>
      <c r="F14">
        <f>E14 * C14</f>
        <v/>
      </c>
      <c r="G14" t="n">
        <v>0.04</v>
      </c>
      <c r="H14">
        <f>E14*(1-G14/100)</f>
        <v/>
      </c>
      <c r="I14">
        <f>C14*H14</f>
        <v/>
      </c>
      <c r="J14" t="n">
        <v>0.06</v>
      </c>
      <c r="K14">
        <f>E14*(1-J14/100)</f>
        <v/>
      </c>
      <c r="L14">
        <f>C14*K14</f>
        <v/>
      </c>
    </row>
    <row r="15">
      <c r="A15" t="inlineStr">
        <is>
          <t>260519</t>
        </is>
      </c>
      <c r="B15" t="inlineStr">
        <is>
          <t>OptiDin BM63-1D16-УХЛ3 (6кА)</t>
        </is>
      </c>
      <c r="C15" t="n">
        <v>1</v>
      </c>
      <c r="D15" t="inlineStr">
        <is>
          <t>ПП KEAZ Optima</t>
        </is>
      </c>
      <c r="E15" t="n">
        <v>757.2</v>
      </c>
      <c r="F15">
        <f>E15 * C15</f>
        <v/>
      </c>
      <c r="G15" t="n">
        <v>0.04</v>
      </c>
      <c r="H15">
        <f>E15*(1-G15/100)</f>
        <v/>
      </c>
      <c r="I15">
        <f>C15*H15</f>
        <v/>
      </c>
      <c r="J15" t="n">
        <v>0.06</v>
      </c>
      <c r="K15">
        <f>E15*(1-J15/100)</f>
        <v/>
      </c>
      <c r="L15">
        <f>C15*K15</f>
        <v/>
      </c>
    </row>
    <row r="16">
      <c r="A16" t="inlineStr">
        <is>
          <t>260535</t>
        </is>
      </c>
      <c r="B16" t="inlineStr">
        <is>
          <t>OptiDin BM63-1K16-УХЛ3 (6кА)</t>
        </is>
      </c>
      <c r="C16" t="n">
        <v>43</v>
      </c>
      <c r="D16" t="inlineStr">
        <is>
          <t>ПП KEAZ Optima</t>
        </is>
      </c>
      <c r="E16" t="n">
        <v>2647.2</v>
      </c>
      <c r="F16">
        <f>E16 * C16</f>
        <v/>
      </c>
      <c r="G16" t="n">
        <v>0.04</v>
      </c>
      <c r="H16">
        <f>E16*(1-G16/100)</f>
        <v/>
      </c>
      <c r="I16">
        <f>C16*H16</f>
        <v/>
      </c>
      <c r="J16" t="n">
        <v>0.06</v>
      </c>
      <c r="K16">
        <f>E16*(1-J16/100)</f>
        <v/>
      </c>
      <c r="L16">
        <f>C16*K16</f>
        <v/>
      </c>
    </row>
    <row r="17">
      <c r="A17" t="inlineStr">
        <is>
          <t>260538</t>
        </is>
      </c>
      <c r="B17" t="inlineStr">
        <is>
          <t>OptiDin BM63-1K25-УХЛ3 (6кА)</t>
        </is>
      </c>
      <c r="C17" t="n">
        <v>21</v>
      </c>
      <c r="D17" t="inlineStr">
        <is>
          <t>ПП KEAZ Optima</t>
        </is>
      </c>
      <c r="E17" t="n">
        <v>2871.6</v>
      </c>
      <c r="F17">
        <f>E17 * C17</f>
        <v/>
      </c>
      <c r="G17" t="n">
        <v>0.04</v>
      </c>
      <c r="H17">
        <f>E17*(1-G17/100)</f>
        <v/>
      </c>
      <c r="I17">
        <f>C17*H17</f>
        <v/>
      </c>
      <c r="J17" t="n">
        <v>0.06</v>
      </c>
      <c r="K17">
        <f>E17*(1-J17/100)</f>
        <v/>
      </c>
      <c r="L17">
        <f>C17*K17</f>
        <v/>
      </c>
    </row>
    <row r="18">
      <c r="A18" t="inlineStr">
        <is>
          <t>260540</t>
        </is>
      </c>
      <c r="B18" t="inlineStr">
        <is>
          <t>OptiDin BM63-1K32-УХЛ3 (6кА)</t>
        </is>
      </c>
      <c r="C18" t="n">
        <v>4</v>
      </c>
      <c r="D18" t="inlineStr">
        <is>
          <t>ПП KEAZ Optima</t>
        </is>
      </c>
      <c r="E18" t="n">
        <v>3148.8</v>
      </c>
      <c r="F18">
        <f>E18 * C18</f>
        <v/>
      </c>
      <c r="G18" t="n">
        <v>0.04</v>
      </c>
      <c r="H18">
        <f>E18*(1-G18/100)</f>
        <v/>
      </c>
      <c r="I18">
        <f>C18*H18</f>
        <v/>
      </c>
      <c r="J18" t="n">
        <v>0.06</v>
      </c>
      <c r="K18">
        <f>E18*(1-J18/100)</f>
        <v/>
      </c>
      <c r="L18">
        <f>C18*K18</f>
        <v/>
      </c>
    </row>
    <row r="19">
      <c r="A19" t="inlineStr">
        <is>
          <t>260542</t>
        </is>
      </c>
      <c r="B19" t="inlineStr">
        <is>
          <t>OptiDin BM63-1K40-УХЛ3 (6кА)</t>
        </is>
      </c>
      <c r="C19" t="n">
        <v>4</v>
      </c>
      <c r="D19" t="inlineStr">
        <is>
          <t>ПП KEAZ Optima</t>
        </is>
      </c>
      <c r="E19" t="n">
        <v>4568.4</v>
      </c>
      <c r="F19">
        <f>E19 * C19</f>
        <v/>
      </c>
      <c r="G19" t="n">
        <v>0.04</v>
      </c>
      <c r="H19">
        <f>E19*(1-G19/100)</f>
        <v/>
      </c>
      <c r="I19">
        <f>C19*H19</f>
        <v/>
      </c>
      <c r="J19" t="n">
        <v>0.06</v>
      </c>
      <c r="K19">
        <f>E19*(1-J19/100)</f>
        <v/>
      </c>
      <c r="L19">
        <f>C19*K19</f>
        <v/>
      </c>
    </row>
    <row r="20">
      <c r="A20" t="inlineStr">
        <is>
          <t>249257</t>
        </is>
      </c>
      <c r="B20" t="inlineStr">
        <is>
          <t>OptiDin BM63-3C16-10-УХЛ3</t>
        </is>
      </c>
      <c r="C20" t="n">
        <v>15</v>
      </c>
      <c r="D20" t="inlineStr">
        <is>
          <t>ПП KEAZ Optima</t>
        </is>
      </c>
      <c r="E20" t="n">
        <v>5713.2</v>
      </c>
      <c r="F20">
        <f>E20 * C20</f>
        <v/>
      </c>
      <c r="G20" t="n">
        <v>0.04</v>
      </c>
      <c r="H20">
        <f>E20*(1-G20/100)</f>
        <v/>
      </c>
      <c r="I20">
        <f>C20*H20</f>
        <v/>
      </c>
      <c r="J20" t="n">
        <v>0.06</v>
      </c>
      <c r="K20">
        <f>E20*(1-J20/100)</f>
        <v/>
      </c>
      <c r="L20">
        <f>C20*K20</f>
        <v/>
      </c>
    </row>
    <row r="21">
      <c r="A21" t="inlineStr">
        <is>
          <t>249192</t>
        </is>
      </c>
      <c r="B21" t="inlineStr">
        <is>
          <t>OptiDin BM63-3C40-10-УХЛ3</t>
        </is>
      </c>
      <c r="C21" t="n">
        <v>7</v>
      </c>
      <c r="D21" t="inlineStr">
        <is>
          <t>ПП KEAZ Optima</t>
        </is>
      </c>
      <c r="E21" t="n">
        <v>6417.6</v>
      </c>
      <c r="F21">
        <f>E21 * C21</f>
        <v/>
      </c>
      <c r="G21" t="n">
        <v>0.04</v>
      </c>
      <c r="H21">
        <f>E21*(1-G21/100)</f>
        <v/>
      </c>
      <c r="I21">
        <f>C21*H21</f>
        <v/>
      </c>
      <c r="J21" t="n">
        <v>0.06</v>
      </c>
      <c r="K21">
        <f>E21*(1-J21/100)</f>
        <v/>
      </c>
      <c r="L21">
        <f>C21*K21</f>
        <v/>
      </c>
    </row>
    <row r="22">
      <c r="A22" t="inlineStr">
        <is>
          <t>260800</t>
        </is>
      </c>
      <c r="B22" t="inlineStr">
        <is>
          <t>OptiDin BM63-3C50-УХЛ3 (6кА)</t>
        </is>
      </c>
      <c r="C22" t="n">
        <v>24</v>
      </c>
      <c r="D22" t="inlineStr">
        <is>
          <t>ПП KEAZ Optima</t>
        </is>
      </c>
      <c r="E22" t="n">
        <v>3459.6</v>
      </c>
      <c r="F22">
        <f>E22 * C22</f>
        <v/>
      </c>
      <c r="G22" t="n">
        <v>0.04</v>
      </c>
      <c r="H22">
        <f>E22*(1-G22/100)</f>
        <v/>
      </c>
      <c r="I22">
        <f>C22*H22</f>
        <v/>
      </c>
      <c r="J22" t="n">
        <v>0.06</v>
      </c>
      <c r="K22">
        <f>E22*(1-J22/100)</f>
        <v/>
      </c>
      <c r="L22">
        <f>C22*K22</f>
        <v/>
      </c>
    </row>
    <row r="23">
      <c r="A23" t="inlineStr">
        <is>
          <t>249248</t>
        </is>
      </c>
      <c r="B23" t="inlineStr">
        <is>
          <t>OptiDin BM63-3C6-10-УХЛ3</t>
        </is>
      </c>
      <c r="C23" t="n">
        <v>18</v>
      </c>
      <c r="D23" t="inlineStr">
        <is>
          <t>ПП KEAZ Optima</t>
        </is>
      </c>
      <c r="E23" t="n">
        <v>6828</v>
      </c>
      <c r="F23">
        <f>E23 * C23</f>
        <v/>
      </c>
      <c r="G23" t="n">
        <v>0.04</v>
      </c>
      <c r="H23">
        <f>E23*(1-G23/100)</f>
        <v/>
      </c>
      <c r="I23">
        <f>C23*H23</f>
        <v/>
      </c>
      <c r="J23" t="n">
        <v>0.06</v>
      </c>
      <c r="K23">
        <f>E23*(1-J23/100)</f>
        <v/>
      </c>
      <c r="L23">
        <f>C23*K23</f>
        <v/>
      </c>
    </row>
    <row r="24">
      <c r="A24" t="inlineStr">
        <is>
          <t>260807</t>
        </is>
      </c>
      <c r="B24" t="inlineStr">
        <is>
          <t>OptiDin BM63-3D16-УХЛ3 (6кА)</t>
        </is>
      </c>
      <c r="C24" t="n">
        <v>3</v>
      </c>
      <c r="D24" t="inlineStr">
        <is>
          <t>ПП KEAZ Optima</t>
        </is>
      </c>
      <c r="E24" t="n">
        <v>2750.4</v>
      </c>
      <c r="F24">
        <f>E24 * C24</f>
        <v/>
      </c>
      <c r="G24" t="n">
        <v>0.04</v>
      </c>
      <c r="H24">
        <f>E24*(1-G24/100)</f>
        <v/>
      </c>
      <c r="I24">
        <f>C24*H24</f>
        <v/>
      </c>
      <c r="J24" t="n">
        <v>0.06</v>
      </c>
      <c r="K24">
        <f>E24*(1-J24/100)</f>
        <v/>
      </c>
      <c r="L24">
        <f>C24*K24</f>
        <v/>
      </c>
    </row>
    <row r="25">
      <c r="A25" t="inlineStr">
        <is>
          <t>262824</t>
        </is>
      </c>
      <c r="B25" t="inlineStr">
        <is>
          <t>OptiDin BM63-3K16-10-УХЛ3</t>
        </is>
      </c>
      <c r="C25" t="n">
        <v>6</v>
      </c>
      <c r="D25" t="inlineStr">
        <is>
          <t>ПП KEAZ Optima</t>
        </is>
      </c>
      <c r="E25" t="n">
        <v>24967.2</v>
      </c>
      <c r="F25">
        <f>E25 * C25</f>
        <v/>
      </c>
      <c r="G25" t="n">
        <v>0.04</v>
      </c>
      <c r="H25">
        <f>E25*(1-G25/100)</f>
        <v/>
      </c>
      <c r="I25">
        <f>C25*H25</f>
        <v/>
      </c>
      <c r="J25" t="n">
        <v>0.06</v>
      </c>
      <c r="K25">
        <f>E25*(1-J25/100)</f>
        <v/>
      </c>
      <c r="L25">
        <f>C25*K25</f>
        <v/>
      </c>
    </row>
    <row r="26">
      <c r="A26" t="inlineStr">
        <is>
          <t>260823</t>
        </is>
      </c>
      <c r="B26" t="inlineStr">
        <is>
          <t>OptiDin BM63-3K16-УХЛ3 (6кА)</t>
        </is>
      </c>
      <c r="C26" t="n">
        <v>52</v>
      </c>
      <c r="D26" t="inlineStr">
        <is>
          <t>ПП KEAZ Optima</t>
        </is>
      </c>
      <c r="E26" t="n">
        <v>9621.6</v>
      </c>
      <c r="F26">
        <f>E26 * C26</f>
        <v/>
      </c>
      <c r="G26" t="n">
        <v>0.04</v>
      </c>
      <c r="H26">
        <f>E26*(1-G26/100)</f>
        <v/>
      </c>
      <c r="I26">
        <f>C26*H26</f>
        <v/>
      </c>
      <c r="J26" t="n">
        <v>0.06</v>
      </c>
      <c r="K26">
        <f>E26*(1-J26/100)</f>
        <v/>
      </c>
      <c r="L26">
        <f>C26*K26</f>
        <v/>
      </c>
    </row>
    <row r="27">
      <c r="A27" t="inlineStr">
        <is>
          <t>260826</t>
        </is>
      </c>
      <c r="B27" t="inlineStr">
        <is>
          <t>OptiDin BM63-3K25-УХЛ3 (6кА)</t>
        </is>
      </c>
      <c r="C27" t="n">
        <v>19</v>
      </c>
      <c r="D27" t="inlineStr">
        <is>
          <t>ПП KEAZ Optima</t>
        </is>
      </c>
      <c r="E27" t="n">
        <v>10730.4</v>
      </c>
      <c r="F27">
        <f>E27 * C27</f>
        <v/>
      </c>
      <c r="G27" t="n">
        <v>0.04</v>
      </c>
      <c r="H27">
        <f>E27*(1-G27/100)</f>
        <v/>
      </c>
      <c r="I27">
        <f>C27*H27</f>
        <v/>
      </c>
      <c r="J27" t="n">
        <v>0.06</v>
      </c>
      <c r="K27">
        <f>E27*(1-J27/100)</f>
        <v/>
      </c>
      <c r="L27">
        <f>C27*K27</f>
        <v/>
      </c>
    </row>
    <row r="28">
      <c r="A28" t="inlineStr">
        <is>
          <t>260828</t>
        </is>
      </c>
      <c r="B28" t="inlineStr">
        <is>
          <t>OptiDin BM63-3K32-УХЛ3 (6кА)</t>
        </is>
      </c>
      <c r="C28" t="n">
        <v>20</v>
      </c>
      <c r="D28" t="inlineStr">
        <is>
          <t>ПП KEAZ Optima</t>
        </is>
      </c>
      <c r="E28" t="n">
        <v>10809.6</v>
      </c>
      <c r="F28">
        <f>E28 * C28</f>
        <v/>
      </c>
      <c r="G28" t="n">
        <v>0.04</v>
      </c>
      <c r="H28">
        <f>E28*(1-G28/100)</f>
        <v/>
      </c>
      <c r="I28">
        <f>C28*H28</f>
        <v/>
      </c>
      <c r="J28" t="n">
        <v>0.06</v>
      </c>
      <c r="K28">
        <f>E28*(1-J28/100)</f>
        <v/>
      </c>
      <c r="L28">
        <f>C28*K28</f>
        <v/>
      </c>
    </row>
    <row r="29">
      <c r="A29" t="inlineStr">
        <is>
          <t>260830</t>
        </is>
      </c>
      <c r="B29" t="inlineStr">
        <is>
          <t>OptiDin BM63-3K40-УХЛ3 (6кА)</t>
        </is>
      </c>
      <c r="C29" t="n">
        <v>14</v>
      </c>
      <c r="D29" t="inlineStr">
        <is>
          <t>ПП KEAZ Optima</t>
        </is>
      </c>
      <c r="E29" t="n">
        <v>10809.6</v>
      </c>
      <c r="F29">
        <f>E29 * C29</f>
        <v/>
      </c>
      <c r="G29" t="n">
        <v>0.04</v>
      </c>
      <c r="H29">
        <f>E29*(1-G29/100)</f>
        <v/>
      </c>
      <c r="I29">
        <f>C29*H29</f>
        <v/>
      </c>
      <c r="J29" t="n">
        <v>0.06</v>
      </c>
      <c r="K29">
        <f>E29*(1-J29/100)</f>
        <v/>
      </c>
      <c r="L29">
        <f>C29*K29</f>
        <v/>
      </c>
    </row>
    <row r="30">
      <c r="A30" t="inlineStr">
        <is>
          <t>249184</t>
        </is>
      </c>
      <c r="B30" t="inlineStr">
        <is>
          <t>OptiDin BM63-НР230</t>
        </is>
      </c>
      <c r="C30" t="n">
        <v>1</v>
      </c>
      <c r="D30" t="inlineStr">
        <is>
          <t>ПП KEAZ Optima</t>
        </is>
      </c>
      <c r="E30" t="n">
        <v>4365.6</v>
      </c>
      <c r="F30">
        <f>E30 * C30</f>
        <v/>
      </c>
      <c r="G30" t="n">
        <v>0.04</v>
      </c>
      <c r="H30">
        <f>E30*(1-G30/100)</f>
        <v/>
      </c>
      <c r="I30">
        <f>C30*H30</f>
        <v/>
      </c>
      <c r="J30" t="n">
        <v>0.06</v>
      </c>
      <c r="K30">
        <f>E30*(1-J30/100)</f>
        <v/>
      </c>
      <c r="L30">
        <f>C30*K30</f>
        <v/>
      </c>
    </row>
    <row r="31">
      <c r="A31" t="inlineStr">
        <is>
          <t>254166</t>
        </is>
      </c>
      <c r="B31" t="inlineStr">
        <is>
          <t>OptiDin DM63-2225-AС-УХЛ4 (2P, 25, 30mA)</t>
        </is>
      </c>
      <c r="C31" t="n">
        <v>4</v>
      </c>
      <c r="D31" t="inlineStr">
        <is>
          <t>ПП KEAZ Optima</t>
        </is>
      </c>
      <c r="E31" t="n">
        <v>4216.8</v>
      </c>
      <c r="F31">
        <f>E31 * C31</f>
        <v/>
      </c>
      <c r="G31" t="n">
        <v>0.04</v>
      </c>
      <c r="H31">
        <f>E31*(1-G31/100)</f>
        <v/>
      </c>
      <c r="I31">
        <f>C31*H31</f>
        <v/>
      </c>
      <c r="J31" t="n">
        <v>0.06</v>
      </c>
      <c r="K31">
        <f>E31*(1-J31/100)</f>
        <v/>
      </c>
      <c r="L31">
        <f>C31*K31</f>
        <v/>
      </c>
    </row>
    <row r="32">
      <c r="A32" t="inlineStr">
        <is>
          <t>254221</t>
        </is>
      </c>
      <c r="B32" t="inlineStr">
        <is>
          <t>OptiDin DM63-4263-AС-УХЛ4 (4P, 63, 30mA)</t>
        </is>
      </c>
      <c r="C32" t="n">
        <v>7</v>
      </c>
      <c r="D32" t="inlineStr">
        <is>
          <t>ПП KEAZ Optima</t>
        </is>
      </c>
      <c r="E32" t="n">
        <v>9910.799999999999</v>
      </c>
      <c r="F32">
        <f>E32 * C32</f>
        <v/>
      </c>
      <c r="G32" t="n">
        <v>0.04</v>
      </c>
      <c r="H32">
        <f>E32*(1-G32/100)</f>
        <v/>
      </c>
      <c r="I32">
        <f>C32*H32</f>
        <v/>
      </c>
      <c r="J32" t="n">
        <v>0.06</v>
      </c>
      <c r="K32">
        <f>E32*(1-J32/100)</f>
        <v/>
      </c>
      <c r="L32">
        <f>C32*K32</f>
        <v/>
      </c>
    </row>
    <row r="33">
      <c r="A33" t="inlineStr">
        <is>
          <t>254226</t>
        </is>
      </c>
      <c r="B33" t="inlineStr">
        <is>
          <t>OptiDin DM63-4280-AС-УХЛ4 (4P, 80, 30mA)</t>
        </is>
      </c>
      <c r="C33" t="n">
        <v>2</v>
      </c>
      <c r="D33" t="inlineStr">
        <is>
          <t>ПП KEAZ Optima</t>
        </is>
      </c>
      <c r="E33" t="n">
        <v>9681.6</v>
      </c>
      <c r="F33">
        <f>E33 * C33</f>
        <v/>
      </c>
      <c r="G33" t="n">
        <v>0.04</v>
      </c>
      <c r="H33">
        <f>E33*(1-G33/100)</f>
        <v/>
      </c>
      <c r="I33">
        <f>C33*H33</f>
        <v/>
      </c>
      <c r="J33" t="n">
        <v>0.06</v>
      </c>
      <c r="K33">
        <f>E33*(1-J33/100)</f>
        <v/>
      </c>
      <c r="L33">
        <f>C33*K33</f>
        <v/>
      </c>
    </row>
    <row r="34">
      <c r="A34" t="inlineStr">
        <is>
          <t>254227</t>
        </is>
      </c>
      <c r="B34" t="inlineStr">
        <is>
          <t>OptiDin DM63-4380-AС-УХЛ4 (4P, 80, 100mA)</t>
        </is>
      </c>
      <c r="C34" t="n">
        <v>8</v>
      </c>
      <c r="D34" t="inlineStr">
        <is>
          <t>ПП KEAZ Optima</t>
        </is>
      </c>
      <c r="E34" t="n">
        <v>13228.8</v>
      </c>
      <c r="F34">
        <f>E34 * C34</f>
        <v/>
      </c>
      <c r="G34" t="n">
        <v>0.04</v>
      </c>
      <c r="H34">
        <f>E34*(1-G34/100)</f>
        <v/>
      </c>
      <c r="I34">
        <f>C34*H34</f>
        <v/>
      </c>
      <c r="J34" t="n">
        <v>0.06</v>
      </c>
      <c r="K34">
        <f>E34*(1-J34/100)</f>
        <v/>
      </c>
      <c r="L34">
        <f>C34*K34</f>
        <v/>
      </c>
    </row>
    <row r="35">
      <c r="A35" t="inlineStr">
        <is>
          <t>321131</t>
        </is>
      </c>
      <c r="B35" t="inlineStr">
        <is>
          <t>OptiDin MK-100-2011-230AC</t>
        </is>
      </c>
      <c r="C35" t="n">
        <v>20</v>
      </c>
      <c r="D35" t="inlineStr">
        <is>
          <t>ПП KEAZ Optima</t>
        </is>
      </c>
      <c r="E35" t="n">
        <v>4002</v>
      </c>
      <c r="F35">
        <f>E35 * C35</f>
        <v/>
      </c>
      <c r="G35" t="n">
        <v>0.04</v>
      </c>
      <c r="H35">
        <f>E35*(1-G35/100)</f>
        <v/>
      </c>
      <c r="I35">
        <f>C35*H35</f>
        <v/>
      </c>
      <c r="J35" t="n">
        <v>0.06</v>
      </c>
      <c r="K35">
        <f>E35*(1-J35/100)</f>
        <v/>
      </c>
      <c r="L35">
        <f>C35*K35</f>
        <v/>
      </c>
    </row>
    <row r="36">
      <c r="A36" t="inlineStr">
        <is>
          <t>144412</t>
        </is>
      </c>
      <c r="B36" t="inlineStr">
        <is>
          <t>OptiMat D100N-MR1-У3</t>
        </is>
      </c>
      <c r="C36" t="n">
        <v>163</v>
      </c>
      <c r="D36" t="inlineStr">
        <is>
          <t>ПП KEAZ Optima</t>
        </is>
      </c>
      <c r="E36" t="n">
        <v>54546</v>
      </c>
      <c r="F36">
        <f>E36 * C36</f>
        <v/>
      </c>
      <c r="G36" t="n">
        <v>0.04</v>
      </c>
      <c r="H36">
        <f>E36*(1-G36/100)</f>
        <v/>
      </c>
      <c r="I36">
        <f>C36*H36</f>
        <v/>
      </c>
      <c r="J36" t="n">
        <v>0.06</v>
      </c>
      <c r="K36">
        <f>E36*(1-J36/100)</f>
        <v/>
      </c>
      <c r="L36">
        <f>C36*K36</f>
        <v/>
      </c>
    </row>
    <row r="37">
      <c r="A37" t="inlineStr">
        <is>
          <t>285502</t>
        </is>
      </c>
      <c r="B37" t="inlineStr">
        <is>
          <t>OptiMat D160N-MR1-У3</t>
        </is>
      </c>
      <c r="C37" t="n">
        <v>20</v>
      </c>
      <c r="D37" t="inlineStr">
        <is>
          <t>ПП KEAZ Optima</t>
        </is>
      </c>
      <c r="E37" t="n">
        <v>56523.6</v>
      </c>
      <c r="F37">
        <f>E37 * C37</f>
        <v/>
      </c>
      <c r="G37" t="n">
        <v>0.04</v>
      </c>
      <c r="H37">
        <f>E37*(1-G37/100)</f>
        <v/>
      </c>
      <c r="I37">
        <f>C37*H37</f>
        <v/>
      </c>
      <c r="J37" t="n">
        <v>0.06</v>
      </c>
      <c r="K37">
        <f>E37*(1-J37/100)</f>
        <v/>
      </c>
      <c r="L37">
        <f>C37*K37</f>
        <v/>
      </c>
    </row>
    <row r="38">
      <c r="A38" t="inlineStr">
        <is>
          <t>137335</t>
        </is>
      </c>
      <c r="B38" t="inlineStr">
        <is>
          <t>OptiMat D250N-MR1-У3</t>
        </is>
      </c>
      <c r="C38" t="n">
        <v>44</v>
      </c>
      <c r="D38" t="inlineStr">
        <is>
          <t>ПП KEAZ Optima</t>
        </is>
      </c>
      <c r="E38" t="n">
        <v>63403.2</v>
      </c>
      <c r="F38">
        <f>E38 * C38</f>
        <v/>
      </c>
      <c r="G38" t="n">
        <v>0.04</v>
      </c>
      <c r="H38">
        <f>E38*(1-G38/100)</f>
        <v/>
      </c>
      <c r="I38">
        <f>C38*H38</f>
        <v/>
      </c>
      <c r="J38" t="n">
        <v>0.06</v>
      </c>
      <c r="K38">
        <f>E38*(1-J38/100)</f>
        <v/>
      </c>
      <c r="L38">
        <f>C38*K38</f>
        <v/>
      </c>
    </row>
    <row r="39">
      <c r="A39" t="inlineStr">
        <is>
          <t>279892</t>
        </is>
      </c>
      <c r="B39" t="inlineStr">
        <is>
          <t>OptiMat D400N-MR1-У3</t>
        </is>
      </c>
      <c r="C39" t="n">
        <v>8</v>
      </c>
      <c r="D39" t="inlineStr">
        <is>
          <t>ПП KEAZ Optima</t>
        </is>
      </c>
      <c r="E39" t="n">
        <v>130281.6</v>
      </c>
      <c r="F39">
        <f>E39 * C39</f>
        <v/>
      </c>
      <c r="G39" t="n">
        <v>0.04</v>
      </c>
      <c r="H39">
        <f>E39*(1-G39/100)</f>
        <v/>
      </c>
      <c r="I39">
        <f>C39*H39</f>
        <v/>
      </c>
      <c r="J39" t="n">
        <v>0.06</v>
      </c>
      <c r="K39">
        <f>E39*(1-J39/100)</f>
        <v/>
      </c>
      <c r="L39">
        <f>C39*K39</f>
        <v/>
      </c>
    </row>
    <row r="40">
      <c r="A40" t="inlineStr">
        <is>
          <t>225048</t>
        </is>
      </c>
      <c r="B40" t="inlineStr">
        <is>
          <t>OptiSwitch 4G10-66-U-S1-R014</t>
        </is>
      </c>
      <c r="C40" t="n">
        <v>69</v>
      </c>
      <c r="D40" t="inlineStr">
        <is>
          <t>ПП KEAZ Optima</t>
        </is>
      </c>
      <c r="E40" t="n">
        <v>6315.6</v>
      </c>
      <c r="F40">
        <f>E40 * C40</f>
        <v/>
      </c>
      <c r="G40" t="n">
        <v>0.04</v>
      </c>
      <c r="H40">
        <f>E40*(1-G40/100)</f>
        <v/>
      </c>
      <c r="I40">
        <f>C40*H40</f>
        <v/>
      </c>
      <c r="J40" t="n">
        <v>0.06</v>
      </c>
      <c r="K40">
        <f>E40*(1-J40/100)</f>
        <v/>
      </c>
      <c r="L40">
        <f>C40*K40</f>
        <v/>
      </c>
    </row>
    <row r="41">
      <c r="A41" t="inlineStr">
        <is>
          <t>321406</t>
        </is>
      </c>
      <c r="B41" t="inlineStr">
        <is>
          <t>OptiSwitch 4G10-67-U-S1-R014</t>
        </is>
      </c>
      <c r="C41" t="n">
        <v>2</v>
      </c>
      <c r="D41" t="inlineStr">
        <is>
          <t>ПП KEAZ Optima</t>
        </is>
      </c>
      <c r="E41" t="n">
        <v>4261.2</v>
      </c>
      <c r="F41">
        <f>E41 * C41</f>
        <v/>
      </c>
      <c r="G41" t="n">
        <v>0.04</v>
      </c>
      <c r="H41">
        <f>E41*(1-G41/100)</f>
        <v/>
      </c>
      <c r="I41">
        <f>C41*H41</f>
        <v/>
      </c>
      <c r="J41" t="n">
        <v>0.06</v>
      </c>
      <c r="K41">
        <f>E41*(1-J41/100)</f>
        <v/>
      </c>
      <c r="L41">
        <f>C41*K41</f>
        <v/>
      </c>
    </row>
    <row r="42">
      <c r="A42" t="inlineStr">
        <is>
          <t>331995</t>
        </is>
      </c>
      <c r="B42" t="inlineStr">
        <is>
          <t>PHS-3-1M-05-PN-2 повышенного/пониженного асимметрии 3Ф+N 2CО</t>
        </is>
      </c>
      <c r="C42" t="n">
        <v>110</v>
      </c>
      <c r="D42" t="inlineStr">
        <is>
          <t>ПП KEAZ Optima</t>
        </is>
      </c>
      <c r="E42" t="n">
        <v>5044.8</v>
      </c>
      <c r="F42">
        <f>E42 * C42</f>
        <v/>
      </c>
      <c r="G42" t="n">
        <v>0.04</v>
      </c>
      <c r="H42">
        <f>E42*(1-G42/100)</f>
        <v/>
      </c>
      <c r="I42">
        <f>C42*H42</f>
        <v/>
      </c>
      <c r="J42" t="n">
        <v>0.06</v>
      </c>
      <c r="K42">
        <f>E42*(1-J42/100)</f>
        <v/>
      </c>
      <c r="L42">
        <f>C42*K42</f>
        <v/>
      </c>
    </row>
    <row r="43">
      <c r="A43" t="inlineStr">
        <is>
          <t>332003</t>
        </is>
      </c>
      <c r="B43" t="inlineStr">
        <is>
          <t>PHS-3-2M-10-PP-2 универсальное 3Ф 2СО</t>
        </is>
      </c>
      <c r="C43" t="n">
        <v>7</v>
      </c>
      <c r="D43" t="inlineStr">
        <is>
          <t>ПП KEAZ Optima</t>
        </is>
      </c>
      <c r="E43" t="n">
        <v>5454</v>
      </c>
      <c r="F43">
        <f>E43 * C43</f>
        <v/>
      </c>
      <c r="G43" t="n">
        <v>0.04</v>
      </c>
      <c r="H43">
        <f>E43*(1-G43/100)</f>
        <v/>
      </c>
      <c r="I43">
        <f>C43*H43</f>
        <v/>
      </c>
      <c r="J43" t="n">
        <v>0.06</v>
      </c>
      <c r="K43">
        <f>E43*(1-J43/100)</f>
        <v/>
      </c>
      <c r="L43">
        <f>C43*K43</f>
        <v/>
      </c>
    </row>
    <row r="44">
      <c r="A44" t="inlineStr">
        <is>
          <t>272363</t>
        </is>
      </c>
      <c r="B44" t="inlineStr">
        <is>
          <t>Блок контактов КМЕ/КПЕ-1НО</t>
        </is>
      </c>
      <c r="C44" t="n">
        <v>179</v>
      </c>
      <c r="D44" t="inlineStr">
        <is>
          <t>ПП КЭАЗ</t>
        </is>
      </c>
      <c r="E44" t="n">
        <v>242.4</v>
      </c>
      <c r="F44">
        <f>E44 * C44</f>
        <v/>
      </c>
      <c r="G44" t="n">
        <v>54</v>
      </c>
      <c r="H44">
        <f>E44*(1-G44/100)</f>
        <v/>
      </c>
      <c r="I44">
        <f>C44*H44</f>
        <v/>
      </c>
    </row>
    <row r="45">
      <c r="A45" t="inlineStr">
        <is>
          <t>108623</t>
        </is>
      </c>
      <c r="B45" t="inlineStr">
        <is>
          <t>ВА57-35-340010-125А-800-690AC-УХЛ3</t>
        </is>
      </c>
      <c r="C45" t="n">
        <v>46</v>
      </c>
      <c r="D45" t="inlineStr">
        <is>
          <t>ПП КЭАЗ исключение ВА57, ВА57Ф, ВА51, ВА04</t>
        </is>
      </c>
      <c r="E45" t="n">
        <v>11896.8</v>
      </c>
      <c r="F45">
        <f>E45 * C45</f>
        <v/>
      </c>
    </row>
    <row r="46">
      <c r="A46" t="inlineStr">
        <is>
          <t>108606</t>
        </is>
      </c>
      <c r="B46" t="inlineStr">
        <is>
          <t>ВА57-35-340010-40А-400-690AC-УХЛ3</t>
        </is>
      </c>
      <c r="C46" t="n">
        <v>24</v>
      </c>
      <c r="D46" t="inlineStr">
        <is>
          <t>ПП КЭАЗ исключение ВА57, ВА57Ф, ВА51, ВА04</t>
        </is>
      </c>
      <c r="E46" t="n">
        <v>10453.2</v>
      </c>
      <c r="F46">
        <f>E46 * C46</f>
        <v/>
      </c>
    </row>
    <row r="47">
      <c r="A47" t="inlineStr">
        <is>
          <t>221903</t>
        </is>
      </c>
      <c r="B47" t="inlineStr">
        <is>
          <t>ВД1-63-2225-АС-УХЛ4 (2P, 25, 30mA)</t>
        </is>
      </c>
      <c r="C47" t="n">
        <v>10</v>
      </c>
      <c r="D47" t="inlineStr">
        <is>
          <t>ПП КЭАЗ</t>
        </is>
      </c>
      <c r="E47" t="n">
        <v>1978.8</v>
      </c>
      <c r="F47">
        <f>E47 * C47</f>
        <v/>
      </c>
      <c r="G47" t="n">
        <v>54</v>
      </c>
      <c r="H47">
        <f>E47*(1-G47/100)</f>
        <v/>
      </c>
      <c r="I47">
        <f>C47*H47</f>
        <v/>
      </c>
    </row>
    <row r="48">
      <c r="A48" t="inlineStr">
        <is>
          <t>318459</t>
        </is>
      </c>
      <c r="B48" t="inlineStr">
        <is>
          <t>ВД1-63-2225-АС-УХЛ4 (2P, 25, 30mA) электронное</t>
        </is>
      </c>
      <c r="C48" t="n">
        <v>3</v>
      </c>
      <c r="D48" t="inlineStr">
        <is>
          <t>ПП КЭАЗ</t>
        </is>
      </c>
      <c r="E48" t="n">
        <v>1741.2</v>
      </c>
      <c r="F48">
        <f>E48 * C48</f>
        <v/>
      </c>
      <c r="G48" t="n">
        <v>54</v>
      </c>
      <c r="H48">
        <f>E48*(1-G48/100)</f>
        <v/>
      </c>
      <c r="I48">
        <f>C48*H48</f>
        <v/>
      </c>
    </row>
    <row r="49">
      <c r="A49" t="inlineStr">
        <is>
          <t>221905</t>
        </is>
      </c>
      <c r="B49" t="inlineStr">
        <is>
          <t>ВД1-63-2240-АС-УХЛ4 (2P, 40, 30mA)</t>
        </is>
      </c>
      <c r="C49" t="n">
        <v>2</v>
      </c>
      <c r="D49" t="inlineStr">
        <is>
          <t>ПП КЭАЗ</t>
        </is>
      </c>
      <c r="E49" t="n">
        <v>2064</v>
      </c>
      <c r="F49">
        <f>E49 * C49</f>
        <v/>
      </c>
      <c r="G49" t="n">
        <v>54</v>
      </c>
      <c r="H49">
        <f>E49*(1-G49/100)</f>
        <v/>
      </c>
      <c r="I49">
        <f>C49*H49</f>
        <v/>
      </c>
    </row>
    <row r="50">
      <c r="A50" t="inlineStr">
        <is>
          <t>318461</t>
        </is>
      </c>
      <c r="B50" t="inlineStr">
        <is>
          <t>ВД1-63-2240-АС-УХЛ4 (2P, 40, 30mA) электронное</t>
        </is>
      </c>
      <c r="C50" t="n">
        <v>41</v>
      </c>
      <c r="D50" t="inlineStr">
        <is>
          <t>ПП КЭАЗ</t>
        </is>
      </c>
      <c r="E50" t="n">
        <v>1816.8</v>
      </c>
      <c r="F50">
        <f>E50 * C50</f>
        <v/>
      </c>
      <c r="G50" t="n">
        <v>54</v>
      </c>
      <c r="H50">
        <f>E50*(1-G50/100)</f>
        <v/>
      </c>
      <c r="I50">
        <f>C50*H50</f>
        <v/>
      </c>
    </row>
    <row r="51">
      <c r="A51" t="inlineStr">
        <is>
          <t>221908</t>
        </is>
      </c>
      <c r="B51" t="inlineStr">
        <is>
          <t>ВД1-63-2280-АС-УХЛ4 (2P, 80, 30mA)</t>
        </is>
      </c>
      <c r="C51" t="n">
        <v>2</v>
      </c>
      <c r="D51" t="inlineStr">
        <is>
          <t>ПП КЭАЗ</t>
        </is>
      </c>
      <c r="E51" t="n">
        <v>3130.8</v>
      </c>
      <c r="F51">
        <f>E51 * C51</f>
        <v/>
      </c>
      <c r="G51" t="n">
        <v>54</v>
      </c>
      <c r="H51">
        <f>E51*(1-G51/100)</f>
        <v/>
      </c>
      <c r="I51">
        <f>C51*H51</f>
        <v/>
      </c>
    </row>
    <row r="52">
      <c r="A52" t="inlineStr">
        <is>
          <t>221949</t>
        </is>
      </c>
      <c r="B52" t="inlineStr">
        <is>
          <t>ВД1-63-4240-АС-УХЛ4 (4P, 40, 30mA)</t>
        </is>
      </c>
      <c r="C52" t="n">
        <v>22</v>
      </c>
      <c r="D52" t="inlineStr">
        <is>
          <t>ПП КЭАЗ</t>
        </is>
      </c>
      <c r="E52" t="n">
        <v>2732.4</v>
      </c>
      <c r="F52">
        <f>E52 * C52</f>
        <v/>
      </c>
      <c r="G52" t="n">
        <v>54</v>
      </c>
      <c r="H52">
        <f>E52*(1-G52/100)</f>
        <v/>
      </c>
      <c r="I52">
        <f>C52*H52</f>
        <v/>
      </c>
    </row>
    <row r="53">
      <c r="A53" t="inlineStr">
        <is>
          <t>314967</t>
        </is>
      </c>
      <c r="B53" t="inlineStr">
        <is>
          <t>Контакт вспомогательный ВК/СК1/СК2-OptiMat D-УХЛ3</t>
        </is>
      </c>
      <c r="C53" t="n">
        <v>44</v>
      </c>
      <c r="D53" t="inlineStr">
        <is>
          <t>ПП KEAZ Optima</t>
        </is>
      </c>
      <c r="E53" t="n">
        <v>1950</v>
      </c>
      <c r="F53">
        <f>E53 * C53</f>
        <v/>
      </c>
      <c r="G53" t="n">
        <v>0.04</v>
      </c>
      <c r="H53">
        <f>E53*(1-G53/100)</f>
        <v/>
      </c>
      <c r="I53">
        <f>C53*H53</f>
        <v/>
      </c>
      <c r="J53" t="n">
        <v>0.06</v>
      </c>
      <c r="K53">
        <f>E53*(1-J53/100)</f>
        <v/>
      </c>
      <c r="L53">
        <f>C53*K53</f>
        <v/>
      </c>
    </row>
    <row r="54">
      <c r="A54" t="inlineStr">
        <is>
          <t>248247</t>
        </is>
      </c>
      <c r="B54" t="inlineStr">
        <is>
          <t>КМЕ4511м-зеленый-1но+1нз-цилиндр-IP54</t>
        </is>
      </c>
      <c r="C54" t="n">
        <v>66</v>
      </c>
      <c r="D54" t="inlineStr">
        <is>
          <t>ПП КЭАЗ</t>
        </is>
      </c>
      <c r="E54" t="n">
        <v>772.8</v>
      </c>
      <c r="F54">
        <f>E54 * C54</f>
        <v/>
      </c>
      <c r="G54" t="n">
        <v>54</v>
      </c>
      <c r="H54">
        <f>E54*(1-G54/100)</f>
        <v/>
      </c>
      <c r="I54">
        <f>C54*H54</f>
        <v/>
      </c>
    </row>
    <row r="55">
      <c r="A55" t="inlineStr">
        <is>
          <t>248248</t>
        </is>
      </c>
      <c r="B55" t="inlineStr">
        <is>
          <t>КМЕ4511м-красный-1но+1нз-цилиндр-IP54</t>
        </is>
      </c>
      <c r="C55" t="n">
        <v>66</v>
      </c>
      <c r="D55" t="inlineStr">
        <is>
          <t>ПП КЭАЗ</t>
        </is>
      </c>
      <c r="E55" t="n">
        <v>772.8</v>
      </c>
      <c r="F55">
        <f>E55 * C55</f>
        <v/>
      </c>
      <c r="G55" t="n">
        <v>54</v>
      </c>
      <c r="H55">
        <f>E55*(1-G55/100)</f>
        <v/>
      </c>
      <c r="I55">
        <f>C55*H55</f>
        <v/>
      </c>
    </row>
    <row r="56">
      <c r="A56" t="inlineStr">
        <is>
          <t>110372</t>
        </is>
      </c>
      <c r="B56" t="inlineStr">
        <is>
          <t>Комплект выводов расширительных ВА04-36/ВА51-35/ВА57-35-УХЛ3</t>
        </is>
      </c>
      <c r="C56" t="n">
        <v>4</v>
      </c>
      <c r="D56" t="inlineStr">
        <is>
          <t>ПП КЭАЗ исключение ВА57, ВА57Ф, ВА51, ВА04</t>
        </is>
      </c>
      <c r="E56" t="n">
        <v>2877.6</v>
      </c>
      <c r="F56">
        <f>E56 * C56</f>
        <v/>
      </c>
    </row>
    <row r="57">
      <c r="A57" t="inlineStr">
        <is>
          <t>229725</t>
        </is>
      </c>
      <c r="B57" t="inlineStr">
        <is>
          <t>Контактор ПМЛ-1561ДМ-16А-380AC-УХЛ4-Б</t>
        </is>
      </c>
      <c r="C57" t="n">
        <v>1</v>
      </c>
      <c r="D57" t="inlineStr">
        <is>
          <t>ПП КЭАЗ</t>
        </is>
      </c>
      <c r="E57" t="n">
        <v>6730.8</v>
      </c>
      <c r="F57">
        <f>E57 * C57</f>
        <v/>
      </c>
      <c r="G57" t="n">
        <v>54</v>
      </c>
      <c r="H57">
        <f>E57*(1-G57/100)</f>
        <v/>
      </c>
      <c r="I57">
        <f>C57*H57</f>
        <v/>
      </c>
    </row>
    <row r="58">
      <c r="A58" t="inlineStr">
        <is>
          <t>110614</t>
        </is>
      </c>
      <c r="B58" t="inlineStr">
        <is>
          <t>Контактор ПМЛ-3500-40А-220AC-УХЛ4-Б</t>
        </is>
      </c>
      <c r="C58" t="n">
        <v>1</v>
      </c>
      <c r="D58" t="inlineStr">
        <is>
          <t>ПП КЭАЗ</t>
        </is>
      </c>
      <c r="E58" t="n">
        <v>16890</v>
      </c>
      <c r="F58">
        <f>E58 * C58</f>
        <v/>
      </c>
      <c r="G58" t="n">
        <v>54</v>
      </c>
      <c r="H58">
        <f>E58*(1-G58/100)</f>
        <v/>
      </c>
      <c r="I58">
        <f>C58*H58</f>
        <v/>
      </c>
    </row>
    <row r="59">
      <c r="A59" t="inlineStr">
        <is>
          <t>110645</t>
        </is>
      </c>
      <c r="B59" t="inlineStr">
        <is>
          <t>Контактор ПМЛ-4560ДМ-80А-220AC-УХЛ4-Б</t>
        </is>
      </c>
      <c r="C59" t="n">
        <v>4</v>
      </c>
      <c r="D59" t="inlineStr">
        <is>
          <t>ПП КЭАЗ</t>
        </is>
      </c>
      <c r="E59" t="n">
        <v>34100.4</v>
      </c>
      <c r="F59">
        <f>E59 * C59</f>
        <v/>
      </c>
      <c r="G59" t="n">
        <v>54</v>
      </c>
      <c r="H59">
        <f>E59*(1-G59/100)</f>
        <v/>
      </c>
      <c r="I59">
        <f>C59*H59</f>
        <v/>
      </c>
    </row>
    <row r="60">
      <c r="A60" t="inlineStr">
        <is>
          <t>110657</t>
        </is>
      </c>
      <c r="B60" t="inlineStr">
        <is>
          <t>Контактор ПМЛ-5560ДМ-100А-220AC-УХЛ4-Б</t>
        </is>
      </c>
      <c r="C60" t="n">
        <v>12</v>
      </c>
      <c r="D60" t="inlineStr">
        <is>
          <t>ПП КЭАЗ</t>
        </is>
      </c>
      <c r="E60" t="n">
        <v>34100.4</v>
      </c>
      <c r="F60">
        <f>E60 * C60</f>
        <v/>
      </c>
      <c r="G60" t="n">
        <v>54</v>
      </c>
      <c r="H60">
        <f>E60*(1-G60/100)</f>
        <v/>
      </c>
      <c r="I60">
        <f>C60*H60</f>
        <v/>
      </c>
    </row>
    <row r="61">
      <c r="A61" t="inlineStr">
        <is>
          <t>112925</t>
        </is>
      </c>
      <c r="B61" t="inlineStr">
        <is>
          <t>Контактор ПМЛ-7500-250А-380AC-УХЛ4-Б</t>
        </is>
      </c>
      <c r="C61" t="n">
        <v>2</v>
      </c>
      <c r="D61" t="inlineStr">
        <is>
          <t>ПП КЭАЗ</t>
        </is>
      </c>
      <c r="E61" t="n">
        <v>143684.4</v>
      </c>
      <c r="F61">
        <f>E61 * C61</f>
        <v/>
      </c>
      <c r="G61" t="n">
        <v>54</v>
      </c>
      <c r="H61">
        <f>E61*(1-G61/100)</f>
        <v/>
      </c>
      <c r="I61">
        <f>C61*H61</f>
        <v/>
      </c>
    </row>
    <row r="62">
      <c r="A62" t="inlineStr">
        <is>
          <t>112919</t>
        </is>
      </c>
      <c r="B62" t="inlineStr">
        <is>
          <t>Контактор ПМЛ-8500-400А-220AC-УХЛ4-Б</t>
        </is>
      </c>
      <c r="C62" t="n">
        <v>4</v>
      </c>
      <c r="D62" t="inlineStr">
        <is>
          <t>ПП КЭАЗ</t>
        </is>
      </c>
      <c r="E62" t="n">
        <v>239102.4</v>
      </c>
      <c r="F62">
        <f>E62 * C62</f>
        <v/>
      </c>
      <c r="G62" t="n">
        <v>54</v>
      </c>
      <c r="H62">
        <f>E62*(1-G62/100)</f>
        <v/>
      </c>
      <c r="I62">
        <f>C62*H62</f>
        <v/>
      </c>
    </row>
    <row r="63">
      <c r="A63" t="inlineStr">
        <is>
          <t>143496</t>
        </is>
      </c>
      <c r="B63" t="inlineStr">
        <is>
          <t>Расцепитель независимый OptiMat D100, D160, D250, D400, D630-110DC/230AC-УХЛ3</t>
        </is>
      </c>
      <c r="C63" t="n">
        <v>11</v>
      </c>
      <c r="D63" t="inlineStr">
        <is>
          <t>ПП KEAZ Optima</t>
        </is>
      </c>
      <c r="E63" t="n">
        <v>5337.6</v>
      </c>
      <c r="F63">
        <f>E63 * C63</f>
        <v/>
      </c>
      <c r="G63" t="n">
        <v>0.04</v>
      </c>
      <c r="H63">
        <f>E63*(1-G63/100)</f>
        <v/>
      </c>
      <c r="I63">
        <f>C63*H63</f>
        <v/>
      </c>
      <c r="J63" t="n">
        <v>0.06</v>
      </c>
      <c r="K63">
        <f>E63*(1-J63/100)</f>
        <v/>
      </c>
      <c r="L63">
        <f>C63*K63</f>
        <v/>
      </c>
    </row>
    <row r="64">
      <c r="A64" t="inlineStr">
        <is>
          <t>255857</t>
        </is>
      </c>
      <c r="B64" t="inlineStr">
        <is>
          <t>Расширители полюсов OptiMat D100, D160, D250-УХЛ3-3 шт</t>
        </is>
      </c>
      <c r="C64" t="n">
        <v>72</v>
      </c>
      <c r="D64" t="inlineStr">
        <is>
          <t>ПП KEAZ Optima</t>
        </is>
      </c>
      <c r="E64" t="n">
        <v>1568.4</v>
      </c>
      <c r="F64">
        <f>E64 * C64</f>
        <v/>
      </c>
      <c r="G64" t="n">
        <v>0.04</v>
      </c>
      <c r="H64">
        <f>E64*(1-G64/100)</f>
        <v/>
      </c>
      <c r="I64">
        <f>C64*H64</f>
        <v/>
      </c>
      <c r="J64" t="n">
        <v>0.06</v>
      </c>
      <c r="K64">
        <f>E64*(1-J64/100)</f>
        <v/>
      </c>
      <c r="L64">
        <f>C64*K64</f>
        <v/>
      </c>
    </row>
    <row r="65">
      <c r="A65" t="inlineStr">
        <is>
          <t>258210</t>
        </is>
      </c>
      <c r="B65" t="inlineStr">
        <is>
          <t>Расширители полюсов OptiMat D400, D630-УХЛ3-длинный-3 шт</t>
        </is>
      </c>
      <c r="C65" t="n">
        <v>8</v>
      </c>
      <c r="D65" t="inlineStr">
        <is>
          <t>ПП KEAZ Optima</t>
        </is>
      </c>
      <c r="E65" t="n">
        <v>10087.2</v>
      </c>
      <c r="F65">
        <f>E65 * C65</f>
        <v/>
      </c>
      <c r="G65" t="n">
        <v>0.04</v>
      </c>
      <c r="H65">
        <f>E65*(1-G65/100)</f>
        <v/>
      </c>
      <c r="I65">
        <f>C65*H65</f>
        <v/>
      </c>
      <c r="J65" t="n">
        <v>0.06</v>
      </c>
      <c r="K65">
        <f>E65*(1-J65/100)</f>
        <v/>
      </c>
      <c r="L65">
        <f>C65*K65</f>
        <v/>
      </c>
    </row>
    <row r="66">
      <c r="A66" t="inlineStr">
        <is>
          <t>247695</t>
        </is>
      </c>
      <c r="B66" t="inlineStr">
        <is>
          <t>Привод двигательный OptiMat D100, D160, D250-230AC-У3</t>
        </is>
      </c>
      <c r="C66" t="n">
        <v>7</v>
      </c>
      <c r="D66" t="inlineStr">
        <is>
          <t>ПП KEAZ Optima</t>
        </is>
      </c>
      <c r="E66" t="n">
        <v>46440</v>
      </c>
      <c r="F66">
        <f>E66 * C66</f>
        <v/>
      </c>
      <c r="G66" t="n">
        <v>0.04</v>
      </c>
      <c r="H66">
        <f>E66*(1-G66/100)</f>
        <v/>
      </c>
      <c r="I66">
        <f>C66*H66</f>
        <v/>
      </c>
      <c r="J66" t="n">
        <v>0.06</v>
      </c>
      <c r="K66">
        <f>E66*(1-J66/100)</f>
        <v/>
      </c>
      <c r="L66">
        <f>C66*K66</f>
        <v/>
      </c>
    </row>
    <row r="67">
      <c r="A67" t="inlineStr">
        <is>
          <t>110676</t>
        </is>
      </c>
      <c r="B67" t="inlineStr">
        <is>
          <t>Приставка контактная ПКЛ-22-УХЛ4</t>
        </is>
      </c>
      <c r="C67" t="n">
        <v>64</v>
      </c>
      <c r="D67" t="inlineStr">
        <is>
          <t>ПП КЭАЗ</t>
        </is>
      </c>
      <c r="E67" t="n">
        <v>1004.4</v>
      </c>
      <c r="F67">
        <f>E67 * C67</f>
        <v/>
      </c>
      <c r="G67" t="n">
        <v>54</v>
      </c>
      <c r="H67">
        <f>E67*(1-G67/100)</f>
        <v/>
      </c>
      <c r="I67">
        <f>C67*H67</f>
        <v/>
      </c>
    </row>
    <row r="68">
      <c r="A68" t="inlineStr">
        <is>
          <t>111493</t>
        </is>
      </c>
      <c r="B68" t="inlineStr">
        <is>
          <t>Розетка OptiDin РА10/16-502-Д-УХЛ4</t>
        </is>
      </c>
      <c r="C68" t="n">
        <v>57</v>
      </c>
      <c r="D68" t="inlineStr">
        <is>
          <t>ПП KEAZ Optima</t>
        </is>
      </c>
      <c r="E68" t="n">
        <v>1150.8</v>
      </c>
      <c r="F68">
        <f>E68 * C68</f>
        <v/>
      </c>
      <c r="G68" t="n">
        <v>0.04</v>
      </c>
      <c r="H68">
        <f>E68*(1-G68/100)</f>
        <v/>
      </c>
      <c r="I68">
        <f>C68*H68</f>
        <v/>
      </c>
      <c r="J68" t="n">
        <v>0.06</v>
      </c>
      <c r="K68">
        <f>E68*(1-J68/100)</f>
        <v/>
      </c>
      <c r="L68">
        <f>C68*K68</f>
        <v/>
      </c>
    </row>
    <row r="69">
      <c r="A69" t="inlineStr">
        <is>
          <t>248268</t>
        </is>
      </c>
      <c r="B69" t="inlineStr">
        <is>
          <t>КПЕ1611Р-черный-1но+1нз-ручка-фикс-2поз-IP65</t>
        </is>
      </c>
      <c r="C69" t="n">
        <v>33</v>
      </c>
      <c r="D69" t="inlineStr">
        <is>
          <t>ПП КЭАЗ</t>
        </is>
      </c>
      <c r="E69" t="n">
        <v>1213.2</v>
      </c>
      <c r="F69">
        <f>E69 * C69</f>
        <v/>
      </c>
      <c r="G69" t="n">
        <v>54</v>
      </c>
      <c r="H69">
        <f>E69*(1-G69/100)</f>
        <v/>
      </c>
      <c r="I69">
        <f>C69*H69</f>
        <v/>
      </c>
    </row>
    <row r="70">
      <c r="A70" t="inlineStr">
        <is>
          <t>248267</t>
        </is>
      </c>
      <c r="B70" t="inlineStr">
        <is>
          <t>КПЕ2620Р-черный-2но+0нз-ручка-фикс-3поз-IP65</t>
        </is>
      </c>
      <c r="C70" t="n">
        <v>39</v>
      </c>
      <c r="D70" t="inlineStr">
        <is>
          <t>ПП КЭАЗ</t>
        </is>
      </c>
      <c r="E70" t="n">
        <v>1213.2</v>
      </c>
      <c r="F70">
        <f>E70 * C70</f>
        <v/>
      </c>
      <c r="G70" t="n">
        <v>54</v>
      </c>
      <c r="H70">
        <f>E70*(1-G70/100)</f>
        <v/>
      </c>
      <c r="I70">
        <f>C70*H70</f>
        <v/>
      </c>
    </row>
    <row r="71">
      <c r="F71">
        <f>SUM(F3:F70)</f>
        <v/>
      </c>
      <c r="I71">
        <f>SUM(I3:I70)</f>
        <v/>
      </c>
      <c r="L71">
        <f>SUM(L3:L70)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2024-12-24T12:36:04Z</dcterms:created>
  <dcterms:modified xsi:type="dcterms:W3CDTF">2024-12-24T12:36:04Z</dcterms:modified>
</cp:coreProperties>
</file>