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2" windowWidth="18192" windowHeight="11760" tabRatio="278"/>
  </bookViews>
  <sheets>
    <sheet name="заказ" sheetId="1" r:id="rId1"/>
    <sheet name="прайс" sheetId="12" r:id="rId2"/>
    <sheet name="товарный чек" sheetId="2" state="hidden" r:id="rId3"/>
    <sheet name="накл." sheetId="3" state="hidden" r:id="rId4"/>
    <sheet name="акт" sheetId="4" r:id="rId5"/>
    <sheet name="Товарная накладная" sheetId="13" r:id="rId6"/>
  </sheets>
  <externalReferences>
    <externalReference r:id="rId7"/>
    <externalReference r:id="rId8"/>
  </externalReferences>
  <definedNames>
    <definedName name="_xlnm.Print_Area" localSheetId="4">акт!$A$1:$I$32</definedName>
    <definedName name="_xlnm.Print_Area" localSheetId="0">заказ!$A$1:$G$50</definedName>
    <definedName name="_xlnm.Print_Area" localSheetId="3">накл.!$A$1:$Q$41</definedName>
    <definedName name="_xlnm.Print_Area" localSheetId="5">'Товарная накладная'!$A$1:$P$43</definedName>
    <definedName name="_xlnm.Print_Area" localSheetId="2">'товарный чек'!$A$7:$H$31</definedName>
  </definedNames>
  <calcPr calcId="145621"/>
</workbook>
</file>

<file path=xl/calcChain.xml><?xml version="1.0" encoding="utf-8"?>
<calcChain xmlns="http://schemas.openxmlformats.org/spreadsheetml/2006/main">
  <c r="C49" i="1" l="1"/>
  <c r="C48" i="1"/>
  <c r="A50" i="1"/>
  <c r="D8" i="13" l="1"/>
  <c r="I5" i="13"/>
  <c r="I7" i="13" s="1"/>
  <c r="G11" i="13"/>
  <c r="F5" i="13"/>
  <c r="F7" i="13" s="1"/>
  <c r="E5" i="13"/>
  <c r="E7" i="13" s="1"/>
  <c r="C5" i="13"/>
  <c r="C7" i="13" s="1"/>
  <c r="P23" i="13"/>
  <c r="P22" i="13"/>
  <c r="P21" i="13"/>
  <c r="L23" i="13"/>
  <c r="L22" i="13"/>
  <c r="L21" i="13"/>
  <c r="L20" i="13"/>
  <c r="L19" i="13"/>
  <c r="L18" i="13"/>
  <c r="L17" i="13"/>
  <c r="L16" i="13"/>
  <c r="I23" i="13"/>
  <c r="K23" i="13" s="1"/>
  <c r="I22" i="13"/>
  <c r="K22" i="13" s="1"/>
  <c r="I21" i="13"/>
  <c r="K21" i="13" s="1"/>
  <c r="I20" i="13"/>
  <c r="K20" i="13" s="1"/>
  <c r="I19" i="13"/>
  <c r="K19" i="13" s="1"/>
  <c r="I18" i="13"/>
  <c r="K18" i="13" s="1"/>
  <c r="I17" i="13"/>
  <c r="K17" i="13" s="1"/>
  <c r="I16" i="13"/>
  <c r="K16" i="13" s="1"/>
  <c r="D23" i="13"/>
  <c r="D22" i="13"/>
  <c r="D21" i="13"/>
  <c r="D20" i="13"/>
  <c r="D19" i="13"/>
  <c r="D18" i="13"/>
  <c r="D17" i="13"/>
  <c r="D16" i="13"/>
  <c r="D15" i="13"/>
  <c r="B23" i="13"/>
  <c r="B22" i="13"/>
  <c r="B21" i="13"/>
  <c r="B20" i="13"/>
  <c r="B19" i="13"/>
  <c r="B18" i="13"/>
  <c r="B17" i="13"/>
  <c r="B16" i="13"/>
  <c r="L15" i="13"/>
  <c r="I15" i="13"/>
  <c r="K15" i="13" s="1"/>
  <c r="B15" i="13"/>
  <c r="C46" i="1"/>
  <c r="D43" i="1"/>
  <c r="D42" i="1"/>
  <c r="D41" i="1"/>
  <c r="D40" i="1"/>
  <c r="D39" i="1"/>
  <c r="D38" i="1"/>
  <c r="D37" i="1"/>
  <c r="D36" i="1"/>
  <c r="C43" i="1"/>
  <c r="C42" i="1"/>
  <c r="C41" i="1"/>
  <c r="C40" i="1"/>
  <c r="C39" i="1"/>
  <c r="C38" i="1"/>
  <c r="C37" i="1"/>
  <c r="C36" i="1"/>
  <c r="C35" i="1"/>
  <c r="F43" i="1"/>
  <c r="F42" i="1"/>
  <c r="F41" i="1"/>
  <c r="F40" i="1"/>
  <c r="F39" i="1"/>
  <c r="F38" i="1"/>
  <c r="F37" i="1"/>
  <c r="F36" i="1"/>
  <c r="F35" i="1"/>
  <c r="G8" i="1"/>
  <c r="M15" i="13" s="1"/>
  <c r="P15" i="13" s="1"/>
  <c r="G9" i="1"/>
  <c r="G36" i="1" s="1"/>
  <c r="G10" i="1"/>
  <c r="M17" i="13" s="1"/>
  <c r="P17" i="13" s="1"/>
  <c r="G14" i="1"/>
  <c r="M21" i="13" s="1"/>
  <c r="G15" i="1"/>
  <c r="G42" i="1" s="1"/>
  <c r="G16" i="1"/>
  <c r="M23" i="13" s="1"/>
  <c r="A45" i="1"/>
  <c r="C33" i="1"/>
  <c r="B35" i="1"/>
  <c r="B43" i="1"/>
  <c r="B42" i="1"/>
  <c r="B41" i="1"/>
  <c r="B40" i="1"/>
  <c r="B39" i="1"/>
  <c r="B38" i="1"/>
  <c r="B37" i="1"/>
  <c r="B36" i="1"/>
  <c r="B43" i="13"/>
  <c r="A16" i="13"/>
  <c r="A15" i="13"/>
  <c r="C6" i="13"/>
  <c r="G41" i="1" l="1"/>
  <c r="G43" i="1"/>
  <c r="M22" i="13"/>
  <c r="M16" i="13"/>
  <c r="P16" i="13" s="1"/>
  <c r="I24" i="13"/>
  <c r="G37" i="1"/>
  <c r="I25" i="13" l="1"/>
  <c r="K24" i="13"/>
  <c r="K25" i="13" s="1"/>
  <c r="G35" i="1" l="1"/>
  <c r="D35" i="1"/>
  <c r="G14" i="2" l="1"/>
  <c r="D14" i="2"/>
  <c r="C14" i="2"/>
  <c r="G20" i="4" l="1"/>
  <c r="F20" i="4"/>
  <c r="F19" i="4" l="1"/>
  <c r="G3" i="4"/>
  <c r="M21" i="3"/>
  <c r="L21" i="3"/>
  <c r="L20" i="3"/>
  <c r="D21" i="3"/>
  <c r="B21" i="3"/>
  <c r="D20" i="3"/>
  <c r="B20" i="3"/>
  <c r="H19" i="2"/>
  <c r="G11" i="1"/>
  <c r="M20" i="3"/>
  <c r="P20" i="3" s="1"/>
  <c r="G13" i="1"/>
  <c r="G12" i="1"/>
  <c r="H14" i="2"/>
  <c r="G40" i="1" l="1"/>
  <c r="M20" i="13"/>
  <c r="P20" i="13" s="1"/>
  <c r="M19" i="13"/>
  <c r="P19" i="13" s="1"/>
  <c r="G39" i="1"/>
  <c r="G38" i="1"/>
  <c r="M18" i="13"/>
  <c r="P18" i="13" s="1"/>
  <c r="G17" i="1"/>
  <c r="G19" i="4"/>
  <c r="B15" i="4"/>
  <c r="B16" i="4"/>
  <c r="B17" i="4"/>
  <c r="B18" i="4"/>
  <c r="B20" i="4"/>
  <c r="C15" i="4"/>
  <c r="C16" i="4"/>
  <c r="C17" i="4"/>
  <c r="C18" i="4"/>
  <c r="C20" i="4"/>
  <c r="D15" i="4"/>
  <c r="D16" i="4"/>
  <c r="D17" i="4"/>
  <c r="D18" i="4"/>
  <c r="D20" i="4"/>
  <c r="F15" i="4"/>
  <c r="F16" i="4"/>
  <c r="F17" i="4"/>
  <c r="F18" i="4"/>
  <c r="G15" i="4"/>
  <c r="G16" i="4"/>
  <c r="G17" i="4"/>
  <c r="G18" i="4"/>
  <c r="G14" i="4"/>
  <c r="F14" i="4"/>
  <c r="D14" i="4"/>
  <c r="C14" i="4"/>
  <c r="B14" i="4"/>
  <c r="D9" i="4"/>
  <c r="M17" i="3"/>
  <c r="P17" i="3" s="1"/>
  <c r="M19" i="3"/>
  <c r="P19" i="3" s="1"/>
  <c r="M16" i="3"/>
  <c r="P16" i="3" s="1"/>
  <c r="M18" i="3"/>
  <c r="P18" i="3" s="1"/>
  <c r="P21" i="3"/>
  <c r="L16" i="3"/>
  <c r="L17" i="3"/>
  <c r="L18" i="3"/>
  <c r="L19" i="3"/>
  <c r="L15" i="3"/>
  <c r="F5" i="3"/>
  <c r="F7" i="3" s="1"/>
  <c r="J5" i="3"/>
  <c r="J7" i="3" s="1"/>
  <c r="E5" i="3"/>
  <c r="E7" i="3" s="1"/>
  <c r="C5" i="3"/>
  <c r="C7" i="3" s="1"/>
  <c r="K16" i="3"/>
  <c r="K15" i="3"/>
  <c r="I22" i="3"/>
  <c r="I23" i="3" s="1"/>
  <c r="D19" i="3"/>
  <c r="D17" i="3"/>
  <c r="D15" i="3"/>
  <c r="B19" i="3"/>
  <c r="B17" i="3"/>
  <c r="B41" i="3"/>
  <c r="G11" i="3"/>
  <c r="B31" i="2"/>
  <c r="B25" i="2"/>
  <c r="B23" i="2"/>
  <c r="G17" i="2"/>
  <c r="G18" i="2"/>
  <c r="H18" i="2" s="1"/>
  <c r="G20" i="2"/>
  <c r="G16" i="2"/>
  <c r="G15" i="2"/>
  <c r="E15" i="2"/>
  <c r="E14" i="2"/>
  <c r="D20" i="2"/>
  <c r="D18" i="2"/>
  <c r="D17" i="2"/>
  <c r="D16" i="2"/>
  <c r="D15" i="2"/>
  <c r="C20" i="2"/>
  <c r="C18" i="2"/>
  <c r="C17" i="2"/>
  <c r="C16" i="2"/>
  <c r="C15" i="2"/>
  <c r="E23" i="4"/>
  <c r="A15" i="4"/>
  <c r="A14" i="4"/>
  <c r="D11" i="4"/>
  <c r="C11" i="4"/>
  <c r="B9" i="4"/>
  <c r="H3" i="4"/>
  <c r="B24" i="4"/>
  <c r="F21" i="4"/>
  <c r="E16" i="4"/>
  <c r="E15" i="4"/>
  <c r="E14" i="4"/>
  <c r="B16" i="3"/>
  <c r="B15" i="3"/>
  <c r="A16" i="3"/>
  <c r="A15" i="3"/>
  <c r="E8" i="3"/>
  <c r="D8" i="3"/>
  <c r="C6" i="3"/>
  <c r="D2" i="1"/>
  <c r="E8" i="13" s="1"/>
  <c r="P24" i="13" l="1"/>
  <c r="P25" i="13" s="1"/>
  <c r="D33" i="1"/>
  <c r="I11" i="13"/>
  <c r="G44" i="1"/>
  <c r="C18" i="1"/>
  <c r="C45" i="1" s="1"/>
  <c r="F17" i="1"/>
  <c r="F44" i="1" s="1"/>
  <c r="G21" i="2"/>
  <c r="G21" i="4"/>
  <c r="K22" i="3"/>
  <c r="K23" i="3" s="1"/>
  <c r="H16" i="2"/>
  <c r="H20" i="2"/>
  <c r="H15" i="2"/>
  <c r="H17" i="2"/>
  <c r="M15" i="3"/>
  <c r="P15" i="3" s="1"/>
  <c r="P22" i="3" s="1"/>
  <c r="P23" i="3" s="1"/>
  <c r="B18" i="3"/>
  <c r="D16" i="3"/>
  <c r="D18" i="3"/>
  <c r="H21" i="2" l="1"/>
  <c r="C24" i="4"/>
  <c r="D25" i="2"/>
  <c r="D32" i="3"/>
  <c r="D23" i="2" l="1"/>
  <c r="D23" i="4"/>
</calcChain>
</file>

<file path=xl/sharedStrings.xml><?xml version="1.0" encoding="utf-8"?>
<sst xmlns="http://schemas.openxmlformats.org/spreadsheetml/2006/main" count="572" uniqueCount="272">
  <si>
    <t>Заказ покупателя</t>
  </si>
  <si>
    <t>№1</t>
  </si>
  <si>
    <t xml:space="preserve">  к договору </t>
  </si>
  <si>
    <t>№</t>
  </si>
  <si>
    <t>Товары (работы, услуги)</t>
  </si>
  <si>
    <t>Цвет</t>
  </si>
  <si>
    <t>Кол-во</t>
  </si>
  <si>
    <t>Ед.</t>
  </si>
  <si>
    <t>Цена</t>
  </si>
  <si>
    <t>Сумма</t>
  </si>
  <si>
    <t>шт.</t>
  </si>
  <si>
    <t>Итого:</t>
  </si>
  <si>
    <t>руб.</t>
  </si>
  <si>
    <t>ИП Яковлева Е.В.</t>
  </si>
  <si>
    <t>ИНН 780607757708</t>
  </si>
  <si>
    <t>Балканская пл. МЦ "12 стульев"</t>
  </si>
  <si>
    <t>Секция-В1</t>
  </si>
  <si>
    <t>тел. 970-20-45</t>
  </si>
  <si>
    <t>www.tissu.ru</t>
  </si>
  <si>
    <t xml:space="preserve">Товарный чек </t>
  </si>
  <si>
    <t>Товар</t>
  </si>
  <si>
    <t xml:space="preserve">Принято от: </t>
  </si>
  <si>
    <t xml:space="preserve"> </t>
  </si>
  <si>
    <t>Унифицированная форма № ТОРГ-12
Утверждена постановлением Госкомстата России от 25.12.98 № 132</t>
  </si>
  <si>
    <t>ИП Яковлева         ИНН 780607757708   ОРГНИП 307784711800042   ОАО "Банк "Санкт-Петербург"                                          Р/сч: 40802810520000000710  БИК 044030790 Корр. Счёт 30101810900000000790</t>
  </si>
  <si>
    <t xml:space="preserve">Форма по ОКУД </t>
  </si>
  <si>
    <t>0330212</t>
  </si>
  <si>
    <t>Грузоотправитель</t>
  </si>
  <si>
    <t>по ОКПО</t>
  </si>
  <si>
    <t>Вид деятельности по ОКДП</t>
  </si>
  <si>
    <t>Грузополучатель</t>
  </si>
  <si>
    <t>Поставщик</t>
  </si>
  <si>
    <t>Плательщик</t>
  </si>
  <si>
    <t>Основание</t>
  </si>
  <si>
    <t xml:space="preserve">Договор </t>
  </si>
  <si>
    <t>номер</t>
  </si>
  <si>
    <t>наименование документа (договор, контракт, заказ-наряд)</t>
  </si>
  <si>
    <t>дата</t>
  </si>
  <si>
    <t>Номер документа</t>
  </si>
  <si>
    <t>Дата составления</t>
  </si>
  <si>
    <t>Транспортная накладная</t>
  </si>
  <si>
    <t xml:space="preserve">ТОВАРНАЯ НАКЛАДНАЯ  </t>
  </si>
  <si>
    <t>Единица измерения</t>
  </si>
  <si>
    <t>Вид упаковки</t>
  </si>
  <si>
    <t>Количество</t>
  </si>
  <si>
    <t>Масса брутто</t>
  </si>
  <si>
    <t>Количе-
ство 
(масса 
нетто)</t>
  </si>
  <si>
    <t>Цена,
руб. коп.</t>
  </si>
  <si>
    <t>Сумма без
учета НДС,
руб. коп.</t>
  </si>
  <si>
    <t>НДС</t>
  </si>
  <si>
    <t>Сумма с учетом 
НДС, 
руб. коп.</t>
  </si>
  <si>
    <t>наименование, характеристика, сорт, артикул товара</t>
  </si>
  <si>
    <t>цвет</t>
  </si>
  <si>
    <t>наиме- нование</t>
  </si>
  <si>
    <t>код по ОКЕИ</t>
  </si>
  <si>
    <t>в одном месте</t>
  </si>
  <si>
    <t>мест,
штук</t>
  </si>
  <si>
    <t>ставка, %</t>
  </si>
  <si>
    <t>сумма, 
руб. коп.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</si>
  <si>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</si>
  <si>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</si>
  <si>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</si>
  <si>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</si>
  <si>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</si>
  <si>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</si>
  <si>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</si>
  <si>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</si>
  <si>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</si>
  <si>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</si>
  <si>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</si>
  <si>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</si>
  <si>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</si>
  <si>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</si>
  <si>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X</t>
  </si>
  <si>
    <t>Х</t>
  </si>
  <si>
    <t xml:space="preserve">Всего по накладной  </t>
  </si>
  <si>
    <t xml:space="preserve">Товарная накладная имеет приложение на </t>
  </si>
  <si>
    <t>одном</t>
  </si>
  <si>
    <t>листе</t>
  </si>
  <si>
    <t>и содержит</t>
  </si>
  <si>
    <t>порядковых номеров записей</t>
  </si>
  <si>
    <t>прописью</t>
  </si>
  <si>
    <t>Масса груза (нетто)</t>
  </si>
  <si>
    <t>одно</t>
  </si>
  <si>
    <t>Всего мест</t>
  </si>
  <si>
    <t>Масса груза (брутто)</t>
  </si>
  <si>
    <t xml:space="preserve">Приложение (паспорта, сертификаты и т.п.) на </t>
  </si>
  <si>
    <t>листах</t>
  </si>
  <si>
    <t>Всего отпущено на сумму :</t>
  </si>
  <si>
    <t>По доверенности №</t>
  </si>
  <si>
    <t>от        "      "</t>
  </si>
  <si>
    <t>20    года</t>
  </si>
  <si>
    <t>выданной</t>
  </si>
  <si>
    <t>Отпуск груза разрешил</t>
  </si>
  <si>
    <t>менеджер</t>
  </si>
  <si>
    <t>кем, кому (организация, место работы, должность, фамилия, и. о.)</t>
  </si>
  <si>
    <t xml:space="preserve"> Груз принял</t>
  </si>
  <si>
    <t>Отпуск груза произвел</t>
  </si>
  <si>
    <t xml:space="preserve">менеджер </t>
  </si>
  <si>
    <t xml:space="preserve"> Груз получил грузополучатель</t>
  </si>
  <si>
    <t>М.П.</t>
  </si>
  <si>
    <t>"      " ____________________ 20      года</t>
  </si>
  <si>
    <t xml:space="preserve"> Приложение</t>
  </si>
  <si>
    <t>к Договору купли - продажи</t>
  </si>
  <si>
    <t>г. Санкт - Петербург</t>
  </si>
  <si>
    <t>и</t>
  </si>
  <si>
    <t>проживающий по адресу:</t>
  </si>
  <si>
    <t>именуемый в дальнейшем "Покупатель", с другой стороны, заключили настоящий Акт о нижеследующем:</t>
  </si>
  <si>
    <t>1.В соответствии с п. 1.1  Договора</t>
  </si>
  <si>
    <t xml:space="preserve">Продавец передаёт, а Покупатель принимает </t>
  </si>
  <si>
    <t>Товар в собранном виде следующего ассортимента и количества:</t>
  </si>
  <si>
    <t>Коллекция Basic</t>
  </si>
  <si>
    <t>Cтол RUNNER CLASSIC</t>
  </si>
  <si>
    <t>maple/клен</t>
  </si>
  <si>
    <t>beech/бук</t>
  </si>
  <si>
    <t>walnut/орех</t>
  </si>
  <si>
    <t>Cтол  RUNNER COMFORT</t>
  </si>
  <si>
    <t>Cтол RUNNER COMFORT</t>
  </si>
  <si>
    <t>Cтол  RUNNER CP CLASSIC</t>
  </si>
  <si>
    <t>Cтол  RUNNER CP COMFORT</t>
  </si>
  <si>
    <t>Стол  BOOSTER CLASSIC</t>
  </si>
  <si>
    <t>Стол  BOOSTER COMFORT</t>
  </si>
  <si>
    <t>Тумбы</t>
  </si>
  <si>
    <t xml:space="preserve">  дерево+цвет ручек</t>
  </si>
  <si>
    <t>Тумба MEDI</t>
  </si>
  <si>
    <t>Тумба MAXI</t>
  </si>
  <si>
    <t>Подушка к тумбе Pad M</t>
  </si>
  <si>
    <t>Полка Flex Deck</t>
  </si>
  <si>
    <t>Полка Flex Deck Compact</t>
  </si>
  <si>
    <t>Полка Slim Deck</t>
  </si>
  <si>
    <t>Полка TFT Deck</t>
  </si>
  <si>
    <t xml:space="preserve"> BAG UP</t>
  </si>
  <si>
    <t>Коллекция Form</t>
  </si>
  <si>
    <t>Стол Champion Front UP</t>
  </si>
  <si>
    <t>white/белый</t>
  </si>
  <si>
    <t>Стол Champion Right UP</t>
  </si>
  <si>
    <t>Стол Champion Left UP</t>
  </si>
  <si>
    <t>Выдвижной ящик Champion</t>
  </si>
  <si>
    <t>"под алюминий"</t>
  </si>
  <si>
    <t>Крышка для выдвижного ящика</t>
  </si>
  <si>
    <t>Крышка для кабель-канала</t>
  </si>
  <si>
    <t>"под матовое стекло"</t>
  </si>
  <si>
    <t>Тумба Cubic</t>
  </si>
  <si>
    <t>Подушка для тумбы Cubic Pad S</t>
  </si>
  <si>
    <t>Полка Flex Deck для Champion</t>
  </si>
  <si>
    <t>Side Top для Champion</t>
  </si>
  <si>
    <t>Multi Deck</t>
  </si>
  <si>
    <t>Стулья</t>
  </si>
  <si>
    <t>Стул  Scooter , белое основание</t>
  </si>
  <si>
    <t>Стул  Scooter , серое основание</t>
  </si>
  <si>
    <t>Подушка для сиденья</t>
  </si>
  <si>
    <t>Подушка для спинки</t>
  </si>
  <si>
    <t>Стул Maximo uni</t>
  </si>
  <si>
    <t>Стул Maximo decor</t>
  </si>
  <si>
    <t>Стул Maximo motiv</t>
  </si>
  <si>
    <t>Стул Maximo fresh</t>
  </si>
  <si>
    <t>Сменный чехол для Maximo</t>
  </si>
  <si>
    <t>Стул Woody S</t>
  </si>
  <si>
    <t>Стул Woody M</t>
  </si>
  <si>
    <t>Войлочная подложка (антрацит) S</t>
  </si>
  <si>
    <t>Войлочная подложка (антрацит) M</t>
  </si>
  <si>
    <t>Настольные лампы</t>
  </si>
  <si>
    <t>Настольная лампа Flexlight</t>
  </si>
  <si>
    <t>алюминиевый</t>
  </si>
  <si>
    <t>Настольная лампа Mobilight</t>
  </si>
  <si>
    <t>Дополнения</t>
  </si>
  <si>
    <t>Накладка на стол</t>
  </si>
  <si>
    <t>princess</t>
  </si>
  <si>
    <t>pirate</t>
  </si>
  <si>
    <t>map</t>
  </si>
  <si>
    <t>Подставка для книг складная</t>
  </si>
  <si>
    <t>Подставка для книг BASIC</t>
  </si>
  <si>
    <t>Держатель для проводов</t>
  </si>
  <si>
    <t>Надстройка SIDE TOP Classic</t>
  </si>
  <si>
    <t>Надстройка SIDE TOP Comfort</t>
  </si>
  <si>
    <t>Надстройка 1/4 TOP Classic</t>
  </si>
  <si>
    <t>Надстройка 1/4 TOP Comfort</t>
  </si>
  <si>
    <t>Надстройка QUICK TOP</t>
  </si>
  <si>
    <t>Надстройка PRINTER TOP</t>
  </si>
  <si>
    <t>Приставки к партам</t>
  </si>
  <si>
    <t>Ножки Maximo/Woody</t>
  </si>
  <si>
    <t>Ножки Scooter</t>
  </si>
  <si>
    <r>
      <rPr>
        <b/>
        <sz val="11"/>
        <rFont val="Arial"/>
        <family val="2"/>
        <charset val="204"/>
      </rPr>
      <t xml:space="preserve">Продавец </t>
    </r>
    <r>
      <rPr>
        <sz val="11"/>
        <rFont val="Calibri"/>
        <family val="2"/>
        <charset val="204"/>
      </rPr>
      <t xml:space="preserve">   </t>
    </r>
    <r>
      <rPr>
        <b/>
        <sz val="8"/>
        <rFont val="Arial"/>
        <family val="2"/>
        <charset val="204"/>
      </rPr>
      <t xml:space="preserve">  _____________________      </t>
    </r>
    <r>
      <rPr>
        <sz val="11"/>
        <rFont val="Calibri"/>
        <family val="2"/>
        <charset val="204"/>
      </rPr>
      <t xml:space="preserve">                                          </t>
    </r>
    <r>
      <rPr>
        <b/>
        <sz val="11"/>
        <rFont val="Arial"/>
        <family val="2"/>
        <charset val="204"/>
      </rPr>
      <t xml:space="preserve">  Покупатель</t>
    </r>
    <r>
      <rPr>
        <sz val="10"/>
        <rFont val="Arial"/>
        <family val="2"/>
        <charset val="204"/>
      </rPr>
      <t xml:space="preserve"> </t>
    </r>
    <r>
      <rPr>
        <sz val="11"/>
        <rFont val="Calibri"/>
        <family val="2"/>
        <charset val="204"/>
      </rPr>
      <t xml:space="preserve">    _______________________________</t>
    </r>
  </si>
  <si>
    <t>cherry red/вишневый</t>
  </si>
  <si>
    <t>orange/оранжевый</t>
  </si>
  <si>
    <t>grass green/травянисто-зеленый</t>
  </si>
  <si>
    <t>royal blue/темно-голубой</t>
  </si>
  <si>
    <t>black/черный</t>
  </si>
  <si>
    <t>splash/брызги</t>
  </si>
  <si>
    <t>flowers/цветы</t>
  </si>
  <si>
    <t>wonderland/страна чудес</t>
  </si>
  <si>
    <t>sharky/акулы</t>
  </si>
  <si>
    <t>galaxy/галактика</t>
  </si>
  <si>
    <t>hearts/сердца</t>
  </si>
  <si>
    <t>dolphin/дельфины</t>
  </si>
  <si>
    <t>safary/сафари</t>
  </si>
  <si>
    <t>pink/розовый</t>
  </si>
  <si>
    <t>magenta/темно-розовый</t>
  </si>
  <si>
    <t>sun yellow/ярко-желтый</t>
  </si>
  <si>
    <t>lime green/лаймовый</t>
  </si>
  <si>
    <t>navy blue/темно-синий</t>
  </si>
  <si>
    <t>lilac/сиреневый</t>
  </si>
  <si>
    <t>blue/синий</t>
  </si>
  <si>
    <t>light green/зеленый</t>
  </si>
  <si>
    <t>pastel yellow/пастельный желтый</t>
  </si>
  <si>
    <t>mud/серо-коричневый</t>
  </si>
  <si>
    <t>black ash/черный ясень</t>
  </si>
  <si>
    <t>birch multiplex/береза мультиплекс</t>
  </si>
  <si>
    <t>oak/дуб</t>
  </si>
  <si>
    <t>walnut/грецкий орех</t>
  </si>
  <si>
    <t>Коллекция Winner</t>
  </si>
  <si>
    <t>Стол Winner Classic</t>
  </si>
  <si>
    <t>Стол Winner Comfort</t>
  </si>
  <si>
    <t>Стол  Wunner Compact Classic</t>
  </si>
  <si>
    <t>Стол Winner Compact Comfort</t>
  </si>
  <si>
    <t>Выдвижной ящик Winner</t>
  </si>
  <si>
    <t>Крышка для выдвижного ящика Winner</t>
  </si>
  <si>
    <t>Выдвижной ящик Winner Compact</t>
  </si>
  <si>
    <t>Крышка для выдвижного ящика Winner Compact</t>
  </si>
  <si>
    <t>Подвесная тумба Vario Box для Winner</t>
  </si>
  <si>
    <t>Полка Side Top для Winner</t>
  </si>
  <si>
    <t>Полка Multi Deck для Winner</t>
  </si>
  <si>
    <t>Полка Multi Deck Compact для Winner Compact</t>
  </si>
  <si>
    <t>Полка Flex Deck для  Winner</t>
  </si>
  <si>
    <t>Полка Flex Deck Compact для Winner Compact</t>
  </si>
  <si>
    <t>Тумба Pro</t>
  </si>
  <si>
    <t>Тумба Profi</t>
  </si>
  <si>
    <t>Подушка для тумбы Pad S</t>
  </si>
  <si>
    <t>Коллекция Starter Plus</t>
  </si>
  <si>
    <t>Cтол STARTER Plus</t>
  </si>
  <si>
    <t>Подставка для книг New BASIC</t>
  </si>
  <si>
    <t>Orga Set</t>
  </si>
  <si>
    <t>Оплата по терминалу</t>
  </si>
  <si>
    <t>"      " _________________ 20      года</t>
  </si>
  <si>
    <t>Адрес доставки:</t>
  </si>
  <si>
    <t>ИП Яковлева Е. В. , именуемая в дальнейшем "Продавец", с одной стороны</t>
  </si>
  <si>
    <t>2. Претензий к внешнему виду и качеству сборки не имею:</t>
  </si>
  <si>
    <t>Малашенко Е.А.</t>
  </si>
  <si>
    <t>По доверенности №22 от 08.08.2014</t>
  </si>
  <si>
    <t xml:space="preserve">                    Получил __________________/ Малашенко Е.А./</t>
  </si>
  <si>
    <t>Акт приема - передачи  товара №  1</t>
  </si>
  <si>
    <t>№ 129-12</t>
  </si>
  <si>
    <t>от 28.11.2014 г.</t>
  </si>
  <si>
    <t xml:space="preserve">Всего наименований: 1 ,   на сумму  </t>
  </si>
  <si>
    <t>Хорошинская Анна Владимировна</t>
  </si>
  <si>
    <t>один</t>
  </si>
  <si>
    <r>
      <t>Исполнитель: ИП Яковлева Е.В. , ИНН 780607757708</t>
    </r>
    <r>
      <rPr>
        <b/>
        <sz val="9"/>
        <rFont val="Arial"/>
        <family val="2"/>
        <charset val="204"/>
      </rPr>
      <t/>
    </r>
  </si>
  <si>
    <t>Принято от: __________________/</t>
  </si>
  <si>
    <t>Сумма прописью:</t>
  </si>
  <si>
    <r>
      <t>Сумма прописью</t>
    </r>
    <r>
      <rPr>
        <b/>
        <sz val="9"/>
        <color theme="1"/>
        <rFont val="Arial"/>
        <family val="2"/>
        <charset val="204"/>
      </rPr>
      <t xml:space="preserve"> : </t>
    </r>
  </si>
  <si>
    <r>
      <rPr>
        <b/>
        <sz val="9"/>
        <rFont val="Arial"/>
        <family val="2"/>
        <charset val="204"/>
      </rPr>
      <t xml:space="preserve">Исполнитель </t>
    </r>
    <r>
      <rPr>
        <sz val="9"/>
        <rFont val="Calibri"/>
        <family val="2"/>
        <charset val="204"/>
      </rPr>
      <t xml:space="preserve">   </t>
    </r>
    <r>
      <rPr>
        <b/>
        <sz val="9"/>
        <rFont val="Arial"/>
        <family val="2"/>
        <charset val="204"/>
      </rPr>
      <t xml:space="preserve">  ________________________      </t>
    </r>
    <r>
      <rPr>
        <sz val="9"/>
        <rFont val="Calibri"/>
        <family val="2"/>
        <charset val="204"/>
      </rPr>
      <t xml:space="preserve">                                          </t>
    </r>
    <r>
      <rPr>
        <b/>
        <sz val="9"/>
        <rFont val="Arial"/>
        <family val="2"/>
        <charset val="204"/>
      </rPr>
      <t xml:space="preserve">  Заказчик</t>
    </r>
    <r>
      <rPr>
        <sz val="9"/>
        <rFont val="Arial"/>
        <family val="2"/>
        <charset val="204"/>
      </rPr>
      <t xml:space="preserve"> </t>
    </r>
    <r>
      <rPr>
        <sz val="9"/>
        <rFont val="Calibri"/>
        <family val="2"/>
        <charset val="204"/>
      </rPr>
      <t xml:space="preserve">    _____________________________</t>
    </r>
  </si>
  <si>
    <r>
      <t xml:space="preserve">Заказчик:                      </t>
    </r>
    <r>
      <rPr>
        <b/>
        <sz val="9"/>
        <rFont val="Arial"/>
        <family val="2"/>
        <charset val="204"/>
      </rPr>
      <t/>
    </r>
  </si>
  <si>
    <t>Претензий к внешнему виду и качеству сборки не имею:</t>
  </si>
  <si>
    <t>сумма прописью</t>
  </si>
  <si>
    <t>от   "      "</t>
  </si>
  <si>
    <t>тел:</t>
  </si>
  <si>
    <t xml:space="preserve">   "      " _________________ 20      года</t>
  </si>
  <si>
    <t>тел. 493-54-71</t>
  </si>
  <si>
    <t xml:space="preserve">Секция   133 </t>
  </si>
  <si>
    <t>г. Санкт - Петербург,ТК Круиз , Комендантский пр. д. 4 кор.2 лит.А</t>
  </si>
  <si>
    <t xml:space="preserve">от 15.04.2017 г. </t>
  </si>
  <si>
    <t>№        М-К</t>
  </si>
  <si>
    <t>???</t>
  </si>
  <si>
    <t xml:space="preserve">По доверенности №          от </t>
  </si>
  <si>
    <t>г. Санкт - Петербург,ТК Круиз , Комендантский пр. д. 4 кор.2 лит.А , с. 133 , тел . 643-81-81</t>
  </si>
  <si>
    <t>Оплата :</t>
  </si>
  <si>
    <t xml:space="preserve">Товар </t>
  </si>
  <si>
    <t>Получил</t>
  </si>
  <si>
    <t xml:space="preserve">                                            /</t>
  </si>
  <si>
    <t xml:space="preserve">         ФИО               </t>
  </si>
  <si>
    <t xml:space="preserve">  ФИО</t>
  </si>
  <si>
    <t>Пешев С.В.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</si>
</sst>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63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4"/>
      <name val="Calibri"/>
      <family val="2"/>
      <charset val="204"/>
    </font>
    <font>
      <sz val="14"/>
      <name val="Calibri"/>
      <family val="2"/>
      <charset val="204"/>
    </font>
    <font>
      <b/>
      <sz val="11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b/>
      <sz val="8"/>
      <name val="Arial"/>
      <family val="2"/>
      <charset val="204"/>
    </font>
    <font>
      <b/>
      <sz val="10"/>
      <name val="Arial"/>
      <family val="2"/>
      <charset val="204"/>
    </font>
    <font>
      <sz val="6"/>
      <name val="Arial"/>
      <family val="2"/>
      <charset val="204"/>
    </font>
    <font>
      <sz val="12"/>
      <name val="Calibri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8"/>
      <name val="Arial"/>
      <family val="2"/>
      <charset val="204"/>
    </font>
    <font>
      <u/>
      <sz val="12"/>
      <name val="Calibri"/>
      <family val="2"/>
      <charset val="204"/>
    </font>
    <font>
      <b/>
      <u/>
      <sz val="14"/>
      <color indexed="10"/>
      <name val="Calibri"/>
      <family val="2"/>
      <charset val="204"/>
    </font>
    <font>
      <sz val="14"/>
      <name val="Calibri"/>
      <family val="2"/>
      <charset val="204"/>
    </font>
    <font>
      <u/>
      <sz val="14"/>
      <name val="Calibri"/>
      <family val="2"/>
      <charset val="204"/>
    </font>
    <font>
      <sz val="12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b/>
      <sz val="12"/>
      <name val="Arial"/>
      <family val="2"/>
      <charset val="204"/>
    </font>
    <font>
      <b/>
      <sz val="12"/>
      <name val="Calibri"/>
      <family val="2"/>
      <charset val="204"/>
    </font>
    <font>
      <b/>
      <sz val="8"/>
      <color indexed="10"/>
      <name val="Arial"/>
      <family val="2"/>
      <charset val="204"/>
    </font>
    <font>
      <b/>
      <sz val="11"/>
      <color indexed="10"/>
      <name val="Calibri"/>
      <family val="2"/>
      <charset val="204"/>
    </font>
    <font>
      <b/>
      <sz val="12"/>
      <color indexed="10"/>
      <name val="Calibri"/>
      <family val="2"/>
      <charset val="204"/>
    </font>
    <font>
      <sz val="8"/>
      <name val="Calibri"/>
      <family val="2"/>
      <charset val="204"/>
    </font>
    <font>
      <sz val="14"/>
      <color indexed="1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9"/>
      <color rgb="FF00B050"/>
      <name val="Arial"/>
      <family val="2"/>
      <charset val="204"/>
    </font>
    <font>
      <b/>
      <sz val="11"/>
      <color rgb="FF00B050"/>
      <name val="Calibri"/>
      <family val="2"/>
      <charset val="204"/>
    </font>
    <font>
      <sz val="9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b/>
      <u/>
      <sz val="14"/>
      <color theme="1"/>
      <name val="Arial"/>
      <family val="2"/>
      <charset val="204"/>
    </font>
    <font>
      <b/>
      <u/>
      <sz val="12"/>
      <color theme="1"/>
      <name val="Arial"/>
      <family val="2"/>
      <charset val="204"/>
    </font>
    <font>
      <b/>
      <sz val="12"/>
      <color theme="1"/>
      <name val="Calibri"/>
      <family val="2"/>
      <charset val="204"/>
    </font>
    <font>
      <sz val="14"/>
      <color theme="1"/>
      <name val="Calibri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10"/>
      <color rgb="FF00B050"/>
      <name val="Arial"/>
      <family val="2"/>
      <charset val="204"/>
    </font>
    <font>
      <sz val="11"/>
      <color rgb="FF00B050"/>
      <name val="Calibri"/>
      <family val="2"/>
      <charset val="204"/>
    </font>
    <font>
      <sz val="9"/>
      <name val="Calibri"/>
      <family val="2"/>
      <charset val="204"/>
    </font>
    <font>
      <b/>
      <sz val="9"/>
      <color rgb="FF00B050"/>
      <name val="Calibri"/>
      <family val="2"/>
      <charset val="204"/>
    </font>
    <font>
      <b/>
      <sz val="9"/>
      <name val="Calibri"/>
      <family val="2"/>
      <charset val="204"/>
    </font>
    <font>
      <sz val="9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b/>
      <sz val="9"/>
      <color theme="1"/>
      <name val="Arial"/>
      <family val="2"/>
      <charset val="204"/>
    </font>
    <font>
      <b/>
      <sz val="9"/>
      <color theme="1"/>
      <name val="Arial Narrow"/>
      <family val="2"/>
      <charset val="204"/>
    </font>
    <font>
      <sz val="9"/>
      <name val="Arial Narrow"/>
      <family val="2"/>
      <charset val="204"/>
    </font>
    <font>
      <b/>
      <sz val="9"/>
      <name val="Arial Narrow"/>
      <family val="2"/>
      <charset val="204"/>
    </font>
    <font>
      <sz val="12"/>
      <name val="Arial"/>
      <family val="2"/>
      <charset val="204"/>
    </font>
    <font>
      <b/>
      <u/>
      <sz val="9"/>
      <color theme="1"/>
      <name val="Arial"/>
      <family val="2"/>
      <charset val="204"/>
    </font>
    <font>
      <u/>
      <sz val="9"/>
      <color rgb="FFFF0000"/>
      <name val="Arial"/>
      <family val="2"/>
      <charset val="204"/>
    </font>
    <font>
      <b/>
      <u/>
      <sz val="9"/>
      <color rgb="FFFF0000"/>
      <name val="Arial"/>
      <family val="2"/>
      <charset val="204"/>
    </font>
    <font>
      <sz val="9"/>
      <color rgb="FFFF0000"/>
      <name val="Arial"/>
      <family val="2"/>
      <charset val="204"/>
    </font>
    <font>
      <b/>
      <sz val="9"/>
      <color rgb="FFFF0000"/>
      <name val="Arial"/>
      <family val="2"/>
      <charset val="204"/>
    </font>
    <font>
      <sz val="8"/>
      <color rgb="FFFF0000"/>
      <name val="Arial"/>
      <family val="2"/>
      <charset val="204"/>
    </font>
    <font>
      <u/>
      <sz val="9"/>
      <name val="Arial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22" fillId="0" borderId="0"/>
    <xf numFmtId="164" fontId="1" fillId="0" borderId="0" applyFont="0" applyFill="0" applyBorder="0" applyAlignment="0" applyProtection="0"/>
  </cellStyleXfs>
  <cellXfs count="325">
    <xf numFmtId="0" fontId="0" fillId="0" borderId="0" xfId="0"/>
    <xf numFmtId="0" fontId="7" fillId="0" borderId="0" xfId="2" applyFont="1" applyAlignmen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/>
    <xf numFmtId="0" fontId="4" fillId="0" borderId="0" xfId="0" applyFont="1" applyAlignment="1"/>
    <xf numFmtId="0" fontId="7" fillId="0" borderId="0" xfId="0" applyFont="1" applyAlignment="1"/>
    <xf numFmtId="0" fontId="5" fillId="0" borderId="0" xfId="0" applyFont="1" applyAlignment="1"/>
    <xf numFmtId="0" fontId="7" fillId="0" borderId="0" xfId="0" applyFont="1" applyBorder="1" applyAlignment="1"/>
    <xf numFmtId="0" fontId="2" fillId="0" borderId="0" xfId="0" applyFont="1"/>
    <xf numFmtId="0" fontId="6" fillId="0" borderId="0" xfId="0" applyFont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13" fillId="0" borderId="0" xfId="0" applyFont="1"/>
    <xf numFmtId="0" fontId="13" fillId="0" borderId="3" xfId="0" applyFont="1" applyBorder="1"/>
    <xf numFmtId="0" fontId="13" fillId="0" borderId="3" xfId="0" applyFont="1" applyBorder="1" applyAlignment="1"/>
    <xf numFmtId="0" fontId="13" fillId="0" borderId="0" xfId="0" applyFont="1" applyAlignment="1"/>
    <xf numFmtId="0" fontId="2" fillId="0" borderId="0" xfId="0" applyFont="1" applyAlignment="1"/>
    <xf numFmtId="0" fontId="13" fillId="0" borderId="0" xfId="0" applyFont="1" applyBorder="1" applyAlignment="1"/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right"/>
    </xf>
    <xf numFmtId="0" fontId="3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0" fontId="13" fillId="0" borderId="0" xfId="0" applyFont="1" applyAlignment="1">
      <alignment horizontal="left"/>
    </xf>
    <xf numFmtId="0" fontId="5" fillId="0" borderId="0" xfId="0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0" fontId="16" fillId="0" borderId="0" xfId="1" applyFont="1" applyAlignment="1" applyProtection="1"/>
    <xf numFmtId="0" fontId="2" fillId="0" borderId="0" xfId="0" applyFont="1" applyAlignment="1">
      <alignment horizontal="right"/>
    </xf>
    <xf numFmtId="0" fontId="17" fillId="0" borderId="0" xfId="0" applyFont="1"/>
    <xf numFmtId="0" fontId="13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12" fillId="0" borderId="0" xfId="0" applyFont="1" applyAlignment="1">
      <alignment horizontal="center"/>
    </xf>
    <xf numFmtId="0" fontId="20" fillId="0" borderId="0" xfId="0" applyFont="1"/>
    <xf numFmtId="4" fontId="3" fillId="0" borderId="0" xfId="0" applyNumberFormat="1" applyFont="1"/>
    <xf numFmtId="0" fontId="2" fillId="0" borderId="0" xfId="0" applyFont="1" applyAlignment="1">
      <alignment horizontal="center"/>
    </xf>
    <xf numFmtId="0" fontId="15" fillId="0" borderId="0" xfId="0" applyFont="1" applyAlignment="1"/>
    <xf numFmtId="0" fontId="9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/>
    </xf>
    <xf numFmtId="0" fontId="15" fillId="0" borderId="0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15" fillId="0" borderId="6" xfId="0" applyFont="1" applyBorder="1" applyAlignment="1">
      <alignment horizontal="center" vertical="center"/>
    </xf>
    <xf numFmtId="0" fontId="15" fillId="0" borderId="4" xfId="0" applyFont="1" applyBorder="1" applyAlignment="1"/>
    <xf numFmtId="0" fontId="9" fillId="0" borderId="0" xfId="0" applyFont="1" applyAlignment="1">
      <alignment horizontal="right" vertical="center"/>
    </xf>
    <xf numFmtId="0" fontId="15" fillId="0" borderId="1" xfId="0" applyFont="1" applyBorder="1" applyAlignment="1">
      <alignment horizontal="centerContinuous" vertical="center" wrapText="1"/>
    </xf>
    <xf numFmtId="0" fontId="11" fillId="0" borderId="1" xfId="0" applyFont="1" applyBorder="1" applyAlignment="1">
      <alignment horizontal="centerContinuous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right" vertical="center" wrapText="1"/>
    </xf>
    <xf numFmtId="0" fontId="15" fillId="0" borderId="0" xfId="0" applyFont="1" applyBorder="1" applyAlignment="1"/>
    <xf numFmtId="0" fontId="5" fillId="0" borderId="0" xfId="0" applyFont="1" applyAlignment="1">
      <alignment horizontal="right"/>
    </xf>
    <xf numFmtId="0" fontId="0" fillId="2" borderId="0" xfId="0" applyFont="1" applyFill="1" applyBorder="1" applyAlignment="1"/>
    <xf numFmtId="0" fontId="0" fillId="2" borderId="0" xfId="0" applyFont="1" applyFill="1" applyBorder="1" applyAlignment="1">
      <alignment horizontal="right"/>
    </xf>
    <xf numFmtId="0" fontId="0" fillId="2" borderId="0" xfId="0" applyFont="1" applyFill="1" applyBorder="1" applyAlignment="1">
      <alignment horizontal="center" vertical="center"/>
    </xf>
    <xf numFmtId="0" fontId="21" fillId="2" borderId="0" xfId="0" applyFont="1" applyFill="1" applyBorder="1"/>
    <xf numFmtId="0" fontId="0" fillId="2" borderId="0" xfId="0" applyFont="1" applyFill="1" applyBorder="1"/>
    <xf numFmtId="0" fontId="14" fillId="2" borderId="7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13" fillId="2" borderId="0" xfId="3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23" fillId="2" borderId="0" xfId="0" applyFont="1" applyFill="1" applyBorder="1"/>
    <xf numFmtId="0" fontId="0" fillId="2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/>
    </xf>
    <xf numFmtId="0" fontId="0" fillId="2" borderId="0" xfId="0" applyFont="1" applyFill="1" applyBorder="1" applyAlignment="1">
      <alignment wrapText="1"/>
    </xf>
    <xf numFmtId="2" fontId="0" fillId="2" borderId="1" xfId="0" applyNumberFormat="1" applyFont="1" applyFill="1" applyBorder="1"/>
    <xf numFmtId="2" fontId="0" fillId="2" borderId="0" xfId="0" applyNumberFormat="1" applyFont="1" applyFill="1" applyBorder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4" xfId="0" applyFont="1" applyBorder="1" applyAlignment="1">
      <alignment horizontal="center"/>
    </xf>
    <xf numFmtId="0" fontId="15" fillId="0" borderId="11" xfId="0" applyFont="1" applyBorder="1" applyAlignment="1">
      <alignment horizontal="right" vertical="center"/>
    </xf>
    <xf numFmtId="0" fontId="15" fillId="0" borderId="11" xfId="0" applyFont="1" applyBorder="1" applyAlignment="1">
      <alignment horizontal="right"/>
    </xf>
    <xf numFmtId="0" fontId="15" fillId="0" borderId="12" xfId="0" applyFont="1" applyBorder="1" applyAlignment="1">
      <alignment horizontal="right"/>
    </xf>
    <xf numFmtId="0" fontId="15" fillId="0" borderId="13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Continuous" vertical="center"/>
    </xf>
    <xf numFmtId="0" fontId="15" fillId="0" borderId="1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Continuous" vertical="center"/>
    </xf>
    <xf numFmtId="0" fontId="15" fillId="0" borderId="1" xfId="0" applyFont="1" applyBorder="1" applyAlignment="1">
      <alignment horizontal="right" vertical="center"/>
    </xf>
    <xf numFmtId="3" fontId="15" fillId="0" borderId="1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0" xfId="0" applyFont="1" applyBorder="1" applyAlignment="1">
      <alignment horizontal="right" vertical="center"/>
    </xf>
    <xf numFmtId="0" fontId="15" fillId="0" borderId="2" xfId="0" applyFont="1" applyBorder="1" applyAlignment="1"/>
    <xf numFmtId="0" fontId="15" fillId="0" borderId="15" xfId="0" applyFont="1" applyBorder="1" applyAlignment="1"/>
    <xf numFmtId="0" fontId="15" fillId="0" borderId="16" xfId="0" applyFont="1" applyBorder="1" applyAlignment="1"/>
    <xf numFmtId="0" fontId="15" fillId="0" borderId="17" xfId="0" applyFont="1" applyBorder="1" applyAlignment="1"/>
    <xf numFmtId="0" fontId="15" fillId="0" borderId="18" xfId="0" applyFont="1" applyBorder="1" applyAlignment="1"/>
    <xf numFmtId="0" fontId="15" fillId="0" borderId="19" xfId="0" applyFont="1" applyBorder="1" applyAlignment="1"/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center"/>
    </xf>
    <xf numFmtId="0" fontId="15" fillId="0" borderId="20" xfId="0" applyFont="1" applyBorder="1" applyAlignment="1"/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horizontal="right" vertical="top"/>
    </xf>
    <xf numFmtId="0" fontId="24" fillId="0" borderId="3" xfId="0" applyFont="1" applyBorder="1" applyAlignment="1">
      <alignment wrapText="1"/>
    </xf>
    <xf numFmtId="14" fontId="8" fillId="0" borderId="3" xfId="0" applyNumberFormat="1" applyFont="1" applyBorder="1" applyAlignment="1">
      <alignment wrapText="1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0" fontId="3" fillId="0" borderId="0" xfId="0" applyFont="1" applyAlignment="1"/>
    <xf numFmtId="0" fontId="5" fillId="0" borderId="0" xfId="0" applyFont="1"/>
    <xf numFmtId="0" fontId="13" fillId="3" borderId="1" xfId="3" applyFont="1" applyFill="1" applyBorder="1" applyAlignment="1">
      <alignment horizontal="left"/>
    </xf>
    <xf numFmtId="0" fontId="13" fillId="4" borderId="1" xfId="3" applyFont="1" applyFill="1" applyBorder="1" applyAlignment="1">
      <alignment horizontal="left"/>
    </xf>
    <xf numFmtId="0" fontId="13" fillId="5" borderId="1" xfId="3" applyFont="1" applyFill="1" applyBorder="1" applyAlignment="1">
      <alignment horizontal="left"/>
    </xf>
    <xf numFmtId="0" fontId="0" fillId="6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2" fontId="0" fillId="2" borderId="21" xfId="0" applyNumberFormat="1" applyFont="1" applyFill="1" applyBorder="1"/>
    <xf numFmtId="0" fontId="4" fillId="0" borderId="3" xfId="0" applyFont="1" applyBorder="1" applyAlignment="1">
      <alignment horizontal="center" wrapText="1"/>
    </xf>
    <xf numFmtId="4" fontId="14" fillId="0" borderId="0" xfId="0" applyNumberFormat="1" applyFont="1" applyAlignment="1">
      <alignment horizontal="center"/>
    </xf>
    <xf numFmtId="0" fontId="0" fillId="2" borderId="0" xfId="0" applyFont="1" applyFill="1" applyBorder="1" applyAlignment="1">
      <alignment horizontal="left"/>
    </xf>
    <xf numFmtId="0" fontId="0" fillId="12" borderId="1" xfId="0" applyFont="1" applyFill="1" applyBorder="1"/>
    <xf numFmtId="0" fontId="0" fillId="16" borderId="1" xfId="0" applyFont="1" applyFill="1" applyBorder="1"/>
    <xf numFmtId="0" fontId="0" fillId="10" borderId="1" xfId="0" applyFont="1" applyFill="1" applyBorder="1"/>
    <xf numFmtId="0" fontId="15" fillId="0" borderId="20" xfId="0" applyFont="1" applyBorder="1" applyAlignment="1">
      <alignment horizontal="center"/>
    </xf>
    <xf numFmtId="4" fontId="5" fillId="0" borderId="22" xfId="0" applyNumberFormat="1" applyFont="1" applyBorder="1" applyAlignment="1">
      <alignment horizontal="center" vertical="center"/>
    </xf>
    <xf numFmtId="4" fontId="24" fillId="0" borderId="1" xfId="0" applyNumberFormat="1" applyFont="1" applyBorder="1" applyAlignment="1">
      <alignment horizontal="center" vertical="center"/>
    </xf>
    <xf numFmtId="4" fontId="24" fillId="0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164" fontId="15" fillId="0" borderId="1" xfId="4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center"/>
    </xf>
    <xf numFmtId="0" fontId="26" fillId="0" borderId="0" xfId="0" applyFont="1" applyBorder="1" applyAlignment="1"/>
    <xf numFmtId="0" fontId="27" fillId="0" borderId="0" xfId="0" applyFont="1"/>
    <xf numFmtId="0" fontId="27" fillId="0" borderId="0" xfId="0" applyFont="1" applyAlignment="1"/>
    <xf numFmtId="0" fontId="13" fillId="0" borderId="0" xfId="0" applyFont="1" applyBorder="1"/>
    <xf numFmtId="0" fontId="5" fillId="0" borderId="24" xfId="0" applyFont="1" applyBorder="1" applyAlignment="1">
      <alignment horizontal="center" vertical="center"/>
    </xf>
    <xf numFmtId="0" fontId="33" fillId="0" borderId="0" xfId="2" applyFont="1" applyAlignment="1"/>
    <xf numFmtId="0" fontId="34" fillId="0" borderId="1" xfId="0" applyFont="1" applyBorder="1" applyAlignment="1">
      <alignment horizontal="center" vertical="center"/>
    </xf>
    <xf numFmtId="0" fontId="35" fillId="0" borderId="0" xfId="0" applyFont="1" applyAlignment="1">
      <alignment horizontal="left" vertical="center" wrapText="1"/>
    </xf>
    <xf numFmtId="0" fontId="36" fillId="0" borderId="1" xfId="0" applyFont="1" applyBorder="1" applyAlignment="1">
      <alignment horizontal="center" vertical="center"/>
    </xf>
    <xf numFmtId="0" fontId="37" fillId="0" borderId="0" xfId="0" applyFont="1"/>
    <xf numFmtId="0" fontId="39" fillId="0" borderId="0" xfId="0" applyFont="1" applyBorder="1" applyAlignment="1">
      <alignment horizontal="center"/>
    </xf>
    <xf numFmtId="0" fontId="38" fillId="0" borderId="0" xfId="0" applyFont="1" applyBorder="1" applyAlignment="1">
      <alignment horizontal="left"/>
    </xf>
    <xf numFmtId="0" fontId="40" fillId="0" borderId="0" xfId="0" applyFont="1" applyAlignment="1">
      <alignment horizontal="center"/>
    </xf>
    <xf numFmtId="0" fontId="33" fillId="0" borderId="0" xfId="0" applyFont="1" applyAlignment="1"/>
    <xf numFmtId="0" fontId="41" fillId="0" borderId="0" xfId="0" applyFont="1"/>
    <xf numFmtId="0" fontId="42" fillId="0" borderId="1" xfId="0" applyFont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vertical="center"/>
    </xf>
    <xf numFmtId="0" fontId="42" fillId="0" borderId="1" xfId="0" applyNumberFormat="1" applyFont="1" applyBorder="1" applyAlignment="1">
      <alignment horizontal="center" vertical="center"/>
    </xf>
    <xf numFmtId="0" fontId="42" fillId="0" borderId="0" xfId="0" applyFont="1" applyAlignment="1"/>
    <xf numFmtId="0" fontId="42" fillId="0" borderId="0" xfId="0" applyFont="1" applyAlignment="1">
      <alignment horizontal="right"/>
    </xf>
    <xf numFmtId="0" fontId="42" fillId="0" borderId="0" xfId="0" applyFont="1" applyBorder="1" applyAlignment="1"/>
    <xf numFmtId="0" fontId="42" fillId="0" borderId="8" xfId="0" applyFont="1" applyBorder="1" applyAlignment="1">
      <alignment vertical="top"/>
    </xf>
    <xf numFmtId="0" fontId="42" fillId="0" borderId="8" xfId="0" applyFont="1" applyBorder="1" applyAlignment="1">
      <alignment horizontal="right" vertical="top"/>
    </xf>
    <xf numFmtId="0" fontId="36" fillId="0" borderId="8" xfId="0" applyFont="1" applyBorder="1" applyAlignment="1">
      <alignment horizontal="right" wrapText="1"/>
    </xf>
    <xf numFmtId="0" fontId="42" fillId="0" borderId="8" xfId="0" applyFont="1" applyBorder="1" applyAlignment="1">
      <alignment horizontal="left"/>
    </xf>
    <xf numFmtId="0" fontId="42" fillId="0" borderId="8" xfId="0" applyFont="1" applyBorder="1" applyAlignment="1"/>
    <xf numFmtId="0" fontId="42" fillId="0" borderId="8" xfId="0" applyFont="1" applyBorder="1" applyAlignment="1">
      <alignment horizontal="right"/>
    </xf>
    <xf numFmtId="0" fontId="42" fillId="0" borderId="9" xfId="0" applyFont="1" applyBorder="1" applyAlignment="1"/>
    <xf numFmtId="0" fontId="42" fillId="0" borderId="10" xfId="0" applyFont="1" applyBorder="1" applyAlignment="1">
      <alignment horizontal="right" vertical="center"/>
    </xf>
    <xf numFmtId="0" fontId="42" fillId="0" borderId="2" xfId="0" applyFont="1" applyBorder="1" applyAlignment="1"/>
    <xf numFmtId="0" fontId="37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4" fontId="45" fillId="0" borderId="0" xfId="0" applyNumberFormat="1" applyFont="1" applyAlignment="1"/>
    <xf numFmtId="0" fontId="28" fillId="0" borderId="0" xfId="0" applyFont="1" applyBorder="1" applyAlignment="1">
      <alignment horizontal="center"/>
    </xf>
    <xf numFmtId="0" fontId="30" fillId="0" borderId="0" xfId="0" applyFont="1" applyAlignment="1">
      <alignment horizontal="center"/>
    </xf>
    <xf numFmtId="2" fontId="0" fillId="2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" fontId="5" fillId="0" borderId="0" xfId="0" applyNumberFormat="1" applyFont="1" applyBorder="1" applyAlignment="1">
      <alignment horizontal="center" vertical="center"/>
    </xf>
    <xf numFmtId="4" fontId="24" fillId="0" borderId="0" xfId="0" applyNumberFormat="1" applyFont="1" applyFill="1" applyBorder="1" applyAlignment="1">
      <alignment horizontal="center" vertical="center"/>
    </xf>
    <xf numFmtId="0" fontId="33" fillId="0" borderId="3" xfId="2" applyFont="1" applyBorder="1" applyAlignment="1"/>
    <xf numFmtId="0" fontId="6" fillId="0" borderId="3" xfId="0" applyFont="1" applyBorder="1" applyAlignment="1"/>
    <xf numFmtId="0" fontId="10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0" xfId="0" applyFont="1" applyAlignment="1">
      <alignment horizontal="left" vertical="center" wrapText="1"/>
    </xf>
    <xf numFmtId="0" fontId="47" fillId="0" borderId="0" xfId="0" applyFont="1" applyAlignment="1">
      <alignment horizontal="left" vertical="center" wrapText="1"/>
    </xf>
    <xf numFmtId="0" fontId="39" fillId="0" borderId="0" xfId="0" applyFont="1" applyAlignment="1">
      <alignment horizontal="center" wrapText="1"/>
    </xf>
    <xf numFmtId="0" fontId="49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4" fontId="51" fillId="0" borderId="1" xfId="0" applyNumberFormat="1" applyFont="1" applyBorder="1" applyAlignment="1">
      <alignment horizontal="center" vertical="center"/>
    </xf>
    <xf numFmtId="4" fontId="51" fillId="0" borderId="1" xfId="0" applyNumberFormat="1" applyFont="1" applyFill="1" applyBorder="1" applyAlignment="1">
      <alignment horizontal="center" vertical="center"/>
    </xf>
    <xf numFmtId="0" fontId="36" fillId="0" borderId="0" xfId="0" applyFont="1" applyAlignment="1"/>
    <xf numFmtId="0" fontId="34" fillId="0" borderId="0" xfId="0" applyFont="1" applyBorder="1" applyAlignment="1"/>
    <xf numFmtId="0" fontId="36" fillId="0" borderId="0" xfId="0" applyFont="1" applyBorder="1" applyAlignment="1"/>
    <xf numFmtId="0" fontId="36" fillId="0" borderId="0" xfId="0" applyFont="1" applyAlignment="1">
      <alignment horizontal="left"/>
    </xf>
    <xf numFmtId="0" fontId="52" fillId="0" borderId="3" xfId="0" applyFont="1" applyBorder="1" applyAlignment="1"/>
    <xf numFmtId="0" fontId="53" fillId="0" borderId="3" xfId="0" applyFont="1" applyBorder="1" applyAlignment="1"/>
    <xf numFmtId="0" fontId="54" fillId="0" borderId="3" xfId="0" applyFont="1" applyBorder="1" applyAlignment="1">
      <alignment horizontal="center"/>
    </xf>
    <xf numFmtId="0" fontId="53" fillId="0" borderId="0" xfId="0" applyFont="1" applyBorder="1" applyAlignment="1"/>
    <xf numFmtId="0" fontId="46" fillId="0" borderId="0" xfId="0" applyFont="1" applyAlignment="1"/>
    <xf numFmtId="4" fontId="8" fillId="0" borderId="24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4" fontId="8" fillId="0" borderId="24" xfId="0" applyNumberFormat="1" applyFont="1" applyFill="1" applyBorder="1" applyAlignment="1">
      <alignment horizontal="center" vertical="center"/>
    </xf>
    <xf numFmtId="0" fontId="39" fillId="0" borderId="0" xfId="0" applyFont="1" applyBorder="1" applyAlignment="1">
      <alignment horizontal="right"/>
    </xf>
    <xf numFmtId="0" fontId="24" fillId="0" borderId="0" xfId="0" applyFont="1" applyAlignment="1">
      <alignment horizontal="right"/>
    </xf>
    <xf numFmtId="0" fontId="24" fillId="0" borderId="0" xfId="0" applyFont="1" applyAlignment="1">
      <alignment horizontal="center"/>
    </xf>
    <xf numFmtId="0" fontId="24" fillId="0" borderId="0" xfId="0" applyFont="1"/>
    <xf numFmtId="0" fontId="55" fillId="0" borderId="0" xfId="0" applyFont="1"/>
    <xf numFmtId="0" fontId="36" fillId="0" borderId="0" xfId="0" applyFont="1" applyBorder="1" applyAlignment="1">
      <alignment horizontal="right"/>
    </xf>
    <xf numFmtId="0" fontId="36" fillId="0" borderId="0" xfId="2" applyFont="1" applyBorder="1" applyAlignment="1"/>
    <xf numFmtId="0" fontId="36" fillId="0" borderId="0" xfId="0" applyFont="1"/>
    <xf numFmtId="4" fontId="36" fillId="0" borderId="0" xfId="0" applyNumberFormat="1" applyFont="1" applyAlignment="1">
      <alignment horizontal="center" vertical="top"/>
    </xf>
    <xf numFmtId="4" fontId="5" fillId="0" borderId="0" xfId="0" applyNumberFormat="1" applyFont="1" applyAlignment="1">
      <alignment horizontal="center"/>
    </xf>
    <xf numFmtId="0" fontId="46" fillId="0" borderId="2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56" fillId="0" borderId="0" xfId="0" applyFont="1" applyBorder="1" applyAlignment="1">
      <alignment wrapText="1"/>
    </xf>
    <xf numFmtId="0" fontId="56" fillId="0" borderId="0" xfId="0" applyFont="1" applyBorder="1" applyAlignment="1"/>
    <xf numFmtId="0" fontId="15" fillId="0" borderId="0" xfId="0" applyFont="1" applyBorder="1" applyAlignment="1">
      <alignment horizontal="center" vertical="top"/>
    </xf>
    <xf numFmtId="0" fontId="15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5" fillId="0" borderId="24" xfId="0" applyFont="1" applyBorder="1" applyAlignment="1">
      <alignment horizontal="right" vertical="center"/>
    </xf>
    <xf numFmtId="0" fontId="15" fillId="0" borderId="33" xfId="0" applyFont="1" applyBorder="1" applyAlignment="1"/>
    <xf numFmtId="0" fontId="15" fillId="0" borderId="33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51" fillId="0" borderId="0" xfId="0" applyFont="1" applyBorder="1" applyAlignment="1">
      <alignment vertical="center"/>
    </xf>
    <xf numFmtId="0" fontId="15" fillId="0" borderId="34" xfId="0" applyFont="1" applyBorder="1" applyAlignment="1"/>
    <xf numFmtId="0" fontId="42" fillId="0" borderId="8" xfId="0" applyFont="1" applyBorder="1" applyAlignment="1">
      <alignment horizontal="left" wrapText="1"/>
    </xf>
    <xf numFmtId="0" fontId="57" fillId="0" borderId="0" xfId="0" applyFont="1" applyBorder="1" applyAlignment="1"/>
    <xf numFmtId="0" fontId="62" fillId="0" borderId="0" xfId="0" applyFont="1" applyAlignment="1"/>
    <xf numFmtId="0" fontId="0" fillId="2" borderId="21" xfId="0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9" borderId="21" xfId="0" applyFont="1" applyFill="1" applyBorder="1" applyAlignment="1">
      <alignment horizontal="center" wrapText="1"/>
    </xf>
    <xf numFmtId="0" fontId="0" fillId="9" borderId="20" xfId="0" applyFont="1" applyFill="1" applyBorder="1" applyAlignment="1">
      <alignment horizontal="center" wrapText="1"/>
    </xf>
    <xf numFmtId="0" fontId="0" fillId="9" borderId="23" xfId="0" applyFont="1" applyFill="1" applyBorder="1" applyAlignment="1">
      <alignment horizontal="center" wrapText="1"/>
    </xf>
    <xf numFmtId="0" fontId="0" fillId="8" borderId="21" xfId="0" applyFont="1" applyFill="1" applyBorder="1" applyAlignment="1">
      <alignment horizontal="center"/>
    </xf>
    <xf numFmtId="0" fontId="0" fillId="8" borderId="20" xfId="0" applyFont="1" applyFill="1" applyBorder="1" applyAlignment="1">
      <alignment horizontal="center"/>
    </xf>
    <xf numFmtId="0" fontId="0" fillId="8" borderId="23" xfId="0" applyFont="1" applyFill="1" applyBorder="1" applyAlignment="1">
      <alignment horizontal="center"/>
    </xf>
    <xf numFmtId="0" fontId="0" fillId="15" borderId="21" xfId="0" applyFont="1" applyFill="1" applyBorder="1" applyAlignment="1">
      <alignment horizontal="center"/>
    </xf>
    <xf numFmtId="0" fontId="0" fillId="15" borderId="20" xfId="0" applyFont="1" applyFill="1" applyBorder="1" applyAlignment="1">
      <alignment horizontal="center"/>
    </xf>
    <xf numFmtId="0" fontId="0" fillId="15" borderId="23" xfId="0" applyFont="1" applyFill="1" applyBorder="1" applyAlignment="1">
      <alignment horizontal="center"/>
    </xf>
    <xf numFmtId="0" fontId="0" fillId="18" borderId="21" xfId="0" applyFont="1" applyFill="1" applyBorder="1" applyAlignment="1">
      <alignment horizontal="center"/>
    </xf>
    <xf numFmtId="0" fontId="0" fillId="18" borderId="20" xfId="0" applyFont="1" applyFill="1" applyBorder="1" applyAlignment="1">
      <alignment horizontal="center"/>
    </xf>
    <xf numFmtId="0" fontId="0" fillId="18" borderId="23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0" fillId="19" borderId="21" xfId="0" applyFont="1" applyFill="1" applyBorder="1" applyAlignment="1">
      <alignment horizontal="center"/>
    </xf>
    <xf numFmtId="0" fontId="0" fillId="19" borderId="20" xfId="0" applyFont="1" applyFill="1" applyBorder="1" applyAlignment="1">
      <alignment horizontal="center"/>
    </xf>
    <xf numFmtId="0" fontId="0" fillId="19" borderId="23" xfId="0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 vertical="center"/>
    </xf>
    <xf numFmtId="0" fontId="0" fillId="11" borderId="21" xfId="0" applyFont="1" applyFill="1" applyBorder="1" applyAlignment="1">
      <alignment horizontal="center"/>
    </xf>
    <xf numFmtId="0" fontId="0" fillId="11" borderId="20" xfId="0" applyFont="1" applyFill="1" applyBorder="1" applyAlignment="1">
      <alignment horizontal="center"/>
    </xf>
    <xf numFmtId="0" fontId="0" fillId="11" borderId="23" xfId="0" applyFont="1" applyFill="1" applyBorder="1" applyAlignment="1">
      <alignment horizontal="center"/>
    </xf>
    <xf numFmtId="0" fontId="0" fillId="7" borderId="21" xfId="0" applyFont="1" applyFill="1" applyBorder="1" applyAlignment="1">
      <alignment horizontal="center"/>
    </xf>
    <xf numFmtId="0" fontId="0" fillId="7" borderId="20" xfId="0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0" fontId="0" fillId="4" borderId="21" xfId="0" applyFont="1" applyFill="1" applyBorder="1" applyAlignment="1">
      <alignment horizontal="center"/>
    </xf>
    <xf numFmtId="0" fontId="0" fillId="4" borderId="20" xfId="0" applyFont="1" applyFill="1" applyBorder="1" applyAlignment="1">
      <alignment horizontal="center"/>
    </xf>
    <xf numFmtId="0" fontId="0" fillId="4" borderId="23" xfId="0" applyFont="1" applyFill="1" applyBorder="1" applyAlignment="1">
      <alignment horizontal="center"/>
    </xf>
    <xf numFmtId="0" fontId="0" fillId="17" borderId="21" xfId="0" applyFont="1" applyFill="1" applyBorder="1" applyAlignment="1">
      <alignment horizontal="center"/>
    </xf>
    <xf numFmtId="0" fontId="0" fillId="17" borderId="20" xfId="0" applyFont="1" applyFill="1" applyBorder="1" applyAlignment="1">
      <alignment horizontal="center"/>
    </xf>
    <xf numFmtId="0" fontId="0" fillId="17" borderId="23" xfId="0" applyFont="1" applyFill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57" fillId="0" borderId="19" xfId="0" applyFont="1" applyBorder="1" applyAlignment="1">
      <alignment horizontal="left" vertical="center"/>
    </xf>
    <xf numFmtId="0" fontId="60" fillId="0" borderId="0" xfId="0" applyFont="1" applyAlignment="1">
      <alignment horizontal="left"/>
    </xf>
    <xf numFmtId="0" fontId="36" fillId="0" borderId="0" xfId="2" applyFont="1" applyBorder="1" applyAlignment="1">
      <alignment horizontal="left"/>
    </xf>
    <xf numFmtId="0" fontId="51" fillId="0" borderId="0" xfId="0" applyFont="1" applyAlignment="1">
      <alignment horizontal="left"/>
    </xf>
    <xf numFmtId="0" fontId="58" fillId="0" borderId="19" xfId="0" applyFont="1" applyBorder="1" applyAlignment="1">
      <alignment horizontal="left" vertical="center"/>
    </xf>
    <xf numFmtId="0" fontId="48" fillId="0" borderId="21" xfId="0" applyFont="1" applyBorder="1" applyAlignment="1">
      <alignment horizontal="center" vertical="center" wrapText="1"/>
    </xf>
    <xf numFmtId="0" fontId="48" fillId="0" borderId="23" xfId="0" applyFont="1" applyBorder="1" applyAlignment="1">
      <alignment horizontal="center" vertical="center" wrapText="1"/>
    </xf>
    <xf numFmtId="0" fontId="36" fillId="0" borderId="0" xfId="0" applyNumberFormat="1" applyFont="1" applyAlignment="1">
      <alignment horizontal="center"/>
    </xf>
    <xf numFmtId="4" fontId="36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4" fontId="5" fillId="0" borderId="0" xfId="0" applyNumberFormat="1" applyFont="1" applyAlignment="1">
      <alignment horizontal="center"/>
    </xf>
    <xf numFmtId="0" fontId="50" fillId="0" borderId="24" xfId="0" applyFont="1" applyBorder="1" applyAlignment="1">
      <alignment horizontal="center" vertical="center" wrapText="1"/>
    </xf>
    <xf numFmtId="0" fontId="49" fillId="0" borderId="24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/>
    </xf>
    <xf numFmtId="0" fontId="59" fillId="0" borderId="0" xfId="2" applyFont="1" applyAlignment="1">
      <alignment horizontal="left"/>
    </xf>
    <xf numFmtId="0" fontId="57" fillId="0" borderId="0" xfId="2" applyFont="1" applyAlignment="1">
      <alignment horizontal="left"/>
    </xf>
    <xf numFmtId="0" fontId="5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5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vertical="top" wrapText="1"/>
    </xf>
    <xf numFmtId="0" fontId="15" fillId="0" borderId="30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42" fillId="0" borderId="20" xfId="0" applyFont="1" applyBorder="1" applyAlignment="1">
      <alignment horizontal="center"/>
    </xf>
    <xf numFmtId="0" fontId="15" fillId="0" borderId="0" xfId="0" applyFont="1" applyAlignment="1">
      <alignment horizontal="center" vertical="top"/>
    </xf>
    <xf numFmtId="0" fontId="15" fillId="0" borderId="19" xfId="0" applyFont="1" applyBorder="1" applyAlignment="1">
      <alignment horizontal="center" vertical="top"/>
    </xf>
    <xf numFmtId="0" fontId="15" fillId="0" borderId="32" xfId="0" applyFont="1" applyBorder="1" applyAlignment="1">
      <alignment horizontal="center" vertical="top"/>
    </xf>
    <xf numFmtId="0" fontId="15" fillId="0" borderId="0" xfId="0" applyFont="1" applyBorder="1" applyAlignment="1">
      <alignment horizontal="center" vertical="top"/>
    </xf>
    <xf numFmtId="0" fontId="15" fillId="0" borderId="28" xfId="0" applyFont="1" applyBorder="1" applyAlignment="1">
      <alignment horizontal="center" vertical="top"/>
    </xf>
    <xf numFmtId="0" fontId="15" fillId="0" borderId="0" xfId="0" applyFont="1" applyAlignment="1">
      <alignment horizontal="left" vertical="center" wrapText="1"/>
    </xf>
    <xf numFmtId="0" fontId="42" fillId="0" borderId="0" xfId="0" applyFont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15" fillId="0" borderId="21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3" fillId="0" borderId="15" xfId="0" applyNumberFormat="1" applyFont="1" applyBorder="1" applyAlignment="1">
      <alignment horizontal="center" vertical="center"/>
    </xf>
    <xf numFmtId="14" fontId="43" fillId="0" borderId="27" xfId="0" applyNumberFormat="1" applyFont="1" applyBorder="1" applyAlignment="1">
      <alignment horizontal="center" vertical="center"/>
    </xf>
    <xf numFmtId="0" fontId="43" fillId="0" borderId="27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wrapText="1"/>
    </xf>
    <xf numFmtId="0" fontId="42" fillId="0" borderId="8" xfId="0" applyFont="1" applyBorder="1" applyAlignment="1">
      <alignment horizontal="center" wrapText="1"/>
    </xf>
    <xf numFmtId="0" fontId="42" fillId="0" borderId="0" xfId="0" applyFont="1" applyBorder="1" applyAlignment="1">
      <alignment horizontal="center" wrapText="1"/>
    </xf>
    <xf numFmtId="0" fontId="42" fillId="0" borderId="28" xfId="0" applyFont="1" applyBorder="1" applyAlignment="1">
      <alignment horizontal="center" wrapText="1"/>
    </xf>
    <xf numFmtId="0" fontId="42" fillId="0" borderId="8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15" fillId="0" borderId="0" xfId="0" applyFont="1" applyAlignment="1">
      <alignment horizontal="right" vertical="top" wrapText="1"/>
    </xf>
    <xf numFmtId="0" fontId="43" fillId="0" borderId="2" xfId="0" applyFont="1" applyBorder="1" applyAlignment="1">
      <alignment horizontal="left" wrapText="1"/>
    </xf>
    <xf numFmtId="0" fontId="43" fillId="0" borderId="0" xfId="0" applyFont="1" applyBorder="1" applyAlignment="1">
      <alignment horizontal="left" wrapText="1"/>
    </xf>
    <xf numFmtId="0" fontId="42" fillId="0" borderId="8" xfId="0" applyFont="1" applyBorder="1" applyAlignment="1">
      <alignment horizontal="left" wrapText="1" readingOrder="1"/>
    </xf>
    <xf numFmtId="0" fontId="42" fillId="0" borderId="8" xfId="0" applyFont="1" applyBorder="1" applyAlignment="1">
      <alignment wrapText="1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0" fillId="0" borderId="3" xfId="0" applyFont="1" applyBorder="1" applyAlignment="1">
      <alignment wrapText="1"/>
    </xf>
    <xf numFmtId="0" fontId="37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42" fillId="0" borderId="0" xfId="0" applyFont="1" applyBorder="1" applyAlignment="1">
      <alignment horizontal="center" vertical="center" wrapText="1"/>
    </xf>
    <xf numFmtId="0" fontId="61" fillId="0" borderId="0" xfId="0" applyFont="1" applyFill="1" applyBorder="1" applyAlignment="1">
      <alignment horizontal="center"/>
    </xf>
    <xf numFmtId="0" fontId="61" fillId="0" borderId="0" xfId="0" applyFont="1" applyAlignment="1">
      <alignment horizontal="center"/>
    </xf>
    <xf numFmtId="0" fontId="15" fillId="0" borderId="0" xfId="0" applyFont="1" applyBorder="1" applyAlignment="1">
      <alignment vertical="top" wrapText="1"/>
    </xf>
    <xf numFmtId="0" fontId="15" fillId="0" borderId="0" xfId="0" applyFont="1" applyBorder="1" applyAlignment="1">
      <alignment horizontal="left"/>
    </xf>
  </cellXfs>
  <cellStyles count="5">
    <cellStyle name="Гиперссылка" xfId="1" builtinId="8"/>
    <cellStyle name="Обычный" xfId="0" builtinId="0"/>
    <cellStyle name="Обычный 2" xfId="2"/>
    <cellStyle name="Обычный_Лист2" xfId="3"/>
    <cellStyle name="Финансовый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0</xdr:rowOff>
    </xdr:from>
    <xdr:to>
      <xdr:col>11</xdr:col>
      <xdr:colOff>381000</xdr:colOff>
      <xdr:row>3</xdr:row>
      <xdr:rowOff>0</xdr:rowOff>
    </xdr:to>
    <xdr:sp macro="" textlink="">
      <xdr:nvSpPr>
        <xdr:cNvPr id="2" name="Текст 1"/>
        <xdr:cNvSpPr txBox="1">
          <a:spLocks noChangeArrowheads="1"/>
        </xdr:cNvSpPr>
      </xdr:nvSpPr>
      <xdr:spPr bwMode="auto">
        <a:xfrm>
          <a:off x="4019550" y="571500"/>
          <a:ext cx="2114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организация, адрес, телефон, факс, банковские реквизиты</a:t>
          </a:r>
        </a:p>
      </xdr:txBody>
    </xdr:sp>
    <xdr:clientData/>
  </xdr:twoCellAnchor>
  <xdr:twoCellAnchor>
    <xdr:from>
      <xdr:col>6</xdr:col>
      <xdr:colOff>333375</xdr:colOff>
      <xdr:row>3</xdr:row>
      <xdr:rowOff>0</xdr:rowOff>
    </xdr:from>
    <xdr:to>
      <xdr:col>11</xdr:col>
      <xdr:colOff>381000</xdr:colOff>
      <xdr:row>3</xdr:row>
      <xdr:rowOff>0</xdr:rowOff>
    </xdr:to>
    <xdr:sp macro="" textlink="">
      <xdr:nvSpPr>
        <xdr:cNvPr id="3" name="Текст 1"/>
        <xdr:cNvSpPr txBox="1">
          <a:spLocks noChangeArrowheads="1"/>
        </xdr:cNvSpPr>
      </xdr:nvSpPr>
      <xdr:spPr bwMode="auto">
        <a:xfrm>
          <a:off x="4019550" y="571500"/>
          <a:ext cx="2114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организация, адрес, телефон, факс, банковские реквизиты</a:t>
          </a:r>
        </a:p>
      </xdr:txBody>
    </xdr:sp>
    <xdr:clientData/>
  </xdr:twoCellAnchor>
  <xdr:twoCellAnchor>
    <xdr:from>
      <xdr:col>6</xdr:col>
      <xdr:colOff>333375</xdr:colOff>
      <xdr:row>3</xdr:row>
      <xdr:rowOff>0</xdr:rowOff>
    </xdr:from>
    <xdr:to>
      <xdr:col>11</xdr:col>
      <xdr:colOff>381000</xdr:colOff>
      <xdr:row>3</xdr:row>
      <xdr:rowOff>0</xdr:rowOff>
    </xdr:to>
    <xdr:sp macro="" textlink="">
      <xdr:nvSpPr>
        <xdr:cNvPr id="4" name="Текст 1"/>
        <xdr:cNvSpPr txBox="1">
          <a:spLocks noChangeArrowheads="1"/>
        </xdr:cNvSpPr>
      </xdr:nvSpPr>
      <xdr:spPr bwMode="auto">
        <a:xfrm>
          <a:off x="4019550" y="571500"/>
          <a:ext cx="2114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организация, адрес, телефон, факс, банковские реквизиты</a:t>
          </a:r>
        </a:p>
      </xdr:txBody>
    </xdr:sp>
    <xdr:clientData/>
  </xdr:twoCellAnchor>
  <xdr:twoCellAnchor>
    <xdr:from>
      <xdr:col>1</xdr:col>
      <xdr:colOff>838200</xdr:colOff>
      <xdr:row>37</xdr:row>
      <xdr:rowOff>0</xdr:rowOff>
    </xdr:from>
    <xdr:to>
      <xdr:col>3</xdr:col>
      <xdr:colOff>76200</xdr:colOff>
      <xdr:row>38</xdr:row>
      <xdr:rowOff>0</xdr:rowOff>
    </xdr:to>
    <xdr:sp macro="" textlink="">
      <xdr:nvSpPr>
        <xdr:cNvPr id="5" name="Текст 2"/>
        <xdr:cNvSpPr txBox="1">
          <a:spLocks noChangeArrowheads="1"/>
        </xdr:cNvSpPr>
      </xdr:nvSpPr>
      <xdr:spPr bwMode="auto">
        <a:xfrm>
          <a:off x="1152525" y="6019800"/>
          <a:ext cx="781050" cy="1428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должность</a:t>
          </a:r>
        </a:p>
      </xdr:txBody>
    </xdr:sp>
    <xdr:clientData/>
  </xdr:twoCellAnchor>
  <xdr:twoCellAnchor>
    <xdr:from>
      <xdr:col>3</xdr:col>
      <xdr:colOff>266700</xdr:colOff>
      <xdr:row>37</xdr:row>
      <xdr:rowOff>0</xdr:rowOff>
    </xdr:from>
    <xdr:to>
      <xdr:col>5</xdr:col>
      <xdr:colOff>381000</xdr:colOff>
      <xdr:row>38</xdr:row>
      <xdr:rowOff>0</xdr:rowOff>
    </xdr:to>
    <xdr:sp macro="" textlink="">
      <xdr:nvSpPr>
        <xdr:cNvPr id="6" name="Текст 3"/>
        <xdr:cNvSpPr txBox="1">
          <a:spLocks noChangeArrowheads="1"/>
        </xdr:cNvSpPr>
      </xdr:nvSpPr>
      <xdr:spPr bwMode="auto">
        <a:xfrm>
          <a:off x="2124075" y="6019800"/>
          <a:ext cx="1504950" cy="1428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подпись</a:t>
          </a:r>
        </a:p>
      </xdr:txBody>
    </xdr:sp>
    <xdr:clientData/>
  </xdr:twoCellAnchor>
  <xdr:twoCellAnchor>
    <xdr:from>
      <xdr:col>6</xdr:col>
      <xdr:colOff>28575</xdr:colOff>
      <xdr:row>37</xdr:row>
      <xdr:rowOff>0</xdr:rowOff>
    </xdr:from>
    <xdr:to>
      <xdr:col>8</xdr:col>
      <xdr:colOff>200025</xdr:colOff>
      <xdr:row>37</xdr:row>
      <xdr:rowOff>114300</xdr:rowOff>
    </xdr:to>
    <xdr:sp macro="" textlink="">
      <xdr:nvSpPr>
        <xdr:cNvPr id="7" name="Текст 4"/>
        <xdr:cNvSpPr txBox="1">
          <a:spLocks noChangeArrowheads="1"/>
        </xdr:cNvSpPr>
      </xdr:nvSpPr>
      <xdr:spPr bwMode="auto">
        <a:xfrm>
          <a:off x="3714750" y="6019800"/>
          <a:ext cx="96202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расшифровка подписи</a:t>
          </a:r>
        </a:p>
      </xdr:txBody>
    </xdr:sp>
    <xdr:clientData/>
  </xdr:twoCellAnchor>
  <xdr:twoCellAnchor>
    <xdr:from>
      <xdr:col>10</xdr:col>
      <xdr:colOff>104775</xdr:colOff>
      <xdr:row>35</xdr:row>
      <xdr:rowOff>0</xdr:rowOff>
    </xdr:from>
    <xdr:to>
      <xdr:col>11</xdr:col>
      <xdr:colOff>561975</xdr:colOff>
      <xdr:row>35</xdr:row>
      <xdr:rowOff>114300</xdr:rowOff>
    </xdr:to>
    <xdr:sp macro="" textlink="">
      <xdr:nvSpPr>
        <xdr:cNvPr id="8" name="Текст 5"/>
        <xdr:cNvSpPr txBox="1">
          <a:spLocks noChangeArrowheads="1"/>
        </xdr:cNvSpPr>
      </xdr:nvSpPr>
      <xdr:spPr bwMode="auto">
        <a:xfrm>
          <a:off x="5334000" y="5734050"/>
          <a:ext cx="98107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должность</a:t>
          </a:r>
        </a:p>
      </xdr:txBody>
    </xdr:sp>
    <xdr:clientData/>
  </xdr:twoCellAnchor>
  <xdr:twoCellAnchor>
    <xdr:from>
      <xdr:col>12</xdr:col>
      <xdr:colOff>104775</xdr:colOff>
      <xdr:row>35</xdr:row>
      <xdr:rowOff>0</xdr:rowOff>
    </xdr:from>
    <xdr:to>
      <xdr:col>13</xdr:col>
      <xdr:colOff>390525</xdr:colOff>
      <xdr:row>35</xdr:row>
      <xdr:rowOff>114300</xdr:rowOff>
    </xdr:to>
    <xdr:sp macro="" textlink="">
      <xdr:nvSpPr>
        <xdr:cNvPr id="9" name="Текст 6"/>
        <xdr:cNvSpPr txBox="1">
          <a:spLocks noChangeArrowheads="1"/>
        </xdr:cNvSpPr>
      </xdr:nvSpPr>
      <xdr:spPr bwMode="auto">
        <a:xfrm>
          <a:off x="6448425" y="5734050"/>
          <a:ext cx="81915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подпись</a:t>
          </a:r>
        </a:p>
      </xdr:txBody>
    </xdr:sp>
    <xdr:clientData/>
  </xdr:twoCellAnchor>
  <xdr:twoCellAnchor>
    <xdr:from>
      <xdr:col>14</xdr:col>
      <xdr:colOff>104775</xdr:colOff>
      <xdr:row>35</xdr:row>
      <xdr:rowOff>0</xdr:rowOff>
    </xdr:from>
    <xdr:to>
      <xdr:col>15</xdr:col>
      <xdr:colOff>638175</xdr:colOff>
      <xdr:row>35</xdr:row>
      <xdr:rowOff>114300</xdr:rowOff>
    </xdr:to>
    <xdr:sp macro="" textlink="">
      <xdr:nvSpPr>
        <xdr:cNvPr id="10" name="Текст 7"/>
        <xdr:cNvSpPr txBox="1">
          <a:spLocks noChangeArrowheads="1"/>
        </xdr:cNvSpPr>
      </xdr:nvSpPr>
      <xdr:spPr bwMode="auto">
        <a:xfrm>
          <a:off x="7448550" y="5734050"/>
          <a:ext cx="112395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расшифровка подписи</a:t>
          </a:r>
        </a:p>
      </xdr:txBody>
    </xdr:sp>
    <xdr:clientData/>
  </xdr:twoCellAnchor>
  <xdr:twoCellAnchor>
    <xdr:from>
      <xdr:col>12</xdr:col>
      <xdr:colOff>495300</xdr:colOff>
      <xdr:row>37</xdr:row>
      <xdr:rowOff>0</xdr:rowOff>
    </xdr:from>
    <xdr:to>
      <xdr:col>14</xdr:col>
      <xdr:colOff>76200</xdr:colOff>
      <xdr:row>37</xdr:row>
      <xdr:rowOff>114300</xdr:rowOff>
    </xdr:to>
    <xdr:sp macro="" textlink="">
      <xdr:nvSpPr>
        <xdr:cNvPr id="11" name="Текст 8"/>
        <xdr:cNvSpPr txBox="1">
          <a:spLocks noChangeArrowheads="1"/>
        </xdr:cNvSpPr>
      </xdr:nvSpPr>
      <xdr:spPr bwMode="auto">
        <a:xfrm>
          <a:off x="6838950" y="6019800"/>
          <a:ext cx="58102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подпись</a:t>
          </a:r>
        </a:p>
      </xdr:txBody>
    </xdr:sp>
    <xdr:clientData/>
  </xdr:twoCellAnchor>
  <xdr:twoCellAnchor>
    <xdr:from>
      <xdr:col>14</xdr:col>
      <xdr:colOff>200025</xdr:colOff>
      <xdr:row>37</xdr:row>
      <xdr:rowOff>0</xdr:rowOff>
    </xdr:from>
    <xdr:to>
      <xdr:col>15</xdr:col>
      <xdr:colOff>638175</xdr:colOff>
      <xdr:row>37</xdr:row>
      <xdr:rowOff>114300</xdr:rowOff>
    </xdr:to>
    <xdr:sp macro="" textlink="">
      <xdr:nvSpPr>
        <xdr:cNvPr id="12" name="Текст 9"/>
        <xdr:cNvSpPr txBox="1">
          <a:spLocks noChangeArrowheads="1"/>
        </xdr:cNvSpPr>
      </xdr:nvSpPr>
      <xdr:spPr bwMode="auto">
        <a:xfrm>
          <a:off x="7543800" y="6019800"/>
          <a:ext cx="10287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расшифровка подписи</a:t>
          </a:r>
        </a:p>
      </xdr:txBody>
    </xdr:sp>
    <xdr:clientData/>
  </xdr:twoCellAnchor>
  <xdr:twoCellAnchor>
    <xdr:from>
      <xdr:col>1</xdr:col>
      <xdr:colOff>809625</xdr:colOff>
      <xdr:row>34</xdr:row>
      <xdr:rowOff>0</xdr:rowOff>
    </xdr:from>
    <xdr:to>
      <xdr:col>3</xdr:col>
      <xdr:colOff>76200</xdr:colOff>
      <xdr:row>34</xdr:row>
      <xdr:rowOff>114300</xdr:rowOff>
    </xdr:to>
    <xdr:sp macro="" textlink="">
      <xdr:nvSpPr>
        <xdr:cNvPr id="13" name="Текст 10"/>
        <xdr:cNvSpPr txBox="1">
          <a:spLocks noChangeArrowheads="1"/>
        </xdr:cNvSpPr>
      </xdr:nvSpPr>
      <xdr:spPr bwMode="auto">
        <a:xfrm>
          <a:off x="1123950" y="5591175"/>
          <a:ext cx="80962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должность</a:t>
          </a:r>
        </a:p>
      </xdr:txBody>
    </xdr:sp>
    <xdr:clientData/>
  </xdr:twoCellAnchor>
  <xdr:twoCellAnchor>
    <xdr:from>
      <xdr:col>3</xdr:col>
      <xdr:colOff>266700</xdr:colOff>
      <xdr:row>34</xdr:row>
      <xdr:rowOff>0</xdr:rowOff>
    </xdr:from>
    <xdr:to>
      <xdr:col>5</xdr:col>
      <xdr:colOff>381000</xdr:colOff>
      <xdr:row>34</xdr:row>
      <xdr:rowOff>114300</xdr:rowOff>
    </xdr:to>
    <xdr:sp macro="" textlink="">
      <xdr:nvSpPr>
        <xdr:cNvPr id="14" name="Текст 11"/>
        <xdr:cNvSpPr txBox="1">
          <a:spLocks noChangeArrowheads="1"/>
        </xdr:cNvSpPr>
      </xdr:nvSpPr>
      <xdr:spPr bwMode="auto">
        <a:xfrm>
          <a:off x="2124075" y="5591175"/>
          <a:ext cx="150495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подпись</a:t>
          </a:r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8</xdr:col>
      <xdr:colOff>200025</xdr:colOff>
      <xdr:row>34</xdr:row>
      <xdr:rowOff>114300</xdr:rowOff>
    </xdr:to>
    <xdr:sp macro="" textlink="">
      <xdr:nvSpPr>
        <xdr:cNvPr id="15" name="Текст 12"/>
        <xdr:cNvSpPr txBox="1">
          <a:spLocks noChangeArrowheads="1"/>
        </xdr:cNvSpPr>
      </xdr:nvSpPr>
      <xdr:spPr bwMode="auto">
        <a:xfrm>
          <a:off x="3686175" y="5591175"/>
          <a:ext cx="9906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расшифровка подписи</a:t>
          </a:r>
        </a:p>
      </xdr:txBody>
    </xdr:sp>
    <xdr:clientData/>
  </xdr:twoCellAnchor>
  <xdr:twoCellAnchor>
    <xdr:from>
      <xdr:col>11</xdr:col>
      <xdr:colOff>0</xdr:colOff>
      <xdr:row>37</xdr:row>
      <xdr:rowOff>0</xdr:rowOff>
    </xdr:from>
    <xdr:to>
      <xdr:col>12</xdr:col>
      <xdr:colOff>352425</xdr:colOff>
      <xdr:row>37</xdr:row>
      <xdr:rowOff>114300</xdr:rowOff>
    </xdr:to>
    <xdr:sp macro="" textlink="">
      <xdr:nvSpPr>
        <xdr:cNvPr id="16" name="Текст 15"/>
        <xdr:cNvSpPr txBox="1">
          <a:spLocks noChangeArrowheads="1"/>
        </xdr:cNvSpPr>
      </xdr:nvSpPr>
      <xdr:spPr bwMode="auto">
        <a:xfrm>
          <a:off x="5753100" y="6019800"/>
          <a:ext cx="94297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должность</a:t>
          </a:r>
        </a:p>
      </xdr:txBody>
    </xdr:sp>
    <xdr:clientData/>
  </xdr:twoCellAnchor>
  <xdr:twoCellAnchor>
    <xdr:from>
      <xdr:col>3</xdr:col>
      <xdr:colOff>285750</xdr:colOff>
      <xdr:row>30</xdr:row>
      <xdr:rowOff>0</xdr:rowOff>
    </xdr:from>
    <xdr:to>
      <xdr:col>5</xdr:col>
      <xdr:colOff>381000</xdr:colOff>
      <xdr:row>30</xdr:row>
      <xdr:rowOff>85725</xdr:rowOff>
    </xdr:to>
    <xdr:sp macro="" textlink="">
      <xdr:nvSpPr>
        <xdr:cNvPr id="2064" name="Текст 16"/>
        <xdr:cNvSpPr txBox="1">
          <a:spLocks noChangeArrowheads="1"/>
        </xdr:cNvSpPr>
      </xdr:nvSpPr>
      <xdr:spPr bwMode="auto">
        <a:xfrm>
          <a:off x="2162175" y="4714875"/>
          <a:ext cx="1695450" cy="85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285750</xdr:colOff>
      <xdr:row>29</xdr:row>
      <xdr:rowOff>0</xdr:rowOff>
    </xdr:from>
    <xdr:to>
      <xdr:col>5</xdr:col>
      <xdr:colOff>457200</xdr:colOff>
      <xdr:row>29</xdr:row>
      <xdr:rowOff>133350</xdr:rowOff>
    </xdr:to>
    <xdr:sp macro="" textlink="">
      <xdr:nvSpPr>
        <xdr:cNvPr id="18" name="Текст 17"/>
        <xdr:cNvSpPr txBox="1">
          <a:spLocks noChangeArrowheads="1"/>
        </xdr:cNvSpPr>
      </xdr:nvSpPr>
      <xdr:spPr bwMode="auto">
        <a:xfrm>
          <a:off x="2143125" y="4800600"/>
          <a:ext cx="1543050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прописью</a:t>
          </a:r>
        </a:p>
      </xdr:txBody>
    </xdr:sp>
    <xdr:clientData/>
  </xdr:twoCellAnchor>
  <xdr:twoCellAnchor>
    <xdr:from>
      <xdr:col>11</xdr:col>
      <xdr:colOff>0</xdr:colOff>
      <xdr:row>29</xdr:row>
      <xdr:rowOff>0</xdr:rowOff>
    </xdr:from>
    <xdr:to>
      <xdr:col>13</xdr:col>
      <xdr:colOff>0</xdr:colOff>
      <xdr:row>29</xdr:row>
      <xdr:rowOff>114300</xdr:rowOff>
    </xdr:to>
    <xdr:sp macro="" textlink="">
      <xdr:nvSpPr>
        <xdr:cNvPr id="19" name="Текст 18"/>
        <xdr:cNvSpPr txBox="1">
          <a:spLocks noChangeArrowheads="1"/>
        </xdr:cNvSpPr>
      </xdr:nvSpPr>
      <xdr:spPr bwMode="auto">
        <a:xfrm>
          <a:off x="5753100" y="4800600"/>
          <a:ext cx="112395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прописью</a:t>
          </a:r>
        </a:p>
      </xdr:txBody>
    </xdr:sp>
    <xdr:clientData/>
  </xdr:twoCellAnchor>
  <xdr:twoCellAnchor>
    <xdr:from>
      <xdr:col>7</xdr:col>
      <xdr:colOff>361950</xdr:colOff>
      <xdr:row>24</xdr:row>
      <xdr:rowOff>0</xdr:rowOff>
    </xdr:from>
    <xdr:to>
      <xdr:col>10</xdr:col>
      <xdr:colOff>123825</xdr:colOff>
      <xdr:row>24</xdr:row>
      <xdr:rowOff>114300</xdr:rowOff>
    </xdr:to>
    <xdr:sp macro="" textlink="">
      <xdr:nvSpPr>
        <xdr:cNvPr id="20" name="Текст 19"/>
        <xdr:cNvSpPr txBox="1">
          <a:spLocks noChangeArrowheads="1"/>
        </xdr:cNvSpPr>
      </xdr:nvSpPr>
      <xdr:spPr bwMode="auto">
        <a:xfrm>
          <a:off x="4438650" y="4067175"/>
          <a:ext cx="9144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прописью</a:t>
          </a:r>
        </a:p>
      </xdr:txBody>
    </xdr:sp>
    <xdr:clientData/>
  </xdr:twoCellAnchor>
  <xdr:twoCellAnchor>
    <xdr:from>
      <xdr:col>6</xdr:col>
      <xdr:colOff>333375</xdr:colOff>
      <xdr:row>3</xdr:row>
      <xdr:rowOff>0</xdr:rowOff>
    </xdr:from>
    <xdr:to>
      <xdr:col>11</xdr:col>
      <xdr:colOff>381000</xdr:colOff>
      <xdr:row>3</xdr:row>
      <xdr:rowOff>0</xdr:rowOff>
    </xdr:to>
    <xdr:sp macro="" textlink="">
      <xdr:nvSpPr>
        <xdr:cNvPr id="21" name="Текст 1"/>
        <xdr:cNvSpPr txBox="1">
          <a:spLocks noChangeArrowheads="1"/>
        </xdr:cNvSpPr>
      </xdr:nvSpPr>
      <xdr:spPr bwMode="auto">
        <a:xfrm>
          <a:off x="4019550" y="571500"/>
          <a:ext cx="2114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организация, адрес, телефон, факс, банковские реквизиты</a:t>
          </a:r>
        </a:p>
      </xdr:txBody>
    </xdr:sp>
    <xdr:clientData/>
  </xdr:twoCellAnchor>
  <xdr:twoCellAnchor>
    <xdr:from>
      <xdr:col>6</xdr:col>
      <xdr:colOff>333375</xdr:colOff>
      <xdr:row>3</xdr:row>
      <xdr:rowOff>0</xdr:rowOff>
    </xdr:from>
    <xdr:to>
      <xdr:col>11</xdr:col>
      <xdr:colOff>381000</xdr:colOff>
      <xdr:row>3</xdr:row>
      <xdr:rowOff>0</xdr:rowOff>
    </xdr:to>
    <xdr:sp macro="" textlink="">
      <xdr:nvSpPr>
        <xdr:cNvPr id="22" name="Текст 1"/>
        <xdr:cNvSpPr txBox="1">
          <a:spLocks noChangeArrowheads="1"/>
        </xdr:cNvSpPr>
      </xdr:nvSpPr>
      <xdr:spPr bwMode="auto">
        <a:xfrm>
          <a:off x="4019550" y="571500"/>
          <a:ext cx="2114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организация, адрес, телефон, факс, банковские реквизиты</a:t>
          </a:r>
        </a:p>
      </xdr:txBody>
    </xdr:sp>
    <xdr:clientData/>
  </xdr:twoCellAnchor>
  <xdr:twoCellAnchor>
    <xdr:from>
      <xdr:col>6</xdr:col>
      <xdr:colOff>333375</xdr:colOff>
      <xdr:row>3</xdr:row>
      <xdr:rowOff>0</xdr:rowOff>
    </xdr:from>
    <xdr:to>
      <xdr:col>11</xdr:col>
      <xdr:colOff>381000</xdr:colOff>
      <xdr:row>3</xdr:row>
      <xdr:rowOff>0</xdr:rowOff>
    </xdr:to>
    <xdr:sp macro="" textlink="">
      <xdr:nvSpPr>
        <xdr:cNvPr id="23" name="Текст 1"/>
        <xdr:cNvSpPr txBox="1">
          <a:spLocks noChangeArrowheads="1"/>
        </xdr:cNvSpPr>
      </xdr:nvSpPr>
      <xdr:spPr bwMode="auto">
        <a:xfrm>
          <a:off x="4019550" y="571500"/>
          <a:ext cx="2114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организация, адрес, телефон, факс, банковские реквизиты</a:t>
          </a:r>
        </a:p>
      </xdr:txBody>
    </xdr:sp>
    <xdr:clientData/>
  </xdr:twoCellAnchor>
  <xdr:twoCellAnchor>
    <xdr:from>
      <xdr:col>1</xdr:col>
      <xdr:colOff>838200</xdr:colOff>
      <xdr:row>37</xdr:row>
      <xdr:rowOff>0</xdr:rowOff>
    </xdr:from>
    <xdr:to>
      <xdr:col>3</xdr:col>
      <xdr:colOff>76200</xdr:colOff>
      <xdr:row>38</xdr:row>
      <xdr:rowOff>0</xdr:rowOff>
    </xdr:to>
    <xdr:sp macro="" textlink="">
      <xdr:nvSpPr>
        <xdr:cNvPr id="24" name="Текст 2"/>
        <xdr:cNvSpPr txBox="1">
          <a:spLocks noChangeArrowheads="1"/>
        </xdr:cNvSpPr>
      </xdr:nvSpPr>
      <xdr:spPr bwMode="auto">
        <a:xfrm>
          <a:off x="1152525" y="6019800"/>
          <a:ext cx="781050" cy="1428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должность</a:t>
          </a:r>
        </a:p>
      </xdr:txBody>
    </xdr:sp>
    <xdr:clientData/>
  </xdr:twoCellAnchor>
  <xdr:twoCellAnchor>
    <xdr:from>
      <xdr:col>3</xdr:col>
      <xdr:colOff>266700</xdr:colOff>
      <xdr:row>37</xdr:row>
      <xdr:rowOff>0</xdr:rowOff>
    </xdr:from>
    <xdr:to>
      <xdr:col>5</xdr:col>
      <xdr:colOff>381000</xdr:colOff>
      <xdr:row>38</xdr:row>
      <xdr:rowOff>0</xdr:rowOff>
    </xdr:to>
    <xdr:sp macro="" textlink="">
      <xdr:nvSpPr>
        <xdr:cNvPr id="25" name="Текст 3"/>
        <xdr:cNvSpPr txBox="1">
          <a:spLocks noChangeArrowheads="1"/>
        </xdr:cNvSpPr>
      </xdr:nvSpPr>
      <xdr:spPr bwMode="auto">
        <a:xfrm>
          <a:off x="2124075" y="6019800"/>
          <a:ext cx="1504950" cy="1428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подпись</a:t>
          </a:r>
        </a:p>
      </xdr:txBody>
    </xdr:sp>
    <xdr:clientData/>
  </xdr:twoCellAnchor>
  <xdr:twoCellAnchor>
    <xdr:from>
      <xdr:col>6</xdr:col>
      <xdr:colOff>28575</xdr:colOff>
      <xdr:row>37</xdr:row>
      <xdr:rowOff>0</xdr:rowOff>
    </xdr:from>
    <xdr:to>
      <xdr:col>8</xdr:col>
      <xdr:colOff>200025</xdr:colOff>
      <xdr:row>37</xdr:row>
      <xdr:rowOff>114300</xdr:rowOff>
    </xdr:to>
    <xdr:sp macro="" textlink="">
      <xdr:nvSpPr>
        <xdr:cNvPr id="26" name="Текст 4"/>
        <xdr:cNvSpPr txBox="1">
          <a:spLocks noChangeArrowheads="1"/>
        </xdr:cNvSpPr>
      </xdr:nvSpPr>
      <xdr:spPr bwMode="auto">
        <a:xfrm>
          <a:off x="3714750" y="6019800"/>
          <a:ext cx="96202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расшифровка подписи</a:t>
          </a:r>
        </a:p>
      </xdr:txBody>
    </xdr:sp>
    <xdr:clientData/>
  </xdr:twoCellAnchor>
  <xdr:twoCellAnchor>
    <xdr:from>
      <xdr:col>10</xdr:col>
      <xdr:colOff>104775</xdr:colOff>
      <xdr:row>35</xdr:row>
      <xdr:rowOff>0</xdr:rowOff>
    </xdr:from>
    <xdr:to>
      <xdr:col>11</xdr:col>
      <xdr:colOff>561975</xdr:colOff>
      <xdr:row>35</xdr:row>
      <xdr:rowOff>114300</xdr:rowOff>
    </xdr:to>
    <xdr:sp macro="" textlink="">
      <xdr:nvSpPr>
        <xdr:cNvPr id="27" name="Текст 5"/>
        <xdr:cNvSpPr txBox="1">
          <a:spLocks noChangeArrowheads="1"/>
        </xdr:cNvSpPr>
      </xdr:nvSpPr>
      <xdr:spPr bwMode="auto">
        <a:xfrm>
          <a:off x="5334000" y="5734050"/>
          <a:ext cx="98107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должность</a:t>
          </a:r>
        </a:p>
      </xdr:txBody>
    </xdr:sp>
    <xdr:clientData/>
  </xdr:twoCellAnchor>
  <xdr:twoCellAnchor>
    <xdr:from>
      <xdr:col>12</xdr:col>
      <xdr:colOff>104775</xdr:colOff>
      <xdr:row>35</xdr:row>
      <xdr:rowOff>0</xdr:rowOff>
    </xdr:from>
    <xdr:to>
      <xdr:col>13</xdr:col>
      <xdr:colOff>390525</xdr:colOff>
      <xdr:row>35</xdr:row>
      <xdr:rowOff>114300</xdr:rowOff>
    </xdr:to>
    <xdr:sp macro="" textlink="">
      <xdr:nvSpPr>
        <xdr:cNvPr id="28" name="Текст 6"/>
        <xdr:cNvSpPr txBox="1">
          <a:spLocks noChangeArrowheads="1"/>
        </xdr:cNvSpPr>
      </xdr:nvSpPr>
      <xdr:spPr bwMode="auto">
        <a:xfrm>
          <a:off x="6448425" y="5734050"/>
          <a:ext cx="81915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подпись</a:t>
          </a:r>
        </a:p>
      </xdr:txBody>
    </xdr:sp>
    <xdr:clientData/>
  </xdr:twoCellAnchor>
  <xdr:twoCellAnchor>
    <xdr:from>
      <xdr:col>14</xdr:col>
      <xdr:colOff>104775</xdr:colOff>
      <xdr:row>35</xdr:row>
      <xdr:rowOff>0</xdr:rowOff>
    </xdr:from>
    <xdr:to>
      <xdr:col>15</xdr:col>
      <xdr:colOff>638175</xdr:colOff>
      <xdr:row>35</xdr:row>
      <xdr:rowOff>114300</xdr:rowOff>
    </xdr:to>
    <xdr:sp macro="" textlink="">
      <xdr:nvSpPr>
        <xdr:cNvPr id="29" name="Текст 7"/>
        <xdr:cNvSpPr txBox="1">
          <a:spLocks noChangeArrowheads="1"/>
        </xdr:cNvSpPr>
      </xdr:nvSpPr>
      <xdr:spPr bwMode="auto">
        <a:xfrm>
          <a:off x="7448550" y="5734050"/>
          <a:ext cx="112395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расшифровка подписи</a:t>
          </a:r>
        </a:p>
      </xdr:txBody>
    </xdr:sp>
    <xdr:clientData/>
  </xdr:twoCellAnchor>
  <xdr:twoCellAnchor>
    <xdr:from>
      <xdr:col>12</xdr:col>
      <xdr:colOff>495300</xdr:colOff>
      <xdr:row>37</xdr:row>
      <xdr:rowOff>0</xdr:rowOff>
    </xdr:from>
    <xdr:to>
      <xdr:col>14</xdr:col>
      <xdr:colOff>76200</xdr:colOff>
      <xdr:row>37</xdr:row>
      <xdr:rowOff>114300</xdr:rowOff>
    </xdr:to>
    <xdr:sp macro="" textlink="">
      <xdr:nvSpPr>
        <xdr:cNvPr id="30" name="Текст 8"/>
        <xdr:cNvSpPr txBox="1">
          <a:spLocks noChangeArrowheads="1"/>
        </xdr:cNvSpPr>
      </xdr:nvSpPr>
      <xdr:spPr bwMode="auto">
        <a:xfrm>
          <a:off x="6838950" y="6019800"/>
          <a:ext cx="58102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подпись</a:t>
          </a:r>
        </a:p>
      </xdr:txBody>
    </xdr:sp>
    <xdr:clientData/>
  </xdr:twoCellAnchor>
  <xdr:twoCellAnchor>
    <xdr:from>
      <xdr:col>14</xdr:col>
      <xdr:colOff>200025</xdr:colOff>
      <xdr:row>37</xdr:row>
      <xdr:rowOff>0</xdr:rowOff>
    </xdr:from>
    <xdr:to>
      <xdr:col>15</xdr:col>
      <xdr:colOff>638175</xdr:colOff>
      <xdr:row>37</xdr:row>
      <xdr:rowOff>114300</xdr:rowOff>
    </xdr:to>
    <xdr:sp macro="" textlink="">
      <xdr:nvSpPr>
        <xdr:cNvPr id="31" name="Текст 9"/>
        <xdr:cNvSpPr txBox="1">
          <a:spLocks noChangeArrowheads="1"/>
        </xdr:cNvSpPr>
      </xdr:nvSpPr>
      <xdr:spPr bwMode="auto">
        <a:xfrm>
          <a:off x="7543800" y="6019800"/>
          <a:ext cx="10287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расшифровка подписи</a:t>
          </a:r>
        </a:p>
      </xdr:txBody>
    </xdr:sp>
    <xdr:clientData/>
  </xdr:twoCellAnchor>
  <xdr:twoCellAnchor>
    <xdr:from>
      <xdr:col>1</xdr:col>
      <xdr:colOff>809625</xdr:colOff>
      <xdr:row>34</xdr:row>
      <xdr:rowOff>0</xdr:rowOff>
    </xdr:from>
    <xdr:to>
      <xdr:col>3</xdr:col>
      <xdr:colOff>76200</xdr:colOff>
      <xdr:row>34</xdr:row>
      <xdr:rowOff>114300</xdr:rowOff>
    </xdr:to>
    <xdr:sp macro="" textlink="">
      <xdr:nvSpPr>
        <xdr:cNvPr id="32" name="Текст 10"/>
        <xdr:cNvSpPr txBox="1">
          <a:spLocks noChangeArrowheads="1"/>
        </xdr:cNvSpPr>
      </xdr:nvSpPr>
      <xdr:spPr bwMode="auto">
        <a:xfrm>
          <a:off x="1123950" y="5591175"/>
          <a:ext cx="80962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должность</a:t>
          </a:r>
        </a:p>
      </xdr:txBody>
    </xdr:sp>
    <xdr:clientData/>
  </xdr:twoCellAnchor>
  <xdr:twoCellAnchor>
    <xdr:from>
      <xdr:col>3</xdr:col>
      <xdr:colOff>266700</xdr:colOff>
      <xdr:row>34</xdr:row>
      <xdr:rowOff>0</xdr:rowOff>
    </xdr:from>
    <xdr:to>
      <xdr:col>5</xdr:col>
      <xdr:colOff>381000</xdr:colOff>
      <xdr:row>34</xdr:row>
      <xdr:rowOff>114300</xdr:rowOff>
    </xdr:to>
    <xdr:sp macro="" textlink="">
      <xdr:nvSpPr>
        <xdr:cNvPr id="33" name="Текст 11"/>
        <xdr:cNvSpPr txBox="1">
          <a:spLocks noChangeArrowheads="1"/>
        </xdr:cNvSpPr>
      </xdr:nvSpPr>
      <xdr:spPr bwMode="auto">
        <a:xfrm>
          <a:off x="2124075" y="5591175"/>
          <a:ext cx="150495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подпись</a:t>
          </a:r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8</xdr:col>
      <xdr:colOff>200025</xdr:colOff>
      <xdr:row>34</xdr:row>
      <xdr:rowOff>114300</xdr:rowOff>
    </xdr:to>
    <xdr:sp macro="" textlink="">
      <xdr:nvSpPr>
        <xdr:cNvPr id="34" name="Текст 12"/>
        <xdr:cNvSpPr txBox="1">
          <a:spLocks noChangeArrowheads="1"/>
        </xdr:cNvSpPr>
      </xdr:nvSpPr>
      <xdr:spPr bwMode="auto">
        <a:xfrm>
          <a:off x="3686175" y="5591175"/>
          <a:ext cx="9906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расшифровка подписи</a:t>
          </a:r>
        </a:p>
      </xdr:txBody>
    </xdr:sp>
    <xdr:clientData/>
  </xdr:twoCellAnchor>
  <xdr:twoCellAnchor>
    <xdr:from>
      <xdr:col>11</xdr:col>
      <xdr:colOff>0</xdr:colOff>
      <xdr:row>37</xdr:row>
      <xdr:rowOff>0</xdr:rowOff>
    </xdr:from>
    <xdr:to>
      <xdr:col>12</xdr:col>
      <xdr:colOff>352425</xdr:colOff>
      <xdr:row>37</xdr:row>
      <xdr:rowOff>114300</xdr:rowOff>
    </xdr:to>
    <xdr:sp macro="" textlink="">
      <xdr:nvSpPr>
        <xdr:cNvPr id="35" name="Текст 15"/>
        <xdr:cNvSpPr txBox="1">
          <a:spLocks noChangeArrowheads="1"/>
        </xdr:cNvSpPr>
      </xdr:nvSpPr>
      <xdr:spPr bwMode="auto">
        <a:xfrm>
          <a:off x="5753100" y="6019800"/>
          <a:ext cx="94297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должность</a:t>
          </a:r>
        </a:p>
      </xdr:txBody>
    </xdr:sp>
    <xdr:clientData/>
  </xdr:twoCellAnchor>
  <xdr:twoCellAnchor>
    <xdr:from>
      <xdr:col>3</xdr:col>
      <xdr:colOff>285750</xdr:colOff>
      <xdr:row>30</xdr:row>
      <xdr:rowOff>0</xdr:rowOff>
    </xdr:from>
    <xdr:to>
      <xdr:col>5</xdr:col>
      <xdr:colOff>381000</xdr:colOff>
      <xdr:row>30</xdr:row>
      <xdr:rowOff>85725</xdr:rowOff>
    </xdr:to>
    <xdr:sp macro="" textlink="">
      <xdr:nvSpPr>
        <xdr:cNvPr id="2083" name="Текст 16"/>
        <xdr:cNvSpPr txBox="1">
          <a:spLocks noChangeArrowheads="1"/>
        </xdr:cNvSpPr>
      </xdr:nvSpPr>
      <xdr:spPr bwMode="auto">
        <a:xfrm>
          <a:off x="2162175" y="4714875"/>
          <a:ext cx="1695450" cy="85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238125</xdr:colOff>
      <xdr:row>29</xdr:row>
      <xdr:rowOff>19050</xdr:rowOff>
    </xdr:from>
    <xdr:to>
      <xdr:col>5</xdr:col>
      <xdr:colOff>266700</xdr:colOff>
      <xdr:row>29</xdr:row>
      <xdr:rowOff>133349</xdr:rowOff>
    </xdr:to>
    <xdr:sp macro="" textlink="">
      <xdr:nvSpPr>
        <xdr:cNvPr id="37" name="Текст 17"/>
        <xdr:cNvSpPr txBox="1">
          <a:spLocks noChangeArrowheads="1"/>
        </xdr:cNvSpPr>
      </xdr:nvSpPr>
      <xdr:spPr bwMode="auto">
        <a:xfrm>
          <a:off x="3095625" y="4819650"/>
          <a:ext cx="419100" cy="1142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прописью</a:t>
          </a:r>
        </a:p>
      </xdr:txBody>
    </xdr:sp>
    <xdr:clientData/>
  </xdr:twoCellAnchor>
  <xdr:twoCellAnchor>
    <xdr:from>
      <xdr:col>11</xdr:col>
      <xdr:colOff>0</xdr:colOff>
      <xdr:row>29</xdr:row>
      <xdr:rowOff>0</xdr:rowOff>
    </xdr:from>
    <xdr:to>
      <xdr:col>13</xdr:col>
      <xdr:colOff>0</xdr:colOff>
      <xdr:row>29</xdr:row>
      <xdr:rowOff>114300</xdr:rowOff>
    </xdr:to>
    <xdr:sp macro="" textlink="">
      <xdr:nvSpPr>
        <xdr:cNvPr id="38" name="Текст 18"/>
        <xdr:cNvSpPr txBox="1">
          <a:spLocks noChangeArrowheads="1"/>
        </xdr:cNvSpPr>
      </xdr:nvSpPr>
      <xdr:spPr bwMode="auto">
        <a:xfrm>
          <a:off x="5753100" y="4800600"/>
          <a:ext cx="112395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прописью</a:t>
          </a:r>
        </a:p>
      </xdr:txBody>
    </xdr:sp>
    <xdr:clientData/>
  </xdr:twoCellAnchor>
  <xdr:twoCellAnchor>
    <xdr:from>
      <xdr:col>7</xdr:col>
      <xdr:colOff>361950</xdr:colOff>
      <xdr:row>24</xdr:row>
      <xdr:rowOff>0</xdr:rowOff>
    </xdr:from>
    <xdr:to>
      <xdr:col>10</xdr:col>
      <xdr:colOff>123825</xdr:colOff>
      <xdr:row>24</xdr:row>
      <xdr:rowOff>114300</xdr:rowOff>
    </xdr:to>
    <xdr:sp macro="" textlink="">
      <xdr:nvSpPr>
        <xdr:cNvPr id="39" name="Текст 19"/>
        <xdr:cNvSpPr txBox="1">
          <a:spLocks noChangeArrowheads="1"/>
        </xdr:cNvSpPr>
      </xdr:nvSpPr>
      <xdr:spPr bwMode="auto">
        <a:xfrm>
          <a:off x="4438650" y="4067175"/>
          <a:ext cx="9144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прописью</a:t>
          </a:r>
        </a:p>
      </xdr:txBody>
    </xdr:sp>
    <xdr:clientData/>
  </xdr:twoCellAnchor>
  <xdr:twoCellAnchor>
    <xdr:from>
      <xdr:col>6</xdr:col>
      <xdr:colOff>333375</xdr:colOff>
      <xdr:row>3</xdr:row>
      <xdr:rowOff>0</xdr:rowOff>
    </xdr:from>
    <xdr:to>
      <xdr:col>11</xdr:col>
      <xdr:colOff>381000</xdr:colOff>
      <xdr:row>3</xdr:row>
      <xdr:rowOff>0</xdr:rowOff>
    </xdr:to>
    <xdr:sp macro="" textlink="">
      <xdr:nvSpPr>
        <xdr:cNvPr id="40" name="Текст 1"/>
        <xdr:cNvSpPr txBox="1">
          <a:spLocks noChangeArrowheads="1"/>
        </xdr:cNvSpPr>
      </xdr:nvSpPr>
      <xdr:spPr bwMode="auto">
        <a:xfrm>
          <a:off x="4019550" y="571500"/>
          <a:ext cx="2114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организация, адрес, телефон, факс, банковские реквизиты</a:t>
          </a:r>
        </a:p>
      </xdr:txBody>
    </xdr:sp>
    <xdr:clientData/>
  </xdr:twoCellAnchor>
  <xdr:twoCellAnchor>
    <xdr:from>
      <xdr:col>1</xdr:col>
      <xdr:colOff>838200</xdr:colOff>
      <xdr:row>37</xdr:row>
      <xdr:rowOff>0</xdr:rowOff>
    </xdr:from>
    <xdr:to>
      <xdr:col>3</xdr:col>
      <xdr:colOff>76200</xdr:colOff>
      <xdr:row>38</xdr:row>
      <xdr:rowOff>0</xdr:rowOff>
    </xdr:to>
    <xdr:sp macro="" textlink="">
      <xdr:nvSpPr>
        <xdr:cNvPr id="41" name="Текст 2"/>
        <xdr:cNvSpPr txBox="1">
          <a:spLocks noChangeArrowheads="1"/>
        </xdr:cNvSpPr>
      </xdr:nvSpPr>
      <xdr:spPr bwMode="auto">
        <a:xfrm>
          <a:off x="1152525" y="6019800"/>
          <a:ext cx="781050" cy="1428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должность</a:t>
          </a:r>
        </a:p>
      </xdr:txBody>
    </xdr:sp>
    <xdr:clientData/>
  </xdr:twoCellAnchor>
  <xdr:twoCellAnchor>
    <xdr:from>
      <xdr:col>3</xdr:col>
      <xdr:colOff>266700</xdr:colOff>
      <xdr:row>37</xdr:row>
      <xdr:rowOff>0</xdr:rowOff>
    </xdr:from>
    <xdr:to>
      <xdr:col>5</xdr:col>
      <xdr:colOff>381000</xdr:colOff>
      <xdr:row>38</xdr:row>
      <xdr:rowOff>0</xdr:rowOff>
    </xdr:to>
    <xdr:sp macro="" textlink="">
      <xdr:nvSpPr>
        <xdr:cNvPr id="42" name="Текст 3"/>
        <xdr:cNvSpPr txBox="1">
          <a:spLocks noChangeArrowheads="1"/>
        </xdr:cNvSpPr>
      </xdr:nvSpPr>
      <xdr:spPr bwMode="auto">
        <a:xfrm>
          <a:off x="2124075" y="6019800"/>
          <a:ext cx="1504950" cy="1428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подпись</a:t>
          </a:r>
        </a:p>
      </xdr:txBody>
    </xdr:sp>
    <xdr:clientData/>
  </xdr:twoCellAnchor>
  <xdr:twoCellAnchor>
    <xdr:from>
      <xdr:col>6</xdr:col>
      <xdr:colOff>28575</xdr:colOff>
      <xdr:row>37</xdr:row>
      <xdr:rowOff>0</xdr:rowOff>
    </xdr:from>
    <xdr:to>
      <xdr:col>8</xdr:col>
      <xdr:colOff>200025</xdr:colOff>
      <xdr:row>37</xdr:row>
      <xdr:rowOff>114300</xdr:rowOff>
    </xdr:to>
    <xdr:sp macro="" textlink="">
      <xdr:nvSpPr>
        <xdr:cNvPr id="43" name="Текст 4"/>
        <xdr:cNvSpPr txBox="1">
          <a:spLocks noChangeArrowheads="1"/>
        </xdr:cNvSpPr>
      </xdr:nvSpPr>
      <xdr:spPr bwMode="auto">
        <a:xfrm>
          <a:off x="3714750" y="6019800"/>
          <a:ext cx="96202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расшифровка подписи</a:t>
          </a:r>
        </a:p>
      </xdr:txBody>
    </xdr:sp>
    <xdr:clientData/>
  </xdr:twoCellAnchor>
  <xdr:twoCellAnchor>
    <xdr:from>
      <xdr:col>10</xdr:col>
      <xdr:colOff>104775</xdr:colOff>
      <xdr:row>35</xdr:row>
      <xdr:rowOff>0</xdr:rowOff>
    </xdr:from>
    <xdr:to>
      <xdr:col>11</xdr:col>
      <xdr:colOff>561975</xdr:colOff>
      <xdr:row>35</xdr:row>
      <xdr:rowOff>114300</xdr:rowOff>
    </xdr:to>
    <xdr:sp macro="" textlink="">
      <xdr:nvSpPr>
        <xdr:cNvPr id="44" name="Текст 5"/>
        <xdr:cNvSpPr txBox="1">
          <a:spLocks noChangeArrowheads="1"/>
        </xdr:cNvSpPr>
      </xdr:nvSpPr>
      <xdr:spPr bwMode="auto">
        <a:xfrm>
          <a:off x="5334000" y="5734050"/>
          <a:ext cx="98107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должность</a:t>
          </a:r>
        </a:p>
      </xdr:txBody>
    </xdr:sp>
    <xdr:clientData/>
  </xdr:twoCellAnchor>
  <xdr:twoCellAnchor>
    <xdr:from>
      <xdr:col>12</xdr:col>
      <xdr:colOff>104775</xdr:colOff>
      <xdr:row>35</xdr:row>
      <xdr:rowOff>0</xdr:rowOff>
    </xdr:from>
    <xdr:to>
      <xdr:col>13</xdr:col>
      <xdr:colOff>390525</xdr:colOff>
      <xdr:row>35</xdr:row>
      <xdr:rowOff>114300</xdr:rowOff>
    </xdr:to>
    <xdr:sp macro="" textlink="">
      <xdr:nvSpPr>
        <xdr:cNvPr id="45" name="Текст 6"/>
        <xdr:cNvSpPr txBox="1">
          <a:spLocks noChangeArrowheads="1"/>
        </xdr:cNvSpPr>
      </xdr:nvSpPr>
      <xdr:spPr bwMode="auto">
        <a:xfrm>
          <a:off x="6448425" y="5734050"/>
          <a:ext cx="81915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подпись</a:t>
          </a:r>
        </a:p>
      </xdr:txBody>
    </xdr:sp>
    <xdr:clientData/>
  </xdr:twoCellAnchor>
  <xdr:twoCellAnchor>
    <xdr:from>
      <xdr:col>14</xdr:col>
      <xdr:colOff>104775</xdr:colOff>
      <xdr:row>35</xdr:row>
      <xdr:rowOff>0</xdr:rowOff>
    </xdr:from>
    <xdr:to>
      <xdr:col>15</xdr:col>
      <xdr:colOff>638175</xdr:colOff>
      <xdr:row>35</xdr:row>
      <xdr:rowOff>114300</xdr:rowOff>
    </xdr:to>
    <xdr:sp macro="" textlink="">
      <xdr:nvSpPr>
        <xdr:cNvPr id="46" name="Текст 7"/>
        <xdr:cNvSpPr txBox="1">
          <a:spLocks noChangeArrowheads="1"/>
        </xdr:cNvSpPr>
      </xdr:nvSpPr>
      <xdr:spPr bwMode="auto">
        <a:xfrm>
          <a:off x="7448550" y="5734050"/>
          <a:ext cx="112395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расшифровка подписи</a:t>
          </a:r>
        </a:p>
      </xdr:txBody>
    </xdr:sp>
    <xdr:clientData/>
  </xdr:twoCellAnchor>
  <xdr:twoCellAnchor>
    <xdr:from>
      <xdr:col>12</xdr:col>
      <xdr:colOff>495300</xdr:colOff>
      <xdr:row>37</xdr:row>
      <xdr:rowOff>0</xdr:rowOff>
    </xdr:from>
    <xdr:to>
      <xdr:col>14</xdr:col>
      <xdr:colOff>76200</xdr:colOff>
      <xdr:row>37</xdr:row>
      <xdr:rowOff>114300</xdr:rowOff>
    </xdr:to>
    <xdr:sp macro="" textlink="">
      <xdr:nvSpPr>
        <xdr:cNvPr id="47" name="Текст 8"/>
        <xdr:cNvSpPr txBox="1">
          <a:spLocks noChangeArrowheads="1"/>
        </xdr:cNvSpPr>
      </xdr:nvSpPr>
      <xdr:spPr bwMode="auto">
        <a:xfrm>
          <a:off x="6838950" y="6019800"/>
          <a:ext cx="58102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подпись</a:t>
          </a:r>
        </a:p>
      </xdr:txBody>
    </xdr:sp>
    <xdr:clientData/>
  </xdr:twoCellAnchor>
  <xdr:twoCellAnchor>
    <xdr:from>
      <xdr:col>14</xdr:col>
      <xdr:colOff>200025</xdr:colOff>
      <xdr:row>37</xdr:row>
      <xdr:rowOff>0</xdr:rowOff>
    </xdr:from>
    <xdr:to>
      <xdr:col>15</xdr:col>
      <xdr:colOff>638175</xdr:colOff>
      <xdr:row>37</xdr:row>
      <xdr:rowOff>114300</xdr:rowOff>
    </xdr:to>
    <xdr:sp macro="" textlink="">
      <xdr:nvSpPr>
        <xdr:cNvPr id="48" name="Текст 9"/>
        <xdr:cNvSpPr txBox="1">
          <a:spLocks noChangeArrowheads="1"/>
        </xdr:cNvSpPr>
      </xdr:nvSpPr>
      <xdr:spPr bwMode="auto">
        <a:xfrm>
          <a:off x="7543800" y="6019800"/>
          <a:ext cx="10287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расшифровка подписи</a:t>
          </a:r>
        </a:p>
      </xdr:txBody>
    </xdr:sp>
    <xdr:clientData/>
  </xdr:twoCellAnchor>
  <xdr:twoCellAnchor>
    <xdr:from>
      <xdr:col>1</xdr:col>
      <xdr:colOff>809625</xdr:colOff>
      <xdr:row>34</xdr:row>
      <xdr:rowOff>0</xdr:rowOff>
    </xdr:from>
    <xdr:to>
      <xdr:col>3</xdr:col>
      <xdr:colOff>76200</xdr:colOff>
      <xdr:row>34</xdr:row>
      <xdr:rowOff>114300</xdr:rowOff>
    </xdr:to>
    <xdr:sp macro="" textlink="">
      <xdr:nvSpPr>
        <xdr:cNvPr id="49" name="Текст 10"/>
        <xdr:cNvSpPr txBox="1">
          <a:spLocks noChangeArrowheads="1"/>
        </xdr:cNvSpPr>
      </xdr:nvSpPr>
      <xdr:spPr bwMode="auto">
        <a:xfrm>
          <a:off x="1123950" y="5591175"/>
          <a:ext cx="80962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должность</a:t>
          </a:r>
        </a:p>
      </xdr:txBody>
    </xdr:sp>
    <xdr:clientData/>
  </xdr:twoCellAnchor>
  <xdr:twoCellAnchor>
    <xdr:from>
      <xdr:col>3</xdr:col>
      <xdr:colOff>266700</xdr:colOff>
      <xdr:row>34</xdr:row>
      <xdr:rowOff>0</xdr:rowOff>
    </xdr:from>
    <xdr:to>
      <xdr:col>5</xdr:col>
      <xdr:colOff>381000</xdr:colOff>
      <xdr:row>34</xdr:row>
      <xdr:rowOff>114300</xdr:rowOff>
    </xdr:to>
    <xdr:sp macro="" textlink="">
      <xdr:nvSpPr>
        <xdr:cNvPr id="50" name="Текст 11"/>
        <xdr:cNvSpPr txBox="1">
          <a:spLocks noChangeArrowheads="1"/>
        </xdr:cNvSpPr>
      </xdr:nvSpPr>
      <xdr:spPr bwMode="auto">
        <a:xfrm>
          <a:off x="2124075" y="5591175"/>
          <a:ext cx="150495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подпись</a:t>
          </a:r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8</xdr:col>
      <xdr:colOff>200025</xdr:colOff>
      <xdr:row>34</xdr:row>
      <xdr:rowOff>114300</xdr:rowOff>
    </xdr:to>
    <xdr:sp macro="" textlink="">
      <xdr:nvSpPr>
        <xdr:cNvPr id="51" name="Текст 12"/>
        <xdr:cNvSpPr txBox="1">
          <a:spLocks noChangeArrowheads="1"/>
        </xdr:cNvSpPr>
      </xdr:nvSpPr>
      <xdr:spPr bwMode="auto">
        <a:xfrm>
          <a:off x="3686175" y="5591175"/>
          <a:ext cx="9906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расшифровка подписи</a:t>
          </a:r>
        </a:p>
      </xdr:txBody>
    </xdr:sp>
    <xdr:clientData/>
  </xdr:twoCellAnchor>
  <xdr:twoCellAnchor>
    <xdr:from>
      <xdr:col>11</xdr:col>
      <xdr:colOff>0</xdr:colOff>
      <xdr:row>37</xdr:row>
      <xdr:rowOff>0</xdr:rowOff>
    </xdr:from>
    <xdr:to>
      <xdr:col>12</xdr:col>
      <xdr:colOff>352425</xdr:colOff>
      <xdr:row>37</xdr:row>
      <xdr:rowOff>114300</xdr:rowOff>
    </xdr:to>
    <xdr:sp macro="" textlink="">
      <xdr:nvSpPr>
        <xdr:cNvPr id="52" name="Текст 15"/>
        <xdr:cNvSpPr txBox="1">
          <a:spLocks noChangeArrowheads="1"/>
        </xdr:cNvSpPr>
      </xdr:nvSpPr>
      <xdr:spPr bwMode="auto">
        <a:xfrm>
          <a:off x="5753100" y="6019800"/>
          <a:ext cx="94297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должность</a:t>
          </a:r>
        </a:p>
      </xdr:txBody>
    </xdr:sp>
    <xdr:clientData/>
  </xdr:twoCellAnchor>
  <xdr:twoCellAnchor>
    <xdr:from>
      <xdr:col>3</xdr:col>
      <xdr:colOff>285750</xdr:colOff>
      <xdr:row>30</xdr:row>
      <xdr:rowOff>0</xdr:rowOff>
    </xdr:from>
    <xdr:to>
      <xdr:col>5</xdr:col>
      <xdr:colOff>381000</xdr:colOff>
      <xdr:row>30</xdr:row>
      <xdr:rowOff>85725</xdr:rowOff>
    </xdr:to>
    <xdr:sp macro="" textlink="">
      <xdr:nvSpPr>
        <xdr:cNvPr id="2100" name="Текст 16"/>
        <xdr:cNvSpPr txBox="1">
          <a:spLocks noChangeArrowheads="1"/>
        </xdr:cNvSpPr>
      </xdr:nvSpPr>
      <xdr:spPr bwMode="auto">
        <a:xfrm>
          <a:off x="2162175" y="4714875"/>
          <a:ext cx="1695450" cy="85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285750</xdr:colOff>
      <xdr:row>29</xdr:row>
      <xdr:rowOff>0</xdr:rowOff>
    </xdr:from>
    <xdr:to>
      <xdr:col>5</xdr:col>
      <xdr:colOff>457200</xdr:colOff>
      <xdr:row>29</xdr:row>
      <xdr:rowOff>133350</xdr:rowOff>
    </xdr:to>
    <xdr:sp macro="" textlink="">
      <xdr:nvSpPr>
        <xdr:cNvPr id="54" name="Текст 17"/>
        <xdr:cNvSpPr txBox="1">
          <a:spLocks noChangeArrowheads="1"/>
        </xdr:cNvSpPr>
      </xdr:nvSpPr>
      <xdr:spPr bwMode="auto">
        <a:xfrm>
          <a:off x="2143125" y="4800600"/>
          <a:ext cx="1543050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прописью</a:t>
          </a:r>
        </a:p>
      </xdr:txBody>
    </xdr:sp>
    <xdr:clientData/>
  </xdr:twoCellAnchor>
  <xdr:twoCellAnchor>
    <xdr:from>
      <xdr:col>11</xdr:col>
      <xdr:colOff>0</xdr:colOff>
      <xdr:row>29</xdr:row>
      <xdr:rowOff>0</xdr:rowOff>
    </xdr:from>
    <xdr:to>
      <xdr:col>13</xdr:col>
      <xdr:colOff>0</xdr:colOff>
      <xdr:row>29</xdr:row>
      <xdr:rowOff>114300</xdr:rowOff>
    </xdr:to>
    <xdr:sp macro="" textlink="">
      <xdr:nvSpPr>
        <xdr:cNvPr id="55" name="Текст 18"/>
        <xdr:cNvSpPr txBox="1">
          <a:spLocks noChangeArrowheads="1"/>
        </xdr:cNvSpPr>
      </xdr:nvSpPr>
      <xdr:spPr bwMode="auto">
        <a:xfrm>
          <a:off x="5753100" y="4800600"/>
          <a:ext cx="112395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прописью</a:t>
          </a:r>
        </a:p>
      </xdr:txBody>
    </xdr:sp>
    <xdr:clientData/>
  </xdr:twoCellAnchor>
  <xdr:twoCellAnchor>
    <xdr:from>
      <xdr:col>4</xdr:col>
      <xdr:colOff>0</xdr:colOff>
      <xdr:row>32</xdr:row>
      <xdr:rowOff>0</xdr:rowOff>
    </xdr:from>
    <xdr:to>
      <xdr:col>5</xdr:col>
      <xdr:colOff>407843</xdr:colOff>
      <xdr:row>32</xdr:row>
      <xdr:rowOff>123825</xdr:rowOff>
    </xdr:to>
    <xdr:sp macro="" textlink="">
      <xdr:nvSpPr>
        <xdr:cNvPr id="56" name="Текст 19"/>
        <xdr:cNvSpPr txBox="1">
          <a:spLocks noChangeArrowheads="1"/>
        </xdr:cNvSpPr>
      </xdr:nvSpPr>
      <xdr:spPr bwMode="auto">
        <a:xfrm>
          <a:off x="2857500" y="5305425"/>
          <a:ext cx="798368" cy="1238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прописью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4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2" name="Текст 1"/>
        <xdr:cNvSpPr txBox="1">
          <a:spLocks noChangeArrowheads="1"/>
        </xdr:cNvSpPr>
      </xdr:nvSpPr>
      <xdr:spPr bwMode="auto">
        <a:xfrm>
          <a:off x="5067300" y="962025"/>
          <a:ext cx="1457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организация, адрес, телефон, факс, банковские реквизиты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0</xdr:rowOff>
    </xdr:from>
    <xdr:to>
      <xdr:col>11</xdr:col>
      <xdr:colOff>381000</xdr:colOff>
      <xdr:row>3</xdr:row>
      <xdr:rowOff>0</xdr:rowOff>
    </xdr:to>
    <xdr:sp macro="" textlink="">
      <xdr:nvSpPr>
        <xdr:cNvPr id="2" name="Текст 1"/>
        <xdr:cNvSpPr txBox="1">
          <a:spLocks noChangeArrowheads="1"/>
        </xdr:cNvSpPr>
      </xdr:nvSpPr>
      <xdr:spPr bwMode="auto">
        <a:xfrm>
          <a:off x="4191000" y="428625"/>
          <a:ext cx="1790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организация, адрес, телефон, факс, банковские реквизиты</a:t>
          </a:r>
        </a:p>
      </xdr:txBody>
    </xdr:sp>
    <xdr:clientData/>
  </xdr:twoCellAnchor>
  <xdr:twoCellAnchor>
    <xdr:from>
      <xdr:col>6</xdr:col>
      <xdr:colOff>333375</xdr:colOff>
      <xdr:row>3</xdr:row>
      <xdr:rowOff>0</xdr:rowOff>
    </xdr:from>
    <xdr:to>
      <xdr:col>11</xdr:col>
      <xdr:colOff>381000</xdr:colOff>
      <xdr:row>3</xdr:row>
      <xdr:rowOff>0</xdr:rowOff>
    </xdr:to>
    <xdr:sp macro="" textlink="">
      <xdr:nvSpPr>
        <xdr:cNvPr id="3" name="Текст 1"/>
        <xdr:cNvSpPr txBox="1">
          <a:spLocks noChangeArrowheads="1"/>
        </xdr:cNvSpPr>
      </xdr:nvSpPr>
      <xdr:spPr bwMode="auto">
        <a:xfrm>
          <a:off x="4191000" y="428625"/>
          <a:ext cx="1790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организация, адрес, телефон, факс, банковские реквизиты</a:t>
          </a:r>
        </a:p>
      </xdr:txBody>
    </xdr:sp>
    <xdr:clientData/>
  </xdr:twoCellAnchor>
  <xdr:twoCellAnchor>
    <xdr:from>
      <xdr:col>6</xdr:col>
      <xdr:colOff>333375</xdr:colOff>
      <xdr:row>3</xdr:row>
      <xdr:rowOff>0</xdr:rowOff>
    </xdr:from>
    <xdr:to>
      <xdr:col>11</xdr:col>
      <xdr:colOff>381000</xdr:colOff>
      <xdr:row>3</xdr:row>
      <xdr:rowOff>0</xdr:rowOff>
    </xdr:to>
    <xdr:sp macro="" textlink="">
      <xdr:nvSpPr>
        <xdr:cNvPr id="4" name="Текст 1"/>
        <xdr:cNvSpPr txBox="1">
          <a:spLocks noChangeArrowheads="1"/>
        </xdr:cNvSpPr>
      </xdr:nvSpPr>
      <xdr:spPr bwMode="auto">
        <a:xfrm>
          <a:off x="4191000" y="428625"/>
          <a:ext cx="1790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организация, адрес, телефон, факс, банковские реквизиты</a:t>
          </a:r>
        </a:p>
      </xdr:txBody>
    </xdr:sp>
    <xdr:clientData/>
  </xdr:twoCellAnchor>
  <xdr:twoCellAnchor>
    <xdr:from>
      <xdr:col>1</xdr:col>
      <xdr:colOff>838200</xdr:colOff>
      <xdr:row>40</xdr:row>
      <xdr:rowOff>19051</xdr:rowOff>
    </xdr:from>
    <xdr:to>
      <xdr:col>3</xdr:col>
      <xdr:colOff>76200</xdr:colOff>
      <xdr:row>40</xdr:row>
      <xdr:rowOff>114301</xdr:rowOff>
    </xdr:to>
    <xdr:sp macro="" textlink="">
      <xdr:nvSpPr>
        <xdr:cNvPr id="5" name="Текст 2"/>
        <xdr:cNvSpPr txBox="1">
          <a:spLocks noChangeArrowheads="1"/>
        </xdr:cNvSpPr>
      </xdr:nvSpPr>
      <xdr:spPr bwMode="auto">
        <a:xfrm>
          <a:off x="1095375" y="6029326"/>
          <a:ext cx="857250" cy="952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должность</a:t>
          </a:r>
        </a:p>
      </xdr:txBody>
    </xdr:sp>
    <xdr:clientData/>
  </xdr:twoCellAnchor>
  <xdr:twoCellAnchor>
    <xdr:from>
      <xdr:col>3</xdr:col>
      <xdr:colOff>266700</xdr:colOff>
      <xdr:row>40</xdr:row>
      <xdr:rowOff>0</xdr:rowOff>
    </xdr:from>
    <xdr:to>
      <xdr:col>6</xdr:col>
      <xdr:colOff>0</xdr:colOff>
      <xdr:row>40</xdr:row>
      <xdr:rowOff>114300</xdr:rowOff>
    </xdr:to>
    <xdr:sp macro="" textlink="">
      <xdr:nvSpPr>
        <xdr:cNvPr id="6" name="Текст 3"/>
        <xdr:cNvSpPr txBox="1">
          <a:spLocks noChangeArrowheads="1"/>
        </xdr:cNvSpPr>
      </xdr:nvSpPr>
      <xdr:spPr bwMode="auto">
        <a:xfrm>
          <a:off x="2143125" y="6010275"/>
          <a:ext cx="17145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подпись</a:t>
          </a:r>
        </a:p>
      </xdr:txBody>
    </xdr:sp>
    <xdr:clientData/>
  </xdr:twoCellAnchor>
  <xdr:twoCellAnchor>
    <xdr:from>
      <xdr:col>6</xdr:col>
      <xdr:colOff>28575</xdr:colOff>
      <xdr:row>40</xdr:row>
      <xdr:rowOff>0</xdr:rowOff>
    </xdr:from>
    <xdr:to>
      <xdr:col>8</xdr:col>
      <xdr:colOff>200025</xdr:colOff>
      <xdr:row>40</xdr:row>
      <xdr:rowOff>114300</xdr:rowOff>
    </xdr:to>
    <xdr:sp macro="" textlink="">
      <xdr:nvSpPr>
        <xdr:cNvPr id="7" name="Текст 4"/>
        <xdr:cNvSpPr txBox="1">
          <a:spLocks noChangeArrowheads="1"/>
        </xdr:cNvSpPr>
      </xdr:nvSpPr>
      <xdr:spPr bwMode="auto">
        <a:xfrm>
          <a:off x="3886200" y="5981700"/>
          <a:ext cx="92392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расшифровка подписи</a:t>
          </a:r>
        </a:p>
      </xdr:txBody>
    </xdr:sp>
    <xdr:clientData/>
  </xdr:twoCellAnchor>
  <xdr:twoCellAnchor>
    <xdr:from>
      <xdr:col>10</xdr:col>
      <xdr:colOff>104775</xdr:colOff>
      <xdr:row>38</xdr:row>
      <xdr:rowOff>0</xdr:rowOff>
    </xdr:from>
    <xdr:to>
      <xdr:col>11</xdr:col>
      <xdr:colOff>561975</xdr:colOff>
      <xdr:row>38</xdr:row>
      <xdr:rowOff>114300</xdr:rowOff>
    </xdr:to>
    <xdr:sp macro="" textlink="">
      <xdr:nvSpPr>
        <xdr:cNvPr id="8" name="Текст 5"/>
        <xdr:cNvSpPr txBox="1">
          <a:spLocks noChangeArrowheads="1"/>
        </xdr:cNvSpPr>
      </xdr:nvSpPr>
      <xdr:spPr bwMode="auto">
        <a:xfrm>
          <a:off x="5276850" y="5695950"/>
          <a:ext cx="74295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должность</a:t>
          </a:r>
        </a:p>
      </xdr:txBody>
    </xdr:sp>
    <xdr:clientData/>
  </xdr:twoCellAnchor>
  <xdr:twoCellAnchor>
    <xdr:from>
      <xdr:col>12</xdr:col>
      <xdr:colOff>104775</xdr:colOff>
      <xdr:row>38</xdr:row>
      <xdr:rowOff>0</xdr:rowOff>
    </xdr:from>
    <xdr:to>
      <xdr:col>13</xdr:col>
      <xdr:colOff>390525</xdr:colOff>
      <xdr:row>38</xdr:row>
      <xdr:rowOff>114300</xdr:rowOff>
    </xdr:to>
    <xdr:sp macro="" textlink="">
      <xdr:nvSpPr>
        <xdr:cNvPr id="9" name="Текст 6"/>
        <xdr:cNvSpPr txBox="1">
          <a:spLocks noChangeArrowheads="1"/>
        </xdr:cNvSpPr>
      </xdr:nvSpPr>
      <xdr:spPr bwMode="auto">
        <a:xfrm>
          <a:off x="6124575" y="5695950"/>
          <a:ext cx="77152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подпись</a:t>
          </a:r>
        </a:p>
      </xdr:txBody>
    </xdr:sp>
    <xdr:clientData/>
  </xdr:twoCellAnchor>
  <xdr:twoCellAnchor>
    <xdr:from>
      <xdr:col>14</xdr:col>
      <xdr:colOff>104775</xdr:colOff>
      <xdr:row>38</xdr:row>
      <xdr:rowOff>0</xdr:rowOff>
    </xdr:from>
    <xdr:to>
      <xdr:col>15</xdr:col>
      <xdr:colOff>638175</xdr:colOff>
      <xdr:row>38</xdr:row>
      <xdr:rowOff>114300</xdr:rowOff>
    </xdr:to>
    <xdr:sp macro="" textlink="">
      <xdr:nvSpPr>
        <xdr:cNvPr id="10" name="Текст 7"/>
        <xdr:cNvSpPr txBox="1">
          <a:spLocks noChangeArrowheads="1"/>
        </xdr:cNvSpPr>
      </xdr:nvSpPr>
      <xdr:spPr bwMode="auto">
        <a:xfrm>
          <a:off x="7086600" y="5695950"/>
          <a:ext cx="103822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расшифровка подписи</a:t>
          </a:r>
        </a:p>
      </xdr:txBody>
    </xdr:sp>
    <xdr:clientData/>
  </xdr:twoCellAnchor>
  <xdr:twoCellAnchor>
    <xdr:from>
      <xdr:col>14</xdr:col>
      <xdr:colOff>200025</xdr:colOff>
      <xdr:row>40</xdr:row>
      <xdr:rowOff>0</xdr:rowOff>
    </xdr:from>
    <xdr:to>
      <xdr:col>15</xdr:col>
      <xdr:colOff>638175</xdr:colOff>
      <xdr:row>40</xdr:row>
      <xdr:rowOff>114300</xdr:rowOff>
    </xdr:to>
    <xdr:sp macro="" textlink="">
      <xdr:nvSpPr>
        <xdr:cNvPr id="12" name="Текст 9"/>
        <xdr:cNvSpPr txBox="1">
          <a:spLocks noChangeArrowheads="1"/>
        </xdr:cNvSpPr>
      </xdr:nvSpPr>
      <xdr:spPr bwMode="auto">
        <a:xfrm>
          <a:off x="7181850" y="5981700"/>
          <a:ext cx="94297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расшифровка подписи</a:t>
          </a:r>
        </a:p>
      </xdr:txBody>
    </xdr:sp>
    <xdr:clientData/>
  </xdr:twoCellAnchor>
  <xdr:twoCellAnchor>
    <xdr:from>
      <xdr:col>1</xdr:col>
      <xdr:colOff>809625</xdr:colOff>
      <xdr:row>37</xdr:row>
      <xdr:rowOff>0</xdr:rowOff>
    </xdr:from>
    <xdr:to>
      <xdr:col>3</xdr:col>
      <xdr:colOff>76200</xdr:colOff>
      <xdr:row>37</xdr:row>
      <xdr:rowOff>114300</xdr:rowOff>
    </xdr:to>
    <xdr:sp macro="" textlink="">
      <xdr:nvSpPr>
        <xdr:cNvPr id="13" name="Текст 10"/>
        <xdr:cNvSpPr txBox="1">
          <a:spLocks noChangeArrowheads="1"/>
        </xdr:cNvSpPr>
      </xdr:nvSpPr>
      <xdr:spPr bwMode="auto">
        <a:xfrm>
          <a:off x="1066800" y="5553075"/>
          <a:ext cx="88582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должность</a:t>
          </a:r>
        </a:p>
      </xdr:txBody>
    </xdr:sp>
    <xdr:clientData/>
  </xdr:twoCellAnchor>
  <xdr:twoCellAnchor>
    <xdr:from>
      <xdr:col>3</xdr:col>
      <xdr:colOff>266700</xdr:colOff>
      <xdr:row>37</xdr:row>
      <xdr:rowOff>0</xdr:rowOff>
    </xdr:from>
    <xdr:to>
      <xdr:col>5</xdr:col>
      <xdr:colOff>381000</xdr:colOff>
      <xdr:row>37</xdr:row>
      <xdr:rowOff>114300</xdr:rowOff>
    </xdr:to>
    <xdr:sp macro="" textlink="">
      <xdr:nvSpPr>
        <xdr:cNvPr id="14" name="Текст 11"/>
        <xdr:cNvSpPr txBox="1">
          <a:spLocks noChangeArrowheads="1"/>
        </xdr:cNvSpPr>
      </xdr:nvSpPr>
      <xdr:spPr bwMode="auto">
        <a:xfrm>
          <a:off x="2143125" y="5553075"/>
          <a:ext cx="17145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подпись</a:t>
          </a:r>
        </a:p>
      </xdr:txBody>
    </xdr:sp>
    <xdr:clientData/>
  </xdr:twoCellAnchor>
  <xdr:twoCellAnchor>
    <xdr:from>
      <xdr:col>6</xdr:col>
      <xdr:colOff>0</xdr:colOff>
      <xdr:row>37</xdr:row>
      <xdr:rowOff>0</xdr:rowOff>
    </xdr:from>
    <xdr:to>
      <xdr:col>8</xdr:col>
      <xdr:colOff>200025</xdr:colOff>
      <xdr:row>37</xdr:row>
      <xdr:rowOff>114300</xdr:rowOff>
    </xdr:to>
    <xdr:sp macro="" textlink="">
      <xdr:nvSpPr>
        <xdr:cNvPr id="15" name="Текст 12"/>
        <xdr:cNvSpPr txBox="1">
          <a:spLocks noChangeArrowheads="1"/>
        </xdr:cNvSpPr>
      </xdr:nvSpPr>
      <xdr:spPr bwMode="auto">
        <a:xfrm>
          <a:off x="3857625" y="5553075"/>
          <a:ext cx="9525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расшифровка подписи</a:t>
          </a:r>
        </a:p>
      </xdr:txBody>
    </xdr:sp>
    <xdr:clientData/>
  </xdr:twoCellAnchor>
  <xdr:twoCellAnchor>
    <xdr:from>
      <xdr:col>10</xdr:col>
      <xdr:colOff>171450</xdr:colOff>
      <xdr:row>40</xdr:row>
      <xdr:rowOff>9526</xdr:rowOff>
    </xdr:from>
    <xdr:to>
      <xdr:col>11</xdr:col>
      <xdr:colOff>400050</xdr:colOff>
      <xdr:row>40</xdr:row>
      <xdr:rowOff>123826</xdr:rowOff>
    </xdr:to>
    <xdr:sp macro="" textlink="">
      <xdr:nvSpPr>
        <xdr:cNvPr id="16" name="Текст 15"/>
        <xdr:cNvSpPr txBox="1">
          <a:spLocks noChangeArrowheads="1"/>
        </xdr:cNvSpPr>
      </xdr:nvSpPr>
      <xdr:spPr bwMode="auto">
        <a:xfrm>
          <a:off x="5343525" y="6019801"/>
          <a:ext cx="65722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должность</a:t>
          </a:r>
        </a:p>
      </xdr:txBody>
    </xdr:sp>
    <xdr:clientData/>
  </xdr:twoCellAnchor>
  <xdr:twoCellAnchor>
    <xdr:from>
      <xdr:col>3</xdr:col>
      <xdr:colOff>285750</xdr:colOff>
      <xdr:row>32</xdr:row>
      <xdr:rowOff>0</xdr:rowOff>
    </xdr:from>
    <xdr:to>
      <xdr:col>5</xdr:col>
      <xdr:colOff>381000</xdr:colOff>
      <xdr:row>32</xdr:row>
      <xdr:rowOff>85725</xdr:rowOff>
    </xdr:to>
    <xdr:sp macro="" textlink="">
      <xdr:nvSpPr>
        <xdr:cNvPr id="17" name="Текст 16"/>
        <xdr:cNvSpPr txBox="1">
          <a:spLocks noChangeArrowheads="1"/>
        </xdr:cNvSpPr>
      </xdr:nvSpPr>
      <xdr:spPr bwMode="auto">
        <a:xfrm>
          <a:off x="2162175" y="4686300"/>
          <a:ext cx="1695450" cy="85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285750</xdr:colOff>
      <xdr:row>31</xdr:row>
      <xdr:rowOff>0</xdr:rowOff>
    </xdr:from>
    <xdr:to>
      <xdr:col>5</xdr:col>
      <xdr:colOff>457200</xdr:colOff>
      <xdr:row>31</xdr:row>
      <xdr:rowOff>133350</xdr:rowOff>
    </xdr:to>
    <xdr:sp macro="" textlink="">
      <xdr:nvSpPr>
        <xdr:cNvPr id="18" name="Текст 17"/>
        <xdr:cNvSpPr txBox="1">
          <a:spLocks noChangeArrowheads="1"/>
        </xdr:cNvSpPr>
      </xdr:nvSpPr>
      <xdr:spPr bwMode="auto">
        <a:xfrm>
          <a:off x="2162175" y="4543425"/>
          <a:ext cx="1695450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прописью</a:t>
          </a:r>
        </a:p>
      </xdr:txBody>
    </xdr:sp>
    <xdr:clientData/>
  </xdr:twoCellAnchor>
  <xdr:twoCellAnchor>
    <xdr:from>
      <xdr:col>11</xdr:col>
      <xdr:colOff>0</xdr:colOff>
      <xdr:row>31</xdr:row>
      <xdr:rowOff>0</xdr:rowOff>
    </xdr:from>
    <xdr:to>
      <xdr:col>13</xdr:col>
      <xdr:colOff>0</xdr:colOff>
      <xdr:row>31</xdr:row>
      <xdr:rowOff>114300</xdr:rowOff>
    </xdr:to>
    <xdr:sp macro="" textlink="">
      <xdr:nvSpPr>
        <xdr:cNvPr id="19" name="Текст 18"/>
        <xdr:cNvSpPr txBox="1">
          <a:spLocks noChangeArrowheads="1"/>
        </xdr:cNvSpPr>
      </xdr:nvSpPr>
      <xdr:spPr bwMode="auto">
        <a:xfrm>
          <a:off x="5600700" y="4543425"/>
          <a:ext cx="90487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прописью</a:t>
          </a:r>
        </a:p>
      </xdr:txBody>
    </xdr:sp>
    <xdr:clientData/>
  </xdr:twoCellAnchor>
  <xdr:twoCellAnchor>
    <xdr:from>
      <xdr:col>7</xdr:col>
      <xdr:colOff>361950</xdr:colOff>
      <xdr:row>26</xdr:row>
      <xdr:rowOff>0</xdr:rowOff>
    </xdr:from>
    <xdr:to>
      <xdr:col>10</xdr:col>
      <xdr:colOff>123825</xdr:colOff>
      <xdr:row>26</xdr:row>
      <xdr:rowOff>114300</xdr:rowOff>
    </xdr:to>
    <xdr:sp macro="" textlink="">
      <xdr:nvSpPr>
        <xdr:cNvPr id="20" name="Текст 19"/>
        <xdr:cNvSpPr txBox="1">
          <a:spLocks noChangeArrowheads="1"/>
        </xdr:cNvSpPr>
      </xdr:nvSpPr>
      <xdr:spPr bwMode="auto">
        <a:xfrm>
          <a:off x="4572000" y="3810000"/>
          <a:ext cx="7239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прописью</a:t>
          </a:r>
        </a:p>
      </xdr:txBody>
    </xdr:sp>
    <xdr:clientData/>
  </xdr:twoCellAnchor>
  <xdr:twoCellAnchor>
    <xdr:from>
      <xdr:col>6</xdr:col>
      <xdr:colOff>333375</xdr:colOff>
      <xdr:row>3</xdr:row>
      <xdr:rowOff>0</xdr:rowOff>
    </xdr:from>
    <xdr:to>
      <xdr:col>11</xdr:col>
      <xdr:colOff>381000</xdr:colOff>
      <xdr:row>3</xdr:row>
      <xdr:rowOff>0</xdr:rowOff>
    </xdr:to>
    <xdr:sp macro="" textlink="">
      <xdr:nvSpPr>
        <xdr:cNvPr id="21" name="Текст 1"/>
        <xdr:cNvSpPr txBox="1">
          <a:spLocks noChangeArrowheads="1"/>
        </xdr:cNvSpPr>
      </xdr:nvSpPr>
      <xdr:spPr bwMode="auto">
        <a:xfrm>
          <a:off x="4191000" y="428625"/>
          <a:ext cx="1790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организация, адрес, телефон, факс, банковские реквизиты</a:t>
          </a:r>
        </a:p>
      </xdr:txBody>
    </xdr:sp>
    <xdr:clientData/>
  </xdr:twoCellAnchor>
  <xdr:twoCellAnchor>
    <xdr:from>
      <xdr:col>6</xdr:col>
      <xdr:colOff>333375</xdr:colOff>
      <xdr:row>3</xdr:row>
      <xdr:rowOff>0</xdr:rowOff>
    </xdr:from>
    <xdr:to>
      <xdr:col>11</xdr:col>
      <xdr:colOff>381000</xdr:colOff>
      <xdr:row>3</xdr:row>
      <xdr:rowOff>0</xdr:rowOff>
    </xdr:to>
    <xdr:sp macro="" textlink="">
      <xdr:nvSpPr>
        <xdr:cNvPr id="22" name="Текст 1"/>
        <xdr:cNvSpPr txBox="1">
          <a:spLocks noChangeArrowheads="1"/>
        </xdr:cNvSpPr>
      </xdr:nvSpPr>
      <xdr:spPr bwMode="auto">
        <a:xfrm>
          <a:off x="4191000" y="428625"/>
          <a:ext cx="1790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организация, адрес, телефон, факс, банковские реквизиты</a:t>
          </a:r>
        </a:p>
      </xdr:txBody>
    </xdr:sp>
    <xdr:clientData/>
  </xdr:twoCellAnchor>
  <xdr:twoCellAnchor>
    <xdr:from>
      <xdr:col>6</xdr:col>
      <xdr:colOff>333375</xdr:colOff>
      <xdr:row>3</xdr:row>
      <xdr:rowOff>0</xdr:rowOff>
    </xdr:from>
    <xdr:to>
      <xdr:col>11</xdr:col>
      <xdr:colOff>381000</xdr:colOff>
      <xdr:row>3</xdr:row>
      <xdr:rowOff>0</xdr:rowOff>
    </xdr:to>
    <xdr:sp macro="" textlink="">
      <xdr:nvSpPr>
        <xdr:cNvPr id="23" name="Текст 1"/>
        <xdr:cNvSpPr txBox="1">
          <a:spLocks noChangeArrowheads="1"/>
        </xdr:cNvSpPr>
      </xdr:nvSpPr>
      <xdr:spPr bwMode="auto">
        <a:xfrm>
          <a:off x="4191000" y="428625"/>
          <a:ext cx="1790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организация, адрес, телефон, факс, банковские реквизиты</a:t>
          </a:r>
        </a:p>
      </xdr:txBody>
    </xdr:sp>
    <xdr:clientData/>
  </xdr:twoCellAnchor>
  <xdr:twoCellAnchor>
    <xdr:from>
      <xdr:col>6</xdr:col>
      <xdr:colOff>28575</xdr:colOff>
      <xdr:row>40</xdr:row>
      <xdr:rowOff>0</xdr:rowOff>
    </xdr:from>
    <xdr:to>
      <xdr:col>8</xdr:col>
      <xdr:colOff>200025</xdr:colOff>
      <xdr:row>40</xdr:row>
      <xdr:rowOff>114300</xdr:rowOff>
    </xdr:to>
    <xdr:sp macro="" textlink="">
      <xdr:nvSpPr>
        <xdr:cNvPr id="26" name="Текст 4"/>
        <xdr:cNvSpPr txBox="1">
          <a:spLocks noChangeArrowheads="1"/>
        </xdr:cNvSpPr>
      </xdr:nvSpPr>
      <xdr:spPr bwMode="auto">
        <a:xfrm>
          <a:off x="3886200" y="5981700"/>
          <a:ext cx="92392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расшифровка подписи</a:t>
          </a:r>
        </a:p>
      </xdr:txBody>
    </xdr:sp>
    <xdr:clientData/>
  </xdr:twoCellAnchor>
  <xdr:twoCellAnchor>
    <xdr:from>
      <xdr:col>10</xdr:col>
      <xdr:colOff>104775</xdr:colOff>
      <xdr:row>38</xdr:row>
      <xdr:rowOff>0</xdr:rowOff>
    </xdr:from>
    <xdr:to>
      <xdr:col>11</xdr:col>
      <xdr:colOff>561975</xdr:colOff>
      <xdr:row>38</xdr:row>
      <xdr:rowOff>114300</xdr:rowOff>
    </xdr:to>
    <xdr:sp macro="" textlink="">
      <xdr:nvSpPr>
        <xdr:cNvPr id="27" name="Текст 5"/>
        <xdr:cNvSpPr txBox="1">
          <a:spLocks noChangeArrowheads="1"/>
        </xdr:cNvSpPr>
      </xdr:nvSpPr>
      <xdr:spPr bwMode="auto">
        <a:xfrm>
          <a:off x="5276850" y="5695950"/>
          <a:ext cx="74295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должность</a:t>
          </a:r>
        </a:p>
      </xdr:txBody>
    </xdr:sp>
    <xdr:clientData/>
  </xdr:twoCellAnchor>
  <xdr:twoCellAnchor>
    <xdr:from>
      <xdr:col>12</xdr:col>
      <xdr:colOff>104775</xdr:colOff>
      <xdr:row>38</xdr:row>
      <xdr:rowOff>0</xdr:rowOff>
    </xdr:from>
    <xdr:to>
      <xdr:col>13</xdr:col>
      <xdr:colOff>390525</xdr:colOff>
      <xdr:row>38</xdr:row>
      <xdr:rowOff>114300</xdr:rowOff>
    </xdr:to>
    <xdr:sp macro="" textlink="">
      <xdr:nvSpPr>
        <xdr:cNvPr id="28" name="Текст 6"/>
        <xdr:cNvSpPr txBox="1">
          <a:spLocks noChangeArrowheads="1"/>
        </xdr:cNvSpPr>
      </xdr:nvSpPr>
      <xdr:spPr bwMode="auto">
        <a:xfrm>
          <a:off x="6124575" y="5695950"/>
          <a:ext cx="77152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подпись</a:t>
          </a:r>
        </a:p>
      </xdr:txBody>
    </xdr:sp>
    <xdr:clientData/>
  </xdr:twoCellAnchor>
  <xdr:twoCellAnchor>
    <xdr:from>
      <xdr:col>14</xdr:col>
      <xdr:colOff>104775</xdr:colOff>
      <xdr:row>38</xdr:row>
      <xdr:rowOff>0</xdr:rowOff>
    </xdr:from>
    <xdr:to>
      <xdr:col>15</xdr:col>
      <xdr:colOff>638175</xdr:colOff>
      <xdr:row>38</xdr:row>
      <xdr:rowOff>114300</xdr:rowOff>
    </xdr:to>
    <xdr:sp macro="" textlink="">
      <xdr:nvSpPr>
        <xdr:cNvPr id="29" name="Текст 7"/>
        <xdr:cNvSpPr txBox="1">
          <a:spLocks noChangeArrowheads="1"/>
        </xdr:cNvSpPr>
      </xdr:nvSpPr>
      <xdr:spPr bwMode="auto">
        <a:xfrm>
          <a:off x="7086600" y="5695950"/>
          <a:ext cx="103822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расшифровка подписи</a:t>
          </a:r>
        </a:p>
      </xdr:txBody>
    </xdr:sp>
    <xdr:clientData/>
  </xdr:twoCellAnchor>
  <xdr:twoCellAnchor>
    <xdr:from>
      <xdr:col>14</xdr:col>
      <xdr:colOff>200025</xdr:colOff>
      <xdr:row>40</xdr:row>
      <xdr:rowOff>0</xdr:rowOff>
    </xdr:from>
    <xdr:to>
      <xdr:col>15</xdr:col>
      <xdr:colOff>638175</xdr:colOff>
      <xdr:row>40</xdr:row>
      <xdr:rowOff>114300</xdr:rowOff>
    </xdr:to>
    <xdr:sp macro="" textlink="">
      <xdr:nvSpPr>
        <xdr:cNvPr id="31" name="Текст 9"/>
        <xdr:cNvSpPr txBox="1">
          <a:spLocks noChangeArrowheads="1"/>
        </xdr:cNvSpPr>
      </xdr:nvSpPr>
      <xdr:spPr bwMode="auto">
        <a:xfrm>
          <a:off x="7181850" y="5981700"/>
          <a:ext cx="94297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расшифровка подписи</a:t>
          </a:r>
        </a:p>
      </xdr:txBody>
    </xdr:sp>
    <xdr:clientData/>
  </xdr:twoCellAnchor>
  <xdr:twoCellAnchor>
    <xdr:from>
      <xdr:col>1</xdr:col>
      <xdr:colOff>809625</xdr:colOff>
      <xdr:row>37</xdr:row>
      <xdr:rowOff>0</xdr:rowOff>
    </xdr:from>
    <xdr:to>
      <xdr:col>3</xdr:col>
      <xdr:colOff>76200</xdr:colOff>
      <xdr:row>37</xdr:row>
      <xdr:rowOff>114300</xdr:rowOff>
    </xdr:to>
    <xdr:sp macro="" textlink="">
      <xdr:nvSpPr>
        <xdr:cNvPr id="32" name="Текст 10"/>
        <xdr:cNvSpPr txBox="1">
          <a:spLocks noChangeArrowheads="1"/>
        </xdr:cNvSpPr>
      </xdr:nvSpPr>
      <xdr:spPr bwMode="auto">
        <a:xfrm>
          <a:off x="1066800" y="5553075"/>
          <a:ext cx="88582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должность</a:t>
          </a:r>
        </a:p>
      </xdr:txBody>
    </xdr:sp>
    <xdr:clientData/>
  </xdr:twoCellAnchor>
  <xdr:twoCellAnchor>
    <xdr:from>
      <xdr:col>3</xdr:col>
      <xdr:colOff>266700</xdr:colOff>
      <xdr:row>37</xdr:row>
      <xdr:rowOff>0</xdr:rowOff>
    </xdr:from>
    <xdr:to>
      <xdr:col>5</xdr:col>
      <xdr:colOff>381000</xdr:colOff>
      <xdr:row>37</xdr:row>
      <xdr:rowOff>114300</xdr:rowOff>
    </xdr:to>
    <xdr:sp macro="" textlink="">
      <xdr:nvSpPr>
        <xdr:cNvPr id="33" name="Текст 11"/>
        <xdr:cNvSpPr txBox="1">
          <a:spLocks noChangeArrowheads="1"/>
        </xdr:cNvSpPr>
      </xdr:nvSpPr>
      <xdr:spPr bwMode="auto">
        <a:xfrm>
          <a:off x="2143125" y="5553075"/>
          <a:ext cx="17145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подпись</a:t>
          </a:r>
        </a:p>
      </xdr:txBody>
    </xdr:sp>
    <xdr:clientData/>
  </xdr:twoCellAnchor>
  <xdr:twoCellAnchor>
    <xdr:from>
      <xdr:col>6</xdr:col>
      <xdr:colOff>0</xdr:colOff>
      <xdr:row>37</xdr:row>
      <xdr:rowOff>0</xdr:rowOff>
    </xdr:from>
    <xdr:to>
      <xdr:col>8</xdr:col>
      <xdr:colOff>200025</xdr:colOff>
      <xdr:row>37</xdr:row>
      <xdr:rowOff>114300</xdr:rowOff>
    </xdr:to>
    <xdr:sp macro="" textlink="">
      <xdr:nvSpPr>
        <xdr:cNvPr id="34" name="Текст 12"/>
        <xdr:cNvSpPr txBox="1">
          <a:spLocks noChangeArrowheads="1"/>
        </xdr:cNvSpPr>
      </xdr:nvSpPr>
      <xdr:spPr bwMode="auto">
        <a:xfrm>
          <a:off x="3857625" y="5553075"/>
          <a:ext cx="9525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расшифровка подписи</a:t>
          </a:r>
        </a:p>
      </xdr:txBody>
    </xdr:sp>
    <xdr:clientData/>
  </xdr:twoCellAnchor>
  <xdr:twoCellAnchor>
    <xdr:from>
      <xdr:col>3</xdr:col>
      <xdr:colOff>285750</xdr:colOff>
      <xdr:row>32</xdr:row>
      <xdr:rowOff>0</xdr:rowOff>
    </xdr:from>
    <xdr:to>
      <xdr:col>5</xdr:col>
      <xdr:colOff>381000</xdr:colOff>
      <xdr:row>32</xdr:row>
      <xdr:rowOff>85725</xdr:rowOff>
    </xdr:to>
    <xdr:sp macro="" textlink="">
      <xdr:nvSpPr>
        <xdr:cNvPr id="36" name="Текст 16"/>
        <xdr:cNvSpPr txBox="1">
          <a:spLocks noChangeArrowheads="1"/>
        </xdr:cNvSpPr>
      </xdr:nvSpPr>
      <xdr:spPr bwMode="auto">
        <a:xfrm>
          <a:off x="2162175" y="4686300"/>
          <a:ext cx="1695450" cy="85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238125</xdr:colOff>
      <xdr:row>31</xdr:row>
      <xdr:rowOff>19050</xdr:rowOff>
    </xdr:from>
    <xdr:to>
      <xdr:col>5</xdr:col>
      <xdr:colOff>266700</xdr:colOff>
      <xdr:row>31</xdr:row>
      <xdr:rowOff>133349</xdr:rowOff>
    </xdr:to>
    <xdr:sp macro="" textlink="">
      <xdr:nvSpPr>
        <xdr:cNvPr id="37" name="Текст 17"/>
        <xdr:cNvSpPr txBox="1">
          <a:spLocks noChangeArrowheads="1"/>
        </xdr:cNvSpPr>
      </xdr:nvSpPr>
      <xdr:spPr bwMode="auto">
        <a:xfrm>
          <a:off x="3381375" y="4562475"/>
          <a:ext cx="419100" cy="1142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прописью</a:t>
          </a:r>
        </a:p>
      </xdr:txBody>
    </xdr:sp>
    <xdr:clientData/>
  </xdr:twoCellAnchor>
  <xdr:twoCellAnchor>
    <xdr:from>
      <xdr:col>11</xdr:col>
      <xdr:colOff>0</xdr:colOff>
      <xdr:row>31</xdr:row>
      <xdr:rowOff>0</xdr:rowOff>
    </xdr:from>
    <xdr:to>
      <xdr:col>13</xdr:col>
      <xdr:colOff>0</xdr:colOff>
      <xdr:row>31</xdr:row>
      <xdr:rowOff>114300</xdr:rowOff>
    </xdr:to>
    <xdr:sp macro="" textlink="">
      <xdr:nvSpPr>
        <xdr:cNvPr id="38" name="Текст 18"/>
        <xdr:cNvSpPr txBox="1">
          <a:spLocks noChangeArrowheads="1"/>
        </xdr:cNvSpPr>
      </xdr:nvSpPr>
      <xdr:spPr bwMode="auto">
        <a:xfrm>
          <a:off x="5600700" y="4543425"/>
          <a:ext cx="90487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прописью</a:t>
          </a:r>
        </a:p>
      </xdr:txBody>
    </xdr:sp>
    <xdr:clientData/>
  </xdr:twoCellAnchor>
  <xdr:twoCellAnchor>
    <xdr:from>
      <xdr:col>7</xdr:col>
      <xdr:colOff>361950</xdr:colOff>
      <xdr:row>26</xdr:row>
      <xdr:rowOff>0</xdr:rowOff>
    </xdr:from>
    <xdr:to>
      <xdr:col>10</xdr:col>
      <xdr:colOff>123825</xdr:colOff>
      <xdr:row>26</xdr:row>
      <xdr:rowOff>114300</xdr:rowOff>
    </xdr:to>
    <xdr:sp macro="" textlink="">
      <xdr:nvSpPr>
        <xdr:cNvPr id="39" name="Текст 19"/>
        <xdr:cNvSpPr txBox="1">
          <a:spLocks noChangeArrowheads="1"/>
        </xdr:cNvSpPr>
      </xdr:nvSpPr>
      <xdr:spPr bwMode="auto">
        <a:xfrm>
          <a:off x="4572000" y="3810000"/>
          <a:ext cx="7239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прописью</a:t>
          </a:r>
        </a:p>
      </xdr:txBody>
    </xdr:sp>
    <xdr:clientData/>
  </xdr:twoCellAnchor>
  <xdr:twoCellAnchor>
    <xdr:from>
      <xdr:col>6</xdr:col>
      <xdr:colOff>333375</xdr:colOff>
      <xdr:row>3</xdr:row>
      <xdr:rowOff>0</xdr:rowOff>
    </xdr:from>
    <xdr:to>
      <xdr:col>11</xdr:col>
      <xdr:colOff>381000</xdr:colOff>
      <xdr:row>3</xdr:row>
      <xdr:rowOff>0</xdr:rowOff>
    </xdr:to>
    <xdr:sp macro="" textlink="">
      <xdr:nvSpPr>
        <xdr:cNvPr id="40" name="Текст 1"/>
        <xdr:cNvSpPr txBox="1">
          <a:spLocks noChangeArrowheads="1"/>
        </xdr:cNvSpPr>
      </xdr:nvSpPr>
      <xdr:spPr bwMode="auto">
        <a:xfrm>
          <a:off x="4191000" y="428625"/>
          <a:ext cx="1790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организация, адрес, телефон, факс, банковские реквизиты</a:t>
          </a:r>
        </a:p>
      </xdr:txBody>
    </xdr:sp>
    <xdr:clientData/>
  </xdr:twoCellAnchor>
  <xdr:twoCellAnchor>
    <xdr:from>
      <xdr:col>6</xdr:col>
      <xdr:colOff>28575</xdr:colOff>
      <xdr:row>40</xdr:row>
      <xdr:rowOff>0</xdr:rowOff>
    </xdr:from>
    <xdr:to>
      <xdr:col>8</xdr:col>
      <xdr:colOff>200025</xdr:colOff>
      <xdr:row>40</xdr:row>
      <xdr:rowOff>114300</xdr:rowOff>
    </xdr:to>
    <xdr:sp macro="" textlink="">
      <xdr:nvSpPr>
        <xdr:cNvPr id="43" name="Текст 4"/>
        <xdr:cNvSpPr txBox="1">
          <a:spLocks noChangeArrowheads="1"/>
        </xdr:cNvSpPr>
      </xdr:nvSpPr>
      <xdr:spPr bwMode="auto">
        <a:xfrm>
          <a:off x="3886200" y="5981700"/>
          <a:ext cx="92392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расшифровка подписи</a:t>
          </a:r>
        </a:p>
      </xdr:txBody>
    </xdr:sp>
    <xdr:clientData/>
  </xdr:twoCellAnchor>
  <xdr:twoCellAnchor>
    <xdr:from>
      <xdr:col>10</xdr:col>
      <xdr:colOff>123825</xdr:colOff>
      <xdr:row>37</xdr:row>
      <xdr:rowOff>133350</xdr:rowOff>
    </xdr:from>
    <xdr:to>
      <xdr:col>12</xdr:col>
      <xdr:colOff>19050</xdr:colOff>
      <xdr:row>38</xdr:row>
      <xdr:rowOff>104775</xdr:rowOff>
    </xdr:to>
    <xdr:sp macro="" textlink="">
      <xdr:nvSpPr>
        <xdr:cNvPr id="44" name="Текст 5"/>
        <xdr:cNvSpPr txBox="1">
          <a:spLocks noChangeArrowheads="1"/>
        </xdr:cNvSpPr>
      </xdr:nvSpPr>
      <xdr:spPr bwMode="auto">
        <a:xfrm>
          <a:off x="5295900" y="5686425"/>
          <a:ext cx="74295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должность</a:t>
          </a:r>
        </a:p>
      </xdr:txBody>
    </xdr:sp>
    <xdr:clientData/>
  </xdr:twoCellAnchor>
  <xdr:twoCellAnchor>
    <xdr:from>
      <xdr:col>12</xdr:col>
      <xdr:colOff>133350</xdr:colOff>
      <xdr:row>38</xdr:row>
      <xdr:rowOff>0</xdr:rowOff>
    </xdr:from>
    <xdr:to>
      <xdr:col>13</xdr:col>
      <xdr:colOff>419100</xdr:colOff>
      <xdr:row>38</xdr:row>
      <xdr:rowOff>114300</xdr:rowOff>
    </xdr:to>
    <xdr:sp macro="" textlink="">
      <xdr:nvSpPr>
        <xdr:cNvPr id="45" name="Текст 6"/>
        <xdr:cNvSpPr txBox="1">
          <a:spLocks noChangeArrowheads="1"/>
        </xdr:cNvSpPr>
      </xdr:nvSpPr>
      <xdr:spPr bwMode="auto">
        <a:xfrm>
          <a:off x="6153150" y="5848350"/>
          <a:ext cx="77152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подпись</a:t>
          </a:r>
        </a:p>
      </xdr:txBody>
    </xdr:sp>
    <xdr:clientData/>
  </xdr:twoCellAnchor>
  <xdr:twoCellAnchor>
    <xdr:from>
      <xdr:col>14</xdr:col>
      <xdr:colOff>152400</xdr:colOff>
      <xdr:row>38</xdr:row>
      <xdr:rowOff>0</xdr:rowOff>
    </xdr:from>
    <xdr:to>
      <xdr:col>16</xdr:col>
      <xdr:colOff>47625</xdr:colOff>
      <xdr:row>38</xdr:row>
      <xdr:rowOff>114300</xdr:rowOff>
    </xdr:to>
    <xdr:sp macro="" textlink="">
      <xdr:nvSpPr>
        <xdr:cNvPr id="46" name="Текст 7"/>
        <xdr:cNvSpPr txBox="1">
          <a:spLocks noChangeArrowheads="1"/>
        </xdr:cNvSpPr>
      </xdr:nvSpPr>
      <xdr:spPr bwMode="auto">
        <a:xfrm>
          <a:off x="7134225" y="5848350"/>
          <a:ext cx="103822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расшифровка подписи</a:t>
          </a:r>
        </a:p>
      </xdr:txBody>
    </xdr:sp>
    <xdr:clientData/>
  </xdr:twoCellAnchor>
  <xdr:twoCellAnchor>
    <xdr:from>
      <xdr:col>12</xdr:col>
      <xdr:colOff>238125</xdr:colOff>
      <xdr:row>40</xdr:row>
      <xdr:rowOff>9525</xdr:rowOff>
    </xdr:from>
    <xdr:to>
      <xdr:col>13</xdr:col>
      <xdr:colOff>304800</xdr:colOff>
      <xdr:row>40</xdr:row>
      <xdr:rowOff>123825</xdr:rowOff>
    </xdr:to>
    <xdr:sp macro="" textlink="">
      <xdr:nvSpPr>
        <xdr:cNvPr id="47" name="Текст 8"/>
        <xdr:cNvSpPr txBox="1">
          <a:spLocks noChangeArrowheads="1"/>
        </xdr:cNvSpPr>
      </xdr:nvSpPr>
      <xdr:spPr bwMode="auto">
        <a:xfrm>
          <a:off x="6257925" y="5991225"/>
          <a:ext cx="55245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подпись</a:t>
          </a:r>
        </a:p>
      </xdr:txBody>
    </xdr:sp>
    <xdr:clientData/>
  </xdr:twoCellAnchor>
  <xdr:twoCellAnchor>
    <xdr:from>
      <xdr:col>14</xdr:col>
      <xdr:colOff>200025</xdr:colOff>
      <xdr:row>40</xdr:row>
      <xdr:rowOff>0</xdr:rowOff>
    </xdr:from>
    <xdr:to>
      <xdr:col>15</xdr:col>
      <xdr:colOff>638175</xdr:colOff>
      <xdr:row>40</xdr:row>
      <xdr:rowOff>114300</xdr:rowOff>
    </xdr:to>
    <xdr:sp macro="" textlink="">
      <xdr:nvSpPr>
        <xdr:cNvPr id="48" name="Текст 9"/>
        <xdr:cNvSpPr txBox="1">
          <a:spLocks noChangeArrowheads="1"/>
        </xdr:cNvSpPr>
      </xdr:nvSpPr>
      <xdr:spPr bwMode="auto">
        <a:xfrm>
          <a:off x="7181850" y="5981700"/>
          <a:ext cx="94297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расшифровка подписи</a:t>
          </a:r>
        </a:p>
      </xdr:txBody>
    </xdr:sp>
    <xdr:clientData/>
  </xdr:twoCellAnchor>
  <xdr:twoCellAnchor>
    <xdr:from>
      <xdr:col>1</xdr:col>
      <xdr:colOff>809625</xdr:colOff>
      <xdr:row>37</xdr:row>
      <xdr:rowOff>0</xdr:rowOff>
    </xdr:from>
    <xdr:to>
      <xdr:col>3</xdr:col>
      <xdr:colOff>76200</xdr:colOff>
      <xdr:row>37</xdr:row>
      <xdr:rowOff>114300</xdr:rowOff>
    </xdr:to>
    <xdr:sp macro="" textlink="">
      <xdr:nvSpPr>
        <xdr:cNvPr id="49" name="Текст 10"/>
        <xdr:cNvSpPr txBox="1">
          <a:spLocks noChangeArrowheads="1"/>
        </xdr:cNvSpPr>
      </xdr:nvSpPr>
      <xdr:spPr bwMode="auto">
        <a:xfrm>
          <a:off x="1066800" y="5553075"/>
          <a:ext cx="88582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должность</a:t>
          </a:r>
        </a:p>
      </xdr:txBody>
    </xdr:sp>
    <xdr:clientData/>
  </xdr:twoCellAnchor>
  <xdr:twoCellAnchor>
    <xdr:from>
      <xdr:col>3</xdr:col>
      <xdr:colOff>266700</xdr:colOff>
      <xdr:row>37</xdr:row>
      <xdr:rowOff>0</xdr:rowOff>
    </xdr:from>
    <xdr:to>
      <xdr:col>5</xdr:col>
      <xdr:colOff>381000</xdr:colOff>
      <xdr:row>37</xdr:row>
      <xdr:rowOff>114300</xdr:rowOff>
    </xdr:to>
    <xdr:sp macro="" textlink="">
      <xdr:nvSpPr>
        <xdr:cNvPr id="50" name="Текст 11"/>
        <xdr:cNvSpPr txBox="1">
          <a:spLocks noChangeArrowheads="1"/>
        </xdr:cNvSpPr>
      </xdr:nvSpPr>
      <xdr:spPr bwMode="auto">
        <a:xfrm>
          <a:off x="2143125" y="5553075"/>
          <a:ext cx="17145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подпись</a:t>
          </a:r>
        </a:p>
      </xdr:txBody>
    </xdr:sp>
    <xdr:clientData/>
  </xdr:twoCellAnchor>
  <xdr:twoCellAnchor>
    <xdr:from>
      <xdr:col>6</xdr:col>
      <xdr:colOff>0</xdr:colOff>
      <xdr:row>37</xdr:row>
      <xdr:rowOff>0</xdr:rowOff>
    </xdr:from>
    <xdr:to>
      <xdr:col>8</xdr:col>
      <xdr:colOff>200025</xdr:colOff>
      <xdr:row>37</xdr:row>
      <xdr:rowOff>114300</xdr:rowOff>
    </xdr:to>
    <xdr:sp macro="" textlink="">
      <xdr:nvSpPr>
        <xdr:cNvPr id="51" name="Текст 12"/>
        <xdr:cNvSpPr txBox="1">
          <a:spLocks noChangeArrowheads="1"/>
        </xdr:cNvSpPr>
      </xdr:nvSpPr>
      <xdr:spPr bwMode="auto">
        <a:xfrm>
          <a:off x="3857625" y="5553075"/>
          <a:ext cx="9525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расшифровка подписи</a:t>
          </a:r>
        </a:p>
      </xdr:txBody>
    </xdr:sp>
    <xdr:clientData/>
  </xdr:twoCellAnchor>
  <xdr:twoCellAnchor>
    <xdr:from>
      <xdr:col>3</xdr:col>
      <xdr:colOff>285750</xdr:colOff>
      <xdr:row>32</xdr:row>
      <xdr:rowOff>0</xdr:rowOff>
    </xdr:from>
    <xdr:to>
      <xdr:col>5</xdr:col>
      <xdr:colOff>381000</xdr:colOff>
      <xdr:row>32</xdr:row>
      <xdr:rowOff>85725</xdr:rowOff>
    </xdr:to>
    <xdr:sp macro="" textlink="">
      <xdr:nvSpPr>
        <xdr:cNvPr id="53" name="Текст 16"/>
        <xdr:cNvSpPr txBox="1">
          <a:spLocks noChangeArrowheads="1"/>
        </xdr:cNvSpPr>
      </xdr:nvSpPr>
      <xdr:spPr bwMode="auto">
        <a:xfrm>
          <a:off x="2162175" y="4686300"/>
          <a:ext cx="1695450" cy="85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285750</xdr:colOff>
      <xdr:row>31</xdr:row>
      <xdr:rowOff>0</xdr:rowOff>
    </xdr:from>
    <xdr:to>
      <xdr:col>5</xdr:col>
      <xdr:colOff>457200</xdr:colOff>
      <xdr:row>31</xdr:row>
      <xdr:rowOff>133350</xdr:rowOff>
    </xdr:to>
    <xdr:sp macro="" textlink="">
      <xdr:nvSpPr>
        <xdr:cNvPr id="54" name="Текст 17"/>
        <xdr:cNvSpPr txBox="1">
          <a:spLocks noChangeArrowheads="1"/>
        </xdr:cNvSpPr>
      </xdr:nvSpPr>
      <xdr:spPr bwMode="auto">
        <a:xfrm>
          <a:off x="2162175" y="4543425"/>
          <a:ext cx="1695450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прописью</a:t>
          </a:r>
        </a:p>
      </xdr:txBody>
    </xdr:sp>
    <xdr:clientData/>
  </xdr:twoCellAnchor>
  <xdr:twoCellAnchor>
    <xdr:from>
      <xdr:col>11</xdr:col>
      <xdr:colOff>0</xdr:colOff>
      <xdr:row>31</xdr:row>
      <xdr:rowOff>0</xdr:rowOff>
    </xdr:from>
    <xdr:to>
      <xdr:col>13</xdr:col>
      <xdr:colOff>0</xdr:colOff>
      <xdr:row>31</xdr:row>
      <xdr:rowOff>114300</xdr:rowOff>
    </xdr:to>
    <xdr:sp macro="" textlink="">
      <xdr:nvSpPr>
        <xdr:cNvPr id="55" name="Текст 18"/>
        <xdr:cNvSpPr txBox="1">
          <a:spLocks noChangeArrowheads="1"/>
        </xdr:cNvSpPr>
      </xdr:nvSpPr>
      <xdr:spPr bwMode="auto">
        <a:xfrm>
          <a:off x="5600700" y="4543425"/>
          <a:ext cx="904875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прописью</a:t>
          </a:r>
        </a:p>
      </xdr:txBody>
    </xdr:sp>
    <xdr:clientData/>
  </xdr:twoCellAnchor>
  <xdr:twoCellAnchor>
    <xdr:from>
      <xdr:col>4</xdr:col>
      <xdr:colOff>0</xdr:colOff>
      <xdr:row>35</xdr:row>
      <xdr:rowOff>0</xdr:rowOff>
    </xdr:from>
    <xdr:to>
      <xdr:col>5</xdr:col>
      <xdr:colOff>407843</xdr:colOff>
      <xdr:row>35</xdr:row>
      <xdr:rowOff>123825</xdr:rowOff>
    </xdr:to>
    <xdr:sp macro="" textlink="">
      <xdr:nvSpPr>
        <xdr:cNvPr id="56" name="Текст 19"/>
        <xdr:cNvSpPr txBox="1">
          <a:spLocks noChangeArrowheads="1"/>
        </xdr:cNvSpPr>
      </xdr:nvSpPr>
      <xdr:spPr bwMode="auto">
        <a:xfrm>
          <a:off x="3143250" y="5238750"/>
          <a:ext cx="712643" cy="1238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ru-RU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прописью</a:t>
          </a:r>
        </a:p>
      </xdr:txBody>
    </xdr:sp>
    <xdr:clientData/>
  </xdr:twoCellAnchor>
  <xdr:oneCellAnchor>
    <xdr:from>
      <xdr:col>10</xdr:col>
      <xdr:colOff>228599</xdr:colOff>
      <xdr:row>33</xdr:row>
      <xdr:rowOff>9524</xdr:rowOff>
    </xdr:from>
    <xdr:ext cx="676276" cy="180755"/>
    <xdr:sp macro="" textlink="">
      <xdr:nvSpPr>
        <xdr:cNvPr id="57" name="TextBox 56"/>
        <xdr:cNvSpPr txBox="1"/>
      </xdr:nvSpPr>
      <xdr:spPr>
        <a:xfrm>
          <a:off x="5400674" y="4943474"/>
          <a:ext cx="676276" cy="1807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ru-RU" sz="600">
              <a:latin typeface="Arial" pitchFamily="34" charset="0"/>
              <a:cs typeface="Arial" pitchFamily="34" charset="0"/>
            </a:rPr>
            <a:t>должность</a:t>
          </a:r>
        </a:p>
      </xdr:txBody>
    </xdr:sp>
    <xdr:clientData/>
  </xdr:oneCellAnchor>
  <xdr:oneCellAnchor>
    <xdr:from>
      <xdr:col>12</xdr:col>
      <xdr:colOff>266700</xdr:colOff>
      <xdr:row>33</xdr:row>
      <xdr:rowOff>9525</xdr:rowOff>
    </xdr:from>
    <xdr:ext cx="477182" cy="180755"/>
    <xdr:sp macro="" textlink="">
      <xdr:nvSpPr>
        <xdr:cNvPr id="58" name="TextBox 57"/>
        <xdr:cNvSpPr txBox="1"/>
      </xdr:nvSpPr>
      <xdr:spPr>
        <a:xfrm>
          <a:off x="6286500" y="4943475"/>
          <a:ext cx="477182" cy="1807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ru-RU" sz="600">
              <a:latin typeface="Arial" pitchFamily="34" charset="0"/>
              <a:cs typeface="Arial" pitchFamily="34" charset="0"/>
            </a:rPr>
            <a:t>подпись</a:t>
          </a:r>
        </a:p>
      </xdr:txBody>
    </xdr:sp>
    <xdr:clientData/>
  </xdr:oneCellAnchor>
  <xdr:oneCellAnchor>
    <xdr:from>
      <xdr:col>14</xdr:col>
      <xdr:colOff>190500</xdr:colOff>
      <xdr:row>32</xdr:row>
      <xdr:rowOff>85725</xdr:rowOff>
    </xdr:from>
    <xdr:ext cx="1006814" cy="264560"/>
    <xdr:sp macro="" textlink="">
      <xdr:nvSpPr>
        <xdr:cNvPr id="59" name="TextBox 58"/>
        <xdr:cNvSpPr txBox="1"/>
      </xdr:nvSpPr>
      <xdr:spPr>
        <a:xfrm>
          <a:off x="7172325" y="4876800"/>
          <a:ext cx="10068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ru-RU" sz="600">
              <a:latin typeface="Arial" pitchFamily="34" charset="0"/>
              <a:cs typeface="Arial" pitchFamily="34" charset="0"/>
            </a:rPr>
            <a:t>расшифровка</a:t>
          </a:r>
          <a:r>
            <a:rPr lang="ru-RU" sz="1100"/>
            <a:t> </a:t>
          </a:r>
          <a:r>
            <a:rPr lang="ru-RU" sz="600">
              <a:latin typeface="Arial" pitchFamily="34" charset="0"/>
              <a:cs typeface="Arial" pitchFamily="34" charset="0"/>
            </a:rPr>
            <a:t>подписи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mat\AppData\Local\Packages\microsoft.windowscommunicationsapps_8wekyb3d8bbwe\LocalState\Files\S0\619\&#1041;&#1083;&#1072;&#1085;&#1082;&#1080;%20&#1079;&#1072;&#1082;&#1072;&#1079;&#1086;&#1074;\&#1054;&#1087;&#1083;&#1072;&#1090;&#1072;%20&#1074;%20&#1085;&#1072;&#1083;&#1080;&#1095;&#1080;&#1080;\&#1043;&#1083;&#1072;&#1074;&#1085;%20&#1096;&#1072;&#1073;&#1083;&#1086;&#1085;%20&#1040;&#1083;&#1077;&#1085;&#1072;%206%20&#108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mat\AppData\Local\Packages\microsoft.windowscommunicationsapps_8wekyb3d8bbwe\LocalState\Files\S0\619\&#1086;&#1073;&#1088;&#1072;&#1079;&#1077;&#1094;%20&#1090;&#1086;&#1074;&#1072;&#1088;&#1085;&#1072;&#1103;%20&#1085;&#1072;&#1082;&#1083;.+&#1072;&#1082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йс"/>
      <sheetName val="заказ покупателя"/>
      <sheetName val="товарны чек"/>
      <sheetName val="накладная"/>
      <sheetName val="акт"/>
      <sheetName val="Лист1"/>
    </sheetNames>
    <sheetDataSet>
      <sheetData sheetId="0" refreshError="1"/>
      <sheetData sheetId="1" refreshError="1">
        <row r="10">
          <cell r="E10" t="str">
            <v>шт.</v>
          </cell>
        </row>
        <row r="11">
          <cell r="E11" t="str">
            <v>шт.</v>
          </cell>
        </row>
        <row r="12">
          <cell r="E12" t="str">
            <v>шт.</v>
          </cell>
        </row>
        <row r="18">
          <cell r="F18" t="str">
            <v>Итого:</v>
          </cell>
        </row>
        <row r="21">
          <cell r="A21" t="str">
            <v xml:space="preserve">Сумма прописью : 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йс"/>
      <sheetName val="заказ"/>
      <sheetName val="товарный чек"/>
      <sheetName val="накл."/>
      <sheetName val="акт"/>
    </sheetNames>
    <sheetDataSet>
      <sheetData sheetId="0"/>
      <sheetData sheetId="1">
        <row r="6">
          <cell r="D6" t="str">
            <v>тел.</v>
          </cell>
        </row>
        <row r="10">
          <cell r="A10">
            <v>1</v>
          </cell>
        </row>
        <row r="11">
          <cell r="A11">
            <v>2</v>
          </cell>
        </row>
        <row r="29">
          <cell r="A29" t="str">
            <v>По доверенности №22 от 08.08.2014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issu.r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tissu.ru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workbookViewId="0">
      <selection activeCell="I13" sqref="I13"/>
    </sheetView>
  </sheetViews>
  <sheetFormatPr defaultColWidth="9.109375" defaultRowHeight="14.4" x14ac:dyDescent="0.3"/>
  <cols>
    <col min="1" max="1" width="9.109375" style="12" customWidth="1"/>
    <col min="2" max="2" width="28.88671875" style="12" customWidth="1"/>
    <col min="3" max="3" width="22.109375" style="12" customWidth="1"/>
    <col min="4" max="4" width="7.5546875" style="12" customWidth="1"/>
    <col min="5" max="5" width="5.109375" style="12" customWidth="1"/>
    <col min="6" max="6" width="12.109375" style="12" customWidth="1"/>
    <col min="7" max="7" width="13.44140625" style="12" customWidth="1"/>
    <col min="8" max="8" width="8.44140625" style="12" customWidth="1"/>
    <col min="9" max="9" width="18.88671875" style="12" customWidth="1"/>
    <col min="10" max="10" width="13.5546875" style="12" customWidth="1"/>
    <col min="11" max="13" width="9.109375" style="12"/>
    <col min="14" max="14" width="30.6640625" style="12" customWidth="1"/>
    <col min="15" max="16384" width="9.109375" style="12"/>
  </cols>
  <sheetData>
    <row r="1" spans="1:14" ht="15.6" x14ac:dyDescent="0.3">
      <c r="A1" s="145"/>
      <c r="B1" s="199" t="s">
        <v>0</v>
      </c>
      <c r="C1" s="146" t="s">
        <v>1</v>
      </c>
      <c r="D1" s="275" t="s">
        <v>260</v>
      </c>
      <c r="E1" s="275"/>
      <c r="F1" s="275"/>
      <c r="H1" s="15"/>
      <c r="I1" s="17"/>
      <c r="J1" s="17"/>
      <c r="K1" s="17"/>
      <c r="L1" s="139"/>
      <c r="M1" s="139"/>
    </row>
    <row r="2" spans="1:14" ht="17.399999999999999" x14ac:dyDescent="0.3">
      <c r="A2" s="147"/>
      <c r="B2" s="148" t="s">
        <v>2</v>
      </c>
      <c r="C2" s="182" t="s">
        <v>261</v>
      </c>
      <c r="D2" s="275" t="str">
        <f>D1</f>
        <v xml:space="preserve">от 15.04.2017 г. </v>
      </c>
      <c r="E2" s="275"/>
      <c r="F2" s="275"/>
      <c r="G2" s="15"/>
      <c r="H2" s="15"/>
      <c r="I2" s="17"/>
      <c r="J2" s="17"/>
      <c r="K2" s="17"/>
      <c r="L2" s="139"/>
      <c r="M2" s="139"/>
      <c r="N2" s="259"/>
    </row>
    <row r="3" spans="1:14" x14ac:dyDescent="0.3">
      <c r="A3" s="205" t="s">
        <v>246</v>
      </c>
      <c r="B3" s="189"/>
      <c r="C3" s="189"/>
      <c r="D3" s="189"/>
      <c r="E3" s="189"/>
      <c r="F3" s="187"/>
      <c r="G3" s="7"/>
      <c r="H3" s="15"/>
      <c r="I3" s="17"/>
      <c r="J3" s="17"/>
      <c r="K3" s="17"/>
      <c r="L3" s="139"/>
      <c r="M3" s="139"/>
      <c r="N3" s="259"/>
    </row>
    <row r="4" spans="1:14" ht="15.6" x14ac:dyDescent="0.3">
      <c r="A4" s="264" t="s">
        <v>264</v>
      </c>
      <c r="B4" s="264"/>
      <c r="C4" s="264"/>
      <c r="D4" s="264"/>
      <c r="E4" s="264"/>
      <c r="F4" s="264"/>
      <c r="G4" s="7"/>
      <c r="H4" s="15"/>
      <c r="I4" s="17"/>
      <c r="J4" s="17"/>
      <c r="K4" s="17"/>
      <c r="L4" s="139"/>
      <c r="M4" s="139"/>
      <c r="N4" s="170"/>
    </row>
    <row r="5" spans="1:14" x14ac:dyDescent="0.3">
      <c r="A5" s="212" t="s">
        <v>251</v>
      </c>
      <c r="B5" s="225" t="s">
        <v>270</v>
      </c>
      <c r="C5" s="189"/>
      <c r="D5" s="204"/>
      <c r="E5" s="188"/>
      <c r="F5" s="189"/>
      <c r="G5" s="7"/>
      <c r="H5" s="15"/>
      <c r="I5" s="15"/>
      <c r="J5" s="15"/>
      <c r="K5" s="15"/>
    </row>
    <row r="6" spans="1:14" ht="26.25" customHeight="1" x14ac:dyDescent="0.3">
      <c r="A6" s="211" t="s">
        <v>234</v>
      </c>
      <c r="B6" s="262" t="s">
        <v>262</v>
      </c>
      <c r="C6" s="262"/>
      <c r="D6" s="262"/>
      <c r="E6" s="222" t="s">
        <v>255</v>
      </c>
      <c r="F6" s="266" t="s">
        <v>262</v>
      </c>
      <c r="G6" s="262"/>
      <c r="H6" s="15"/>
      <c r="I6" s="260"/>
      <c r="J6" s="260"/>
      <c r="K6" s="260"/>
      <c r="L6" s="260"/>
      <c r="M6" s="260"/>
    </row>
    <row r="7" spans="1:14" x14ac:dyDescent="0.3">
      <c r="A7" s="135" t="s">
        <v>3</v>
      </c>
      <c r="B7" s="210" t="s">
        <v>4</v>
      </c>
      <c r="C7" s="178" t="s">
        <v>5</v>
      </c>
      <c r="D7" s="178" t="s">
        <v>6</v>
      </c>
      <c r="E7" s="178" t="s">
        <v>7</v>
      </c>
      <c r="F7" s="178" t="s">
        <v>8</v>
      </c>
      <c r="G7" s="178" t="s">
        <v>9</v>
      </c>
      <c r="H7" s="8"/>
      <c r="I7" s="8"/>
      <c r="J7" s="8"/>
      <c r="K7" s="8"/>
    </row>
    <row r="8" spans="1:14" ht="12.75" customHeight="1" x14ac:dyDescent="0.35">
      <c r="A8" s="209">
        <v>1</v>
      </c>
      <c r="B8" s="3"/>
      <c r="C8" s="3"/>
      <c r="D8" s="144"/>
      <c r="E8" s="3" t="s">
        <v>10</v>
      </c>
      <c r="F8" s="25"/>
      <c r="G8" s="25">
        <f>F8*D8</f>
        <v>0</v>
      </c>
      <c r="H8" s="103"/>
      <c r="I8" s="261"/>
      <c r="J8" s="261"/>
      <c r="K8" s="261"/>
      <c r="L8" s="261"/>
      <c r="M8" s="261"/>
      <c r="N8" s="261"/>
    </row>
    <row r="9" spans="1:14" ht="11.25" customHeight="1" x14ac:dyDescent="0.35">
      <c r="A9" s="179">
        <v>2</v>
      </c>
      <c r="B9" s="3"/>
      <c r="C9" s="3"/>
      <c r="D9" s="144"/>
      <c r="E9" s="3" t="s">
        <v>10</v>
      </c>
      <c r="F9" s="25">
        <v>0</v>
      </c>
      <c r="G9" s="25">
        <f>F9*D9</f>
        <v>0</v>
      </c>
      <c r="H9" s="103"/>
      <c r="I9" s="171"/>
      <c r="J9" s="171"/>
      <c r="K9" s="171"/>
      <c r="L9" s="171"/>
      <c r="M9" s="171"/>
      <c r="N9" s="171"/>
    </row>
    <row r="10" spans="1:14" ht="12.75" customHeight="1" x14ac:dyDescent="0.35">
      <c r="A10" s="179">
        <v>3</v>
      </c>
      <c r="B10" s="3"/>
      <c r="C10" s="3"/>
      <c r="D10" s="144"/>
      <c r="E10" s="3" t="s">
        <v>10</v>
      </c>
      <c r="F10" s="25">
        <v>0</v>
      </c>
      <c r="G10" s="25">
        <f>F10*D10</f>
        <v>0</v>
      </c>
      <c r="H10" s="103"/>
      <c r="I10" s="171"/>
      <c r="J10" s="171"/>
      <c r="K10" s="171"/>
      <c r="L10" s="171"/>
      <c r="M10" s="171"/>
      <c r="N10" s="171"/>
    </row>
    <row r="11" spans="1:14" ht="12.75" customHeight="1" x14ac:dyDescent="0.3">
      <c r="A11" s="179">
        <v>4</v>
      </c>
      <c r="B11" s="3"/>
      <c r="C11" s="3"/>
      <c r="D11" s="142"/>
      <c r="E11" s="3" t="s">
        <v>10</v>
      </c>
      <c r="F11" s="25">
        <v>0</v>
      </c>
      <c r="G11" s="25">
        <f t="shared" ref="G11:G13" si="0">F11*D11</f>
        <v>0</v>
      </c>
      <c r="H11" s="17"/>
      <c r="I11" s="17"/>
      <c r="J11" s="17"/>
      <c r="K11" s="17"/>
    </row>
    <row r="12" spans="1:14" ht="12" customHeight="1" x14ac:dyDescent="0.3">
      <c r="A12" s="179">
        <v>5</v>
      </c>
      <c r="B12" s="3"/>
      <c r="C12" s="3"/>
      <c r="D12" s="3"/>
      <c r="E12" s="3" t="s">
        <v>10</v>
      </c>
      <c r="F12" s="128">
        <v>0</v>
      </c>
      <c r="G12" s="25">
        <f t="shared" si="0"/>
        <v>0</v>
      </c>
      <c r="H12" s="15"/>
      <c r="I12" s="137"/>
    </row>
    <row r="13" spans="1:14" ht="13.5" customHeight="1" x14ac:dyDescent="0.3">
      <c r="A13" s="179">
        <v>6</v>
      </c>
      <c r="B13" s="3"/>
      <c r="C13" s="3"/>
      <c r="D13" s="3"/>
      <c r="E13" s="3" t="s">
        <v>10</v>
      </c>
      <c r="F13" s="128">
        <v>0</v>
      </c>
      <c r="G13" s="25">
        <f t="shared" si="0"/>
        <v>0</v>
      </c>
      <c r="H13" s="15"/>
      <c r="I13" s="138"/>
      <c r="J13" s="15"/>
      <c r="K13" s="15"/>
    </row>
    <row r="14" spans="1:14" ht="12.75" customHeight="1" x14ac:dyDescent="0.3">
      <c r="A14" s="179">
        <v>7</v>
      </c>
      <c r="B14" s="3"/>
      <c r="C14" s="3"/>
      <c r="D14" s="3"/>
      <c r="E14" s="3" t="s">
        <v>10</v>
      </c>
      <c r="F14" s="128">
        <v>0</v>
      </c>
      <c r="G14" s="25">
        <f>F14*D14</f>
        <v>0</v>
      </c>
      <c r="H14" s="15"/>
      <c r="I14" s="15"/>
      <c r="J14" s="15"/>
      <c r="K14" s="15"/>
    </row>
    <row r="15" spans="1:14" ht="12.75" customHeight="1" x14ac:dyDescent="0.3">
      <c r="A15" s="179">
        <v>8</v>
      </c>
      <c r="B15" s="3"/>
      <c r="C15" s="3"/>
      <c r="D15" s="3"/>
      <c r="E15" s="3" t="s">
        <v>10</v>
      </c>
      <c r="F15" s="128">
        <v>0</v>
      </c>
      <c r="G15" s="25">
        <f>F15*D15</f>
        <v>0</v>
      </c>
      <c r="H15" s="15"/>
      <c r="I15" s="15"/>
      <c r="J15" s="15"/>
      <c r="K15" s="15"/>
    </row>
    <row r="16" spans="1:14" ht="12.75" customHeight="1" x14ac:dyDescent="0.3">
      <c r="A16" s="179">
        <v>9</v>
      </c>
      <c r="B16" s="142"/>
      <c r="C16" s="3"/>
      <c r="D16" s="140"/>
      <c r="E16" s="3" t="s">
        <v>10</v>
      </c>
      <c r="F16" s="128">
        <v>0</v>
      </c>
      <c r="G16" s="25">
        <f>F16*D16</f>
        <v>0</v>
      </c>
      <c r="H16" s="15"/>
      <c r="I16" s="15"/>
      <c r="J16" s="15"/>
      <c r="K16" s="15"/>
    </row>
    <row r="17" spans="1:11" ht="14.25" customHeight="1" x14ac:dyDescent="0.3">
      <c r="A17" s="183"/>
      <c r="B17" s="184"/>
      <c r="C17" s="183"/>
      <c r="D17" s="273" t="s">
        <v>11</v>
      </c>
      <c r="E17" s="274"/>
      <c r="F17" s="185">
        <f>G17</f>
        <v>0</v>
      </c>
      <c r="G17" s="186">
        <f>SUM(G8:G16)</f>
        <v>0</v>
      </c>
      <c r="H17" s="15"/>
      <c r="I17" s="15"/>
      <c r="J17" s="15"/>
      <c r="K17" s="15"/>
    </row>
    <row r="18" spans="1:11" x14ac:dyDescent="0.3">
      <c r="A18" s="190" t="s">
        <v>243</v>
      </c>
      <c r="B18" s="206"/>
      <c r="C18" s="207">
        <f>G17</f>
        <v>0</v>
      </c>
      <c r="D18" s="187" t="s">
        <v>12</v>
      </c>
      <c r="E18" s="206"/>
      <c r="F18" s="187"/>
      <c r="G18" s="187"/>
      <c r="H18" s="15"/>
      <c r="I18" s="15"/>
      <c r="J18" s="15"/>
      <c r="K18" s="15"/>
    </row>
    <row r="19" spans="1:11" x14ac:dyDescent="0.3">
      <c r="A19" s="187" t="s">
        <v>249</v>
      </c>
      <c r="B19" s="206"/>
      <c r="C19" s="269" t="s">
        <v>253</v>
      </c>
      <c r="D19" s="270"/>
      <c r="E19" s="270"/>
      <c r="F19" s="270"/>
      <c r="G19" s="270"/>
      <c r="H19" s="15"/>
      <c r="I19" s="15"/>
      <c r="J19" s="15"/>
      <c r="K19" s="15"/>
    </row>
    <row r="20" spans="1:11" x14ac:dyDescent="0.3">
      <c r="A20" s="265" t="s">
        <v>266</v>
      </c>
      <c r="B20" s="265"/>
      <c r="C20" s="187"/>
      <c r="D20" s="187"/>
      <c r="E20" s="187"/>
      <c r="F20" s="187"/>
      <c r="G20" s="187"/>
      <c r="H20" s="15"/>
      <c r="I20" s="15"/>
      <c r="J20" s="15"/>
      <c r="K20" s="15"/>
    </row>
    <row r="21" spans="1:11" ht="3.75" customHeight="1" thickBot="1" x14ac:dyDescent="0.3">
      <c r="A21" s="191"/>
      <c r="B21" s="192"/>
      <c r="C21" s="193"/>
      <c r="D21" s="192"/>
      <c r="E21" s="194"/>
      <c r="F21" s="195"/>
      <c r="G21" s="195"/>
      <c r="H21" s="15"/>
      <c r="I21" s="15"/>
      <c r="J21" s="15"/>
      <c r="K21" s="15"/>
    </row>
    <row r="22" spans="1:11" ht="24" customHeight="1" x14ac:dyDescent="0.3">
      <c r="A22" s="195" t="s">
        <v>250</v>
      </c>
      <c r="B22" s="195"/>
      <c r="C22" s="195"/>
      <c r="D22" s="195"/>
      <c r="E22" s="195"/>
      <c r="F22" s="195"/>
      <c r="G22" s="195"/>
      <c r="H22" s="24"/>
      <c r="I22" s="15"/>
      <c r="J22" s="15"/>
      <c r="K22" s="15"/>
    </row>
    <row r="23" spans="1:11" x14ac:dyDescent="0.3">
      <c r="A23" s="277" t="s">
        <v>269</v>
      </c>
      <c r="B23" s="277"/>
      <c r="C23" s="195"/>
      <c r="D23" s="195"/>
      <c r="E23" s="195"/>
      <c r="F23" s="195"/>
      <c r="G23" s="195"/>
      <c r="H23" s="15"/>
      <c r="I23" s="15"/>
      <c r="J23" s="15"/>
      <c r="K23" s="15"/>
    </row>
    <row r="24" spans="1:11" x14ac:dyDescent="0.3">
      <c r="A24" s="276" t="s">
        <v>263</v>
      </c>
      <c r="B24" s="276"/>
      <c r="C24" s="195"/>
      <c r="D24" s="195"/>
      <c r="E24" s="195"/>
      <c r="F24" s="195"/>
      <c r="G24" s="195"/>
      <c r="H24" s="15"/>
      <c r="I24" s="15"/>
      <c r="J24" s="15"/>
      <c r="K24" s="15"/>
    </row>
    <row r="25" spans="1:11" ht="12" customHeight="1" thickBot="1" x14ac:dyDescent="0.3">
      <c r="A25" s="176"/>
      <c r="B25" s="177"/>
      <c r="C25" s="14"/>
      <c r="D25" s="14"/>
      <c r="E25" s="14"/>
      <c r="F25" s="14"/>
      <c r="G25" s="14"/>
      <c r="H25" s="15"/>
      <c r="I25" s="15"/>
      <c r="J25" s="15"/>
      <c r="K25" s="15"/>
    </row>
    <row r="26" spans="1:11" ht="11.25" customHeight="1" x14ac:dyDescent="0.25">
      <c r="A26" s="141"/>
      <c r="B26" s="4"/>
      <c r="C26" s="15"/>
      <c r="D26" s="15"/>
      <c r="E26" s="15"/>
      <c r="F26" s="15"/>
      <c r="G26" s="15"/>
      <c r="H26" s="15"/>
      <c r="I26" s="15"/>
      <c r="J26" s="15"/>
      <c r="K26" s="15"/>
    </row>
    <row r="27" spans="1:11" ht="15.6" x14ac:dyDescent="0.3">
      <c r="A27" s="22" t="s">
        <v>13</v>
      </c>
      <c r="B27" s="22"/>
      <c r="C27" s="22"/>
      <c r="D27" s="22"/>
      <c r="E27" s="22"/>
      <c r="I27" s="15"/>
      <c r="J27" s="15"/>
      <c r="K27" s="15"/>
    </row>
    <row r="28" spans="1:11" ht="15.6" x14ac:dyDescent="0.3">
      <c r="A28" s="22" t="s">
        <v>14</v>
      </c>
      <c r="B28" s="22"/>
      <c r="C28" s="22"/>
      <c r="D28" s="22"/>
      <c r="E28" s="22"/>
      <c r="I28" s="15"/>
      <c r="J28" s="15"/>
      <c r="K28" s="15"/>
    </row>
    <row r="29" spans="1:11" ht="15.6" x14ac:dyDescent="0.3">
      <c r="A29" s="22" t="s">
        <v>259</v>
      </c>
      <c r="B29" s="22"/>
      <c r="C29" s="22"/>
      <c r="D29" s="22"/>
      <c r="E29" s="22"/>
      <c r="I29" s="15"/>
      <c r="J29" s="15"/>
      <c r="K29" s="15"/>
    </row>
    <row r="30" spans="1:11" ht="15.6" x14ac:dyDescent="0.3">
      <c r="A30" s="22" t="s">
        <v>258</v>
      </c>
      <c r="B30" s="22"/>
      <c r="C30" s="22"/>
      <c r="D30" s="22"/>
      <c r="E30" s="22"/>
    </row>
    <row r="31" spans="1:11" ht="15.6" x14ac:dyDescent="0.3">
      <c r="A31" s="22" t="s">
        <v>257</v>
      </c>
      <c r="B31" s="22"/>
      <c r="C31" s="22"/>
      <c r="D31" s="22"/>
      <c r="E31" s="22"/>
    </row>
    <row r="32" spans="1:11" ht="15.75" x14ac:dyDescent="0.25">
      <c r="A32" s="26" t="s">
        <v>18</v>
      </c>
      <c r="B32" s="26"/>
      <c r="C32" s="22"/>
      <c r="D32" s="22"/>
      <c r="E32" s="22"/>
    </row>
    <row r="33" spans="1:8" ht="15.6" x14ac:dyDescent="0.3">
      <c r="B33" s="200" t="s">
        <v>19</v>
      </c>
      <c r="C33" s="201" t="str">
        <f>C2</f>
        <v>№        М-К</v>
      </c>
      <c r="D33" s="202" t="str">
        <f>D2</f>
        <v xml:space="preserve">от 15.04.2017 г. </v>
      </c>
      <c r="E33" s="203"/>
      <c r="F33" s="203"/>
    </row>
    <row r="34" spans="1:8" x14ac:dyDescent="0.3">
      <c r="A34" s="135" t="s">
        <v>3</v>
      </c>
      <c r="B34" s="135" t="s">
        <v>4</v>
      </c>
      <c r="C34" s="135" t="s">
        <v>5</v>
      </c>
      <c r="D34" s="135" t="s">
        <v>6</v>
      </c>
      <c r="E34" s="135" t="s">
        <v>7</v>
      </c>
      <c r="F34" s="135" t="s">
        <v>8</v>
      </c>
      <c r="G34" s="135" t="s">
        <v>9</v>
      </c>
      <c r="H34" s="173"/>
    </row>
    <row r="35" spans="1:8" ht="12.75" customHeight="1" x14ac:dyDescent="0.3">
      <c r="A35" s="179">
        <v>1</v>
      </c>
      <c r="B35" s="3">
        <f t="shared" ref="B35:D43" si="1">B8</f>
        <v>0</v>
      </c>
      <c r="C35" s="3">
        <f t="shared" si="1"/>
        <v>0</v>
      </c>
      <c r="D35" s="3">
        <f t="shared" si="1"/>
        <v>0</v>
      </c>
      <c r="E35" s="3" t="s">
        <v>10</v>
      </c>
      <c r="F35" s="25">
        <f t="shared" ref="F35:G44" si="2">F8</f>
        <v>0</v>
      </c>
      <c r="G35" s="25">
        <f t="shared" si="2"/>
        <v>0</v>
      </c>
      <c r="H35" s="174"/>
    </row>
    <row r="36" spans="1:8" ht="12" customHeight="1" x14ac:dyDescent="0.3">
      <c r="A36" s="179">
        <v>2</v>
      </c>
      <c r="B36" s="3">
        <f t="shared" si="1"/>
        <v>0</v>
      </c>
      <c r="C36" s="3">
        <f t="shared" si="1"/>
        <v>0</v>
      </c>
      <c r="D36" s="3">
        <f t="shared" si="1"/>
        <v>0</v>
      </c>
      <c r="E36" s="3" t="s">
        <v>10</v>
      </c>
      <c r="F36" s="25">
        <f t="shared" si="2"/>
        <v>0</v>
      </c>
      <c r="G36" s="25">
        <f t="shared" si="2"/>
        <v>0</v>
      </c>
      <c r="H36" s="174"/>
    </row>
    <row r="37" spans="1:8" ht="12" customHeight="1" x14ac:dyDescent="0.3">
      <c r="A37" s="179">
        <v>3</v>
      </c>
      <c r="B37" s="3">
        <f t="shared" si="1"/>
        <v>0</v>
      </c>
      <c r="C37" s="3">
        <f t="shared" si="1"/>
        <v>0</v>
      </c>
      <c r="D37" s="3">
        <f t="shared" si="1"/>
        <v>0</v>
      </c>
      <c r="E37" s="3" t="s">
        <v>10</v>
      </c>
      <c r="F37" s="25">
        <f t="shared" si="2"/>
        <v>0</v>
      </c>
      <c r="G37" s="25">
        <f t="shared" si="2"/>
        <v>0</v>
      </c>
      <c r="H37" s="174"/>
    </row>
    <row r="38" spans="1:8" ht="11.25" customHeight="1" x14ac:dyDescent="0.3">
      <c r="A38" s="179">
        <v>4</v>
      </c>
      <c r="B38" s="3">
        <f t="shared" si="1"/>
        <v>0</v>
      </c>
      <c r="C38" s="3">
        <f t="shared" si="1"/>
        <v>0</v>
      </c>
      <c r="D38" s="3">
        <f t="shared" si="1"/>
        <v>0</v>
      </c>
      <c r="E38" s="3" t="s">
        <v>10</v>
      </c>
      <c r="F38" s="25">
        <f t="shared" si="2"/>
        <v>0</v>
      </c>
      <c r="G38" s="25">
        <f t="shared" si="2"/>
        <v>0</v>
      </c>
      <c r="H38" s="174"/>
    </row>
    <row r="39" spans="1:8" ht="12.75" customHeight="1" x14ac:dyDescent="0.3">
      <c r="A39" s="179">
        <v>5</v>
      </c>
      <c r="B39" s="3">
        <f t="shared" si="1"/>
        <v>0</v>
      </c>
      <c r="C39" s="3">
        <f t="shared" si="1"/>
        <v>0</v>
      </c>
      <c r="D39" s="3">
        <f t="shared" si="1"/>
        <v>0</v>
      </c>
      <c r="E39" s="3" t="s">
        <v>10</v>
      </c>
      <c r="F39" s="25">
        <f t="shared" si="2"/>
        <v>0</v>
      </c>
      <c r="G39" s="25">
        <f t="shared" si="2"/>
        <v>0</v>
      </c>
      <c r="H39" s="174"/>
    </row>
    <row r="40" spans="1:8" ht="12.75" customHeight="1" x14ac:dyDescent="0.3">
      <c r="A40" s="179">
        <v>6</v>
      </c>
      <c r="B40" s="3">
        <f t="shared" si="1"/>
        <v>0</v>
      </c>
      <c r="C40" s="3">
        <f t="shared" si="1"/>
        <v>0</v>
      </c>
      <c r="D40" s="3">
        <f t="shared" si="1"/>
        <v>0</v>
      </c>
      <c r="E40" s="3" t="s">
        <v>10</v>
      </c>
      <c r="F40" s="25">
        <f t="shared" si="2"/>
        <v>0</v>
      </c>
      <c r="G40" s="25">
        <f t="shared" si="2"/>
        <v>0</v>
      </c>
      <c r="H40" s="174"/>
    </row>
    <row r="41" spans="1:8" ht="11.25" customHeight="1" x14ac:dyDescent="0.3">
      <c r="A41" s="179">
        <v>7</v>
      </c>
      <c r="B41" s="3">
        <f t="shared" si="1"/>
        <v>0</v>
      </c>
      <c r="C41" s="3">
        <f t="shared" si="1"/>
        <v>0</v>
      </c>
      <c r="D41" s="3">
        <f t="shared" si="1"/>
        <v>0</v>
      </c>
      <c r="E41" s="3" t="s">
        <v>10</v>
      </c>
      <c r="F41" s="25">
        <f t="shared" si="2"/>
        <v>0</v>
      </c>
      <c r="G41" s="25">
        <f t="shared" si="2"/>
        <v>0</v>
      </c>
      <c r="H41" s="174"/>
    </row>
    <row r="42" spans="1:8" ht="12" customHeight="1" x14ac:dyDescent="0.3">
      <c r="A42" s="179">
        <v>8</v>
      </c>
      <c r="B42" s="3">
        <f t="shared" si="1"/>
        <v>0</v>
      </c>
      <c r="C42" s="3">
        <f t="shared" si="1"/>
        <v>0</v>
      </c>
      <c r="D42" s="3">
        <f t="shared" si="1"/>
        <v>0</v>
      </c>
      <c r="E42" s="3" t="s">
        <v>10</v>
      </c>
      <c r="F42" s="25">
        <f t="shared" si="2"/>
        <v>0</v>
      </c>
      <c r="G42" s="25">
        <f t="shared" si="2"/>
        <v>0</v>
      </c>
      <c r="H42" s="174"/>
    </row>
    <row r="43" spans="1:8" ht="11.25" customHeight="1" x14ac:dyDescent="0.3">
      <c r="A43" s="179">
        <v>9</v>
      </c>
      <c r="B43" s="3">
        <f t="shared" si="1"/>
        <v>0</v>
      </c>
      <c r="C43" s="3">
        <f t="shared" si="1"/>
        <v>0</v>
      </c>
      <c r="D43" s="3">
        <f t="shared" si="1"/>
        <v>0</v>
      </c>
      <c r="E43" s="3" t="s">
        <v>10</v>
      </c>
      <c r="F43" s="25">
        <f t="shared" si="2"/>
        <v>0</v>
      </c>
      <c r="G43" s="25">
        <f t="shared" si="2"/>
        <v>0</v>
      </c>
      <c r="H43" s="174"/>
    </row>
    <row r="44" spans="1:8" ht="15.75" customHeight="1" x14ac:dyDescent="0.3">
      <c r="A44" s="180"/>
      <c r="B44" s="181"/>
      <c r="C44" s="180"/>
      <c r="D44" s="267" t="s">
        <v>11</v>
      </c>
      <c r="E44" s="268"/>
      <c r="F44" s="196">
        <f t="shared" si="2"/>
        <v>0</v>
      </c>
      <c r="G44" s="198">
        <f t="shared" si="2"/>
        <v>0</v>
      </c>
      <c r="H44" s="175"/>
    </row>
    <row r="45" spans="1:8" ht="15.75" customHeight="1" x14ac:dyDescent="0.35">
      <c r="A45" s="197" t="str">
        <f>A18</f>
        <v xml:space="preserve">Всего наименований: 1 ,   на сумму  </v>
      </c>
      <c r="B45" s="104"/>
      <c r="C45" s="208">
        <f>C18</f>
        <v>0</v>
      </c>
      <c r="D45" s="104" t="s">
        <v>12</v>
      </c>
      <c r="E45" s="104"/>
      <c r="F45" s="104"/>
      <c r="G45" s="104"/>
      <c r="H45" s="20"/>
    </row>
    <row r="46" spans="1:8" ht="14.25" customHeight="1" x14ac:dyDescent="0.35">
      <c r="A46" s="271" t="s">
        <v>248</v>
      </c>
      <c r="B46" s="271"/>
      <c r="C46" s="272" t="str">
        <f>C19</f>
        <v>сумма прописью</v>
      </c>
      <c r="D46" s="272"/>
      <c r="E46" s="272"/>
      <c r="F46" s="272"/>
      <c r="G46" s="272"/>
      <c r="H46" s="20"/>
    </row>
    <row r="47" spans="1:8" ht="13.5" customHeight="1" x14ac:dyDescent="0.3">
      <c r="A47" s="263" t="s">
        <v>265</v>
      </c>
      <c r="B47" s="263"/>
      <c r="C47" s="104"/>
      <c r="D47" s="104"/>
      <c r="E47" s="104"/>
      <c r="F47" s="104"/>
      <c r="G47" s="104"/>
    </row>
    <row r="48" spans="1:8" ht="18" customHeight="1" x14ac:dyDescent="0.3">
      <c r="A48" s="7" t="s">
        <v>247</v>
      </c>
      <c r="B48" s="7"/>
      <c r="C48" s="278" t="str">
        <f>B5</f>
        <v xml:space="preserve">  ФИО</v>
      </c>
      <c r="D48" s="278"/>
      <c r="E48" s="278"/>
      <c r="F48" s="278"/>
      <c r="G48" s="104"/>
    </row>
    <row r="49" spans="1:8" ht="21.75" customHeight="1" x14ac:dyDescent="0.3">
      <c r="A49" s="7" t="s">
        <v>267</v>
      </c>
      <c r="B49" s="226" t="s">
        <v>268</v>
      </c>
      <c r="C49" s="279" t="str">
        <f>A23</f>
        <v xml:space="preserve">         ФИО               </v>
      </c>
      <c r="D49" s="279"/>
      <c r="E49" s="279"/>
      <c r="F49" s="279"/>
      <c r="G49" s="104"/>
      <c r="H49" s="22"/>
    </row>
    <row r="50" spans="1:8" ht="15.75" x14ac:dyDescent="0.25">
      <c r="A50" s="271" t="str">
        <f>A24</f>
        <v xml:space="preserve">По доверенности №          от </v>
      </c>
      <c r="B50" s="271"/>
      <c r="C50" s="104"/>
      <c r="D50" s="104"/>
      <c r="E50" s="104"/>
      <c r="F50" s="104"/>
      <c r="G50" s="104"/>
      <c r="H50" s="22"/>
    </row>
    <row r="51" spans="1:8" ht="15.75" x14ac:dyDescent="0.25">
      <c r="B51" s="33"/>
      <c r="C51" s="33"/>
      <c r="D51" s="22"/>
      <c r="E51" s="22"/>
      <c r="F51" s="22"/>
      <c r="G51" s="22"/>
      <c r="H51" s="22"/>
    </row>
    <row r="52" spans="1:8" ht="15.75" x14ac:dyDescent="0.25">
      <c r="B52" s="22"/>
      <c r="C52" s="22"/>
      <c r="D52" s="22"/>
      <c r="E52" s="22"/>
      <c r="F52" s="22"/>
      <c r="G52" s="22"/>
      <c r="H52" s="22"/>
    </row>
    <row r="53" spans="1:8" ht="15.6" x14ac:dyDescent="0.3">
      <c r="B53" s="33"/>
      <c r="C53" s="33"/>
      <c r="D53" s="33"/>
      <c r="E53" s="33"/>
      <c r="F53" s="33"/>
      <c r="G53" s="22"/>
      <c r="H53" s="22"/>
    </row>
  </sheetData>
  <mergeCells count="20">
    <mergeCell ref="D1:F1"/>
    <mergeCell ref="D2:F2"/>
    <mergeCell ref="A24:B24"/>
    <mergeCell ref="A23:B23"/>
    <mergeCell ref="A50:B50"/>
    <mergeCell ref="C48:F48"/>
    <mergeCell ref="C49:F49"/>
    <mergeCell ref="N2:N3"/>
    <mergeCell ref="I6:M6"/>
    <mergeCell ref="I8:N8"/>
    <mergeCell ref="B6:D6"/>
    <mergeCell ref="A47:B47"/>
    <mergeCell ref="A4:F4"/>
    <mergeCell ref="A20:B20"/>
    <mergeCell ref="F6:G6"/>
    <mergeCell ref="D44:E44"/>
    <mergeCell ref="C19:G19"/>
    <mergeCell ref="A46:B46"/>
    <mergeCell ref="C46:G46"/>
    <mergeCell ref="D17:E17"/>
  </mergeCells>
  <phoneticPr fontId="29" type="noConversion"/>
  <hyperlinks>
    <hyperlink ref="A32" r:id="rId1"/>
  </hyperlinks>
  <pageMargins left="0.25" right="0.25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F18" sqref="F18"/>
    </sheetView>
  </sheetViews>
  <sheetFormatPr defaultColWidth="9.109375" defaultRowHeight="14.4" x14ac:dyDescent="0.3"/>
  <cols>
    <col min="1" max="1" width="28.5546875" style="56" customWidth="1"/>
    <col min="2" max="2" width="20.6640625" style="56" customWidth="1"/>
    <col min="3" max="3" width="9.109375" style="56"/>
    <col min="4" max="4" width="6.6640625" style="56" customWidth="1"/>
    <col min="5" max="7" width="9.109375" style="56"/>
    <col min="8" max="8" width="28.6640625" style="56" customWidth="1"/>
    <col min="9" max="9" width="33.44140625" style="54" customWidth="1"/>
    <col min="10" max="15" width="9.109375" style="56"/>
    <col min="16" max="16" width="10.6640625" style="56" bestFit="1" customWidth="1"/>
    <col min="17" max="252" width="9.109375" style="56"/>
    <col min="253" max="253" width="15" style="56" customWidth="1"/>
    <col min="254" max="254" width="28.5546875" style="56" customWidth="1"/>
    <col min="255" max="255" width="20.6640625" style="56" customWidth="1"/>
    <col min="256" max="16384" width="9.109375" style="56"/>
  </cols>
  <sheetData>
    <row r="1" spans="1:16" ht="21" customHeight="1" x14ac:dyDescent="0.25">
      <c r="A1" s="52"/>
      <c r="B1" s="52"/>
      <c r="C1" s="52"/>
      <c r="D1" s="52"/>
      <c r="E1" s="53"/>
      <c r="F1" s="53"/>
      <c r="G1" s="52"/>
      <c r="H1" s="52"/>
      <c r="J1" s="53"/>
    </row>
    <row r="2" spans="1:16" ht="15" thickBot="1" x14ac:dyDescent="0.35">
      <c r="A2" s="62" t="s">
        <v>111</v>
      </c>
      <c r="I2" s="56"/>
    </row>
    <row r="3" spans="1:16" ht="15" thickBot="1" x14ac:dyDescent="0.35">
      <c r="A3" s="57" t="s">
        <v>4</v>
      </c>
      <c r="B3" s="57" t="s">
        <v>5</v>
      </c>
      <c r="C3" s="57" t="s">
        <v>6</v>
      </c>
      <c r="D3" s="57" t="s">
        <v>7</v>
      </c>
      <c r="E3" s="57" t="s">
        <v>8</v>
      </c>
      <c r="F3" s="58"/>
      <c r="H3" s="55" t="s">
        <v>132</v>
      </c>
    </row>
    <row r="4" spans="1:16" ht="15" customHeight="1" x14ac:dyDescent="0.25">
      <c r="I4" s="56"/>
    </row>
    <row r="5" spans="1:16" x14ac:dyDescent="0.3">
      <c r="A5" s="59" t="s">
        <v>112</v>
      </c>
      <c r="B5" s="59" t="s">
        <v>134</v>
      </c>
      <c r="C5" s="64">
        <v>1</v>
      </c>
      <c r="D5" s="59" t="s">
        <v>10</v>
      </c>
      <c r="E5" s="68">
        <v>46475</v>
      </c>
      <c r="H5" s="59" t="s">
        <v>133</v>
      </c>
      <c r="I5" s="61" t="s">
        <v>134</v>
      </c>
      <c r="J5" s="120">
        <v>60775</v>
      </c>
      <c r="K5" s="243" t="s">
        <v>201</v>
      </c>
      <c r="L5" s="244"/>
      <c r="M5" s="244"/>
      <c r="N5" s="244"/>
      <c r="O5" s="245"/>
      <c r="P5" s="246">
        <v>68770</v>
      </c>
    </row>
    <row r="6" spans="1:16" x14ac:dyDescent="0.3">
      <c r="A6" s="59" t="s">
        <v>112</v>
      </c>
      <c r="B6" s="105" t="s">
        <v>113</v>
      </c>
      <c r="C6" s="64">
        <v>1</v>
      </c>
      <c r="D6" s="59" t="s">
        <v>10</v>
      </c>
      <c r="E6" s="68">
        <v>46475</v>
      </c>
      <c r="H6" s="59" t="s">
        <v>135</v>
      </c>
      <c r="I6" s="61" t="s">
        <v>134</v>
      </c>
      <c r="J6" s="120">
        <v>60775</v>
      </c>
      <c r="K6" s="229" t="s">
        <v>202</v>
      </c>
      <c r="L6" s="230"/>
      <c r="M6" s="230"/>
      <c r="N6" s="230"/>
      <c r="O6" s="231"/>
      <c r="P6" s="246"/>
    </row>
    <row r="7" spans="1:16" x14ac:dyDescent="0.3">
      <c r="A7" s="59" t="s">
        <v>112</v>
      </c>
      <c r="B7" s="106" t="s">
        <v>114</v>
      </c>
      <c r="C7" s="64">
        <v>1</v>
      </c>
      <c r="D7" s="59" t="s">
        <v>10</v>
      </c>
      <c r="E7" s="68">
        <v>46475</v>
      </c>
      <c r="H7" s="59" t="s">
        <v>136</v>
      </c>
      <c r="I7" s="61" t="s">
        <v>134</v>
      </c>
      <c r="J7" s="120">
        <v>60775</v>
      </c>
      <c r="K7" s="232" t="s">
        <v>203</v>
      </c>
      <c r="L7" s="233"/>
      <c r="M7" s="233"/>
      <c r="N7" s="233"/>
      <c r="O7" s="234"/>
      <c r="P7" s="246"/>
    </row>
    <row r="8" spans="1:16" x14ac:dyDescent="0.3">
      <c r="A8" s="59" t="s">
        <v>112</v>
      </c>
      <c r="B8" s="107" t="s">
        <v>115</v>
      </c>
      <c r="C8" s="64">
        <v>1</v>
      </c>
      <c r="D8" s="59" t="s">
        <v>10</v>
      </c>
      <c r="E8" s="68">
        <v>46475</v>
      </c>
      <c r="J8" s="69"/>
      <c r="K8" s="235" t="s">
        <v>204</v>
      </c>
      <c r="L8" s="236"/>
      <c r="M8" s="236"/>
      <c r="N8" s="236"/>
      <c r="O8" s="237"/>
      <c r="P8" s="246"/>
    </row>
    <row r="9" spans="1:16" x14ac:dyDescent="0.3">
      <c r="B9" s="60"/>
      <c r="C9" s="63"/>
      <c r="E9" s="69"/>
      <c r="H9" s="59" t="s">
        <v>137</v>
      </c>
      <c r="I9" s="61" t="s">
        <v>138</v>
      </c>
      <c r="J9" s="120">
        <v>11245</v>
      </c>
      <c r="K9" s="238" t="s">
        <v>184</v>
      </c>
      <c r="L9" s="239"/>
      <c r="M9" s="239"/>
      <c r="N9" s="239"/>
      <c r="O9" s="240"/>
      <c r="P9" s="246"/>
    </row>
    <row r="10" spans="1:16" x14ac:dyDescent="0.3">
      <c r="A10" s="59" t="s">
        <v>116</v>
      </c>
      <c r="B10" s="59" t="s">
        <v>134</v>
      </c>
      <c r="C10" s="64">
        <v>1</v>
      </c>
      <c r="D10" s="59" t="s">
        <v>10</v>
      </c>
      <c r="E10" s="68">
        <v>53820</v>
      </c>
      <c r="H10" s="59" t="s">
        <v>139</v>
      </c>
      <c r="I10" s="61" t="s">
        <v>138</v>
      </c>
      <c r="J10" s="120">
        <v>5850</v>
      </c>
      <c r="K10" s="256" t="s">
        <v>205</v>
      </c>
      <c r="L10" s="257"/>
      <c r="M10" s="257"/>
      <c r="N10" s="257"/>
      <c r="O10" s="258"/>
      <c r="P10" s="246"/>
    </row>
    <row r="11" spans="1:16" x14ac:dyDescent="0.3">
      <c r="A11" s="59" t="s">
        <v>117</v>
      </c>
      <c r="B11" s="105" t="s">
        <v>113</v>
      </c>
      <c r="C11" s="64">
        <v>1</v>
      </c>
      <c r="D11" s="59" t="s">
        <v>10</v>
      </c>
      <c r="E11" s="68">
        <v>53820</v>
      </c>
      <c r="H11" s="59" t="s">
        <v>140</v>
      </c>
      <c r="I11" s="61" t="s">
        <v>141</v>
      </c>
      <c r="J11" s="120">
        <v>3250</v>
      </c>
      <c r="K11" s="247" t="s">
        <v>206</v>
      </c>
      <c r="L11" s="248"/>
      <c r="M11" s="248"/>
      <c r="N11" s="248"/>
      <c r="O11" s="249"/>
      <c r="P11" s="246"/>
    </row>
    <row r="12" spans="1:16" x14ac:dyDescent="0.3">
      <c r="A12" s="59" t="s">
        <v>117</v>
      </c>
      <c r="B12" s="106" t="s">
        <v>114</v>
      </c>
      <c r="C12" s="64">
        <v>1</v>
      </c>
      <c r="D12" s="59" t="s">
        <v>10</v>
      </c>
      <c r="E12" s="68">
        <v>53820</v>
      </c>
      <c r="J12" s="69"/>
      <c r="K12" s="250" t="s">
        <v>207</v>
      </c>
      <c r="L12" s="251"/>
      <c r="M12" s="251"/>
      <c r="N12" s="251"/>
      <c r="O12" s="252"/>
      <c r="P12" s="246"/>
    </row>
    <row r="13" spans="1:16" x14ac:dyDescent="0.3">
      <c r="A13" s="59" t="s">
        <v>117</v>
      </c>
      <c r="B13" s="107" t="s">
        <v>115</v>
      </c>
      <c r="C13" s="64">
        <v>1</v>
      </c>
      <c r="D13" s="59" t="s">
        <v>10</v>
      </c>
      <c r="E13" s="68">
        <v>53820</v>
      </c>
      <c r="H13" s="59" t="s">
        <v>142</v>
      </c>
      <c r="I13" s="61" t="s">
        <v>134</v>
      </c>
      <c r="J13" s="120">
        <v>31200</v>
      </c>
      <c r="K13" s="253" t="s">
        <v>114</v>
      </c>
      <c r="L13" s="254"/>
      <c r="M13" s="254"/>
      <c r="N13" s="254"/>
      <c r="O13" s="255"/>
      <c r="P13" s="246"/>
    </row>
    <row r="14" spans="1:16" x14ac:dyDescent="0.3">
      <c r="B14" s="60"/>
      <c r="C14" s="63"/>
      <c r="E14" s="69"/>
      <c r="H14" s="59" t="s">
        <v>143</v>
      </c>
      <c r="I14" s="61"/>
      <c r="J14" s="120">
        <v>8125</v>
      </c>
      <c r="K14" s="238" t="s">
        <v>208</v>
      </c>
      <c r="L14" s="239"/>
      <c r="M14" s="239"/>
      <c r="N14" s="239"/>
      <c r="O14" s="240"/>
      <c r="P14" s="246"/>
    </row>
    <row r="15" spans="1:16" x14ac:dyDescent="0.3">
      <c r="A15" s="59" t="s">
        <v>118</v>
      </c>
      <c r="B15" s="59" t="s">
        <v>134</v>
      </c>
      <c r="C15" s="64">
        <v>1</v>
      </c>
      <c r="D15" s="59" t="s">
        <v>10</v>
      </c>
      <c r="E15" s="68">
        <v>42770</v>
      </c>
      <c r="J15" s="69"/>
      <c r="K15" s="242" t="s">
        <v>209</v>
      </c>
      <c r="L15" s="242"/>
      <c r="M15" s="242"/>
      <c r="N15" s="242"/>
      <c r="O15" s="242"/>
      <c r="P15" s="172">
        <v>77025</v>
      </c>
    </row>
    <row r="16" spans="1:16" x14ac:dyDescent="0.3">
      <c r="A16" s="59" t="s">
        <v>118</v>
      </c>
      <c r="B16" s="105" t="s">
        <v>113</v>
      </c>
      <c r="C16" s="64">
        <v>1</v>
      </c>
      <c r="D16" s="59" t="s">
        <v>10</v>
      </c>
      <c r="E16" s="68">
        <v>42770</v>
      </c>
      <c r="H16" s="59" t="s">
        <v>144</v>
      </c>
      <c r="I16" s="61" t="s">
        <v>134</v>
      </c>
      <c r="J16" s="68">
        <v>34970</v>
      </c>
      <c r="K16" s="241"/>
      <c r="L16" s="241"/>
      <c r="M16" s="241"/>
      <c r="N16" s="241"/>
      <c r="O16" s="241"/>
    </row>
    <row r="17" spans="1:15" x14ac:dyDescent="0.3">
      <c r="A17" s="59" t="s">
        <v>118</v>
      </c>
      <c r="B17" s="106" t="s">
        <v>114</v>
      </c>
      <c r="C17" s="64">
        <v>1</v>
      </c>
      <c r="D17" s="59" t="s">
        <v>10</v>
      </c>
      <c r="E17" s="68">
        <v>42770</v>
      </c>
      <c r="H17" s="59" t="s">
        <v>145</v>
      </c>
      <c r="I17" s="61" t="s">
        <v>134</v>
      </c>
      <c r="J17" s="68">
        <v>13975</v>
      </c>
      <c r="K17" s="241"/>
      <c r="L17" s="241"/>
      <c r="M17" s="241"/>
      <c r="N17" s="241"/>
      <c r="O17" s="241"/>
    </row>
    <row r="18" spans="1:15" x14ac:dyDescent="0.3">
      <c r="A18" s="59" t="s">
        <v>118</v>
      </c>
      <c r="B18" s="107" t="s">
        <v>115</v>
      </c>
      <c r="C18" s="64">
        <v>1</v>
      </c>
      <c r="D18" s="59" t="s">
        <v>10</v>
      </c>
      <c r="E18" s="68">
        <v>42770</v>
      </c>
      <c r="H18" s="59" t="s">
        <v>146</v>
      </c>
      <c r="I18" s="61" t="s">
        <v>134</v>
      </c>
      <c r="J18" s="68">
        <v>23075</v>
      </c>
      <c r="K18" s="241"/>
      <c r="L18" s="241"/>
      <c r="M18" s="241"/>
      <c r="N18" s="241"/>
      <c r="O18" s="241"/>
    </row>
    <row r="19" spans="1:15" x14ac:dyDescent="0.3">
      <c r="B19" s="60"/>
      <c r="C19" s="63"/>
      <c r="E19" s="69"/>
      <c r="H19" s="55" t="s">
        <v>147</v>
      </c>
      <c r="J19" s="69"/>
    </row>
    <row r="20" spans="1:15" x14ac:dyDescent="0.3">
      <c r="A20" s="59" t="s">
        <v>119</v>
      </c>
      <c r="B20" s="59" t="s">
        <v>134</v>
      </c>
      <c r="C20" s="64">
        <v>1</v>
      </c>
      <c r="D20" s="59" t="s">
        <v>10</v>
      </c>
      <c r="E20" s="68">
        <v>50050</v>
      </c>
      <c r="I20" s="56"/>
      <c r="J20" s="69"/>
    </row>
    <row r="21" spans="1:15" x14ac:dyDescent="0.3">
      <c r="A21" s="59" t="s">
        <v>119</v>
      </c>
      <c r="B21" s="105" t="s">
        <v>113</v>
      </c>
      <c r="C21" s="64">
        <v>1</v>
      </c>
      <c r="D21" s="59" t="s">
        <v>10</v>
      </c>
      <c r="E21" s="68">
        <v>50050</v>
      </c>
      <c r="H21" s="59" t="s">
        <v>148</v>
      </c>
      <c r="I21" s="61"/>
      <c r="J21" s="68">
        <v>36725</v>
      </c>
    </row>
    <row r="22" spans="1:15" x14ac:dyDescent="0.3">
      <c r="A22" s="59" t="s">
        <v>119</v>
      </c>
      <c r="B22" s="106" t="s">
        <v>114</v>
      </c>
      <c r="C22" s="64">
        <v>1</v>
      </c>
      <c r="D22" s="59" t="s">
        <v>10</v>
      </c>
      <c r="E22" s="68">
        <v>50050</v>
      </c>
      <c r="H22" s="59" t="s">
        <v>149</v>
      </c>
      <c r="I22" s="61"/>
      <c r="J22" s="68">
        <v>36725</v>
      </c>
    </row>
    <row r="23" spans="1:15" x14ac:dyDescent="0.3">
      <c r="A23" s="59" t="s">
        <v>119</v>
      </c>
      <c r="B23" s="107" t="s">
        <v>115</v>
      </c>
      <c r="C23" s="64">
        <v>1</v>
      </c>
      <c r="D23" s="59" t="s">
        <v>10</v>
      </c>
      <c r="E23" s="68">
        <v>50050</v>
      </c>
      <c r="I23" s="56"/>
      <c r="J23" s="69"/>
    </row>
    <row r="24" spans="1:15" x14ac:dyDescent="0.3">
      <c r="B24" s="60"/>
      <c r="C24" s="63"/>
      <c r="E24" s="69"/>
      <c r="H24" s="59" t="s">
        <v>150</v>
      </c>
      <c r="I24" s="61"/>
      <c r="J24" s="120">
        <v>4225</v>
      </c>
    </row>
    <row r="25" spans="1:15" ht="15" customHeight="1" x14ac:dyDescent="0.3">
      <c r="A25" s="59" t="s">
        <v>120</v>
      </c>
      <c r="B25" s="59" t="s">
        <v>134</v>
      </c>
      <c r="C25" s="64">
        <v>1</v>
      </c>
      <c r="D25" s="59" t="s">
        <v>10</v>
      </c>
      <c r="E25" s="68">
        <v>60320</v>
      </c>
      <c r="H25" s="59" t="s">
        <v>151</v>
      </c>
      <c r="I25" s="61"/>
      <c r="J25" s="120">
        <v>3770</v>
      </c>
    </row>
    <row r="26" spans="1:15" ht="15" customHeight="1" x14ac:dyDescent="0.3">
      <c r="A26" s="59" t="s">
        <v>120</v>
      </c>
      <c r="B26" s="105" t="s">
        <v>113</v>
      </c>
      <c r="C26" s="64">
        <v>1</v>
      </c>
      <c r="D26" s="59" t="s">
        <v>10</v>
      </c>
      <c r="E26" s="68">
        <v>60320</v>
      </c>
      <c r="I26" s="56"/>
      <c r="J26" s="69"/>
    </row>
    <row r="27" spans="1:15" ht="15" customHeight="1" x14ac:dyDescent="0.3">
      <c r="A27" s="59" t="s">
        <v>120</v>
      </c>
      <c r="B27" s="106" t="s">
        <v>114</v>
      </c>
      <c r="C27" s="64">
        <v>1</v>
      </c>
      <c r="D27" s="59" t="s">
        <v>10</v>
      </c>
      <c r="E27" s="68">
        <v>60320</v>
      </c>
      <c r="H27" s="65" t="s">
        <v>181</v>
      </c>
      <c r="I27" s="61"/>
      <c r="J27" s="68">
        <v>3120</v>
      </c>
    </row>
    <row r="28" spans="1:15" ht="15" customHeight="1" x14ac:dyDescent="0.3">
      <c r="A28" s="59" t="s">
        <v>120</v>
      </c>
      <c r="B28" s="107" t="s">
        <v>115</v>
      </c>
      <c r="C28" s="64">
        <v>1</v>
      </c>
      <c r="D28" s="59" t="s">
        <v>10</v>
      </c>
      <c r="E28" s="68">
        <v>60320</v>
      </c>
      <c r="H28" s="65" t="s">
        <v>180</v>
      </c>
      <c r="I28" s="61"/>
      <c r="J28" s="68">
        <v>2470</v>
      </c>
    </row>
    <row r="29" spans="1:15" x14ac:dyDescent="0.3">
      <c r="B29" s="60"/>
      <c r="C29" s="63"/>
      <c r="E29" s="69"/>
      <c r="I29" s="56"/>
      <c r="J29" s="69"/>
    </row>
    <row r="30" spans="1:15" x14ac:dyDescent="0.3">
      <c r="A30" s="59" t="s">
        <v>121</v>
      </c>
      <c r="B30" s="59" t="s">
        <v>134</v>
      </c>
      <c r="C30" s="64">
        <v>1</v>
      </c>
      <c r="D30" s="59" t="s">
        <v>10</v>
      </c>
      <c r="E30" s="68">
        <v>67600</v>
      </c>
      <c r="H30" s="59" t="s">
        <v>152</v>
      </c>
      <c r="I30" s="109" t="s">
        <v>183</v>
      </c>
      <c r="J30" s="68">
        <v>35750</v>
      </c>
    </row>
    <row r="31" spans="1:15" x14ac:dyDescent="0.3">
      <c r="A31" s="59" t="s">
        <v>121</v>
      </c>
      <c r="B31" s="105" t="s">
        <v>113</v>
      </c>
      <c r="C31" s="64">
        <v>1</v>
      </c>
      <c r="D31" s="59" t="s">
        <v>10</v>
      </c>
      <c r="E31" s="68">
        <v>67600</v>
      </c>
      <c r="H31" s="59" t="s">
        <v>152</v>
      </c>
      <c r="I31" s="110" t="s">
        <v>184</v>
      </c>
      <c r="J31" s="68">
        <v>35750</v>
      </c>
    </row>
    <row r="32" spans="1:15" x14ac:dyDescent="0.3">
      <c r="A32" s="59" t="s">
        <v>121</v>
      </c>
      <c r="B32" s="106" t="s">
        <v>114</v>
      </c>
      <c r="C32" s="64">
        <v>1</v>
      </c>
      <c r="D32" s="59" t="s">
        <v>10</v>
      </c>
      <c r="E32" s="68">
        <v>67600</v>
      </c>
      <c r="H32" s="59" t="s">
        <v>152</v>
      </c>
      <c r="I32" s="111" t="s">
        <v>185</v>
      </c>
      <c r="J32" s="68">
        <v>35750</v>
      </c>
    </row>
    <row r="33" spans="1:10" x14ac:dyDescent="0.3">
      <c r="A33" s="59" t="s">
        <v>121</v>
      </c>
      <c r="B33" s="107" t="s">
        <v>115</v>
      </c>
      <c r="C33" s="64">
        <v>1</v>
      </c>
      <c r="D33" s="59" t="s">
        <v>10</v>
      </c>
      <c r="E33" s="68">
        <v>67600</v>
      </c>
      <c r="H33" s="59" t="s">
        <v>152</v>
      </c>
      <c r="I33" s="113" t="s">
        <v>186</v>
      </c>
      <c r="J33" s="68">
        <v>35750</v>
      </c>
    </row>
    <row r="34" spans="1:10" x14ac:dyDescent="0.3">
      <c r="B34" s="60"/>
      <c r="C34" s="63"/>
      <c r="E34" s="69"/>
      <c r="H34" s="59" t="s">
        <v>152</v>
      </c>
      <c r="I34" s="114" t="s">
        <v>187</v>
      </c>
      <c r="J34" s="68">
        <v>35750</v>
      </c>
    </row>
    <row r="35" spans="1:10" x14ac:dyDescent="0.3">
      <c r="A35" s="55" t="s">
        <v>122</v>
      </c>
      <c r="B35" s="60"/>
      <c r="C35" s="63"/>
      <c r="E35" s="69"/>
      <c r="H35" s="59" t="s">
        <v>153</v>
      </c>
      <c r="I35" s="112" t="s">
        <v>188</v>
      </c>
      <c r="J35" s="68">
        <v>35750</v>
      </c>
    </row>
    <row r="36" spans="1:10" x14ac:dyDescent="0.3">
      <c r="A36" s="55"/>
      <c r="B36" s="60"/>
      <c r="C36" s="63"/>
      <c r="E36" s="69"/>
      <c r="H36" s="59" t="s">
        <v>153</v>
      </c>
      <c r="I36" s="115" t="s">
        <v>189</v>
      </c>
      <c r="J36" s="68">
        <v>35750</v>
      </c>
    </row>
    <row r="37" spans="1:10" x14ac:dyDescent="0.3">
      <c r="A37" s="59" t="s">
        <v>124</v>
      </c>
      <c r="B37" s="66" t="s">
        <v>123</v>
      </c>
      <c r="C37" s="64">
        <v>1</v>
      </c>
      <c r="D37" s="59" t="s">
        <v>10</v>
      </c>
      <c r="E37" s="68">
        <v>27170</v>
      </c>
      <c r="H37" s="59" t="s">
        <v>153</v>
      </c>
      <c r="I37" s="108" t="s">
        <v>190</v>
      </c>
      <c r="J37" s="68">
        <v>35750</v>
      </c>
    </row>
    <row r="38" spans="1:10" x14ac:dyDescent="0.3">
      <c r="A38" s="59" t="s">
        <v>125</v>
      </c>
      <c r="B38" s="66" t="s">
        <v>123</v>
      </c>
      <c r="C38" s="64">
        <v>1</v>
      </c>
      <c r="D38" s="59" t="s">
        <v>10</v>
      </c>
      <c r="E38" s="68">
        <v>31720</v>
      </c>
      <c r="H38" s="59" t="s">
        <v>153</v>
      </c>
      <c r="I38" s="112" t="s">
        <v>191</v>
      </c>
      <c r="J38" s="68">
        <v>35750</v>
      </c>
    </row>
    <row r="39" spans="1:10" x14ac:dyDescent="0.3">
      <c r="A39" s="59" t="s">
        <v>126</v>
      </c>
      <c r="B39" s="59"/>
      <c r="C39" s="64">
        <v>1</v>
      </c>
      <c r="D39" s="59" t="s">
        <v>10</v>
      </c>
      <c r="E39" s="68">
        <v>8450</v>
      </c>
      <c r="H39" s="59" t="s">
        <v>153</v>
      </c>
      <c r="I39" s="112" t="s">
        <v>192</v>
      </c>
      <c r="J39" s="68">
        <v>35750</v>
      </c>
    </row>
    <row r="40" spans="1:10" x14ac:dyDescent="0.3">
      <c r="B40" s="123"/>
      <c r="C40" s="63"/>
      <c r="E40" s="69"/>
      <c r="H40" s="59" t="s">
        <v>154</v>
      </c>
      <c r="I40" s="116" t="s">
        <v>193</v>
      </c>
      <c r="J40" s="68">
        <v>35750</v>
      </c>
    </row>
    <row r="41" spans="1:10" x14ac:dyDescent="0.3">
      <c r="C41" s="63"/>
      <c r="E41" s="69"/>
      <c r="H41" s="59" t="s">
        <v>154</v>
      </c>
      <c r="I41" s="112" t="s">
        <v>194</v>
      </c>
      <c r="J41" s="68">
        <v>35750</v>
      </c>
    </row>
    <row r="42" spans="1:10" x14ac:dyDescent="0.3">
      <c r="A42" s="55" t="s">
        <v>179</v>
      </c>
      <c r="E42" s="69"/>
      <c r="H42" s="59" t="s">
        <v>154</v>
      </c>
      <c r="I42" s="109" t="s">
        <v>195</v>
      </c>
      <c r="J42" s="68">
        <v>35750</v>
      </c>
    </row>
    <row r="43" spans="1:10" x14ac:dyDescent="0.3">
      <c r="E43" s="69"/>
      <c r="H43" s="59" t="s">
        <v>155</v>
      </c>
      <c r="I43" s="115" t="s">
        <v>196</v>
      </c>
      <c r="J43" s="68">
        <v>35750</v>
      </c>
    </row>
    <row r="44" spans="1:10" x14ac:dyDescent="0.3">
      <c r="A44" s="59" t="s">
        <v>127</v>
      </c>
      <c r="B44" s="59"/>
      <c r="C44" s="64">
        <v>1</v>
      </c>
      <c r="D44" s="59" t="s">
        <v>10</v>
      </c>
      <c r="E44" s="68">
        <v>29120</v>
      </c>
      <c r="H44" s="59" t="s">
        <v>155</v>
      </c>
      <c r="I44" s="117" t="s">
        <v>197</v>
      </c>
      <c r="J44" s="68">
        <v>35750</v>
      </c>
    </row>
    <row r="45" spans="1:10" x14ac:dyDescent="0.3">
      <c r="A45" s="59" t="s">
        <v>128</v>
      </c>
      <c r="B45" s="59"/>
      <c r="C45" s="64">
        <v>1</v>
      </c>
      <c r="D45" s="59" t="s">
        <v>10</v>
      </c>
      <c r="E45" s="68">
        <v>27300</v>
      </c>
      <c r="H45" s="59" t="s">
        <v>155</v>
      </c>
      <c r="I45" s="118" t="s">
        <v>198</v>
      </c>
      <c r="J45" s="68">
        <v>35750</v>
      </c>
    </row>
    <row r="46" spans="1:10" x14ac:dyDescent="0.3">
      <c r="A46" s="59" t="s">
        <v>129</v>
      </c>
      <c r="B46" s="59"/>
      <c r="C46" s="64">
        <v>1</v>
      </c>
      <c r="D46" s="59" t="s">
        <v>10</v>
      </c>
      <c r="E46" s="68">
        <v>14170</v>
      </c>
      <c r="H46" s="59" t="s">
        <v>155</v>
      </c>
      <c r="I46" s="111" t="s">
        <v>199</v>
      </c>
      <c r="J46" s="68">
        <v>35750</v>
      </c>
    </row>
    <row r="47" spans="1:10" x14ac:dyDescent="0.3">
      <c r="A47" s="59" t="s">
        <v>130</v>
      </c>
      <c r="B47" s="59"/>
      <c r="C47" s="64">
        <v>1</v>
      </c>
      <c r="D47" s="59" t="s">
        <v>10</v>
      </c>
      <c r="E47" s="68">
        <v>19370</v>
      </c>
      <c r="H47" s="59" t="s">
        <v>155</v>
      </c>
      <c r="I47" s="119" t="s">
        <v>200</v>
      </c>
      <c r="J47" s="68">
        <v>35750</v>
      </c>
    </row>
    <row r="48" spans="1:10" x14ac:dyDescent="0.3">
      <c r="A48" s="59" t="s">
        <v>173</v>
      </c>
      <c r="B48" s="59"/>
      <c r="C48" s="64">
        <v>1</v>
      </c>
      <c r="D48" s="59" t="s">
        <v>10</v>
      </c>
      <c r="E48" s="68">
        <v>10725</v>
      </c>
      <c r="I48" s="56"/>
      <c r="J48" s="69"/>
    </row>
    <row r="49" spans="1:10" x14ac:dyDescent="0.3">
      <c r="A49" s="59" t="s">
        <v>174</v>
      </c>
      <c r="B49" s="59"/>
      <c r="C49" s="64">
        <v>1</v>
      </c>
      <c r="D49" s="59" t="s">
        <v>10</v>
      </c>
      <c r="E49" s="68">
        <v>17095</v>
      </c>
      <c r="H49" s="59" t="s">
        <v>156</v>
      </c>
      <c r="I49" s="61"/>
      <c r="J49" s="68">
        <v>4225</v>
      </c>
    </row>
    <row r="50" spans="1:10" x14ac:dyDescent="0.3">
      <c r="A50" s="59" t="s">
        <v>175</v>
      </c>
      <c r="B50" s="59"/>
      <c r="C50" s="64">
        <v>1</v>
      </c>
      <c r="D50" s="59" t="s">
        <v>10</v>
      </c>
      <c r="E50" s="68">
        <v>13325</v>
      </c>
      <c r="I50" s="56"/>
      <c r="J50" s="69"/>
    </row>
    <row r="51" spans="1:10" x14ac:dyDescent="0.3">
      <c r="A51" s="59" t="s">
        <v>176</v>
      </c>
      <c r="B51" s="59"/>
      <c r="C51" s="64">
        <v>1</v>
      </c>
      <c r="D51" s="59" t="s">
        <v>10</v>
      </c>
      <c r="E51" s="68">
        <v>19695</v>
      </c>
      <c r="H51" s="59" t="s">
        <v>157</v>
      </c>
      <c r="I51" s="61"/>
      <c r="J51" s="68">
        <v>23400</v>
      </c>
    </row>
    <row r="52" spans="1:10" x14ac:dyDescent="0.3">
      <c r="A52" s="59" t="s">
        <v>177</v>
      </c>
      <c r="B52" s="59"/>
      <c r="C52" s="64">
        <v>1</v>
      </c>
      <c r="D52" s="59" t="s">
        <v>10</v>
      </c>
      <c r="E52" s="68">
        <v>19045</v>
      </c>
      <c r="H52" s="59" t="s">
        <v>158</v>
      </c>
      <c r="I52" s="61"/>
      <c r="J52" s="68">
        <v>25350</v>
      </c>
    </row>
    <row r="53" spans="1:10" x14ac:dyDescent="0.3">
      <c r="A53" s="59" t="s">
        <v>178</v>
      </c>
      <c r="B53" s="59"/>
      <c r="C53" s="64">
        <v>1</v>
      </c>
      <c r="D53" s="59" t="s">
        <v>10</v>
      </c>
      <c r="E53" s="68">
        <v>9295</v>
      </c>
      <c r="I53" s="56"/>
      <c r="J53" s="69"/>
    </row>
    <row r="54" spans="1:10" x14ac:dyDescent="0.3">
      <c r="A54" s="59" t="s">
        <v>131</v>
      </c>
      <c r="B54" s="59"/>
      <c r="C54" s="64">
        <v>1</v>
      </c>
      <c r="D54" s="59" t="s">
        <v>10</v>
      </c>
      <c r="E54" s="68">
        <v>3445</v>
      </c>
      <c r="H54" s="59" t="s">
        <v>159</v>
      </c>
      <c r="I54" s="61"/>
      <c r="J54" s="68">
        <v>2795</v>
      </c>
    </row>
    <row r="55" spans="1:10" ht="14.25" customHeight="1" x14ac:dyDescent="0.3">
      <c r="C55" s="63"/>
      <c r="E55" s="69"/>
      <c r="H55" s="59" t="s">
        <v>160</v>
      </c>
      <c r="I55" s="61"/>
      <c r="J55" s="68">
        <v>2795</v>
      </c>
    </row>
    <row r="56" spans="1:10" ht="15" customHeight="1" x14ac:dyDescent="0.3">
      <c r="A56" s="55" t="s">
        <v>228</v>
      </c>
      <c r="C56" s="63"/>
      <c r="E56" s="69"/>
      <c r="H56" s="67"/>
      <c r="J56" s="69"/>
    </row>
    <row r="57" spans="1:10" ht="15" customHeight="1" x14ac:dyDescent="0.3">
      <c r="E57" s="69"/>
      <c r="H57" s="55" t="s">
        <v>161</v>
      </c>
      <c r="I57" s="56"/>
      <c r="J57" s="69"/>
    </row>
    <row r="58" spans="1:10" ht="15" customHeight="1" x14ac:dyDescent="0.3">
      <c r="A58" s="59" t="s">
        <v>229</v>
      </c>
      <c r="B58" s="59"/>
      <c r="C58" s="64">
        <v>1</v>
      </c>
      <c r="D58" s="59" t="s">
        <v>10</v>
      </c>
      <c r="E58" s="68">
        <v>34125</v>
      </c>
      <c r="I58" s="56"/>
      <c r="J58" s="69"/>
    </row>
    <row r="59" spans="1:10" ht="15" customHeight="1" x14ac:dyDescent="0.3">
      <c r="C59" s="63"/>
      <c r="E59" s="69"/>
      <c r="H59" s="59" t="s">
        <v>162</v>
      </c>
      <c r="I59" s="59" t="s">
        <v>163</v>
      </c>
      <c r="J59" s="68">
        <v>24375</v>
      </c>
    </row>
    <row r="60" spans="1:10" ht="15" customHeight="1" x14ac:dyDescent="0.3">
      <c r="A60" s="55"/>
      <c r="C60" s="63"/>
      <c r="E60" s="69"/>
      <c r="H60" s="59" t="s">
        <v>164</v>
      </c>
      <c r="I60" s="59" t="s">
        <v>163</v>
      </c>
      <c r="J60" s="68">
        <v>18200</v>
      </c>
    </row>
    <row r="61" spans="1:10" ht="15" customHeight="1" x14ac:dyDescent="0.3">
      <c r="A61" s="55" t="s">
        <v>165</v>
      </c>
      <c r="C61" s="63"/>
      <c r="E61" s="69"/>
      <c r="J61" s="69"/>
    </row>
    <row r="62" spans="1:10" ht="15" customHeight="1" x14ac:dyDescent="0.3">
      <c r="E62" s="69"/>
      <c r="H62" s="55" t="s">
        <v>210</v>
      </c>
      <c r="I62" s="56"/>
      <c r="J62" s="69"/>
    </row>
    <row r="63" spans="1:10" ht="15" customHeight="1" x14ac:dyDescent="0.3">
      <c r="A63" s="59" t="s">
        <v>166</v>
      </c>
      <c r="B63" s="124" t="s">
        <v>167</v>
      </c>
      <c r="C63" s="64">
        <v>1</v>
      </c>
      <c r="D63" s="59" t="s">
        <v>10</v>
      </c>
      <c r="E63" s="68">
        <v>2795</v>
      </c>
      <c r="I63" s="56"/>
      <c r="J63" s="69"/>
    </row>
    <row r="64" spans="1:10" ht="15" customHeight="1" x14ac:dyDescent="0.3">
      <c r="A64" s="59" t="s">
        <v>166</v>
      </c>
      <c r="B64" s="126" t="s">
        <v>168</v>
      </c>
      <c r="C64" s="64">
        <v>1</v>
      </c>
      <c r="D64" s="59" t="s">
        <v>10</v>
      </c>
      <c r="E64" s="68">
        <v>2795</v>
      </c>
      <c r="H64" s="227" t="s">
        <v>211</v>
      </c>
      <c r="I64" s="228"/>
      <c r="J64" s="68">
        <v>40625</v>
      </c>
    </row>
    <row r="65" spans="1:10" ht="15" customHeight="1" x14ac:dyDescent="0.3">
      <c r="A65" s="59" t="s">
        <v>166</v>
      </c>
      <c r="B65" s="125" t="s">
        <v>169</v>
      </c>
      <c r="C65" s="64">
        <v>1</v>
      </c>
      <c r="D65" s="59" t="s">
        <v>10</v>
      </c>
      <c r="E65" s="68">
        <v>2795</v>
      </c>
      <c r="H65" s="227" t="s">
        <v>212</v>
      </c>
      <c r="I65" s="228"/>
      <c r="J65" s="68">
        <v>47970</v>
      </c>
    </row>
    <row r="66" spans="1:10" ht="15" customHeight="1" x14ac:dyDescent="0.3">
      <c r="A66" s="59" t="s">
        <v>170</v>
      </c>
      <c r="B66" s="59"/>
      <c r="C66" s="64">
        <v>1</v>
      </c>
      <c r="D66" s="59" t="s">
        <v>10</v>
      </c>
      <c r="E66" s="68">
        <v>3120</v>
      </c>
      <c r="H66" s="227" t="s">
        <v>213</v>
      </c>
      <c r="I66" s="228"/>
      <c r="J66" s="68">
        <v>38220</v>
      </c>
    </row>
    <row r="67" spans="1:10" ht="16.5" customHeight="1" x14ac:dyDescent="0.3">
      <c r="A67" s="59" t="s">
        <v>171</v>
      </c>
      <c r="B67" s="59"/>
      <c r="C67" s="64">
        <v>1</v>
      </c>
      <c r="D67" s="59" t="s">
        <v>10</v>
      </c>
      <c r="E67" s="68">
        <v>2275</v>
      </c>
      <c r="H67" s="227" t="s">
        <v>214</v>
      </c>
      <c r="I67" s="228"/>
      <c r="J67" s="68">
        <v>45500</v>
      </c>
    </row>
    <row r="68" spans="1:10" x14ac:dyDescent="0.3">
      <c r="A68" s="59" t="s">
        <v>172</v>
      </c>
      <c r="B68" s="59"/>
      <c r="C68" s="64">
        <v>1</v>
      </c>
      <c r="D68" s="59" t="s">
        <v>10</v>
      </c>
      <c r="E68" s="68">
        <v>1820</v>
      </c>
      <c r="H68" s="227" t="s">
        <v>215</v>
      </c>
      <c r="I68" s="228"/>
      <c r="J68" s="68">
        <v>9100</v>
      </c>
    </row>
    <row r="69" spans="1:10" x14ac:dyDescent="0.3">
      <c r="A69" s="59" t="s">
        <v>230</v>
      </c>
      <c r="B69" s="59"/>
      <c r="C69" s="64">
        <v>1</v>
      </c>
      <c r="D69" s="59" t="s">
        <v>10</v>
      </c>
      <c r="E69" s="68">
        <v>2275</v>
      </c>
      <c r="H69" s="227" t="s">
        <v>216</v>
      </c>
      <c r="I69" s="228"/>
      <c r="J69" s="68">
        <v>5850</v>
      </c>
    </row>
    <row r="70" spans="1:10" x14ac:dyDescent="0.3">
      <c r="A70" s="59" t="s">
        <v>231</v>
      </c>
      <c r="B70" s="59"/>
      <c r="C70" s="64">
        <v>1</v>
      </c>
      <c r="D70" s="59" t="s">
        <v>10</v>
      </c>
      <c r="E70" s="68">
        <v>2600</v>
      </c>
      <c r="H70" s="227" t="s">
        <v>217</v>
      </c>
      <c r="I70" s="228"/>
      <c r="J70" s="68">
        <v>7670</v>
      </c>
    </row>
    <row r="71" spans="1:10" x14ac:dyDescent="0.3">
      <c r="C71" s="63"/>
      <c r="E71" s="69"/>
      <c r="H71" s="227" t="s">
        <v>218</v>
      </c>
      <c r="I71" s="228"/>
      <c r="J71" s="68">
        <v>4875</v>
      </c>
    </row>
    <row r="72" spans="1:10" x14ac:dyDescent="0.3">
      <c r="C72" s="63"/>
      <c r="E72" s="69"/>
      <c r="H72" s="227" t="s">
        <v>219</v>
      </c>
      <c r="I72" s="228"/>
      <c r="J72" s="68">
        <v>16250</v>
      </c>
    </row>
    <row r="73" spans="1:10" x14ac:dyDescent="0.3">
      <c r="A73" s="55"/>
      <c r="C73" s="63"/>
      <c r="E73" s="69"/>
      <c r="H73" s="227" t="s">
        <v>220</v>
      </c>
      <c r="I73" s="228"/>
      <c r="J73" s="68">
        <v>10400</v>
      </c>
    </row>
    <row r="74" spans="1:10" x14ac:dyDescent="0.3">
      <c r="A74" s="55"/>
      <c r="C74" s="63"/>
      <c r="E74" s="69"/>
      <c r="H74" s="227" t="s">
        <v>221</v>
      </c>
      <c r="I74" s="228"/>
      <c r="J74" s="68">
        <v>20800</v>
      </c>
    </row>
    <row r="75" spans="1:10" x14ac:dyDescent="0.3">
      <c r="E75" s="69"/>
      <c r="H75" s="227" t="s">
        <v>222</v>
      </c>
      <c r="I75" s="228"/>
      <c r="J75" s="68">
        <v>19045</v>
      </c>
    </row>
    <row r="76" spans="1:10" x14ac:dyDescent="0.3">
      <c r="C76" s="63"/>
      <c r="E76" s="69"/>
      <c r="H76" s="227" t="s">
        <v>223</v>
      </c>
      <c r="I76" s="228"/>
      <c r="J76" s="68">
        <v>32045</v>
      </c>
    </row>
    <row r="77" spans="1:10" x14ac:dyDescent="0.3">
      <c r="C77" s="63"/>
      <c r="E77" s="69"/>
      <c r="H77" s="227" t="s">
        <v>224</v>
      </c>
      <c r="I77" s="228"/>
      <c r="J77" s="68">
        <v>30420</v>
      </c>
    </row>
    <row r="78" spans="1:10" x14ac:dyDescent="0.3">
      <c r="C78" s="63"/>
      <c r="E78" s="69"/>
      <c r="H78" s="227" t="s">
        <v>225</v>
      </c>
      <c r="I78" s="228"/>
      <c r="J78" s="68">
        <v>28925</v>
      </c>
    </row>
    <row r="79" spans="1:10" x14ac:dyDescent="0.3">
      <c r="C79" s="63"/>
      <c r="E79" s="69"/>
      <c r="H79" s="227" t="s">
        <v>226</v>
      </c>
      <c r="I79" s="228"/>
      <c r="J79" s="68">
        <v>39000</v>
      </c>
    </row>
    <row r="80" spans="1:10" x14ac:dyDescent="0.3">
      <c r="C80" s="63"/>
      <c r="E80" s="69"/>
      <c r="H80" s="227" t="s">
        <v>227</v>
      </c>
      <c r="I80" s="228"/>
      <c r="J80" s="68">
        <v>8125</v>
      </c>
    </row>
    <row r="81" spans="2:10" x14ac:dyDescent="0.3">
      <c r="C81" s="63"/>
      <c r="E81" s="69"/>
      <c r="J81" s="69"/>
    </row>
    <row r="82" spans="2:10" x14ac:dyDescent="0.3">
      <c r="J82" s="69"/>
    </row>
    <row r="83" spans="2:10" x14ac:dyDescent="0.3">
      <c r="C83" s="63"/>
    </row>
    <row r="84" spans="2:10" ht="9" customHeight="1" x14ac:dyDescent="0.3">
      <c r="C84" s="63"/>
    </row>
    <row r="85" spans="2:10" x14ac:dyDescent="0.3">
      <c r="B85" s="63"/>
      <c r="C85" s="63"/>
    </row>
    <row r="86" spans="2:10" ht="8.25" customHeight="1" x14ac:dyDescent="0.3">
      <c r="C86" s="63"/>
    </row>
    <row r="87" spans="2:10" x14ac:dyDescent="0.3">
      <c r="B87" s="63"/>
      <c r="C87" s="63"/>
      <c r="I87" s="56"/>
    </row>
    <row r="88" spans="2:10" x14ac:dyDescent="0.3">
      <c r="B88" s="63"/>
      <c r="C88" s="63"/>
      <c r="I88" s="56"/>
    </row>
    <row r="89" spans="2:10" x14ac:dyDescent="0.3">
      <c r="C89" s="63"/>
      <c r="I89" s="56"/>
    </row>
    <row r="90" spans="2:10" x14ac:dyDescent="0.3">
      <c r="I90" s="56"/>
    </row>
    <row r="91" spans="2:10" x14ac:dyDescent="0.3">
      <c r="I91" s="56"/>
    </row>
    <row r="92" spans="2:10" x14ac:dyDescent="0.3">
      <c r="I92" s="56"/>
    </row>
    <row r="93" spans="2:10" ht="14.25" customHeight="1" x14ac:dyDescent="0.3">
      <c r="I93" s="56"/>
    </row>
    <row r="96" spans="2:10" ht="12.75" customHeight="1" x14ac:dyDescent="0.3"/>
    <row r="99" ht="6" customHeight="1" x14ac:dyDescent="0.3"/>
  </sheetData>
  <mergeCells count="32">
    <mergeCell ref="K5:O5"/>
    <mergeCell ref="P5:P14"/>
    <mergeCell ref="K11:O11"/>
    <mergeCell ref="K12:O12"/>
    <mergeCell ref="K13:O13"/>
    <mergeCell ref="K14:O14"/>
    <mergeCell ref="K10:O10"/>
    <mergeCell ref="H64:I64"/>
    <mergeCell ref="H65:I65"/>
    <mergeCell ref="H66:I66"/>
    <mergeCell ref="K6:O6"/>
    <mergeCell ref="K7:O7"/>
    <mergeCell ref="K8:O8"/>
    <mergeCell ref="K9:O9"/>
    <mergeCell ref="K17:O17"/>
    <mergeCell ref="K18:O18"/>
    <mergeCell ref="K16:O16"/>
    <mergeCell ref="K15:O15"/>
    <mergeCell ref="H71:I71"/>
    <mergeCell ref="H72:I72"/>
    <mergeCell ref="H73:I73"/>
    <mergeCell ref="H79:I79"/>
    <mergeCell ref="H67:I67"/>
    <mergeCell ref="H68:I68"/>
    <mergeCell ref="H69:I69"/>
    <mergeCell ref="H70:I70"/>
    <mergeCell ref="H80:I80"/>
    <mergeCell ref="H74:I74"/>
    <mergeCell ref="H75:I75"/>
    <mergeCell ref="H76:I76"/>
    <mergeCell ref="H77:I77"/>
    <mergeCell ref="H78:I78"/>
  </mergeCells>
  <phoneticPr fontId="29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1"/>
  <sheetViews>
    <sheetView topLeftCell="A15" workbookViewId="0">
      <selection activeCell="B31" sqref="B31"/>
    </sheetView>
  </sheetViews>
  <sheetFormatPr defaultColWidth="9.109375" defaultRowHeight="14.4" x14ac:dyDescent="0.3"/>
  <cols>
    <col min="1" max="1" width="2.44140625" style="12" customWidth="1"/>
    <col min="2" max="2" width="6" style="12" customWidth="1"/>
    <col min="3" max="3" width="35.88671875" style="12" customWidth="1"/>
    <col min="4" max="4" width="28" style="12" customWidth="1"/>
    <col min="5" max="5" width="8" style="12" customWidth="1"/>
    <col min="6" max="6" width="7.33203125" style="12" customWidth="1"/>
    <col min="7" max="7" width="14.88671875" style="12" customWidth="1"/>
    <col min="8" max="8" width="14" style="12" customWidth="1"/>
    <col min="9" max="9" width="15" style="12" customWidth="1"/>
    <col min="10" max="16384" width="9.109375" style="12"/>
  </cols>
  <sheetData>
    <row r="1" spans="2:9" ht="15.6" x14ac:dyDescent="0.3">
      <c r="B1" s="22" t="s">
        <v>13</v>
      </c>
      <c r="C1" s="22"/>
      <c r="D1" s="22"/>
      <c r="E1" s="22"/>
    </row>
    <row r="2" spans="2:9" ht="15.6" x14ac:dyDescent="0.3">
      <c r="B2" s="22" t="s">
        <v>14</v>
      </c>
      <c r="C2" s="22"/>
      <c r="D2" s="22"/>
      <c r="E2" s="22"/>
    </row>
    <row r="3" spans="2:9" ht="15.75" x14ac:dyDescent="0.25">
      <c r="B3" s="22"/>
      <c r="C3" s="22"/>
      <c r="D3" s="22"/>
      <c r="E3" s="22"/>
    </row>
    <row r="4" spans="2:9" ht="15.6" x14ac:dyDescent="0.3">
      <c r="B4" s="22" t="s">
        <v>15</v>
      </c>
      <c r="C4" s="22"/>
      <c r="D4" s="22"/>
      <c r="E4" s="22"/>
    </row>
    <row r="5" spans="2:9" ht="15.6" x14ac:dyDescent="0.3">
      <c r="B5" s="22" t="s">
        <v>16</v>
      </c>
      <c r="C5" s="22"/>
      <c r="D5" s="22"/>
      <c r="E5" s="22"/>
    </row>
    <row r="6" spans="2:9" ht="15.6" x14ac:dyDescent="0.3">
      <c r="B6" s="22" t="s">
        <v>17</v>
      </c>
      <c r="C6" s="22"/>
      <c r="D6" s="22"/>
      <c r="E6" s="22"/>
    </row>
    <row r="7" spans="2:9" ht="15.75" x14ac:dyDescent="0.25">
      <c r="B7" s="26" t="s">
        <v>18</v>
      </c>
      <c r="C7" s="22"/>
      <c r="D7" s="22"/>
      <c r="E7" s="22"/>
    </row>
    <row r="10" spans="2:9" ht="18" x14ac:dyDescent="0.35">
      <c r="C10" s="27" t="s">
        <v>19</v>
      </c>
      <c r="D10" s="35" t="s">
        <v>241</v>
      </c>
      <c r="E10" s="9" t="s">
        <v>242</v>
      </c>
    </row>
    <row r="11" spans="2:9" ht="18.75" x14ac:dyDescent="0.3">
      <c r="C11" s="28"/>
      <c r="D11" s="28"/>
      <c r="E11" s="9"/>
    </row>
    <row r="13" spans="2:9" x14ac:dyDescent="0.3">
      <c r="B13" s="2" t="s">
        <v>3</v>
      </c>
      <c r="C13" s="2" t="s">
        <v>4</v>
      </c>
      <c r="D13" s="2" t="s">
        <v>5</v>
      </c>
      <c r="E13" s="2" t="s">
        <v>6</v>
      </c>
      <c r="F13" s="2" t="s">
        <v>7</v>
      </c>
      <c r="G13" s="2" t="s">
        <v>8</v>
      </c>
      <c r="H13" s="2" t="s">
        <v>9</v>
      </c>
    </row>
    <row r="14" spans="2:9" ht="18" x14ac:dyDescent="0.35">
      <c r="B14" s="101">
        <v>1</v>
      </c>
      <c r="C14" s="3">
        <f>заказ!B8</f>
        <v>0</v>
      </c>
      <c r="D14" s="3">
        <f>заказ!C8</f>
        <v>0</v>
      </c>
      <c r="E14" s="3">
        <f>заказ!D8</f>
        <v>0</v>
      </c>
      <c r="F14" s="3" t="s">
        <v>10</v>
      </c>
      <c r="G14" s="25">
        <f>заказ!F8</f>
        <v>0</v>
      </c>
      <c r="H14" s="25">
        <f>заказ!G8</f>
        <v>0</v>
      </c>
      <c r="I14" s="20"/>
    </row>
    <row r="15" spans="2:9" ht="17.25" customHeight="1" x14ac:dyDescent="0.3">
      <c r="B15" s="101">
        <v>2</v>
      </c>
      <c r="C15" s="3">
        <f>заказ!B11</f>
        <v>0</v>
      </c>
      <c r="D15" s="3">
        <f>заказ!C11</f>
        <v>0</v>
      </c>
      <c r="E15" s="3">
        <f>заказ!D11</f>
        <v>0</v>
      </c>
      <c r="F15" s="3" t="s">
        <v>10</v>
      </c>
      <c r="G15" s="25">
        <f>заказ!F11</f>
        <v>0</v>
      </c>
      <c r="H15" s="25">
        <f t="shared" ref="H15:H20" si="0">G15*E15</f>
        <v>0</v>
      </c>
    </row>
    <row r="16" spans="2:9" ht="17.25" customHeight="1" x14ac:dyDescent="0.3">
      <c r="B16" s="101">
        <v>3</v>
      </c>
      <c r="C16" s="3">
        <f>заказ!B12</f>
        <v>0</v>
      </c>
      <c r="D16" s="3">
        <f>заказ!C12</f>
        <v>0</v>
      </c>
      <c r="E16" s="3">
        <v>0</v>
      </c>
      <c r="F16" s="3" t="s">
        <v>10</v>
      </c>
      <c r="G16" s="25">
        <f>заказ!F12</f>
        <v>0</v>
      </c>
      <c r="H16" s="128">
        <f t="shared" si="0"/>
        <v>0</v>
      </c>
    </row>
    <row r="17" spans="2:10" ht="17.25" customHeight="1" x14ac:dyDescent="0.3">
      <c r="B17" s="101">
        <v>4</v>
      </c>
      <c r="C17" s="3">
        <f>заказ!B13</f>
        <v>0</v>
      </c>
      <c r="D17" s="3">
        <f>заказ!C13</f>
        <v>0</v>
      </c>
      <c r="E17" s="3">
        <v>0</v>
      </c>
      <c r="F17" s="3" t="s">
        <v>10</v>
      </c>
      <c r="G17" s="25">
        <f>заказ!F13</f>
        <v>0</v>
      </c>
      <c r="H17" s="128">
        <f t="shared" si="0"/>
        <v>0</v>
      </c>
    </row>
    <row r="18" spans="2:10" ht="18.75" customHeight="1" x14ac:dyDescent="0.3">
      <c r="B18" s="101">
        <v>5</v>
      </c>
      <c r="C18" s="3">
        <f>заказ!B14</f>
        <v>0</v>
      </c>
      <c r="D18" s="3">
        <f>заказ!C14</f>
        <v>0</v>
      </c>
      <c r="E18" s="3">
        <v>0</v>
      </c>
      <c r="F18" s="3" t="s">
        <v>10</v>
      </c>
      <c r="G18" s="25">
        <f>заказ!F14</f>
        <v>0</v>
      </c>
      <c r="H18" s="128">
        <f t="shared" si="0"/>
        <v>0</v>
      </c>
    </row>
    <row r="19" spans="2:10" ht="20.25" customHeight="1" x14ac:dyDescent="0.3">
      <c r="B19" s="101">
        <v>6</v>
      </c>
      <c r="C19" s="3">
        <v>0</v>
      </c>
      <c r="D19" s="3">
        <v>0</v>
      </c>
      <c r="E19" s="3">
        <v>0</v>
      </c>
      <c r="F19" s="3" t="s">
        <v>10</v>
      </c>
      <c r="G19" s="25">
        <v>0</v>
      </c>
      <c r="H19" s="128">
        <f>G19*E19</f>
        <v>0</v>
      </c>
    </row>
    <row r="20" spans="2:10" ht="21" customHeight="1" x14ac:dyDescent="0.3">
      <c r="B20" s="101">
        <v>7</v>
      </c>
      <c r="C20" s="3">
        <f>заказ!B15</f>
        <v>0</v>
      </c>
      <c r="D20" s="3">
        <f>заказ!C15</f>
        <v>0</v>
      </c>
      <c r="E20" s="3">
        <v>0</v>
      </c>
      <c r="F20" s="3" t="s">
        <v>10</v>
      </c>
      <c r="G20" s="25">
        <f>заказ!F15</f>
        <v>0</v>
      </c>
      <c r="H20" s="128">
        <f t="shared" si="0"/>
        <v>0</v>
      </c>
    </row>
    <row r="21" spans="2:10" ht="25.5" customHeight="1" x14ac:dyDescent="0.3">
      <c r="B21" s="18"/>
      <c r="C21" s="143"/>
      <c r="D21" s="18"/>
      <c r="E21" s="280" t="s">
        <v>11</v>
      </c>
      <c r="F21" s="280"/>
      <c r="G21" s="129">
        <f>SUM(G14:G20)</f>
        <v>0</v>
      </c>
      <c r="H21" s="130">
        <f>SUM(H14:H20)</f>
        <v>0</v>
      </c>
    </row>
    <row r="22" spans="2:10" ht="15" x14ac:dyDescent="0.25">
      <c r="C22" s="29"/>
      <c r="D22" s="29"/>
      <c r="E22" s="29"/>
    </row>
    <row r="23" spans="2:10" ht="18" x14ac:dyDescent="0.35">
      <c r="B23" s="10" t="str">
        <f>заказ!A18</f>
        <v xml:space="preserve">Всего наименований: 1 ,   на сумму  </v>
      </c>
      <c r="C23" s="20"/>
      <c r="D23" s="34">
        <f>заказ!C18</f>
        <v>0</v>
      </c>
      <c r="E23" s="22" t="s">
        <v>12</v>
      </c>
      <c r="F23" s="20"/>
      <c r="G23" s="20"/>
      <c r="H23" s="20"/>
    </row>
    <row r="24" spans="2:10" ht="18.75" x14ac:dyDescent="0.3">
      <c r="B24" s="30"/>
      <c r="C24" s="30"/>
      <c r="D24" s="30"/>
      <c r="E24" s="30"/>
      <c r="F24" s="30"/>
      <c r="G24" s="30"/>
    </row>
    <row r="25" spans="2:10" ht="18.75" x14ac:dyDescent="0.3">
      <c r="B25" s="20" t="str">
        <f>заказ!A19</f>
        <v xml:space="preserve">Сумма прописью : </v>
      </c>
      <c r="C25" s="20"/>
      <c r="D25" s="20" t="str">
        <f>заказ!C19</f>
        <v>сумма прописью</v>
      </c>
      <c r="E25" s="20"/>
      <c r="F25" s="20"/>
      <c r="G25" s="20"/>
    </row>
    <row r="26" spans="2:10" ht="18" x14ac:dyDescent="0.35">
      <c r="B26" s="150" t="s">
        <v>232</v>
      </c>
      <c r="C26" s="20"/>
      <c r="D26" s="20"/>
      <c r="E26" s="20"/>
      <c r="F26" s="20"/>
      <c r="G26" s="20"/>
    </row>
    <row r="27" spans="2:10" ht="18" x14ac:dyDescent="0.35">
      <c r="B27" s="31"/>
      <c r="C27" s="32" t="s">
        <v>21</v>
      </c>
      <c r="D27" s="22" t="s">
        <v>244</v>
      </c>
      <c r="E27" s="22"/>
      <c r="F27" s="22"/>
      <c r="G27" s="22"/>
      <c r="H27" s="22"/>
    </row>
    <row r="28" spans="2:10" ht="15.75" x14ac:dyDescent="0.25">
      <c r="B28" s="22"/>
      <c r="C28" s="22"/>
      <c r="D28" s="22"/>
      <c r="E28" s="22"/>
      <c r="F28" s="22"/>
      <c r="G28" s="22"/>
      <c r="H28" s="22"/>
    </row>
    <row r="29" spans="2:10" ht="18" x14ac:dyDescent="0.35">
      <c r="B29" s="20"/>
      <c r="C29" s="21" t="s">
        <v>239</v>
      </c>
      <c r="D29" s="22"/>
      <c r="E29" s="22"/>
      <c r="F29" s="22"/>
      <c r="G29" s="22"/>
      <c r="H29" s="22"/>
      <c r="J29" s="33"/>
    </row>
    <row r="30" spans="2:10" ht="15.6" x14ac:dyDescent="0.3">
      <c r="B30" s="22"/>
      <c r="C30" s="22"/>
      <c r="D30" s="22"/>
      <c r="E30" s="22"/>
      <c r="F30" s="22"/>
      <c r="G30" s="22"/>
      <c r="H30" s="22"/>
    </row>
    <row r="31" spans="2:10" ht="15.6" x14ac:dyDescent="0.3">
      <c r="B31" s="33" t="str">
        <f>заказ!A24</f>
        <v xml:space="preserve">По доверенности №          от </v>
      </c>
      <c r="C31" s="33"/>
      <c r="D31" s="33"/>
      <c r="E31" s="33"/>
      <c r="F31" s="33"/>
      <c r="G31" s="22"/>
      <c r="H31" s="22"/>
    </row>
  </sheetData>
  <mergeCells count="1">
    <mergeCell ref="E21:F21"/>
  </mergeCells>
  <phoneticPr fontId="29" type="noConversion"/>
  <hyperlinks>
    <hyperlink ref="B7" r:id="rId1"/>
  </hyperlinks>
  <pageMargins left="0.7" right="0.7" top="0.75" bottom="0.75" header="0.3" footer="0.3"/>
  <pageSetup paperSize="9" orientation="landscape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7" workbookViewId="0">
      <selection activeCell="D39" sqref="D39"/>
    </sheetView>
  </sheetViews>
  <sheetFormatPr defaultColWidth="8.88671875" defaultRowHeight="10.199999999999999" x14ac:dyDescent="0.2"/>
  <cols>
    <col min="1" max="1" width="3.88671875" style="36" customWidth="1"/>
    <col min="2" max="2" width="14" style="36" customWidth="1"/>
    <col min="3" max="3" width="10.33203125" style="36" customWidth="1"/>
    <col min="4" max="4" width="19" style="36" customWidth="1"/>
    <col min="5" max="5" width="5.88671875" style="36" customWidth="1"/>
    <col min="6" max="6" width="4.88671875" style="36" customWidth="1"/>
    <col min="7" max="7" width="5.33203125" style="36" customWidth="1"/>
    <col min="8" max="8" width="6" style="36" customWidth="1"/>
    <col min="9" max="9" width="4.33203125" style="36" customWidth="1"/>
    <col min="10" max="10" width="4.109375" style="36" customWidth="1"/>
    <col min="11" max="11" width="6.44140625" style="36" customWidth="1"/>
    <col min="12" max="12" width="6.33203125" style="36" customWidth="1"/>
    <col min="13" max="13" width="7.33203125" style="36" customWidth="1"/>
    <col min="14" max="14" width="7.109375" style="36" customWidth="1"/>
    <col min="15" max="15" width="8" style="36" customWidth="1"/>
    <col min="16" max="16" width="9.109375" style="36" customWidth="1"/>
    <col min="17" max="16384" width="8.88671875" style="36"/>
  </cols>
  <sheetData>
    <row r="1" spans="1:17" x14ac:dyDescent="0.2">
      <c r="K1" s="310" t="s">
        <v>23</v>
      </c>
      <c r="L1" s="310"/>
      <c r="M1" s="310"/>
      <c r="N1" s="310"/>
      <c r="O1" s="310"/>
      <c r="P1" s="310"/>
      <c r="Q1" s="72"/>
    </row>
    <row r="2" spans="1:17" x14ac:dyDescent="0.2">
      <c r="B2" s="155"/>
      <c r="C2" s="311" t="s">
        <v>24</v>
      </c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155"/>
      <c r="O2" s="156" t="s">
        <v>25</v>
      </c>
      <c r="P2" s="37" t="s">
        <v>26</v>
      </c>
    </row>
    <row r="3" spans="1:17" x14ac:dyDescent="0.2">
      <c r="A3" s="73" t="s">
        <v>27</v>
      </c>
      <c r="B3" s="155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157"/>
      <c r="O3" s="156" t="s">
        <v>28</v>
      </c>
      <c r="P3" s="74"/>
    </row>
    <row r="4" spans="1:17" x14ac:dyDescent="0.2">
      <c r="B4" s="155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9"/>
      <c r="N4" s="159"/>
      <c r="O4" s="156" t="s">
        <v>29</v>
      </c>
      <c r="P4" s="74" t="s">
        <v>22</v>
      </c>
    </row>
    <row r="5" spans="1:17" ht="12" customHeight="1" x14ac:dyDescent="0.2">
      <c r="A5" s="73" t="s">
        <v>30</v>
      </c>
      <c r="B5" s="155"/>
      <c r="C5" s="303" t="str">
        <f>заказ!B5</f>
        <v xml:space="preserve">  ФИО</v>
      </c>
      <c r="D5" s="303"/>
      <c r="E5" s="160">
        <f>заказ!D5</f>
        <v>0</v>
      </c>
      <c r="F5" s="304">
        <f>заказ!E5</f>
        <v>0</v>
      </c>
      <c r="G5" s="304"/>
      <c r="H5" s="304"/>
      <c r="I5" s="304"/>
      <c r="J5" s="305" t="str">
        <f>заказ!B6</f>
        <v>???</v>
      </c>
      <c r="K5" s="305"/>
      <c r="L5" s="305"/>
      <c r="M5" s="305"/>
      <c r="N5" s="305"/>
      <c r="O5" s="306"/>
      <c r="P5" s="38"/>
    </row>
    <row r="6" spans="1:17" x14ac:dyDescent="0.2">
      <c r="A6" s="73" t="s">
        <v>31</v>
      </c>
      <c r="B6" s="155"/>
      <c r="C6" s="313" t="str">
        <f>C2</f>
        <v>ИП Яковлева         ИНН 780607757708   ОРГНИП 307784711800042   ОАО "Банк "Санкт-Петербург"                                          Р/сч: 40802810520000000710  БИК 044030790 Корр. Счёт 30101810900000000790</v>
      </c>
      <c r="D6" s="314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156" t="s">
        <v>28</v>
      </c>
      <c r="P6" s="39"/>
    </row>
    <row r="7" spans="1:17" ht="11.25" customHeight="1" x14ac:dyDescent="0.2">
      <c r="A7" s="73" t="s">
        <v>32</v>
      </c>
      <c r="B7" s="155"/>
      <c r="C7" s="161" t="str">
        <f>C5</f>
        <v xml:space="preserve">  ФИО</v>
      </c>
      <c r="D7" s="162"/>
      <c r="E7" s="162">
        <f>E5</f>
        <v>0</v>
      </c>
      <c r="F7" s="307">
        <f>F5</f>
        <v>0</v>
      </c>
      <c r="G7" s="307"/>
      <c r="H7" s="307"/>
      <c r="I7" s="307"/>
      <c r="J7" s="308" t="str">
        <f>J5</f>
        <v>???</v>
      </c>
      <c r="K7" s="308"/>
      <c r="L7" s="308"/>
      <c r="M7" s="308"/>
      <c r="N7" s="308"/>
      <c r="O7" s="309"/>
      <c r="P7" s="40"/>
    </row>
    <row r="8" spans="1:17" x14ac:dyDescent="0.2">
      <c r="A8" s="73" t="s">
        <v>33</v>
      </c>
      <c r="B8" s="155"/>
      <c r="C8" s="163" t="s">
        <v>34</v>
      </c>
      <c r="D8" s="163" t="str">
        <f>заказ!C2</f>
        <v>№        М-К</v>
      </c>
      <c r="E8" s="162" t="str">
        <f>заказ!D1</f>
        <v xml:space="preserve">от 15.04.2017 г. </v>
      </c>
      <c r="F8" s="162"/>
      <c r="G8" s="162"/>
      <c r="H8" s="162"/>
      <c r="I8" s="162"/>
      <c r="J8" s="162"/>
      <c r="K8" s="162"/>
      <c r="L8" s="162"/>
      <c r="M8" s="162"/>
      <c r="N8" s="164"/>
      <c r="O8" s="165" t="s">
        <v>35</v>
      </c>
      <c r="P8" s="39"/>
    </row>
    <row r="9" spans="1:17" x14ac:dyDescent="0.2">
      <c r="C9" s="41" t="s">
        <v>36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75" t="s">
        <v>37</v>
      </c>
      <c r="P9" s="43"/>
    </row>
    <row r="10" spans="1:17" ht="10.8" thickBot="1" x14ac:dyDescent="0.25">
      <c r="G10" s="315" t="s">
        <v>38</v>
      </c>
      <c r="H10" s="315"/>
      <c r="I10" s="316" t="s">
        <v>39</v>
      </c>
      <c r="J10" s="316"/>
      <c r="N10" s="72" t="s">
        <v>40</v>
      </c>
      <c r="O10" s="76" t="s">
        <v>35</v>
      </c>
      <c r="P10" s="44"/>
    </row>
    <row r="11" spans="1:17" x14ac:dyDescent="0.2">
      <c r="F11" s="45" t="s">
        <v>41</v>
      </c>
      <c r="G11" s="299" t="str">
        <f>заказ!C2</f>
        <v>№        М-К</v>
      </c>
      <c r="H11" s="299"/>
      <c r="I11" s="300">
        <v>41971</v>
      </c>
      <c r="J11" s="301"/>
      <c r="O11" s="77" t="s">
        <v>37</v>
      </c>
      <c r="P11" s="38"/>
    </row>
    <row r="12" spans="1:17" ht="33.6" x14ac:dyDescent="0.2">
      <c r="A12" s="46" t="s">
        <v>3</v>
      </c>
      <c r="B12" s="302" t="s">
        <v>20</v>
      </c>
      <c r="C12" s="302"/>
      <c r="D12" s="302"/>
      <c r="E12" s="298" t="s">
        <v>42</v>
      </c>
      <c r="F12" s="298"/>
      <c r="G12" s="47" t="s">
        <v>43</v>
      </c>
      <c r="H12" s="302" t="s">
        <v>44</v>
      </c>
      <c r="I12" s="302"/>
      <c r="J12" s="71" t="s">
        <v>45</v>
      </c>
      <c r="K12" s="71" t="s">
        <v>46</v>
      </c>
      <c r="L12" s="71" t="s">
        <v>47</v>
      </c>
      <c r="M12" s="71" t="s">
        <v>48</v>
      </c>
      <c r="N12" s="302" t="s">
        <v>49</v>
      </c>
      <c r="O12" s="302"/>
      <c r="P12" s="71" t="s">
        <v>50</v>
      </c>
    </row>
    <row r="13" spans="1:17" ht="16.8" x14ac:dyDescent="0.2">
      <c r="A13" s="47"/>
      <c r="B13" s="298" t="s">
        <v>51</v>
      </c>
      <c r="C13" s="298"/>
      <c r="D13" s="70" t="s">
        <v>52</v>
      </c>
      <c r="E13" s="71" t="s">
        <v>53</v>
      </c>
      <c r="F13" s="71" t="s">
        <v>54</v>
      </c>
      <c r="G13" s="47"/>
      <c r="H13" s="71" t="s">
        <v>55</v>
      </c>
      <c r="I13" s="71" t="s">
        <v>56</v>
      </c>
      <c r="J13" s="71"/>
      <c r="K13" s="71"/>
      <c r="L13" s="71"/>
      <c r="M13" s="48"/>
      <c r="N13" s="49" t="s">
        <v>57</v>
      </c>
      <c r="O13" s="71" t="s">
        <v>58</v>
      </c>
      <c r="P13" s="71"/>
    </row>
    <row r="14" spans="1:17" ht="11.25" x14ac:dyDescent="0.2">
      <c r="A14" s="78"/>
      <c r="B14" s="282" t="s">
        <v>59</v>
      </c>
      <c r="C14" s="283"/>
      <c r="D14" s="78" t="s">
        <v>60</v>
      </c>
      <c r="E14" s="78" t="s">
        <v>61</v>
      </c>
      <c r="F14" s="79" t="s">
        <v>62</v>
      </c>
      <c r="G14" s="80" t="s">
        <v>63</v>
      </c>
      <c r="H14" s="78" t="s">
        <v>64</v>
      </c>
      <c r="I14" s="80" t="s">
        <v>65</v>
      </c>
      <c r="J14" s="78" t="s">
        <v>66</v>
      </c>
      <c r="K14" s="78" t="s">
        <v>67</v>
      </c>
      <c r="L14" s="78" t="s">
        <v>68</v>
      </c>
      <c r="M14" s="80" t="s">
        <v>69</v>
      </c>
      <c r="N14" s="78" t="s">
        <v>70</v>
      </c>
      <c r="O14" s="78" t="s">
        <v>71</v>
      </c>
      <c r="P14" s="80" t="s">
        <v>72</v>
      </c>
    </row>
    <row r="15" spans="1:17" ht="15.75" customHeight="1" x14ac:dyDescent="0.2">
      <c r="A15" s="81">
        <f>заказ!A8</f>
        <v>1</v>
      </c>
      <c r="B15" s="296">
        <f>заказ!B8</f>
        <v>0</v>
      </c>
      <c r="C15" s="297"/>
      <c r="D15" s="81">
        <f>заказ!C8</f>
        <v>0</v>
      </c>
      <c r="E15" s="81" t="s">
        <v>10</v>
      </c>
      <c r="F15" s="82"/>
      <c r="G15" s="81"/>
      <c r="H15" s="81"/>
      <c r="I15" s="151">
        <v>1</v>
      </c>
      <c r="J15" s="151"/>
      <c r="K15" s="151">
        <f>заказ!D8</f>
        <v>0</v>
      </c>
      <c r="L15" s="84">
        <f>заказ!F8</f>
        <v>0</v>
      </c>
      <c r="M15" s="84">
        <f>заказ!G8</f>
        <v>0</v>
      </c>
      <c r="N15" s="81"/>
      <c r="O15" s="85">
        <v>0</v>
      </c>
      <c r="P15" s="84">
        <f t="shared" ref="P15:P21" si="0">M15</f>
        <v>0</v>
      </c>
    </row>
    <row r="16" spans="1:17" ht="9.75" customHeight="1" x14ac:dyDescent="0.2">
      <c r="A16" s="81">
        <f>заказ!A11</f>
        <v>4</v>
      </c>
      <c r="B16" s="296">
        <f>заказ!B11</f>
        <v>0</v>
      </c>
      <c r="C16" s="297"/>
      <c r="D16" s="81">
        <f>заказ!C11</f>
        <v>0</v>
      </c>
      <c r="E16" s="81" t="s">
        <v>10</v>
      </c>
      <c r="F16" s="82"/>
      <c r="G16" s="81"/>
      <c r="H16" s="81"/>
      <c r="I16" s="151"/>
      <c r="J16" s="151"/>
      <c r="K16" s="151">
        <f>заказ!D11</f>
        <v>0</v>
      </c>
      <c r="L16" s="84">
        <f>заказ!F11</f>
        <v>0</v>
      </c>
      <c r="M16" s="84">
        <f>заказ!G11</f>
        <v>0</v>
      </c>
      <c r="N16" s="81"/>
      <c r="O16" s="85">
        <v>0</v>
      </c>
      <c r="P16" s="84">
        <f t="shared" si="0"/>
        <v>0</v>
      </c>
    </row>
    <row r="17" spans="1:17" ht="11.25" customHeight="1" x14ac:dyDescent="0.2">
      <c r="A17" s="81">
        <v>3</v>
      </c>
      <c r="B17" s="296">
        <f>заказ!B12</f>
        <v>0</v>
      </c>
      <c r="C17" s="297"/>
      <c r="D17" s="81">
        <f>заказ!C12</f>
        <v>0</v>
      </c>
      <c r="E17" s="81" t="s">
        <v>10</v>
      </c>
      <c r="F17" s="82"/>
      <c r="G17" s="81"/>
      <c r="H17" s="81"/>
      <c r="I17" s="151">
        <v>0</v>
      </c>
      <c r="J17" s="151"/>
      <c r="K17" s="151">
        <v>0</v>
      </c>
      <c r="L17" s="84">
        <f>заказ!F12</f>
        <v>0</v>
      </c>
      <c r="M17" s="84">
        <f>заказ!G12</f>
        <v>0</v>
      </c>
      <c r="N17" s="81"/>
      <c r="O17" s="85">
        <v>0</v>
      </c>
      <c r="P17" s="84">
        <f t="shared" si="0"/>
        <v>0</v>
      </c>
    </row>
    <row r="18" spans="1:17" ht="11.25" customHeight="1" x14ac:dyDescent="0.2">
      <c r="A18" s="81">
        <v>4</v>
      </c>
      <c r="B18" s="296">
        <f>заказ!B13</f>
        <v>0</v>
      </c>
      <c r="C18" s="297"/>
      <c r="D18" s="81">
        <f>заказ!C13</f>
        <v>0</v>
      </c>
      <c r="E18" s="81" t="s">
        <v>10</v>
      </c>
      <c r="F18" s="82"/>
      <c r="G18" s="81"/>
      <c r="H18" s="81"/>
      <c r="I18" s="151">
        <v>0</v>
      </c>
      <c r="J18" s="151"/>
      <c r="K18" s="151">
        <v>0</v>
      </c>
      <c r="L18" s="84">
        <f>заказ!F13</f>
        <v>0</v>
      </c>
      <c r="M18" s="84">
        <f>заказ!G13</f>
        <v>0</v>
      </c>
      <c r="N18" s="81"/>
      <c r="O18" s="85">
        <v>0</v>
      </c>
      <c r="P18" s="84">
        <f t="shared" si="0"/>
        <v>0</v>
      </c>
    </row>
    <row r="19" spans="1:17" ht="12" customHeight="1" x14ac:dyDescent="0.2">
      <c r="A19" s="81">
        <v>5</v>
      </c>
      <c r="B19" s="296">
        <f>заказ!B14</f>
        <v>0</v>
      </c>
      <c r="C19" s="297"/>
      <c r="D19" s="81">
        <f>заказ!C14</f>
        <v>0</v>
      </c>
      <c r="E19" s="81" t="s">
        <v>10</v>
      </c>
      <c r="F19" s="82"/>
      <c r="G19" s="81"/>
      <c r="H19" s="81"/>
      <c r="I19" s="151">
        <v>0</v>
      </c>
      <c r="J19" s="151"/>
      <c r="K19" s="151">
        <v>0</v>
      </c>
      <c r="L19" s="84">
        <f>заказ!F14</f>
        <v>0</v>
      </c>
      <c r="M19" s="84">
        <f>заказ!G14</f>
        <v>0</v>
      </c>
      <c r="N19" s="81"/>
      <c r="O19" s="85">
        <v>0</v>
      </c>
      <c r="P19" s="84">
        <f t="shared" si="0"/>
        <v>0</v>
      </c>
    </row>
    <row r="20" spans="1:17" ht="12.75" customHeight="1" x14ac:dyDescent="0.2">
      <c r="A20" s="81">
        <v>6</v>
      </c>
      <c r="B20" s="296">
        <f>заказ!B15</f>
        <v>0</v>
      </c>
      <c r="C20" s="297"/>
      <c r="D20" s="81">
        <f>заказ!C15</f>
        <v>0</v>
      </c>
      <c r="E20" s="81"/>
      <c r="F20" s="82"/>
      <c r="G20" s="81"/>
      <c r="H20" s="81"/>
      <c r="I20" s="151">
        <v>0</v>
      </c>
      <c r="J20" s="151"/>
      <c r="K20" s="151">
        <v>0</v>
      </c>
      <c r="L20" s="84">
        <f>заказ!F15</f>
        <v>0</v>
      </c>
      <c r="M20" s="84">
        <f>заказ!G15</f>
        <v>0</v>
      </c>
      <c r="N20" s="81"/>
      <c r="O20" s="85">
        <v>0</v>
      </c>
      <c r="P20" s="84">
        <f>M20</f>
        <v>0</v>
      </c>
    </row>
    <row r="21" spans="1:17" ht="13.5" customHeight="1" x14ac:dyDescent="0.2">
      <c r="A21" s="81">
        <v>7</v>
      </c>
      <c r="B21" s="296">
        <f>заказ!B16</f>
        <v>0</v>
      </c>
      <c r="C21" s="297"/>
      <c r="D21" s="132">
        <f>заказ!C16</f>
        <v>0</v>
      </c>
      <c r="E21" s="81" t="s">
        <v>10</v>
      </c>
      <c r="F21" s="82"/>
      <c r="G21" s="81"/>
      <c r="H21" s="81"/>
      <c r="I21" s="151">
        <v>0</v>
      </c>
      <c r="J21" s="151"/>
      <c r="K21" s="151">
        <v>0</v>
      </c>
      <c r="L21" s="84">
        <f>заказ!F16</f>
        <v>0</v>
      </c>
      <c r="M21" s="84">
        <f>заказ!G16</f>
        <v>0</v>
      </c>
      <c r="N21" s="81"/>
      <c r="O21" s="85">
        <v>0</v>
      </c>
      <c r="P21" s="84">
        <f t="shared" si="0"/>
        <v>0</v>
      </c>
    </row>
    <row r="22" spans="1:17" x14ac:dyDescent="0.2">
      <c r="A22" s="50"/>
      <c r="B22" s="136"/>
      <c r="C22" s="50"/>
      <c r="D22" s="50"/>
      <c r="E22" s="50"/>
      <c r="F22" s="50"/>
      <c r="G22" s="50"/>
      <c r="H22" s="83" t="s">
        <v>11</v>
      </c>
      <c r="I22" s="152">
        <f>SUM(I15:I21)</f>
        <v>1</v>
      </c>
      <c r="J22" s="153"/>
      <c r="K22" s="154">
        <f>SUM(K15:K21)</f>
        <v>0</v>
      </c>
      <c r="L22" s="85" t="s">
        <v>73</v>
      </c>
      <c r="M22" s="85" t="s">
        <v>74</v>
      </c>
      <c r="N22" s="81" t="s">
        <v>74</v>
      </c>
      <c r="O22" s="85">
        <v>0</v>
      </c>
      <c r="P22" s="85">
        <f>P21+P20+P19+P18+P17+P16+P15</f>
        <v>0</v>
      </c>
      <c r="Q22" s="50"/>
    </row>
    <row r="23" spans="1:17" x14ac:dyDescent="0.2">
      <c r="A23" s="50"/>
      <c r="B23" s="50"/>
      <c r="C23" s="50"/>
      <c r="D23" s="50"/>
      <c r="E23" s="50"/>
      <c r="F23" s="50"/>
      <c r="G23" s="50"/>
      <c r="H23" s="87" t="s">
        <v>75</v>
      </c>
      <c r="I23" s="81">
        <f>I22</f>
        <v>1</v>
      </c>
      <c r="J23" s="86"/>
      <c r="K23" s="133">
        <f>K22</f>
        <v>0</v>
      </c>
      <c r="L23" s="81" t="s">
        <v>74</v>
      </c>
      <c r="M23" s="85" t="s">
        <v>74</v>
      </c>
      <c r="N23" s="81" t="s">
        <v>74</v>
      </c>
      <c r="O23" s="85">
        <v>0</v>
      </c>
      <c r="P23" s="85">
        <f>P22</f>
        <v>0</v>
      </c>
      <c r="Q23" s="50"/>
    </row>
    <row r="24" spans="1:17" x14ac:dyDescent="0.2">
      <c r="C24" s="36" t="s">
        <v>76</v>
      </c>
      <c r="E24" s="88"/>
      <c r="F24" s="88"/>
      <c r="G24" s="88"/>
      <c r="H24" s="88"/>
      <c r="I24" s="166" t="s">
        <v>77</v>
      </c>
      <c r="J24" s="88"/>
      <c r="K24" s="88"/>
      <c r="L24" s="88"/>
      <c r="M24" s="36" t="s">
        <v>78</v>
      </c>
    </row>
    <row r="26" spans="1:17" ht="10.8" thickBot="1" x14ac:dyDescent="0.25">
      <c r="C26" s="36" t="s">
        <v>79</v>
      </c>
      <c r="D26" s="284" t="s">
        <v>245</v>
      </c>
      <c r="E26" s="284"/>
      <c r="F26" s="284"/>
      <c r="G26" s="284"/>
      <c r="H26" s="284"/>
      <c r="I26" s="284"/>
      <c r="J26" s="284"/>
      <c r="K26" s="284"/>
      <c r="L26" s="284"/>
      <c r="M26" s="36" t="s">
        <v>80</v>
      </c>
      <c r="O26" s="50"/>
    </row>
    <row r="27" spans="1:17" x14ac:dyDescent="0.2">
      <c r="D27" s="285" t="s">
        <v>81</v>
      </c>
      <c r="E27" s="285"/>
      <c r="F27" s="285"/>
      <c r="G27" s="285"/>
      <c r="H27" s="285"/>
      <c r="I27" s="285"/>
      <c r="J27" s="285"/>
      <c r="K27" s="285"/>
      <c r="L27" s="285"/>
      <c r="P27" s="89"/>
    </row>
    <row r="28" spans="1:17" x14ac:dyDescent="0.2">
      <c r="G28" s="36" t="s">
        <v>82</v>
      </c>
      <c r="J28" s="286" t="s">
        <v>83</v>
      </c>
      <c r="K28" s="286"/>
      <c r="L28" s="286"/>
      <c r="M28" s="286"/>
      <c r="N28" s="286"/>
      <c r="O28" s="287"/>
      <c r="P28" s="90"/>
    </row>
    <row r="29" spans="1:17" ht="10.8" thickBot="1" x14ac:dyDescent="0.25">
      <c r="C29" s="36" t="s">
        <v>84</v>
      </c>
      <c r="E29" s="155" t="s">
        <v>83</v>
      </c>
      <c r="F29" s="50"/>
      <c r="G29" s="36" t="s">
        <v>85</v>
      </c>
      <c r="J29" s="288" t="s">
        <v>81</v>
      </c>
      <c r="K29" s="288"/>
      <c r="L29" s="288"/>
      <c r="M29" s="288"/>
      <c r="N29" s="288"/>
      <c r="O29" s="289"/>
      <c r="P29" s="91"/>
    </row>
    <row r="30" spans="1:17" x14ac:dyDescent="0.2">
      <c r="A30" s="36" t="s">
        <v>86</v>
      </c>
      <c r="G30" s="36" t="s">
        <v>87</v>
      </c>
      <c r="I30" s="50"/>
      <c r="L30" s="50"/>
    </row>
    <row r="31" spans="1:17" x14ac:dyDescent="0.2">
      <c r="F31" s="41"/>
      <c r="I31" s="92"/>
      <c r="L31" s="50"/>
    </row>
    <row r="32" spans="1:17" ht="17.25" customHeight="1" x14ac:dyDescent="0.2">
      <c r="A32" s="290" t="s">
        <v>88</v>
      </c>
      <c r="B32" s="290"/>
      <c r="C32" s="290"/>
      <c r="D32" s="291" t="str">
        <f>заказ!C19</f>
        <v>сумма прописью</v>
      </c>
      <c r="E32" s="291"/>
      <c r="F32" s="291"/>
      <c r="G32" s="291"/>
      <c r="H32" s="291"/>
      <c r="I32" s="292"/>
      <c r="J32" s="36" t="s">
        <v>89</v>
      </c>
      <c r="L32" s="93"/>
      <c r="M32" s="36" t="s">
        <v>90</v>
      </c>
      <c r="N32" s="93"/>
      <c r="O32" s="93"/>
      <c r="P32" s="36" t="s">
        <v>91</v>
      </c>
    </row>
    <row r="33" spans="1:16" x14ac:dyDescent="0.2">
      <c r="A33" s="94"/>
      <c r="B33" s="94"/>
      <c r="C33" s="94"/>
      <c r="D33" s="94"/>
      <c r="E33" s="94"/>
      <c r="F33" s="94"/>
      <c r="G33" s="94"/>
      <c r="H33" s="94"/>
      <c r="I33" s="92"/>
      <c r="J33" s="36" t="s">
        <v>92</v>
      </c>
    </row>
    <row r="34" spans="1:16" ht="15" customHeight="1" x14ac:dyDescent="0.2">
      <c r="A34" s="36" t="s">
        <v>93</v>
      </c>
      <c r="C34" s="95" t="s">
        <v>94</v>
      </c>
      <c r="G34" s="293" t="s">
        <v>237</v>
      </c>
      <c r="H34" s="293"/>
      <c r="I34" s="92"/>
      <c r="J34" s="50"/>
      <c r="K34" s="96" t="s">
        <v>95</v>
      </c>
      <c r="L34" s="134"/>
      <c r="M34" s="127"/>
      <c r="N34" s="127"/>
      <c r="O34" s="127"/>
      <c r="P34" s="127"/>
    </row>
    <row r="35" spans="1:16" x14ac:dyDescent="0.2">
      <c r="I35" s="92"/>
      <c r="J35" s="36" t="s">
        <v>96</v>
      </c>
    </row>
    <row r="36" spans="1:16" x14ac:dyDescent="0.2">
      <c r="A36" s="295"/>
      <c r="B36" s="295"/>
      <c r="C36" s="295"/>
      <c r="I36" s="92"/>
    </row>
    <row r="37" spans="1:16" x14ac:dyDescent="0.2">
      <c r="A37" s="97" t="s">
        <v>97</v>
      </c>
      <c r="B37" s="98"/>
      <c r="C37" s="95" t="s">
        <v>98</v>
      </c>
      <c r="G37" s="294" t="s">
        <v>237</v>
      </c>
      <c r="H37" s="294"/>
      <c r="I37" s="92"/>
      <c r="J37" s="281" t="s">
        <v>99</v>
      </c>
      <c r="K37" s="281"/>
    </row>
    <row r="38" spans="1:16" x14ac:dyDescent="0.2">
      <c r="A38" s="98"/>
      <c r="B38" s="98"/>
      <c r="I38" s="92"/>
      <c r="J38" s="281"/>
      <c r="K38" s="281"/>
    </row>
    <row r="39" spans="1:16" x14ac:dyDescent="0.2">
      <c r="B39" s="95" t="s">
        <v>100</v>
      </c>
      <c r="D39" s="36" t="s">
        <v>101</v>
      </c>
      <c r="E39" s="50"/>
      <c r="F39" s="50"/>
      <c r="I39" s="92"/>
      <c r="K39" s="95" t="s">
        <v>100</v>
      </c>
      <c r="M39" s="36" t="s">
        <v>233</v>
      </c>
      <c r="N39" s="50"/>
      <c r="O39" s="50"/>
    </row>
    <row r="41" spans="1:16" x14ac:dyDescent="0.2">
      <c r="B41" s="36" t="str">
        <f>заказ!A24</f>
        <v xml:space="preserve">По доверенности №          от </v>
      </c>
    </row>
  </sheetData>
  <mergeCells count="35">
    <mergeCell ref="K1:P1"/>
    <mergeCell ref="C2:M3"/>
    <mergeCell ref="C6:N6"/>
    <mergeCell ref="G10:H10"/>
    <mergeCell ref="I10:J10"/>
    <mergeCell ref="I11:J11"/>
    <mergeCell ref="H12:I12"/>
    <mergeCell ref="C5:D5"/>
    <mergeCell ref="F5:I5"/>
    <mergeCell ref="J5:O5"/>
    <mergeCell ref="F7:I7"/>
    <mergeCell ref="J7:O7"/>
    <mergeCell ref="N12:O12"/>
    <mergeCell ref="B12:D12"/>
    <mergeCell ref="E12:F12"/>
    <mergeCell ref="B13:C13"/>
    <mergeCell ref="B15:C15"/>
    <mergeCell ref="B16:C16"/>
    <mergeCell ref="B17:C17"/>
    <mergeCell ref="G11:H11"/>
    <mergeCell ref="J37:K38"/>
    <mergeCell ref="B14:C14"/>
    <mergeCell ref="D26:L26"/>
    <mergeCell ref="D27:L27"/>
    <mergeCell ref="J28:O28"/>
    <mergeCell ref="J29:O29"/>
    <mergeCell ref="A32:C32"/>
    <mergeCell ref="D32:I32"/>
    <mergeCell ref="G34:H34"/>
    <mergeCell ref="G37:H37"/>
    <mergeCell ref="A36:C36"/>
    <mergeCell ref="B18:C18"/>
    <mergeCell ref="B19:C19"/>
    <mergeCell ref="B21:C21"/>
    <mergeCell ref="B20:C20"/>
  </mergeCells>
  <phoneticPr fontId="29" type="noConversion"/>
  <pageMargins left="0.7" right="0.7" top="0.75" bottom="0.75" header="0.3" footer="0.3"/>
  <pageSetup paperSize="9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16" workbookViewId="0">
      <selection activeCell="C34" sqref="C34"/>
    </sheetView>
  </sheetViews>
  <sheetFormatPr defaultColWidth="9.109375" defaultRowHeight="14.4" x14ac:dyDescent="0.3"/>
  <cols>
    <col min="1" max="1" width="5.44140625" style="12" customWidth="1"/>
    <col min="2" max="2" width="32.109375" style="12" customWidth="1"/>
    <col min="3" max="3" width="29.44140625" style="12" customWidth="1"/>
    <col min="4" max="4" width="12" style="12" customWidth="1"/>
    <col min="5" max="5" width="10.44140625" style="12" customWidth="1"/>
    <col min="6" max="6" width="12.109375" style="12" customWidth="1"/>
    <col min="7" max="7" width="10.5546875" style="12" customWidth="1"/>
    <col min="8" max="8" width="9.44140625" style="12" customWidth="1"/>
    <col min="9" max="9" width="9.109375" style="12"/>
    <col min="10" max="10" width="11" style="12" customWidth="1"/>
    <col min="11" max="16384" width="9.109375" style="12"/>
  </cols>
  <sheetData>
    <row r="1" spans="1:9" x14ac:dyDescent="0.3">
      <c r="A1" s="15"/>
      <c r="B1" s="15"/>
      <c r="C1" s="15"/>
      <c r="D1" s="15"/>
      <c r="E1" s="15"/>
      <c r="F1" s="7"/>
      <c r="G1" s="7" t="s">
        <v>102</v>
      </c>
      <c r="H1" s="7"/>
    </row>
    <row r="2" spans="1:9" x14ac:dyDescent="0.3">
      <c r="A2" s="15"/>
      <c r="B2" s="15"/>
      <c r="C2" s="15"/>
      <c r="D2" s="15"/>
      <c r="E2" s="15"/>
      <c r="F2" s="7"/>
      <c r="G2" s="7" t="s">
        <v>103</v>
      </c>
      <c r="H2" s="7"/>
    </row>
    <row r="3" spans="1:9" ht="15" x14ac:dyDescent="0.25">
      <c r="A3" s="15"/>
      <c r="B3" s="15"/>
      <c r="C3" s="15"/>
      <c r="D3" s="15"/>
      <c r="E3" s="15"/>
      <c r="F3" s="7"/>
      <c r="G3" s="51" t="str">
        <f>заказ!C2</f>
        <v>№        М-К</v>
      </c>
      <c r="H3" s="7" t="str">
        <f>заказ!D1</f>
        <v xml:space="preserve">от 15.04.2017 г. </v>
      </c>
    </row>
    <row r="4" spans="1:9" ht="16.2" thickBot="1" x14ac:dyDescent="0.35">
      <c r="A4" s="99"/>
      <c r="B4" s="13"/>
      <c r="C4" s="317" t="s">
        <v>240</v>
      </c>
      <c r="D4" s="317"/>
      <c r="E4" s="121"/>
      <c r="F4" s="100"/>
      <c r="G4" s="14"/>
      <c r="H4" s="14"/>
      <c r="I4" s="13"/>
    </row>
    <row r="5" spans="1:9" ht="15" x14ac:dyDescent="0.25">
      <c r="A5" s="15"/>
      <c r="B5" s="15"/>
      <c r="C5" s="15"/>
      <c r="D5" s="15"/>
      <c r="E5" s="15"/>
      <c r="F5" s="15"/>
      <c r="G5" s="15"/>
      <c r="H5" s="15"/>
    </row>
    <row r="6" spans="1:9" x14ac:dyDescent="0.3">
      <c r="A6" s="7" t="s">
        <v>104</v>
      </c>
      <c r="B6" s="7"/>
      <c r="C6" s="7"/>
      <c r="D6" s="7"/>
      <c r="E6" s="4"/>
      <c r="F6" s="7"/>
      <c r="G6" s="7"/>
      <c r="H6" s="7"/>
    </row>
    <row r="7" spans="1:9" ht="15" x14ac:dyDescent="0.25">
      <c r="A7" s="7"/>
      <c r="B7" s="7"/>
      <c r="C7" s="7"/>
      <c r="D7" s="7"/>
      <c r="E7" s="7"/>
      <c r="F7" s="7"/>
      <c r="G7" s="7"/>
      <c r="H7" s="7"/>
    </row>
    <row r="8" spans="1:9" x14ac:dyDescent="0.3">
      <c r="A8" s="6" t="s">
        <v>235</v>
      </c>
      <c r="B8" s="6"/>
      <c r="C8" s="6"/>
      <c r="D8" s="6"/>
      <c r="E8" s="6"/>
      <c r="F8" s="6"/>
      <c r="G8" s="6"/>
      <c r="H8" s="6"/>
    </row>
    <row r="9" spans="1:9" x14ac:dyDescent="0.3">
      <c r="A9" s="6" t="s">
        <v>105</v>
      </c>
      <c r="B9" s="149" t="str">
        <f>заказ!B5</f>
        <v xml:space="preserve">  ФИО</v>
      </c>
      <c r="C9" s="6" t="s">
        <v>106</v>
      </c>
      <c r="D9" s="149" t="str">
        <f>заказ!B6</f>
        <v>???</v>
      </c>
      <c r="E9" s="6"/>
      <c r="F9" s="6"/>
      <c r="G9" s="6"/>
      <c r="H9" s="6"/>
    </row>
    <row r="10" spans="1:9" x14ac:dyDescent="0.3">
      <c r="A10" s="6" t="s">
        <v>107</v>
      </c>
      <c r="B10" s="6"/>
      <c r="C10" s="6"/>
      <c r="D10" s="6"/>
      <c r="E10" s="6"/>
      <c r="F10" s="6"/>
      <c r="G10" s="6"/>
      <c r="H10" s="6"/>
    </row>
    <row r="11" spans="1:9" x14ac:dyDescent="0.3">
      <c r="B11" s="6" t="s">
        <v>108</v>
      </c>
      <c r="C11" s="168" t="str">
        <f>заказ!C2</f>
        <v>№        М-К</v>
      </c>
      <c r="D11" s="145" t="str">
        <f>заказ!D1</f>
        <v xml:space="preserve">от 15.04.2017 г. </v>
      </c>
      <c r="E11" s="6" t="s">
        <v>109</v>
      </c>
      <c r="G11" s="6"/>
      <c r="H11" s="6"/>
    </row>
    <row r="12" spans="1:9" ht="18" x14ac:dyDescent="0.35">
      <c r="B12" s="6" t="s">
        <v>110</v>
      </c>
      <c r="C12" s="16"/>
      <c r="D12" s="5"/>
      <c r="E12" s="5"/>
      <c r="F12" s="15"/>
      <c r="G12" s="15"/>
      <c r="H12" s="15"/>
    </row>
    <row r="13" spans="1:9" x14ac:dyDescent="0.3">
      <c r="A13" s="2" t="s">
        <v>3</v>
      </c>
      <c r="B13" s="2" t="s">
        <v>4</v>
      </c>
      <c r="C13" s="2" t="s">
        <v>5</v>
      </c>
      <c r="D13" s="2" t="s">
        <v>6</v>
      </c>
      <c r="E13" s="2" t="s">
        <v>7</v>
      </c>
      <c r="F13" s="2" t="s">
        <v>8</v>
      </c>
      <c r="G13" s="2" t="s">
        <v>9</v>
      </c>
      <c r="H13" s="15"/>
    </row>
    <row r="14" spans="1:9" ht="16.5" customHeight="1" x14ac:dyDescent="0.25">
      <c r="A14" s="101">
        <f>заказ!A8</f>
        <v>1</v>
      </c>
      <c r="B14" s="3">
        <f>заказ!B8</f>
        <v>0</v>
      </c>
      <c r="C14" s="3">
        <f>заказ!C8</f>
        <v>0</v>
      </c>
      <c r="D14" s="3">
        <f>заказ!D8</f>
        <v>0</v>
      </c>
      <c r="E14" s="3" t="str">
        <f>'[1]заказ покупателя'!E10</f>
        <v>шт.</v>
      </c>
      <c r="F14" s="25">
        <f>заказ!F8</f>
        <v>0</v>
      </c>
      <c r="G14" s="25">
        <f>заказ!G8</f>
        <v>0</v>
      </c>
      <c r="H14" s="15"/>
    </row>
    <row r="15" spans="1:9" ht="15.75" customHeight="1" x14ac:dyDescent="0.25">
      <c r="A15" s="101">
        <f>заказ!A11</f>
        <v>4</v>
      </c>
      <c r="B15" s="3">
        <f>заказ!B11</f>
        <v>0</v>
      </c>
      <c r="C15" s="3">
        <f>заказ!C11</f>
        <v>0</v>
      </c>
      <c r="D15" s="3">
        <f>заказ!D11</f>
        <v>0</v>
      </c>
      <c r="E15" s="3" t="str">
        <f>'[1]заказ покупателя'!E11</f>
        <v>шт.</v>
      </c>
      <c r="F15" s="25">
        <f>заказ!F11</f>
        <v>0</v>
      </c>
      <c r="G15" s="25">
        <f>заказ!G11</f>
        <v>0</v>
      </c>
      <c r="H15" s="15"/>
    </row>
    <row r="16" spans="1:9" ht="15" customHeight="1" x14ac:dyDescent="0.25">
      <c r="A16" s="101">
        <v>3</v>
      </c>
      <c r="B16" s="3">
        <f>заказ!B12</f>
        <v>0</v>
      </c>
      <c r="C16" s="3">
        <f>заказ!C12</f>
        <v>0</v>
      </c>
      <c r="D16" s="3">
        <f>заказ!D12</f>
        <v>0</v>
      </c>
      <c r="E16" s="3" t="str">
        <f>'[1]заказ покупателя'!E12</f>
        <v>шт.</v>
      </c>
      <c r="F16" s="25">
        <f>заказ!F12</f>
        <v>0</v>
      </c>
      <c r="G16" s="25">
        <f>заказ!G12</f>
        <v>0</v>
      </c>
      <c r="H16" s="15"/>
    </row>
    <row r="17" spans="1:8" ht="16.5" customHeight="1" x14ac:dyDescent="0.3">
      <c r="A17" s="101">
        <v>4</v>
      </c>
      <c r="B17" s="3">
        <f>заказ!B13</f>
        <v>0</v>
      </c>
      <c r="C17" s="3">
        <f>заказ!C13</f>
        <v>0</v>
      </c>
      <c r="D17" s="3">
        <f>заказ!D13</f>
        <v>0</v>
      </c>
      <c r="E17" s="3" t="s">
        <v>10</v>
      </c>
      <c r="F17" s="25">
        <f>заказ!F13</f>
        <v>0</v>
      </c>
      <c r="G17" s="25">
        <f>заказ!G13</f>
        <v>0</v>
      </c>
      <c r="H17" s="15"/>
    </row>
    <row r="18" spans="1:8" ht="17.25" customHeight="1" x14ac:dyDescent="0.3">
      <c r="A18" s="101">
        <v>5</v>
      </c>
      <c r="B18" s="3">
        <f>заказ!B14</f>
        <v>0</v>
      </c>
      <c r="C18" s="3">
        <f>заказ!C14</f>
        <v>0</v>
      </c>
      <c r="D18" s="3">
        <f>заказ!D14</f>
        <v>0</v>
      </c>
      <c r="E18" s="3" t="s">
        <v>10</v>
      </c>
      <c r="F18" s="25">
        <f>заказ!F14</f>
        <v>0</v>
      </c>
      <c r="G18" s="25">
        <f>заказ!G14</f>
        <v>0</v>
      </c>
      <c r="H18" s="15"/>
    </row>
    <row r="19" spans="1:8" ht="17.25" customHeight="1" x14ac:dyDescent="0.3">
      <c r="A19" s="101">
        <v>6</v>
      </c>
      <c r="B19" s="3">
        <v>0</v>
      </c>
      <c r="C19" s="3">
        <v>0</v>
      </c>
      <c r="D19" s="3">
        <v>1</v>
      </c>
      <c r="E19" s="3" t="s">
        <v>10</v>
      </c>
      <c r="F19" s="25">
        <f>заказ!F15</f>
        <v>0</v>
      </c>
      <c r="G19" s="25">
        <f>заказ!G15</f>
        <v>0</v>
      </c>
      <c r="H19" s="15"/>
    </row>
    <row r="20" spans="1:8" ht="14.25" customHeight="1" x14ac:dyDescent="0.3">
      <c r="A20" s="101">
        <v>7</v>
      </c>
      <c r="B20" s="3">
        <f>заказ!B15</f>
        <v>0</v>
      </c>
      <c r="C20" s="3">
        <f>заказ!C15</f>
        <v>0</v>
      </c>
      <c r="D20" s="3">
        <f>заказ!D15</f>
        <v>0</v>
      </c>
      <c r="E20" s="3" t="s">
        <v>10</v>
      </c>
      <c r="F20" s="25">
        <f>заказ!F16</f>
        <v>0</v>
      </c>
      <c r="G20" s="25">
        <f>заказ!G16</f>
        <v>0</v>
      </c>
      <c r="H20" s="15"/>
    </row>
    <row r="21" spans="1:8" ht="21" customHeight="1" x14ac:dyDescent="0.25">
      <c r="A21" s="102"/>
      <c r="B21" s="11"/>
      <c r="C21" s="11"/>
      <c r="D21" s="11"/>
      <c r="E21" s="11"/>
      <c r="F21" s="135" t="str">
        <f>'[1]заказ покупателя'!F18</f>
        <v>Итого:</v>
      </c>
      <c r="G21" s="131">
        <f>заказ!G17</f>
        <v>0</v>
      </c>
      <c r="H21" s="15"/>
    </row>
    <row r="22" spans="1:8" ht="15" x14ac:dyDescent="0.25">
      <c r="A22" s="18"/>
      <c r="B22" s="18"/>
      <c r="C22" s="18"/>
      <c r="D22" s="18"/>
      <c r="E22" s="18"/>
      <c r="F22" s="15"/>
      <c r="G22" s="15"/>
      <c r="H22" s="17"/>
    </row>
    <row r="23" spans="1:8" x14ac:dyDescent="0.3">
      <c r="B23" s="318" t="s">
        <v>243</v>
      </c>
      <c r="C23" s="318"/>
      <c r="D23" s="169">
        <f>заказ!C18</f>
        <v>0</v>
      </c>
      <c r="E23" s="122" t="str">
        <f>заказ!D18</f>
        <v>руб.</v>
      </c>
      <c r="F23" s="15"/>
      <c r="G23" s="15"/>
      <c r="H23" s="15"/>
    </row>
    <row r="24" spans="1:8" ht="15" x14ac:dyDescent="0.25">
      <c r="B24" s="19" t="str">
        <f>'[1]заказ покупателя'!A21</f>
        <v xml:space="preserve">Сумма прописью : </v>
      </c>
      <c r="C24" s="167" t="str">
        <f>заказ!C19</f>
        <v>сумма прописью</v>
      </c>
      <c r="D24" s="23"/>
      <c r="E24" s="23"/>
      <c r="F24" s="15"/>
      <c r="G24" s="15"/>
      <c r="H24" s="15"/>
    </row>
    <row r="25" spans="1:8" ht="15" x14ac:dyDescent="0.25">
      <c r="B25" s="19"/>
      <c r="C25" s="23"/>
      <c r="D25" s="23"/>
      <c r="E25" s="23"/>
      <c r="F25" s="15"/>
      <c r="G25" s="15"/>
      <c r="H25" s="15"/>
    </row>
    <row r="26" spans="1:8" x14ac:dyDescent="0.3">
      <c r="B26" s="319" t="s">
        <v>236</v>
      </c>
      <c r="C26" s="319"/>
      <c r="D26" s="319"/>
      <c r="E26" s="319"/>
      <c r="F26" s="15"/>
      <c r="G26" s="15"/>
      <c r="H26" s="15"/>
    </row>
    <row r="27" spans="1:8" ht="15" x14ac:dyDescent="0.25">
      <c r="A27" s="15"/>
      <c r="B27" s="15"/>
      <c r="C27" s="15"/>
      <c r="D27" s="15"/>
      <c r="E27" s="15"/>
      <c r="F27" s="15"/>
      <c r="G27" s="15"/>
      <c r="H27" s="15"/>
    </row>
    <row r="28" spans="1:8" x14ac:dyDescent="0.3">
      <c r="A28" s="15" t="s">
        <v>182</v>
      </c>
      <c r="B28" s="15"/>
      <c r="C28" s="15"/>
      <c r="D28" s="15"/>
      <c r="E28" s="15"/>
      <c r="F28" s="15"/>
      <c r="G28" s="15"/>
      <c r="H28" s="15"/>
    </row>
    <row r="29" spans="1:8" ht="15" x14ac:dyDescent="0.25">
      <c r="A29" s="15"/>
      <c r="B29" s="15"/>
      <c r="C29" s="15"/>
      <c r="D29" s="15"/>
      <c r="E29" s="15"/>
      <c r="F29" s="15"/>
      <c r="G29" s="15"/>
      <c r="H29" s="15"/>
    </row>
    <row r="30" spans="1:8" ht="15.75" x14ac:dyDescent="0.25">
      <c r="A30" s="22"/>
      <c r="B30" s="4"/>
      <c r="C30" s="15"/>
      <c r="D30" s="15"/>
      <c r="E30" s="15"/>
      <c r="F30" s="15"/>
      <c r="G30" s="15"/>
      <c r="H30" s="15"/>
    </row>
    <row r="31" spans="1:8" x14ac:dyDescent="0.3">
      <c r="A31" s="1" t="s">
        <v>271</v>
      </c>
      <c r="B31" s="4"/>
      <c r="C31" s="15"/>
      <c r="D31" s="15"/>
      <c r="E31" s="15"/>
      <c r="F31" s="15"/>
      <c r="H31" s="15"/>
    </row>
    <row r="32" spans="1:8" x14ac:dyDescent="0.3">
      <c r="A32" s="1" t="s">
        <v>238</v>
      </c>
    </row>
  </sheetData>
  <mergeCells count="3">
    <mergeCell ref="C4:D4"/>
    <mergeCell ref="B23:C23"/>
    <mergeCell ref="B26:E26"/>
  </mergeCells>
  <phoneticPr fontId="29" type="noConversion"/>
  <pageMargins left="0.7" right="0.7" top="0.75" bottom="0.75" header="0.3" footer="0.3"/>
  <pageSetup paperSize="9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7" workbookViewId="0">
      <selection activeCell="L47" sqref="L47"/>
    </sheetView>
  </sheetViews>
  <sheetFormatPr defaultColWidth="8.88671875" defaultRowHeight="10.199999999999999" x14ac:dyDescent="0.2"/>
  <cols>
    <col min="1" max="1" width="3.88671875" style="36" customWidth="1"/>
    <col min="2" max="2" width="14" style="36" customWidth="1"/>
    <col min="3" max="3" width="10.33203125" style="36" customWidth="1"/>
    <col min="4" max="4" width="19" style="36" customWidth="1"/>
    <col min="5" max="5" width="5.88671875" style="36" customWidth="1"/>
    <col min="6" max="6" width="4.88671875" style="36" customWidth="1"/>
    <col min="7" max="7" width="5.33203125" style="36" customWidth="1"/>
    <col min="8" max="8" width="6" style="36" customWidth="1"/>
    <col min="9" max="9" width="4.33203125" style="36" customWidth="1"/>
    <col min="10" max="10" width="4.109375" style="36" customWidth="1"/>
    <col min="11" max="11" width="6.44140625" style="36" customWidth="1"/>
    <col min="12" max="12" width="6.33203125" style="36" customWidth="1"/>
    <col min="13" max="13" width="7.33203125" style="36" customWidth="1"/>
    <col min="14" max="14" width="7.109375" style="36" customWidth="1"/>
    <col min="15" max="15" width="8" style="36" customWidth="1"/>
    <col min="16" max="16" width="9.109375" style="36" customWidth="1"/>
    <col min="17" max="16384" width="8.88671875" style="36"/>
  </cols>
  <sheetData>
    <row r="1" spans="1:17" x14ac:dyDescent="0.2">
      <c r="K1" s="310" t="s">
        <v>23</v>
      </c>
      <c r="L1" s="310"/>
      <c r="M1" s="310"/>
      <c r="N1" s="310"/>
      <c r="O1" s="310"/>
      <c r="P1" s="310"/>
      <c r="Q1" s="72"/>
    </row>
    <row r="2" spans="1:17" x14ac:dyDescent="0.2">
      <c r="B2" s="155"/>
      <c r="C2" s="311" t="s">
        <v>24</v>
      </c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155"/>
      <c r="O2" s="156" t="s">
        <v>25</v>
      </c>
      <c r="P2" s="37" t="s">
        <v>26</v>
      </c>
    </row>
    <row r="3" spans="1:17" x14ac:dyDescent="0.2">
      <c r="A3" s="73" t="s">
        <v>27</v>
      </c>
      <c r="B3" s="155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157"/>
      <c r="O3" s="156" t="s">
        <v>28</v>
      </c>
      <c r="P3" s="74"/>
    </row>
    <row r="4" spans="1:17" x14ac:dyDescent="0.2">
      <c r="B4" s="155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9"/>
      <c r="N4" s="159"/>
      <c r="O4" s="156" t="s">
        <v>29</v>
      </c>
      <c r="P4" s="74" t="s">
        <v>22</v>
      </c>
    </row>
    <row r="5" spans="1:17" ht="12" customHeight="1" x14ac:dyDescent="0.2">
      <c r="A5" s="73" t="s">
        <v>30</v>
      </c>
      <c r="B5" s="155"/>
      <c r="C5" s="303" t="str">
        <f>заказ!B5</f>
        <v xml:space="preserve">  ФИО</v>
      </c>
      <c r="D5" s="303"/>
      <c r="E5" s="224" t="str">
        <f>[2]заказ!D6</f>
        <v>тел.</v>
      </c>
      <c r="F5" s="304" t="str">
        <f>заказ!F6</f>
        <v>???</v>
      </c>
      <c r="G5" s="304"/>
      <c r="H5" s="304"/>
      <c r="I5" s="305" t="str">
        <f>заказ!B6</f>
        <v>???</v>
      </c>
      <c r="J5" s="305"/>
      <c r="K5" s="305"/>
      <c r="L5" s="305"/>
      <c r="M5" s="305"/>
      <c r="N5" s="305"/>
      <c r="O5" s="306"/>
      <c r="P5" s="38"/>
    </row>
    <row r="6" spans="1:17" x14ac:dyDescent="0.2">
      <c r="A6" s="73" t="s">
        <v>31</v>
      </c>
      <c r="B6" s="155"/>
      <c r="C6" s="313" t="str">
        <f>C2</f>
        <v>ИП Яковлева         ИНН 780607757708   ОРГНИП 307784711800042   ОАО "Банк "Санкт-Петербург"                                          Р/сч: 40802810520000000710  БИК 044030790 Корр. Счёт 30101810900000000790</v>
      </c>
      <c r="D6" s="314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156" t="s">
        <v>28</v>
      </c>
      <c r="P6" s="39"/>
    </row>
    <row r="7" spans="1:17" ht="11.25" customHeight="1" x14ac:dyDescent="0.2">
      <c r="A7" s="73" t="s">
        <v>32</v>
      </c>
      <c r="B7" s="155"/>
      <c r="C7" s="307" t="str">
        <f>C5</f>
        <v xml:space="preserve">  ФИО</v>
      </c>
      <c r="D7" s="307"/>
      <c r="E7" s="162" t="str">
        <f>E5</f>
        <v>тел.</v>
      </c>
      <c r="F7" s="307" t="str">
        <f>F5</f>
        <v>???</v>
      </c>
      <c r="G7" s="307"/>
      <c r="H7" s="307"/>
      <c r="I7" s="308" t="str">
        <f>I5</f>
        <v>???</v>
      </c>
      <c r="J7" s="308"/>
      <c r="K7" s="308"/>
      <c r="L7" s="308"/>
      <c r="M7" s="308"/>
      <c r="N7" s="308"/>
      <c r="O7" s="309"/>
      <c r="P7" s="40"/>
    </row>
    <row r="8" spans="1:17" x14ac:dyDescent="0.2">
      <c r="A8" s="73" t="s">
        <v>33</v>
      </c>
      <c r="B8" s="155"/>
      <c r="C8" s="163" t="s">
        <v>34</v>
      </c>
      <c r="D8" s="163" t="str">
        <f>заказ!C2</f>
        <v>№        М-К</v>
      </c>
      <c r="E8" s="162" t="str">
        <f>заказ!D2</f>
        <v xml:space="preserve">от 15.04.2017 г. </v>
      </c>
      <c r="F8" s="162"/>
      <c r="G8" s="162"/>
      <c r="H8" s="162"/>
      <c r="I8" s="162"/>
      <c r="J8" s="162"/>
      <c r="K8" s="162"/>
      <c r="L8" s="162"/>
      <c r="M8" s="162"/>
      <c r="N8" s="164"/>
      <c r="O8" s="165" t="s">
        <v>35</v>
      </c>
      <c r="P8" s="39"/>
    </row>
    <row r="9" spans="1:17" x14ac:dyDescent="0.2">
      <c r="C9" s="41" t="s">
        <v>36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75" t="s">
        <v>37</v>
      </c>
      <c r="P9" s="43"/>
    </row>
    <row r="10" spans="1:17" ht="27.75" customHeight="1" thickBot="1" x14ac:dyDescent="0.25">
      <c r="G10" s="315" t="s">
        <v>38</v>
      </c>
      <c r="H10" s="315"/>
      <c r="I10" s="316" t="s">
        <v>39</v>
      </c>
      <c r="J10" s="316"/>
      <c r="N10" s="72" t="s">
        <v>40</v>
      </c>
      <c r="O10" s="76" t="s">
        <v>35</v>
      </c>
      <c r="P10" s="44"/>
    </row>
    <row r="11" spans="1:17" x14ac:dyDescent="0.2">
      <c r="F11" s="45" t="s">
        <v>41</v>
      </c>
      <c r="G11" s="299" t="str">
        <f>заказ!C2</f>
        <v>№        М-К</v>
      </c>
      <c r="H11" s="299"/>
      <c r="I11" s="300" t="str">
        <f>заказ!D2</f>
        <v xml:space="preserve">от 15.04.2017 г. </v>
      </c>
      <c r="J11" s="301"/>
      <c r="O11" s="77" t="s">
        <v>37</v>
      </c>
      <c r="P11" s="38"/>
    </row>
    <row r="12" spans="1:17" ht="27.75" customHeight="1" x14ac:dyDescent="0.2">
      <c r="A12" s="46" t="s">
        <v>3</v>
      </c>
      <c r="B12" s="302" t="s">
        <v>20</v>
      </c>
      <c r="C12" s="302"/>
      <c r="D12" s="302"/>
      <c r="E12" s="298" t="s">
        <v>42</v>
      </c>
      <c r="F12" s="298"/>
      <c r="G12" s="47" t="s">
        <v>43</v>
      </c>
      <c r="H12" s="302" t="s">
        <v>44</v>
      </c>
      <c r="I12" s="302"/>
      <c r="J12" s="215" t="s">
        <v>45</v>
      </c>
      <c r="K12" s="215" t="s">
        <v>46</v>
      </c>
      <c r="L12" s="215" t="s">
        <v>47</v>
      </c>
      <c r="M12" s="215" t="s">
        <v>48</v>
      </c>
      <c r="N12" s="302" t="s">
        <v>49</v>
      </c>
      <c r="O12" s="302"/>
      <c r="P12" s="215" t="s">
        <v>50</v>
      </c>
    </row>
    <row r="13" spans="1:17" ht="18" customHeight="1" x14ac:dyDescent="0.2">
      <c r="A13" s="47"/>
      <c r="B13" s="298" t="s">
        <v>51</v>
      </c>
      <c r="C13" s="298"/>
      <c r="D13" s="216" t="s">
        <v>52</v>
      </c>
      <c r="E13" s="215" t="s">
        <v>53</v>
      </c>
      <c r="F13" s="215" t="s">
        <v>54</v>
      </c>
      <c r="G13" s="47"/>
      <c r="H13" s="215" t="s">
        <v>55</v>
      </c>
      <c r="I13" s="215" t="s">
        <v>56</v>
      </c>
      <c r="J13" s="215"/>
      <c r="K13" s="215"/>
      <c r="L13" s="215"/>
      <c r="M13" s="48"/>
      <c r="N13" s="49" t="s">
        <v>57</v>
      </c>
      <c r="O13" s="215" t="s">
        <v>58</v>
      </c>
      <c r="P13" s="215"/>
    </row>
    <row r="14" spans="1:17" ht="9.75" customHeight="1" x14ac:dyDescent="0.2">
      <c r="A14" s="78"/>
      <c r="B14" s="282" t="s">
        <v>59</v>
      </c>
      <c r="C14" s="283"/>
      <c r="D14" s="78" t="s">
        <v>60</v>
      </c>
      <c r="E14" s="78" t="s">
        <v>61</v>
      </c>
      <c r="F14" s="79" t="s">
        <v>62</v>
      </c>
      <c r="G14" s="80" t="s">
        <v>63</v>
      </c>
      <c r="H14" s="78" t="s">
        <v>64</v>
      </c>
      <c r="I14" s="80" t="s">
        <v>65</v>
      </c>
      <c r="J14" s="78" t="s">
        <v>66</v>
      </c>
      <c r="K14" s="78" t="s">
        <v>67</v>
      </c>
      <c r="L14" s="78" t="s">
        <v>68</v>
      </c>
      <c r="M14" s="80" t="s">
        <v>69</v>
      </c>
      <c r="N14" s="78" t="s">
        <v>70</v>
      </c>
      <c r="O14" s="78" t="s">
        <v>71</v>
      </c>
      <c r="P14" s="80" t="s">
        <v>72</v>
      </c>
    </row>
    <row r="15" spans="1:17" ht="11.25" customHeight="1" x14ac:dyDescent="0.2">
      <c r="A15" s="81">
        <f>[2]заказ!A10</f>
        <v>1</v>
      </c>
      <c r="B15" s="296">
        <f>заказ!B8</f>
        <v>0</v>
      </c>
      <c r="C15" s="297"/>
      <c r="D15" s="81">
        <f>заказ!C8</f>
        <v>0</v>
      </c>
      <c r="E15" s="81" t="s">
        <v>10</v>
      </c>
      <c r="F15" s="82"/>
      <c r="G15" s="81"/>
      <c r="H15" s="81"/>
      <c r="I15" s="151">
        <f>заказ!D8</f>
        <v>0</v>
      </c>
      <c r="J15" s="151"/>
      <c r="K15" s="151">
        <f t="shared" ref="K15:K24" si="0">I15</f>
        <v>0</v>
      </c>
      <c r="L15" s="84">
        <f>заказ!F8</f>
        <v>0</v>
      </c>
      <c r="M15" s="84">
        <f>заказ!G8</f>
        <v>0</v>
      </c>
      <c r="N15" s="81"/>
      <c r="O15" s="85">
        <v>0</v>
      </c>
      <c r="P15" s="84">
        <f t="shared" ref="P15:P20" si="1">M15</f>
        <v>0</v>
      </c>
    </row>
    <row r="16" spans="1:17" ht="12" customHeight="1" x14ac:dyDescent="0.2">
      <c r="A16" s="81">
        <f>[2]заказ!A11</f>
        <v>2</v>
      </c>
      <c r="B16" s="296">
        <f>заказ!B9</f>
        <v>0</v>
      </c>
      <c r="C16" s="297"/>
      <c r="D16" s="81">
        <f>заказ!C9</f>
        <v>0</v>
      </c>
      <c r="E16" s="81" t="s">
        <v>10</v>
      </c>
      <c r="F16" s="82"/>
      <c r="G16" s="81"/>
      <c r="H16" s="81"/>
      <c r="I16" s="151">
        <f>заказ!D9</f>
        <v>0</v>
      </c>
      <c r="J16" s="151"/>
      <c r="K16" s="151">
        <f t="shared" si="0"/>
        <v>0</v>
      </c>
      <c r="L16" s="84">
        <f>заказ!F9</f>
        <v>0</v>
      </c>
      <c r="M16" s="84">
        <f>заказ!G9</f>
        <v>0</v>
      </c>
      <c r="N16" s="81"/>
      <c r="O16" s="85">
        <v>0</v>
      </c>
      <c r="P16" s="84">
        <f t="shared" si="1"/>
        <v>0</v>
      </c>
    </row>
    <row r="17" spans="1:20" ht="10.5" customHeight="1" x14ac:dyDescent="0.2">
      <c r="A17" s="81">
        <v>3</v>
      </c>
      <c r="B17" s="296">
        <f>заказ!B10</f>
        <v>0</v>
      </c>
      <c r="C17" s="297"/>
      <c r="D17" s="81">
        <f>заказ!C10</f>
        <v>0</v>
      </c>
      <c r="E17" s="81" t="s">
        <v>10</v>
      </c>
      <c r="F17" s="82"/>
      <c r="G17" s="81"/>
      <c r="H17" s="81"/>
      <c r="I17" s="151">
        <f>заказ!D10</f>
        <v>0</v>
      </c>
      <c r="J17" s="151"/>
      <c r="K17" s="151">
        <f t="shared" si="0"/>
        <v>0</v>
      </c>
      <c r="L17" s="84">
        <f>заказ!F10</f>
        <v>0</v>
      </c>
      <c r="M17" s="84">
        <f>заказ!G10</f>
        <v>0</v>
      </c>
      <c r="N17" s="81"/>
      <c r="O17" s="85">
        <v>0</v>
      </c>
      <c r="P17" s="84">
        <f t="shared" si="1"/>
        <v>0</v>
      </c>
    </row>
    <row r="18" spans="1:20" ht="10.5" customHeight="1" x14ac:dyDescent="0.2">
      <c r="A18" s="81">
        <v>4</v>
      </c>
      <c r="B18" s="296">
        <f>заказ!B11</f>
        <v>0</v>
      </c>
      <c r="C18" s="297"/>
      <c r="D18" s="81">
        <f>заказ!C11</f>
        <v>0</v>
      </c>
      <c r="E18" s="81" t="s">
        <v>10</v>
      </c>
      <c r="F18" s="82"/>
      <c r="G18" s="81"/>
      <c r="H18" s="81"/>
      <c r="I18" s="151">
        <f>заказ!D11</f>
        <v>0</v>
      </c>
      <c r="J18" s="151"/>
      <c r="K18" s="151">
        <f t="shared" si="0"/>
        <v>0</v>
      </c>
      <c r="L18" s="84">
        <f>заказ!F11</f>
        <v>0</v>
      </c>
      <c r="M18" s="84">
        <f>заказ!G11</f>
        <v>0</v>
      </c>
      <c r="N18" s="81"/>
      <c r="O18" s="85">
        <v>0</v>
      </c>
      <c r="P18" s="84">
        <f t="shared" si="1"/>
        <v>0</v>
      </c>
    </row>
    <row r="19" spans="1:20" ht="9" customHeight="1" x14ac:dyDescent="0.2">
      <c r="A19" s="81">
        <v>5</v>
      </c>
      <c r="B19" s="296">
        <f>заказ!B12</f>
        <v>0</v>
      </c>
      <c r="C19" s="297"/>
      <c r="D19" s="81">
        <f>заказ!C12</f>
        <v>0</v>
      </c>
      <c r="E19" s="81" t="s">
        <v>10</v>
      </c>
      <c r="F19" s="82"/>
      <c r="G19" s="81"/>
      <c r="H19" s="81"/>
      <c r="I19" s="151">
        <f>заказ!D12</f>
        <v>0</v>
      </c>
      <c r="J19" s="151"/>
      <c r="K19" s="151">
        <f t="shared" si="0"/>
        <v>0</v>
      </c>
      <c r="L19" s="84">
        <f>заказ!F12</f>
        <v>0</v>
      </c>
      <c r="M19" s="84">
        <f>заказ!G12</f>
        <v>0</v>
      </c>
      <c r="N19" s="81"/>
      <c r="O19" s="85">
        <v>0</v>
      </c>
      <c r="P19" s="84">
        <f t="shared" si="1"/>
        <v>0</v>
      </c>
    </row>
    <row r="20" spans="1:20" ht="9" customHeight="1" x14ac:dyDescent="0.2">
      <c r="A20" s="81">
        <v>6</v>
      </c>
      <c r="B20" s="296">
        <f>заказ!B13</f>
        <v>0</v>
      </c>
      <c r="C20" s="297"/>
      <c r="D20" s="81">
        <f>заказ!C13</f>
        <v>0</v>
      </c>
      <c r="E20" s="81" t="s">
        <v>10</v>
      </c>
      <c r="F20" s="82"/>
      <c r="G20" s="81"/>
      <c r="H20" s="81"/>
      <c r="I20" s="151">
        <f>заказ!D13</f>
        <v>0</v>
      </c>
      <c r="J20" s="151"/>
      <c r="K20" s="151">
        <f t="shared" si="0"/>
        <v>0</v>
      </c>
      <c r="L20" s="84">
        <f>заказ!F13</f>
        <v>0</v>
      </c>
      <c r="M20" s="84">
        <f>заказ!G13</f>
        <v>0</v>
      </c>
      <c r="N20" s="81"/>
      <c r="O20" s="85">
        <v>0</v>
      </c>
      <c r="P20" s="84">
        <f t="shared" si="1"/>
        <v>0</v>
      </c>
    </row>
    <row r="21" spans="1:20" ht="9.75" customHeight="1" x14ac:dyDescent="0.2">
      <c r="A21" s="81">
        <v>7</v>
      </c>
      <c r="B21" s="296">
        <f>заказ!B14</f>
        <v>0</v>
      </c>
      <c r="C21" s="297"/>
      <c r="D21" s="132">
        <f>заказ!C14</f>
        <v>0</v>
      </c>
      <c r="E21" s="81" t="s">
        <v>10</v>
      </c>
      <c r="F21" s="82"/>
      <c r="G21" s="81"/>
      <c r="H21" s="81"/>
      <c r="I21" s="151">
        <f>заказ!D14</f>
        <v>0</v>
      </c>
      <c r="J21" s="151"/>
      <c r="K21" s="151">
        <f t="shared" si="0"/>
        <v>0</v>
      </c>
      <c r="L21" s="84">
        <f>заказ!F14</f>
        <v>0</v>
      </c>
      <c r="M21" s="84">
        <f>заказ!G14</f>
        <v>0</v>
      </c>
      <c r="N21" s="81"/>
      <c r="O21" s="85">
        <v>0</v>
      </c>
      <c r="P21" s="84">
        <f>O21</f>
        <v>0</v>
      </c>
    </row>
    <row r="22" spans="1:20" ht="9.75" customHeight="1" x14ac:dyDescent="0.2">
      <c r="A22" s="81">
        <v>8</v>
      </c>
      <c r="B22" s="296">
        <f>заказ!B15</f>
        <v>0</v>
      </c>
      <c r="C22" s="297"/>
      <c r="D22" s="132">
        <f>заказ!C15</f>
        <v>0</v>
      </c>
      <c r="E22" s="81" t="s">
        <v>10</v>
      </c>
      <c r="F22" s="82"/>
      <c r="G22" s="81"/>
      <c r="H22" s="81"/>
      <c r="I22" s="151">
        <f>заказ!D15</f>
        <v>0</v>
      </c>
      <c r="J22" s="151"/>
      <c r="K22" s="151">
        <f t="shared" si="0"/>
        <v>0</v>
      </c>
      <c r="L22" s="84">
        <f>заказ!F15</f>
        <v>0</v>
      </c>
      <c r="M22" s="84">
        <f>заказ!G15</f>
        <v>0</v>
      </c>
      <c r="N22" s="81"/>
      <c r="O22" s="85">
        <v>0</v>
      </c>
      <c r="P22" s="84">
        <f>O22</f>
        <v>0</v>
      </c>
    </row>
    <row r="23" spans="1:20" ht="10.5" customHeight="1" x14ac:dyDescent="0.2">
      <c r="A23" s="81">
        <v>9</v>
      </c>
      <c r="B23" s="296">
        <f>заказ!B16</f>
        <v>0</v>
      </c>
      <c r="C23" s="297"/>
      <c r="D23" s="132">
        <f>заказ!C16</f>
        <v>0</v>
      </c>
      <c r="E23" s="81" t="s">
        <v>10</v>
      </c>
      <c r="F23" s="82"/>
      <c r="G23" s="81"/>
      <c r="H23" s="81"/>
      <c r="I23" s="151">
        <f>заказ!D16</f>
        <v>0</v>
      </c>
      <c r="J23" s="151"/>
      <c r="K23" s="151">
        <f t="shared" si="0"/>
        <v>0</v>
      </c>
      <c r="L23" s="84">
        <f>заказ!F16</f>
        <v>0</v>
      </c>
      <c r="M23" s="84">
        <f>заказ!G16</f>
        <v>0</v>
      </c>
      <c r="N23" s="81"/>
      <c r="O23" s="85">
        <v>0</v>
      </c>
      <c r="P23" s="84">
        <f>O23</f>
        <v>0</v>
      </c>
    </row>
    <row r="24" spans="1:20" x14ac:dyDescent="0.2">
      <c r="A24" s="50"/>
      <c r="B24" s="136"/>
      <c r="C24" s="50"/>
      <c r="D24" s="50"/>
      <c r="E24" s="50"/>
      <c r="F24" s="50"/>
      <c r="G24" s="50"/>
      <c r="H24" s="218" t="s">
        <v>11</v>
      </c>
      <c r="I24" s="152">
        <f>SUM(I15:I21)</f>
        <v>0</v>
      </c>
      <c r="J24" s="153"/>
      <c r="K24" s="154">
        <f t="shared" si="0"/>
        <v>0</v>
      </c>
      <c r="L24" s="85" t="s">
        <v>73</v>
      </c>
      <c r="M24" s="85" t="s">
        <v>74</v>
      </c>
      <c r="N24" s="81" t="s">
        <v>74</v>
      </c>
      <c r="O24" s="85">
        <v>0</v>
      </c>
      <c r="P24" s="85">
        <f>SUM(P15:P23)</f>
        <v>0</v>
      </c>
      <c r="Q24" s="50"/>
    </row>
    <row r="25" spans="1:20" x14ac:dyDescent="0.2">
      <c r="A25" s="50"/>
      <c r="B25" s="50"/>
      <c r="C25" s="50"/>
      <c r="D25" s="50"/>
      <c r="E25" s="50"/>
      <c r="F25" s="50"/>
      <c r="G25" s="50"/>
      <c r="H25" s="87" t="s">
        <v>75</v>
      </c>
      <c r="I25" s="81">
        <f>I24</f>
        <v>0</v>
      </c>
      <c r="J25" s="86"/>
      <c r="K25" s="133">
        <f>K24</f>
        <v>0</v>
      </c>
      <c r="L25" s="81" t="s">
        <v>74</v>
      </c>
      <c r="M25" s="85" t="s">
        <v>74</v>
      </c>
      <c r="N25" s="81" t="s">
        <v>74</v>
      </c>
      <c r="O25" s="85">
        <v>0</v>
      </c>
      <c r="P25" s="85">
        <f>P24</f>
        <v>0</v>
      </c>
      <c r="Q25" s="50"/>
    </row>
    <row r="26" spans="1:20" x14ac:dyDescent="0.2">
      <c r="C26" s="36" t="s">
        <v>76</v>
      </c>
      <c r="E26" s="88"/>
      <c r="F26" s="88"/>
      <c r="G26" s="88"/>
      <c r="H26" s="88"/>
      <c r="I26" s="166" t="s">
        <v>77</v>
      </c>
      <c r="J26" s="88"/>
      <c r="K26" s="88"/>
      <c r="L26" s="88"/>
      <c r="M26" s="36" t="s">
        <v>78</v>
      </c>
    </row>
    <row r="28" spans="1:20" ht="10.8" thickBot="1" x14ac:dyDescent="0.25">
      <c r="C28" s="36" t="s">
        <v>79</v>
      </c>
      <c r="D28" s="284" t="s">
        <v>245</v>
      </c>
      <c r="E28" s="284"/>
      <c r="F28" s="284"/>
      <c r="G28" s="284"/>
      <c r="H28" s="284"/>
      <c r="I28" s="284"/>
      <c r="J28" s="284"/>
      <c r="K28" s="284"/>
      <c r="L28" s="284"/>
      <c r="M28" s="36" t="s">
        <v>80</v>
      </c>
      <c r="O28" s="50"/>
    </row>
    <row r="29" spans="1:20" x14ac:dyDescent="0.2">
      <c r="D29" s="285" t="s">
        <v>81</v>
      </c>
      <c r="E29" s="285"/>
      <c r="F29" s="285"/>
      <c r="G29" s="285"/>
      <c r="H29" s="285"/>
      <c r="I29" s="285"/>
      <c r="J29" s="285"/>
      <c r="K29" s="285"/>
      <c r="L29" s="285"/>
      <c r="P29" s="89"/>
    </row>
    <row r="30" spans="1:20" x14ac:dyDescent="0.2">
      <c r="G30" s="36" t="s">
        <v>82</v>
      </c>
      <c r="J30" s="286" t="s">
        <v>83</v>
      </c>
      <c r="K30" s="286"/>
      <c r="L30" s="286"/>
      <c r="M30" s="286"/>
      <c r="N30" s="286"/>
      <c r="O30" s="287"/>
      <c r="P30" s="90"/>
      <c r="T30" s="50"/>
    </row>
    <row r="31" spans="1:20" ht="10.8" thickBot="1" x14ac:dyDescent="0.25">
      <c r="C31" s="36" t="s">
        <v>84</v>
      </c>
      <c r="E31" s="155" t="s">
        <v>83</v>
      </c>
      <c r="F31" s="50"/>
      <c r="G31" s="36" t="s">
        <v>85</v>
      </c>
      <c r="J31" s="288" t="s">
        <v>81</v>
      </c>
      <c r="K31" s="288"/>
      <c r="L31" s="288"/>
      <c r="M31" s="288"/>
      <c r="N31" s="288"/>
      <c r="O31" s="289"/>
      <c r="P31" s="91"/>
    </row>
    <row r="32" spans="1:20" x14ac:dyDescent="0.2">
      <c r="A32" s="36" t="s">
        <v>86</v>
      </c>
      <c r="G32" s="36" t="s">
        <v>87</v>
      </c>
      <c r="I32" s="50"/>
      <c r="L32" s="50"/>
    </row>
    <row r="33" spans="1:17" ht="11.25" customHeight="1" x14ac:dyDescent="0.2">
      <c r="F33" s="41"/>
      <c r="I33" s="92"/>
      <c r="J33" s="324" t="s">
        <v>252</v>
      </c>
      <c r="K33" s="324"/>
      <c r="L33" s="324"/>
      <c r="M33" s="324"/>
      <c r="N33" s="324"/>
      <c r="O33" s="324"/>
      <c r="P33" s="324"/>
    </row>
    <row r="34" spans="1:17" ht="13.5" customHeight="1" x14ac:dyDescent="0.2">
      <c r="F34" s="41"/>
      <c r="I34" s="92"/>
      <c r="J34" s="217"/>
      <c r="K34" s="221"/>
      <c r="L34" s="221"/>
      <c r="M34" s="221"/>
      <c r="N34" s="221"/>
      <c r="O34" s="221"/>
      <c r="P34" s="221"/>
    </row>
    <row r="35" spans="1:17" x14ac:dyDescent="0.2">
      <c r="A35" s="290" t="s">
        <v>88</v>
      </c>
      <c r="B35" s="290"/>
      <c r="C35" s="290"/>
      <c r="D35" s="320" t="s">
        <v>253</v>
      </c>
      <c r="E35" s="320"/>
      <c r="F35" s="320"/>
      <c r="G35" s="320"/>
      <c r="H35" s="320"/>
      <c r="I35" s="292"/>
      <c r="J35" s="50" t="s">
        <v>89</v>
      </c>
      <c r="K35" s="50"/>
      <c r="L35" s="50"/>
      <c r="M35" s="36" t="s">
        <v>254</v>
      </c>
      <c r="N35" s="93"/>
      <c r="O35" s="93"/>
      <c r="P35" s="36" t="s">
        <v>91</v>
      </c>
    </row>
    <row r="36" spans="1:17" ht="9" customHeight="1" x14ac:dyDescent="0.2">
      <c r="A36" s="94"/>
      <c r="B36" s="94"/>
      <c r="C36" s="94"/>
      <c r="D36" s="94"/>
      <c r="E36" s="94"/>
      <c r="F36" s="94"/>
      <c r="G36" s="94"/>
      <c r="H36" s="94"/>
      <c r="I36" s="92"/>
      <c r="J36" s="36" t="s">
        <v>92</v>
      </c>
    </row>
    <row r="37" spans="1:17" ht="15" customHeight="1" x14ac:dyDescent="0.2">
      <c r="A37" s="36" t="s">
        <v>93</v>
      </c>
      <c r="C37" s="214" t="s">
        <v>94</v>
      </c>
      <c r="G37" s="321" t="s">
        <v>271</v>
      </c>
      <c r="H37" s="321"/>
      <c r="I37" s="92"/>
      <c r="J37" s="50" t="s">
        <v>95</v>
      </c>
      <c r="K37" s="50"/>
      <c r="L37" s="213"/>
      <c r="M37" s="217"/>
      <c r="N37" s="217"/>
      <c r="O37" s="217"/>
      <c r="P37" s="217"/>
    </row>
    <row r="38" spans="1:17" x14ac:dyDescent="0.2">
      <c r="C38" s="93"/>
      <c r="D38" s="93"/>
      <c r="E38" s="93"/>
      <c r="F38" s="93"/>
      <c r="G38" s="93"/>
      <c r="H38" s="93"/>
      <c r="I38" s="223"/>
      <c r="J38" s="36" t="s">
        <v>96</v>
      </c>
    </row>
    <row r="39" spans="1:17" x14ac:dyDescent="0.2">
      <c r="A39" s="295"/>
      <c r="B39" s="295"/>
      <c r="C39" s="295"/>
      <c r="I39" s="92"/>
      <c r="K39" s="93"/>
      <c r="L39" s="93"/>
      <c r="M39" s="93"/>
      <c r="N39" s="93"/>
      <c r="O39" s="93"/>
      <c r="P39" s="93"/>
    </row>
    <row r="40" spans="1:17" x14ac:dyDescent="0.2">
      <c r="A40" s="97" t="s">
        <v>97</v>
      </c>
      <c r="B40" s="98"/>
      <c r="C40" s="214" t="s">
        <v>98</v>
      </c>
      <c r="G40" s="322" t="s">
        <v>271</v>
      </c>
      <c r="H40" s="322"/>
      <c r="I40" s="92"/>
      <c r="J40" s="323" t="s">
        <v>99</v>
      </c>
      <c r="K40" s="323"/>
      <c r="L40" s="50"/>
      <c r="M40" s="50"/>
      <c r="N40" s="50"/>
      <c r="O40" s="50"/>
      <c r="P40" s="50"/>
      <c r="Q40" s="50"/>
    </row>
    <row r="41" spans="1:17" x14ac:dyDescent="0.2">
      <c r="A41" s="98"/>
      <c r="B41" s="98"/>
      <c r="C41" s="93"/>
      <c r="D41" s="93"/>
      <c r="E41" s="93"/>
      <c r="F41" s="93"/>
      <c r="G41" s="93"/>
      <c r="H41" s="93"/>
      <c r="I41" s="223"/>
      <c r="J41" s="323"/>
      <c r="K41" s="323"/>
      <c r="L41" s="50"/>
      <c r="M41" s="93"/>
      <c r="N41" s="93"/>
      <c r="O41" s="93"/>
      <c r="P41" s="93"/>
      <c r="Q41" s="50"/>
    </row>
    <row r="42" spans="1:17" x14ac:dyDescent="0.2">
      <c r="B42" s="214" t="s">
        <v>100</v>
      </c>
      <c r="D42" s="36" t="s">
        <v>101</v>
      </c>
      <c r="E42" s="50"/>
      <c r="F42" s="50"/>
      <c r="I42" s="92"/>
      <c r="K42" s="220" t="s">
        <v>100</v>
      </c>
      <c r="L42" s="219"/>
      <c r="M42" s="36" t="s">
        <v>256</v>
      </c>
      <c r="N42" s="50"/>
      <c r="O42" s="50"/>
    </row>
    <row r="43" spans="1:17" ht="11.25" customHeight="1" x14ac:dyDescent="0.2">
      <c r="B43" s="36" t="str">
        <f>[2]заказ!A29</f>
        <v>По доверенности №22 от 08.08.2014</v>
      </c>
    </row>
  </sheetData>
  <mergeCells count="39">
    <mergeCell ref="K1:P1"/>
    <mergeCell ref="C2:M3"/>
    <mergeCell ref="C5:D5"/>
    <mergeCell ref="C6:N6"/>
    <mergeCell ref="F5:H5"/>
    <mergeCell ref="I5:O5"/>
    <mergeCell ref="N12:O12"/>
    <mergeCell ref="B13:C13"/>
    <mergeCell ref="B14:C14"/>
    <mergeCell ref="G10:H10"/>
    <mergeCell ref="I10:J10"/>
    <mergeCell ref="G11:H11"/>
    <mergeCell ref="I11:J11"/>
    <mergeCell ref="G40:H40"/>
    <mergeCell ref="J40:K41"/>
    <mergeCell ref="B21:C21"/>
    <mergeCell ref="D28:L28"/>
    <mergeCell ref="D29:L29"/>
    <mergeCell ref="J30:O30"/>
    <mergeCell ref="J31:O31"/>
    <mergeCell ref="J33:P33"/>
    <mergeCell ref="B22:C22"/>
    <mergeCell ref="B23:C23"/>
    <mergeCell ref="C7:D7"/>
    <mergeCell ref="A35:C35"/>
    <mergeCell ref="D35:I35"/>
    <mergeCell ref="G37:H37"/>
    <mergeCell ref="A39:C39"/>
    <mergeCell ref="B15:C15"/>
    <mergeCell ref="B16:C16"/>
    <mergeCell ref="B17:C17"/>
    <mergeCell ref="B18:C18"/>
    <mergeCell ref="B19:C19"/>
    <mergeCell ref="B20:C20"/>
    <mergeCell ref="B12:D12"/>
    <mergeCell ref="E12:F12"/>
    <mergeCell ref="H12:I12"/>
    <mergeCell ref="F7:H7"/>
    <mergeCell ref="I7:O7"/>
  </mergeCells>
  <pageMargins left="0.7" right="0.7" top="0.75" bottom="0.75" header="0.3" footer="0.3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5</vt:i4>
      </vt:variant>
    </vt:vector>
  </HeadingPairs>
  <TitlesOfParts>
    <vt:vector size="11" baseType="lpstr">
      <vt:lpstr>заказ</vt:lpstr>
      <vt:lpstr>прайс</vt:lpstr>
      <vt:lpstr>товарный чек</vt:lpstr>
      <vt:lpstr>накл.</vt:lpstr>
      <vt:lpstr>акт</vt:lpstr>
      <vt:lpstr>Товарная накладная</vt:lpstr>
      <vt:lpstr>акт!Область_печати</vt:lpstr>
      <vt:lpstr>заказ!Область_печати</vt:lpstr>
      <vt:lpstr>накл.!Область_печати</vt:lpstr>
      <vt:lpstr>'Товарная накладная'!Область_печати</vt:lpstr>
      <vt:lpstr>'товарный чек'!Область_печати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12Стульев</dc:creator>
  <cp:lastModifiedBy>Tunikov Dima</cp:lastModifiedBy>
  <cp:lastPrinted>2014-12-26T13:56:24Z</cp:lastPrinted>
  <dcterms:created xsi:type="dcterms:W3CDTF">2013-12-06T14:47:33Z</dcterms:created>
  <dcterms:modified xsi:type="dcterms:W3CDTF">2017-08-12T16:48:41Z</dcterms:modified>
</cp:coreProperties>
</file>