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ngin-erp\packages\front\assets\"/>
    </mc:Choice>
  </mc:AlternateContent>
  <xr:revisionPtr revIDLastSave="0" documentId="13_ncr:1_{F637F2C1-068E-4EDF-AAC5-47276C74ABFF}" xr6:coauthVersionLast="47" xr6:coauthVersionMax="47" xr10:uidLastSave="{00000000-0000-0000-0000-000000000000}"/>
  <bookViews>
    <workbookView xWindow="-108" yWindow="-108" windowWidth="23256" windowHeight="12456" xr2:uid="{1A61CECF-C11D-4582-B265-B89C5C7357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Inconsolata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7229A-9F1D-413C-AECB-594D256A18DD}">
  <dimension ref="A1:D9"/>
  <sheetViews>
    <sheetView tabSelected="1" workbookViewId="0">
      <selection activeCell="G11" sqref="G11"/>
    </sheetView>
  </sheetViews>
  <sheetFormatPr defaultRowHeight="14.4" x14ac:dyDescent="0.3"/>
  <cols>
    <col min="1" max="1" width="10.88671875" customWidth="1"/>
    <col min="2" max="2" width="27.21875" customWidth="1"/>
    <col min="3" max="3" width="13.77734375" customWidth="1"/>
  </cols>
  <sheetData>
    <row r="1" spans="1:4" ht="16.2" x14ac:dyDescent="0.45">
      <c r="A1" s="1" t="str">
        <f ca="1">IFERROR(__xludf.DUMMYFUNCTION("IMPORTRANGE(""https://docs.google.com/spreadsheets/d/1Ul25vXT6wrF0nA8jPwPoZBuIRWGml0IiVqoTWlYcGnA/edit?usp=sharing"",""Заказчики!A:D"")"),"Заказчик")</f>
        <v>Заказчик</v>
      </c>
      <c r="B1" s="2" t="str">
        <f ca="1">IFERROR(__xludf.DUMMYFUNCTION("""COMPUTED_VALUE"""),"Юр.лицо")</f>
        <v>Юр.лицо</v>
      </c>
      <c r="C1" s="2" t="str">
        <f ca="1">IFERROR(__xludf.DUMMYFUNCTION("""COMPUTED_VALUE"""),"Город")</f>
        <v>Город</v>
      </c>
      <c r="D1" s="2" t="str">
        <f ca="1">IFERROR(__xludf.DUMMYFUNCTION("""COMPUTED_VALUE"""),"Адрес")</f>
        <v>Адрес</v>
      </c>
    </row>
    <row r="2" spans="1:4" x14ac:dyDescent="0.3">
      <c r="A2" s="2" t="str">
        <f ca="1">IFERROR(__xludf.DUMMYFUNCTION("""COMPUTED_VALUE"""),"Винлаб")</f>
        <v>Винлаб</v>
      </c>
      <c r="B2" s="2" t="str">
        <f ca="1">IFERROR(__xludf.DUMMYFUNCTION("""COMPUTED_VALUE"""),"АО Винлаб Благовещенск")</f>
        <v>АО Винлаб Благовещенск</v>
      </c>
      <c r="C2" s="2" t="str">
        <f ca="1">IFERROR(__xludf.DUMMYFUNCTION("""COMPUTED_VALUE"""),"п.Солнечный")</f>
        <v>п.Солнечный</v>
      </c>
      <c r="D2" s="2" t="str">
        <f ca="1">IFERROR(__xludf.DUMMYFUNCTION("""COMPUTED_VALUE"""),"ул.Геологов, 10")</f>
        <v>ул.Геологов, 10</v>
      </c>
    </row>
    <row r="3" spans="1:4" x14ac:dyDescent="0.3">
      <c r="A3" s="2" t="str">
        <f ca="1">IFERROR(__xludf.DUMMYFUNCTION("""COMPUTED_VALUE"""),"Винлаб")</f>
        <v>Винлаб</v>
      </c>
      <c r="B3" s="2" t="str">
        <f ca="1">IFERROR(__xludf.DUMMYFUNCTION("""COMPUTED_VALUE"""),"АО Винлаб Благовещенск")</f>
        <v>АО Винлаб Благовещенск</v>
      </c>
      <c r="C3" s="2" t="str">
        <f ca="1">IFERROR(__xludf.DUMMYFUNCTION("""COMPUTED_VALUE"""),"п.Солнечный")</f>
        <v>п.Солнечный</v>
      </c>
      <c r="D3" s="2" t="str">
        <f ca="1">IFERROR(__xludf.DUMMYFUNCTION("""COMPUTED_VALUE"""),"ул.Геологов, 20Б")</f>
        <v>ул.Геологов, 20Б</v>
      </c>
    </row>
    <row r="4" spans="1:4" x14ac:dyDescent="0.3">
      <c r="A4" s="2" t="str">
        <f ca="1">IFERROR(__xludf.DUMMYFUNCTION("""COMPUTED_VALUE"""),"Винлаб")</f>
        <v>Винлаб</v>
      </c>
      <c r="B4" s="2" t="str">
        <f ca="1">IFERROR(__xludf.DUMMYFUNCTION("""COMPUTED_VALUE"""),"АО Винлаб")</f>
        <v>АО Винлаб</v>
      </c>
      <c r="C4" s="2" t="str">
        <f ca="1">IFERROR(__xludf.DUMMYFUNCTION("""COMPUTED_VALUE"""),"г.Хабаровск")</f>
        <v>г.Хабаровск</v>
      </c>
      <c r="D4" s="2" t="str">
        <f ca="1">IFERROR(__xludf.DUMMYFUNCTION("""COMPUTED_VALUE"""),"ул.Флегонтова, 4")</f>
        <v>ул.Флегонтова, 4</v>
      </c>
    </row>
    <row r="5" spans="1:4" x14ac:dyDescent="0.3">
      <c r="A5" s="2" t="str">
        <f ca="1">IFERROR(__xludf.DUMMYFUNCTION("""COMPUTED_VALUE"""),"Винлаб")</f>
        <v>Винлаб</v>
      </c>
      <c r="B5" s="2" t="str">
        <f ca="1">IFERROR(__xludf.DUMMYFUNCTION("""COMPUTED_VALUE"""),"ООО Винлаб Владивосток")</f>
        <v>ООО Винлаб Владивосток</v>
      </c>
      <c r="C5" s="2" t="str">
        <f ca="1">IFERROR(__xludf.DUMMYFUNCTION("""COMPUTED_VALUE"""),"г.Хабаровск")</f>
        <v>г.Хабаровск</v>
      </c>
      <c r="D5" s="2" t="str">
        <f ca="1">IFERROR(__xludf.DUMMYFUNCTION("""COMPUTED_VALUE"""),"ул.Волочаевская, 21")</f>
        <v>ул.Волочаевская, 21</v>
      </c>
    </row>
    <row r="6" spans="1:4" x14ac:dyDescent="0.3">
      <c r="A6" s="2" t="str">
        <f ca="1">IFERROR(__xludf.DUMMYFUNCTION("""COMPUTED_VALUE"""),"Гемотест")</f>
        <v>Гемотест</v>
      </c>
      <c r="B6" s="2" t="str">
        <f ca="1">IFERROR(__xludf.DUMMYFUNCTION("""COMPUTED_VALUE"""),"ООО Гемотест Западная сибирь ")</f>
        <v xml:space="preserve">ООО Гемотест Западная сибирь </v>
      </c>
      <c r="C6" s="2" t="str">
        <f ca="1">IFERROR(__xludf.DUMMYFUNCTION("""COMPUTED_VALUE"""),"п. Кольцово")</f>
        <v>п. Кольцово</v>
      </c>
      <c r="D6" s="2" t="str">
        <f ca="1">IFERROR(__xludf.DUMMYFUNCTION("""COMPUTED_VALUE"""),"пр-т Никольский, д. 15")</f>
        <v>пр-т Никольский, д. 15</v>
      </c>
    </row>
    <row r="7" spans="1:4" x14ac:dyDescent="0.3">
      <c r="A7" s="2" t="str">
        <f ca="1">IFERROR(__xludf.DUMMYFUNCTION("""COMPUTED_VALUE"""),"Гемотест")</f>
        <v>Гемотест</v>
      </c>
      <c r="B7" s="2" t="str">
        <f ca="1">IFERROR(__xludf.DUMMYFUNCTION("""COMPUTED_VALUE"""),"ООО Гемотест Иркутск ")</f>
        <v xml:space="preserve">ООО Гемотест Иркутск </v>
      </c>
      <c r="C7" s="2" t="str">
        <f ca="1">IFERROR(__xludf.DUMMYFUNCTION("""COMPUTED_VALUE"""),"г. Ангарск")</f>
        <v>г. Ангарск</v>
      </c>
      <c r="D7" s="2" t="str">
        <f ca="1">IFERROR(__xludf.DUMMYFUNCTION("""COMPUTED_VALUE"""),"15-й микрорайон, 1")</f>
        <v>15-й микрорайон, 1</v>
      </c>
    </row>
    <row r="8" spans="1:4" x14ac:dyDescent="0.3">
      <c r="A8" s="2" t="str">
        <f ca="1">IFERROR(__xludf.DUMMYFUNCTION("""COMPUTED_VALUE"""),"Гемотест")</f>
        <v>Гемотест</v>
      </c>
      <c r="B8" s="2" t="str">
        <f ca="1">IFERROR(__xludf.DUMMYFUNCTION("""COMPUTED_VALUE"""),"ООО Гемотест Иркутск ")</f>
        <v xml:space="preserve">ООО Гемотест Иркутск </v>
      </c>
      <c r="C8" s="2" t="str">
        <f ca="1">IFERROR(__xludf.DUMMYFUNCTION("""COMPUTED_VALUE"""),"г. Ангарск")</f>
        <v>г. Ангарск</v>
      </c>
      <c r="D8" s="2" t="str">
        <f ca="1">IFERROR(__xludf.DUMMYFUNCTION("""COMPUTED_VALUE"""),"33-й микрорайон, 1")</f>
        <v>33-й микрорайон, 1</v>
      </c>
    </row>
    <row r="9" spans="1:4" x14ac:dyDescent="0.3">
      <c r="A9" s="2" t="str">
        <f ca="1">IFERROR(__xludf.DUMMYFUNCTION("""COMPUTED_VALUE"""),"Гемотест")</f>
        <v>Гемотест</v>
      </c>
      <c r="B9" s="2" t="str">
        <f ca="1">IFERROR(__xludf.DUMMYFUNCTION("""COMPUTED_VALUE"""),"ООО Гемотест Иркутск ")</f>
        <v xml:space="preserve">ООО Гемотест Иркутск </v>
      </c>
      <c r="C9" s="2" t="str">
        <f ca="1">IFERROR(__xludf.DUMMYFUNCTION("""COMPUTED_VALUE"""),"г. Ангарск")</f>
        <v>г. Ангарск</v>
      </c>
      <c r="D9" s="2" t="str">
        <f ca="1">IFERROR(__xludf.DUMMYFUNCTION("""COMPUTED_VALUE"""),"73 квартал, 8")</f>
        <v>73 квартал, 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Shammasov Max</dc:creator>
  <cp:lastModifiedBy>Shammasov Max</cp:lastModifiedBy>
  <dcterms:created xsi:type="dcterms:W3CDTF">2023-08-08T05:20:22Z</dcterms:created>
  <dcterms:modified xsi:type="dcterms:W3CDTF">2023-08-08T05:26:05Z</dcterms:modified>
</cp:coreProperties>
</file>