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fiot\excel\"/>
    </mc:Choice>
  </mc:AlternateContent>
  <xr:revisionPtr revIDLastSave="0" documentId="8_{C2F3F84E-4EB2-4515-8876-E05C52865D91}" xr6:coauthVersionLast="34" xr6:coauthVersionMax="34" xr10:uidLastSave="{00000000-0000-0000-0000-000000000000}"/>
  <bookViews>
    <workbookView xWindow="360" yWindow="1596" windowWidth="9420" windowHeight="5016"/>
  </bookViews>
  <sheets>
    <sheet name="Лист1" sheetId="4" r:id="rId1"/>
    <sheet name="Лист2" sheetId="3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33" i="3" l="1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8" i="3"/>
  <c r="S7" i="3"/>
  <c r="S6" i="3"/>
  <c r="S5" i="3"/>
  <c r="R38" i="3"/>
  <c r="R34" i="3"/>
  <c r="M34" i="3"/>
  <c r="S34" i="3"/>
</calcChain>
</file>

<file path=xl/sharedStrings.xml><?xml version="1.0" encoding="utf-8"?>
<sst xmlns="http://schemas.openxmlformats.org/spreadsheetml/2006/main" count="212" uniqueCount="158">
  <si>
    <t>Курс</t>
  </si>
  <si>
    <t>Аудиторні заняття</t>
  </si>
  <si>
    <t>Вид роботи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</si>
  <si>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</si>
  <si>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</si>
  <si>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</si>
  <si>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</si>
  <si>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</si>
  <si>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</si>
  <si>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</si>
  <si>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</si>
  <si>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</si>
  <si>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Всього:</t>
  </si>
  <si>
    <t>10.</t>
  </si>
  <si>
    <t>11.</t>
  </si>
  <si>
    <t>Консультування докторантів</t>
  </si>
  <si>
    <t>(П.І.Б.)</t>
  </si>
  <si>
    <t xml:space="preserve">              I. Викладання дисциплін кафедри</t>
  </si>
  <si>
    <t>№
п/п</t>
  </si>
  <si>
    <t>Всього годин</t>
  </si>
  <si>
    <t>13.</t>
  </si>
  <si>
    <t>РОЗРАХУНОК ОБСЯГУ НАВЧАЛЬНОГО НАВАНТАЖЕННЯ КАФЕДРИ</t>
  </si>
  <si>
    <t>(абревіат.)</t>
  </si>
  <si>
    <t>I семестр</t>
  </si>
  <si>
    <t>II семестр</t>
  </si>
  <si>
    <t>14.</t>
  </si>
  <si>
    <t>15.</t>
  </si>
  <si>
    <t>Керівництво
атестац.роб.</t>
  </si>
  <si>
    <t>бакалаврів</t>
  </si>
  <si>
    <t>спеціалістів</t>
  </si>
  <si>
    <t>магістрів</t>
  </si>
  <si>
    <t>Керівництво</t>
  </si>
  <si>
    <t>аспірантами</t>
  </si>
  <si>
    <t>Рецензування
атестац.роб.</t>
  </si>
  <si>
    <t>бакалаври</t>
  </si>
  <si>
    <t>спеціалісти</t>
  </si>
  <si>
    <t>магістри</t>
  </si>
  <si>
    <t>16.</t>
  </si>
  <si>
    <r>
      <t xml:space="preserve">Лекції, </t>
    </r>
    <r>
      <rPr>
        <b/>
        <sz val="8"/>
        <rFont val="Arial Cyr"/>
        <family val="2"/>
        <charset val="204"/>
      </rPr>
      <t>Л</t>
    </r>
    <r>
      <rPr>
        <sz val="8"/>
        <rFont val="Arial Cyr"/>
        <family val="2"/>
        <charset val="204"/>
      </rPr>
      <t xml:space="preserve"> годин</t>
    </r>
  </si>
  <si>
    <r>
      <t xml:space="preserve">Практ., </t>
    </r>
    <r>
      <rPr>
        <b/>
        <sz val="8"/>
        <rFont val="Arial Cyr"/>
        <family val="2"/>
        <charset val="204"/>
      </rPr>
      <t>П</t>
    </r>
    <r>
      <rPr>
        <sz val="8"/>
        <rFont val="Arial Cyr"/>
        <family val="2"/>
        <charset val="204"/>
      </rPr>
      <t xml:space="preserve"> годин</t>
    </r>
  </si>
  <si>
    <r>
      <t xml:space="preserve">Лекції, </t>
    </r>
    <r>
      <rPr>
        <b/>
        <sz val="8"/>
        <rFont val="Arial Cyr"/>
        <family val="2"/>
        <charset val="204"/>
      </rPr>
      <t>Л</t>
    </r>
    <r>
      <rPr>
        <sz val="8"/>
        <rFont val="Arial Cyr"/>
        <family val="2"/>
        <charset val="204"/>
      </rPr>
      <t xml:space="preserve"> х </t>
    </r>
    <r>
      <rPr>
        <b/>
        <sz val="8"/>
        <rFont val="Arial Cyr"/>
        <family val="2"/>
        <charset val="204"/>
      </rPr>
      <t>Р</t>
    </r>
  </si>
  <si>
    <r>
      <t xml:space="preserve">Екзамени, </t>
    </r>
    <r>
      <rPr>
        <b/>
        <sz val="8"/>
        <rFont val="Arial Cyr"/>
        <family val="2"/>
        <charset val="204"/>
      </rPr>
      <t>Е</t>
    </r>
  </si>
  <si>
    <r>
      <t xml:space="preserve">Заліки, </t>
    </r>
    <r>
      <rPr>
        <b/>
        <sz val="8"/>
        <rFont val="Arial Cyr"/>
        <family val="2"/>
        <charset val="204"/>
      </rPr>
      <t>Z</t>
    </r>
  </si>
  <si>
    <r>
      <t xml:space="preserve">ДКР, </t>
    </r>
    <r>
      <rPr>
        <b/>
        <sz val="8"/>
        <rFont val="Arial Cyr"/>
        <family val="2"/>
        <charset val="204"/>
      </rPr>
      <t>D</t>
    </r>
  </si>
  <si>
    <t>17.</t>
  </si>
  <si>
    <t>19.</t>
  </si>
  <si>
    <t>20.</t>
  </si>
  <si>
    <t>21.</t>
  </si>
  <si>
    <t>22.</t>
  </si>
  <si>
    <t>Консультування
атестац.роб.</t>
  </si>
  <si>
    <t>№ п/п</t>
  </si>
  <si>
    <t xml:space="preserve">    (підпис)</t>
  </si>
  <si>
    <t>Форма № К-3-Б</t>
  </si>
  <si>
    <t xml:space="preserve">                     (повна назва кафедри)</t>
  </si>
  <si>
    <t>Вчений секретар</t>
  </si>
  <si>
    <t>Завідувач кафедри</t>
  </si>
  <si>
    <t>здобув., стаж.</t>
  </si>
  <si>
    <t>Контр. заходи, їх кількість
(к-сть год. на викон.КП,КР)</t>
  </si>
  <si>
    <t>К-сть груп
та підгруп</t>
  </si>
  <si>
    <t>К-сть 
студентів</t>
  </si>
  <si>
    <r>
      <t xml:space="preserve">Кількість бюджетних потоків, </t>
    </r>
    <r>
      <rPr>
        <b/>
        <sz val="8"/>
        <rFont val="Arial Cyr"/>
        <family val="2"/>
        <charset val="204"/>
      </rPr>
      <t>Р</t>
    </r>
  </si>
  <si>
    <t>Бюджетні</t>
  </si>
  <si>
    <t>Б</t>
  </si>
  <si>
    <t>К</t>
  </si>
  <si>
    <t>БК</t>
  </si>
  <si>
    <t>КК</t>
  </si>
  <si>
    <r>
      <t xml:space="preserve">Форма навчання: </t>
    </r>
    <r>
      <rPr>
        <b/>
        <sz val="10"/>
        <rFont val="Arial Cyr"/>
        <charset val="204"/>
      </rPr>
      <t>денна, за держбюджетом</t>
    </r>
    <r>
      <rPr>
        <sz val="10"/>
        <rFont val="Arial Cyr"/>
        <charset val="204"/>
      </rPr>
      <t xml:space="preserve">   </t>
    </r>
  </si>
  <si>
    <r>
      <t xml:space="preserve">Практ.заняття
 (семінари), </t>
    </r>
    <r>
      <rPr>
        <b/>
        <sz val="8"/>
        <rFont val="Arial Cyr"/>
        <family val="2"/>
        <charset val="204"/>
      </rPr>
      <t>П</t>
    </r>
    <r>
      <rPr>
        <sz val="8"/>
        <rFont val="Arial Cyr"/>
        <family val="2"/>
        <charset val="204"/>
      </rPr>
      <t xml:space="preserve"> х </t>
    </r>
    <r>
      <rPr>
        <b/>
        <sz val="8"/>
        <rFont val="Arial Cyr"/>
        <family val="2"/>
        <charset val="204"/>
      </rPr>
      <t>ГП</t>
    </r>
  </si>
  <si>
    <r>
      <t xml:space="preserve">Екзамени, </t>
    </r>
    <r>
      <rPr>
        <b/>
        <sz val="8"/>
        <rFont val="Arial Cyr"/>
        <charset val="204"/>
      </rPr>
      <t>0.33хEx(Б+БК)</t>
    </r>
  </si>
  <si>
    <r>
      <t xml:space="preserve">Курсові проекти, </t>
    </r>
    <r>
      <rPr>
        <b/>
        <sz val="8"/>
        <rFont val="Arial Cyr"/>
        <charset val="204"/>
      </rPr>
      <t>Qх(Б+БК)</t>
    </r>
  </si>
  <si>
    <r>
      <t xml:space="preserve">Курсові роботи, </t>
    </r>
    <r>
      <rPr>
        <b/>
        <sz val="8"/>
        <rFont val="Arial Cyr"/>
        <charset val="204"/>
      </rPr>
      <t>Gх(Б+БК)</t>
    </r>
  </si>
  <si>
    <r>
      <t xml:space="preserve">РГР, РР, ГР,  </t>
    </r>
    <r>
      <rPr>
        <b/>
        <sz val="8"/>
        <rFont val="Arial Cyr"/>
        <charset val="204"/>
      </rPr>
      <t>0.5хRх(Б+БК)</t>
    </r>
  </si>
  <si>
    <r>
      <t xml:space="preserve">ДКР, </t>
    </r>
    <r>
      <rPr>
        <b/>
        <sz val="8"/>
        <rFont val="Arial Cyr"/>
        <charset val="204"/>
      </rPr>
      <t>0.33хDх(Б+БК)</t>
    </r>
  </si>
  <si>
    <r>
      <t xml:space="preserve">Реферати, </t>
    </r>
    <r>
      <rPr>
        <b/>
        <sz val="8"/>
        <rFont val="Arial Cyr"/>
        <charset val="204"/>
      </rPr>
      <t>0.25хFх(Б+БК)</t>
    </r>
  </si>
  <si>
    <t>Факультет(ін-т), який забезпечується (абрев.).
Назва  дисципліни,
 іі загальний обсяг в годинах.
Курс навчання, шифр груп,
к-сть студентів в кожній групі (Б+К)</t>
  </si>
  <si>
    <t>екзам.усний</t>
  </si>
  <si>
    <t>захист дипл.</t>
  </si>
  <si>
    <t>екзамен</t>
  </si>
  <si>
    <t>Керівництво
практикою</t>
  </si>
  <si>
    <t>лекції</t>
  </si>
  <si>
    <t>Заняття
з аспіран-
тами</t>
  </si>
  <si>
    <t>консульт.,реценз.,екз.</t>
  </si>
  <si>
    <t>Всього
за рік</t>
  </si>
  <si>
    <t>23.</t>
  </si>
  <si>
    <t>24.</t>
  </si>
  <si>
    <t>25.</t>
  </si>
  <si>
    <t>26.</t>
  </si>
  <si>
    <t>27.</t>
  </si>
  <si>
    <t>К-сть 
студ.
бюдж</t>
  </si>
  <si>
    <t>Шифр
груп</t>
  </si>
  <si>
    <t>Всього
годин</t>
  </si>
  <si>
    <r>
      <t xml:space="preserve">                 II. Інші види навчальної роботи кафедри (</t>
    </r>
    <r>
      <rPr>
        <sz val="10"/>
        <rFont val="Arial Cyr"/>
        <charset val="204"/>
      </rPr>
      <t>продовження форми № К-3-Б</t>
    </r>
    <r>
      <rPr>
        <b/>
        <sz val="12"/>
        <rFont val="Arial Cyr"/>
        <charset val="204"/>
      </rPr>
      <t>)</t>
    </r>
  </si>
  <si>
    <t>Норма
в годинах</t>
  </si>
  <si>
    <t>+</t>
  </si>
  <si>
    <r>
      <t xml:space="preserve">I </t>
    </r>
    <r>
      <rPr>
        <sz val="8"/>
        <rFont val="Arial Cyr"/>
        <charset val="204"/>
      </rPr>
      <t>(Викладання.дисц.каф.</t>
    </r>
    <r>
      <rPr>
        <sz val="10"/>
        <rFont val="Arial Cyr"/>
        <charset val="204"/>
      </rPr>
      <t>)</t>
    </r>
  </si>
  <si>
    <r>
      <t>II</t>
    </r>
    <r>
      <rPr>
        <sz val="10"/>
        <rFont val="Arial Cyr"/>
        <charset val="204"/>
      </rPr>
      <t xml:space="preserve"> </t>
    </r>
    <r>
      <rPr>
        <sz val="8"/>
        <rFont val="Arial Cyr"/>
        <charset val="204"/>
      </rPr>
      <t>(Інші види навч.роб.)</t>
    </r>
    <r>
      <rPr>
        <sz val="10"/>
        <rFont val="Arial Cyr"/>
        <charset val="204"/>
      </rPr>
      <t xml:space="preserve">  </t>
    </r>
  </si>
  <si>
    <t>=</t>
  </si>
  <si>
    <t>Фак.
(Інст.)</t>
  </si>
  <si>
    <r>
      <t xml:space="preserve">Контр.роб (мод., темат.), </t>
    </r>
    <r>
      <rPr>
        <b/>
        <sz val="8"/>
        <rFont val="Arial Cyr"/>
        <family val="2"/>
        <charset val="204"/>
      </rPr>
      <t>М</t>
    </r>
  </si>
  <si>
    <r>
      <t xml:space="preserve">Контр.роб.(мод.,темат.),
</t>
    </r>
    <r>
      <rPr>
        <b/>
        <sz val="8"/>
        <rFont val="Arial Cyr"/>
        <charset val="204"/>
      </rPr>
      <t>0.25хМх(Б+БК)</t>
    </r>
  </si>
  <si>
    <t>семінари, практич.зан.</t>
  </si>
  <si>
    <t>переддиплом.</t>
  </si>
  <si>
    <t>екз.письмов.</t>
  </si>
  <si>
    <r>
      <t xml:space="preserve">Академічні бюдж., </t>
    </r>
    <r>
      <rPr>
        <b/>
        <sz val="8"/>
        <rFont val="Arial Cyr"/>
        <charset val="204"/>
      </rPr>
      <t>Г</t>
    </r>
  </si>
  <si>
    <r>
      <t xml:space="preserve">Підгрупи для ПЗ, </t>
    </r>
    <r>
      <rPr>
        <b/>
        <sz val="8"/>
        <rFont val="Arial Cyr"/>
        <charset val="204"/>
      </rPr>
      <t>ГП</t>
    </r>
  </si>
  <si>
    <r>
      <t xml:space="preserve">Академ. контрактні, </t>
    </r>
    <r>
      <rPr>
        <b/>
        <sz val="8"/>
        <rFont val="Arial Cyr"/>
        <charset val="204"/>
      </rPr>
      <t>ГК</t>
    </r>
  </si>
  <si>
    <r>
      <t xml:space="preserve">Підгр. для лаб.роб., </t>
    </r>
    <r>
      <rPr>
        <b/>
        <sz val="8"/>
        <rFont val="Arial Cyr"/>
        <charset val="204"/>
      </rPr>
      <t>ГL</t>
    </r>
  </si>
  <si>
    <r>
      <t xml:space="preserve">Консультації, </t>
    </r>
    <r>
      <rPr>
        <b/>
        <sz val="8"/>
        <rFont val="Arial Cyr"/>
        <charset val="204"/>
      </rPr>
      <t>2 х E х Г + 
0,06 х N х (Б+БК)/25</t>
    </r>
  </si>
  <si>
    <t>Розрахунок  навчального  навантаження</t>
  </si>
  <si>
    <t>28.</t>
  </si>
  <si>
    <t>12.</t>
  </si>
  <si>
    <t>Консультування
перед держ.екзам.</t>
  </si>
  <si>
    <r>
      <t>Примітка:</t>
    </r>
    <r>
      <rPr>
        <sz val="10"/>
        <rFont val="Arial Cyr"/>
        <charset val="204"/>
      </rPr>
      <t xml:space="preserve"> Т - к-сть тижнів; Г - к-сть бюдж.груп; ДЦ - к-сть дисциплін, з яких запровадж.держ.екз.; d - к-сть членів ДЕК з даної кафедри.</t>
    </r>
  </si>
  <si>
    <t>4хГ+0,5на1студ.</t>
  </si>
  <si>
    <t xml:space="preserve"> 1 х Т на 1студ.</t>
  </si>
  <si>
    <t xml:space="preserve"> 2 х Г х ДЦ</t>
  </si>
  <si>
    <t xml:space="preserve"> 25 за сем.</t>
  </si>
  <si>
    <t>0,5 х d на 1студ.</t>
  </si>
  <si>
    <t>12,5 за сем.</t>
  </si>
  <si>
    <t>Бюдж.
групи</t>
  </si>
  <si>
    <t>Контр.
групи</t>
  </si>
  <si>
    <r>
      <t xml:space="preserve">Курсові роботи, </t>
    </r>
    <r>
      <rPr>
        <b/>
        <sz val="8"/>
        <rFont val="Arial Cyr"/>
        <family val="2"/>
        <charset val="204"/>
      </rPr>
      <t xml:space="preserve">G </t>
    </r>
    <r>
      <rPr>
        <sz val="8"/>
        <rFont val="Arial Cyr"/>
        <charset val="204"/>
      </rPr>
      <t>годин</t>
    </r>
  </si>
  <si>
    <r>
      <t xml:space="preserve">Курсові проекти, </t>
    </r>
    <r>
      <rPr>
        <b/>
        <sz val="8"/>
        <rFont val="Arial Cyr"/>
        <family val="2"/>
        <charset val="204"/>
      </rPr>
      <t xml:space="preserve">Q </t>
    </r>
    <r>
      <rPr>
        <sz val="8"/>
        <rFont val="Arial Cyr"/>
        <charset val="204"/>
      </rPr>
      <t>годин</t>
    </r>
  </si>
  <si>
    <r>
      <t>Лабор.(комп"ют.практик.),</t>
    </r>
    <r>
      <rPr>
        <b/>
        <sz val="8"/>
        <rFont val="Arial Cyr"/>
        <family val="2"/>
        <charset val="204"/>
      </rPr>
      <t xml:space="preserve">  
L</t>
    </r>
    <r>
      <rPr>
        <sz val="8"/>
        <rFont val="Arial Cyr"/>
        <family val="2"/>
        <charset val="204"/>
      </rPr>
      <t xml:space="preserve"> годин</t>
    </r>
  </si>
  <si>
    <r>
      <t xml:space="preserve">Обсяг дисципліни за семестр,
</t>
    </r>
    <r>
      <rPr>
        <b/>
        <sz val="8"/>
        <rFont val="Arial Cyr"/>
        <family val="2"/>
        <charset val="204"/>
      </rPr>
      <t>N</t>
    </r>
    <r>
      <rPr>
        <sz val="8"/>
        <rFont val="Arial Cyr"/>
        <family val="2"/>
        <charset val="204"/>
      </rPr>
      <t xml:space="preserve"> годин</t>
    </r>
  </si>
  <si>
    <r>
      <t xml:space="preserve">РГР, РР, ГР,    </t>
    </r>
    <r>
      <rPr>
        <b/>
        <sz val="8"/>
        <rFont val="Arial Cyr"/>
        <family val="2"/>
        <charset val="204"/>
      </rPr>
      <t>R</t>
    </r>
  </si>
  <si>
    <r>
      <t xml:space="preserve">Реферати,   </t>
    </r>
    <r>
      <rPr>
        <b/>
        <sz val="8"/>
        <rFont val="Arial Cyr"/>
        <family val="2"/>
        <charset val="204"/>
      </rPr>
      <t>F</t>
    </r>
  </si>
  <si>
    <r>
      <t xml:space="preserve">Лаб.заняття(комп"ют.практик.), 
</t>
    </r>
    <r>
      <rPr>
        <b/>
        <sz val="8"/>
        <rFont val="Arial Cyr"/>
        <family val="2"/>
        <charset val="204"/>
      </rPr>
      <t xml:space="preserve">L </t>
    </r>
    <r>
      <rPr>
        <sz val="8"/>
        <rFont val="Arial Cyr"/>
        <family val="2"/>
        <charset val="204"/>
      </rPr>
      <t xml:space="preserve">х </t>
    </r>
    <r>
      <rPr>
        <b/>
        <sz val="8"/>
        <rFont val="Arial Cyr"/>
        <family val="2"/>
        <charset val="204"/>
      </rPr>
      <t>ГL</t>
    </r>
  </si>
  <si>
    <t>18.</t>
  </si>
  <si>
    <t>(подається до навчального відділу до 20 квітня)</t>
  </si>
  <si>
    <t xml:space="preserve">            Разом навчальне навантаження за формою № К-3-Б денна:</t>
  </si>
  <si>
    <t>ФІОТ</t>
  </si>
  <si>
    <t xml:space="preserve"> 2   х    на 1 студ.</t>
  </si>
  <si>
    <t xml:space="preserve"> 3  х     на 1 студ.</t>
  </si>
  <si>
    <t xml:space="preserve"> 4  х     на 1 студ.</t>
  </si>
  <si>
    <r>
      <t>Заліки,</t>
    </r>
    <r>
      <rPr>
        <sz val="8"/>
        <rFont val="Arial Cyr"/>
        <family val="2"/>
        <charset val="204"/>
      </rPr>
      <t xml:space="preserve">
</t>
    </r>
    <r>
      <rPr>
        <b/>
        <sz val="8"/>
        <rFont val="Arial Cyr"/>
        <charset val="204"/>
      </rPr>
      <t>Zх2хГ</t>
    </r>
  </si>
  <si>
    <r>
      <t>Кафедра_</t>
    </r>
    <r>
      <rPr>
        <u/>
        <sz val="10"/>
        <rFont val="Arial Cyr"/>
        <charset val="204"/>
      </rPr>
      <t>обчислювальної техніки________</t>
    </r>
  </si>
  <si>
    <r>
      <t>Факультет (інститут)____</t>
    </r>
    <r>
      <rPr>
        <u/>
        <sz val="10"/>
        <rFont val="Arial Cyr"/>
        <charset val="204"/>
      </rPr>
      <t>ІОТ</t>
    </r>
    <r>
      <rPr>
        <sz val="10"/>
        <rFont val="Arial Cyr"/>
        <family val="2"/>
        <charset val="204"/>
      </rPr>
      <t>_______</t>
    </r>
  </si>
  <si>
    <t xml:space="preserve">   24 на 1 студ.</t>
  </si>
  <si>
    <t xml:space="preserve">  1  на 1 студ.</t>
  </si>
  <si>
    <t xml:space="preserve"> 1 на 1 студ.</t>
  </si>
  <si>
    <t>ВІДПОВІДНО РОБОЧИМ НАВЧАЛЬНИМ ПЛАНАМ на 2017-2018 н.р.</t>
  </si>
  <si>
    <t>Індивідуальні
заняття</t>
  </si>
  <si>
    <t>зі студентами</t>
  </si>
  <si>
    <t>0,2хNхГ/15</t>
  </si>
  <si>
    <t>ІО-71мп-ІП-74мн</t>
  </si>
  <si>
    <t>ІО-61м,ІП-62м</t>
  </si>
  <si>
    <t>ІО-62с,63с,ІП-63с</t>
  </si>
  <si>
    <t>ІО-41-44</t>
  </si>
  <si>
    <t>ІП-42,44</t>
  </si>
  <si>
    <t>І0-61м,ІП-62м</t>
  </si>
  <si>
    <t xml:space="preserve">   20 на 1 студ.</t>
  </si>
  <si>
    <t xml:space="preserve">ІО-41-44,ІП-42,44 </t>
  </si>
  <si>
    <t xml:space="preserve"> 32  на 1 студ.</t>
  </si>
  <si>
    <t xml:space="preserve">   2  на 1 студ.</t>
  </si>
  <si>
    <t>Роб.
в ДЕК</t>
  </si>
  <si>
    <t>Стіренко С.Г.</t>
  </si>
  <si>
    <t>Роковий О.П.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</si>
</sst>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family val="2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b/>
      <sz val="8"/>
      <name val="Arial Cyr"/>
      <family val="2"/>
      <charset val="204"/>
    </font>
    <font>
      <sz val="10"/>
      <name val="Times New Roman CYR"/>
      <family val="1"/>
      <charset val="204"/>
    </font>
    <font>
      <sz val="12"/>
      <name val="Times New Roman CYR"/>
      <family val="1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  <font>
      <b/>
      <sz val="12"/>
      <name val="Arial Cyr"/>
      <charset val="204"/>
    </font>
    <font>
      <u/>
      <sz val="10"/>
      <name val="Arial Cyr"/>
      <charset val="204"/>
    </font>
    <font>
      <sz val="10"/>
      <name val="Times New Roman CYR"/>
      <charset val="20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0" xfId="0" applyFont="1"/>
    <xf numFmtId="0" fontId="0" fillId="0" borderId="0" xfId="0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6" fillId="0" borderId="4" xfId="0" applyFont="1" applyBorder="1" applyAlignment="1">
      <alignment horizontal="center" textRotation="90" shrinkToFit="1"/>
    </xf>
    <xf numFmtId="0" fontId="6" fillId="0" borderId="4" xfId="0" applyFont="1" applyBorder="1" applyAlignment="1">
      <alignment horizontal="center" textRotation="90" wrapText="1" shrinkToFi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 textRotation="90"/>
    </xf>
    <xf numFmtId="0" fontId="0" fillId="0" borderId="0" xfId="0" applyBorder="1" applyAlignment="1">
      <alignment vertical="top" wrapText="1"/>
    </xf>
    <xf numFmtId="0" fontId="0" fillId="0" borderId="0" xfId="0" applyAlignment="1">
      <alignment vertical="top" wrapText="1"/>
    </xf>
    <xf numFmtId="0" fontId="6" fillId="0" borderId="1" xfId="0" applyFont="1" applyBorder="1"/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0" fillId="0" borderId="3" xfId="0" applyBorder="1" applyAlignment="1"/>
    <xf numFmtId="0" fontId="0" fillId="0" borderId="0" xfId="0" applyAlignment="1">
      <alignment horizontal="left"/>
    </xf>
    <xf numFmtId="0" fontId="11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2" fontId="9" fillId="0" borderId="8" xfId="0" applyNumberFormat="1" applyFont="1" applyBorder="1"/>
    <xf numFmtId="2" fontId="8" fillId="0" borderId="8" xfId="0" applyNumberFormat="1" applyFont="1" applyBorder="1"/>
    <xf numFmtId="2" fontId="8" fillId="0" borderId="9" xfId="0" applyNumberFormat="1" applyFont="1" applyBorder="1"/>
    <xf numFmtId="2" fontId="8" fillId="0" borderId="10" xfId="0" applyNumberFormat="1" applyFont="1" applyBorder="1"/>
    <xf numFmtId="0" fontId="11" fillId="0" borderId="2" xfId="0" applyFont="1" applyBorder="1"/>
    <xf numFmtId="0" fontId="0" fillId="0" borderId="1" xfId="0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1" fillId="0" borderId="9" xfId="0" applyFont="1" applyBorder="1" applyAlignment="1">
      <alignment horizontal="center" vertical="center" wrapText="1"/>
    </xf>
    <xf numFmtId="0" fontId="10" fillId="0" borderId="3" xfId="0" applyFont="1" applyBorder="1"/>
    <xf numFmtId="0" fontId="1" fillId="0" borderId="1" xfId="0" applyFont="1" applyBorder="1"/>
    <xf numFmtId="0" fontId="6" fillId="0" borderId="1" xfId="0" applyFont="1" applyBorder="1" applyAlignment="1">
      <alignment vertical="top"/>
    </xf>
    <xf numFmtId="0" fontId="0" fillId="0" borderId="11" xfId="0" applyBorder="1"/>
    <xf numFmtId="0" fontId="0" fillId="0" borderId="11" xfId="0" applyFill="1" applyBorder="1" applyAlignment="1">
      <alignment horizontal="right"/>
    </xf>
    <xf numFmtId="0" fontId="1" fillId="0" borderId="11" xfId="0" applyFont="1" applyBorder="1"/>
    <xf numFmtId="0" fontId="6" fillId="0" borderId="11" xfId="0" applyFont="1" applyBorder="1"/>
    <xf numFmtId="2" fontId="8" fillId="0" borderId="11" xfId="0" applyNumberFormat="1" applyFont="1" applyBorder="1"/>
    <xf numFmtId="0" fontId="10" fillId="0" borderId="11" xfId="0" applyFont="1" applyBorder="1"/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11" fillId="0" borderId="11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1" xfId="0" applyFill="1" applyBorder="1" applyAlignment="1">
      <alignment horizontal="right" vertical="center"/>
    </xf>
    <xf numFmtId="0" fontId="8" fillId="0" borderId="10" xfId="0" applyNumberFormat="1" applyFont="1" applyBorder="1"/>
    <xf numFmtId="0" fontId="10" fillId="0" borderId="1" xfId="0" applyFont="1" applyBorder="1"/>
    <xf numFmtId="2" fontId="15" fillId="0" borderId="8" xfId="0" applyNumberFormat="1" applyFont="1" applyBorder="1"/>
    <xf numFmtId="0" fontId="13" fillId="0" borderId="2" xfId="0" applyFont="1" applyBorder="1" applyAlignment="1"/>
    <xf numFmtId="0" fontId="10" fillId="0" borderId="0" xfId="0" applyFont="1" applyAlignment="1"/>
    <xf numFmtId="0" fontId="6" fillId="0" borderId="1" xfId="0" applyFon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 textRotation="90" wrapText="1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textRotation="90"/>
    </xf>
    <xf numFmtId="0" fontId="6" fillId="0" borderId="8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textRotation="90" wrapText="1"/>
    </xf>
    <xf numFmtId="0" fontId="0" fillId="0" borderId="21" xfId="0" applyBorder="1" applyAlignment="1">
      <alignment horizontal="center"/>
    </xf>
    <xf numFmtId="0" fontId="5" fillId="0" borderId="0" xfId="0" applyFont="1" applyAlignment="1"/>
    <xf numFmtId="0" fontId="0" fillId="0" borderId="0" xfId="0" applyAlignment="1"/>
    <xf numFmtId="0" fontId="6" fillId="0" borderId="0" xfId="0" applyFont="1" applyAlignment="1"/>
    <xf numFmtId="0" fontId="2" fillId="0" borderId="8" xfId="0" applyFont="1" applyBorder="1" applyAlignment="1">
      <alignment horizontal="center"/>
    </xf>
    <xf numFmtId="0" fontId="0" fillId="0" borderId="12" xfId="0" applyBorder="1" applyAlignment="1"/>
    <xf numFmtId="0" fontId="0" fillId="0" borderId="3" xfId="0" applyBorder="1" applyAlignment="1"/>
    <xf numFmtId="0" fontId="6" fillId="0" borderId="16" xfId="0" applyFont="1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textRotation="90" wrapText="1" shrinkToFit="1"/>
    </xf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 textRotation="90" wrapText="1"/>
    </xf>
    <xf numFmtId="0" fontId="5" fillId="0" borderId="2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 vertical="center" textRotation="90" wrapText="1"/>
    </xf>
    <xf numFmtId="0" fontId="10" fillId="0" borderId="8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8" xfId="0" applyBorder="1" applyAlignment="1"/>
    <xf numFmtId="0" fontId="11" fillId="0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3" fillId="0" borderId="8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3" fillId="0" borderId="0" xfId="0" applyFont="1" applyAlignment="1"/>
    <xf numFmtId="0" fontId="11" fillId="0" borderId="0" xfId="0" applyFont="1" applyFill="1" applyBorder="1" applyAlignment="1">
      <alignment horizontal="left"/>
    </xf>
    <xf numFmtId="0" fontId="0" fillId="0" borderId="0" xfId="0" applyBorder="1" applyAlignment="1"/>
    <xf numFmtId="0" fontId="0" fillId="0" borderId="1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9" xfId="0" applyBorder="1" applyAlignment="1">
      <alignment vertical="center"/>
    </xf>
    <xf numFmtId="0" fontId="2" fillId="0" borderId="24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11" fillId="0" borderId="11" xfId="0" applyFont="1" applyBorder="1" applyAlignment="1"/>
    <xf numFmtId="0" fontId="0" fillId="0" borderId="11" xfId="0" applyBorder="1" applyAlignment="1"/>
    <xf numFmtId="0" fontId="11" fillId="0" borderId="2" xfId="0" applyFont="1" applyBorder="1" applyAlignment="1"/>
    <xf numFmtId="0" fontId="0" fillId="0" borderId="2" xfId="0" applyBorder="1" applyAlignment="1"/>
    <xf numFmtId="0" fontId="0" fillId="0" borderId="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7" xfId="0" applyBorder="1" applyAlignment="1"/>
    <xf numFmtId="0" fontId="0" fillId="0" borderId="5" xfId="0" applyBorder="1" applyAlignment="1">
      <alignment horizontal="center" vertical="center"/>
    </xf>
    <xf numFmtId="0" fontId="4" fillId="0" borderId="0" xfId="0" applyFont="1" applyAlignment="1"/>
    <xf numFmtId="0" fontId="0" fillId="0" borderId="2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41"/>
  <sheetViews>
    <sheetView tabSelected="1" topLeftCell="A10" workbookViewId="0">
      <selection activeCell="S15" sqref="S15"/>
    </sheetView>
  </sheetViews>
  <sheetFormatPr defaultRowHeight="13.2" x14ac:dyDescent="0.25"/>
  <cols>
    <col min="1" max="1" width="3.109375" customWidth="1"/>
    <col min="2" max="2" width="27.6640625" customWidth="1"/>
    <col min="3" max="6" width="3.6640625" customWidth="1"/>
    <col min="7" max="17" width="2.6640625" customWidth="1"/>
    <col min="18" max="18" width="2" customWidth="1"/>
    <col min="19" max="19" width="3.5546875" customWidth="1"/>
    <col min="20" max="20" width="2.6640625" customWidth="1"/>
    <col min="21" max="21" width="3" customWidth="1"/>
    <col min="22" max="23" width="2.6640625" customWidth="1"/>
    <col min="24" max="26" width="4.33203125" customWidth="1"/>
    <col min="27" max="29" width="5.44140625" customWidth="1"/>
    <col min="30" max="31" width="4.33203125" customWidth="1"/>
    <col min="32" max="34" width="5.44140625" customWidth="1"/>
    <col min="35" max="35" width="5.6640625" customWidth="1"/>
    <col min="36" max="36" width="6.6640625" customWidth="1"/>
  </cols>
  <sheetData>
    <row r="1" spans="1:52" ht="15.6" x14ac:dyDescent="0.3">
      <c r="AG1" s="5" t="s">
        <v>52</v>
      </c>
      <c r="AH1" s="1"/>
      <c r="AI1" s="1"/>
    </row>
    <row r="2" spans="1:52" x14ac:dyDescent="0.25">
      <c r="B2" s="74" t="s">
        <v>136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AD2" s="73" t="s">
        <v>137</v>
      </c>
      <c r="AE2" s="74"/>
      <c r="AF2" s="74"/>
      <c r="AG2" s="74"/>
      <c r="AH2" s="74"/>
      <c r="AI2" s="74"/>
      <c r="AJ2" s="74"/>
    </row>
    <row r="3" spans="1:52" ht="9.75" customHeight="1" x14ac:dyDescent="0.25">
      <c r="B3" s="7" t="s">
        <v>53</v>
      </c>
      <c r="AG3" s="1"/>
      <c r="AH3" s="75" t="s">
        <v>22</v>
      </c>
      <c r="AI3" s="74"/>
      <c r="AJ3" s="74"/>
    </row>
    <row r="4" spans="1:52" ht="15.6" x14ac:dyDescent="0.3">
      <c r="B4" s="7"/>
      <c r="E4" s="5" t="s">
        <v>21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AF4" s="6"/>
      <c r="AJ4" s="7"/>
    </row>
    <row r="5" spans="1:52" x14ac:dyDescent="0.25">
      <c r="F5" s="6" t="s">
        <v>141</v>
      </c>
    </row>
    <row r="6" spans="1:52" ht="12" customHeight="1" x14ac:dyDescent="0.25">
      <c r="B6" s="19" t="s">
        <v>66</v>
      </c>
      <c r="I6" s="63" t="s">
        <v>129</v>
      </c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AF6" s="6"/>
    </row>
    <row r="7" spans="1:52" ht="14.25" customHeight="1" x14ac:dyDescent="0.25">
      <c r="B7" s="7"/>
      <c r="F7" s="20" t="s">
        <v>17</v>
      </c>
      <c r="AA7" s="7"/>
      <c r="AB7" s="7"/>
      <c r="AC7" s="7"/>
      <c r="AD7" s="7"/>
    </row>
    <row r="8" spans="1:52" hidden="1" x14ac:dyDescent="0.25"/>
    <row r="9" spans="1:52" ht="23.25" customHeight="1" x14ac:dyDescent="0.25">
      <c r="A9" s="97" t="s">
        <v>50</v>
      </c>
      <c r="B9" s="88" t="s">
        <v>74</v>
      </c>
      <c r="C9" s="86" t="s">
        <v>124</v>
      </c>
      <c r="D9" s="79" t="s">
        <v>1</v>
      </c>
      <c r="E9" s="80"/>
      <c r="F9" s="81"/>
      <c r="G9" s="85" t="s">
        <v>57</v>
      </c>
      <c r="H9" s="80"/>
      <c r="I9" s="80"/>
      <c r="J9" s="80"/>
      <c r="K9" s="80"/>
      <c r="L9" s="80"/>
      <c r="M9" s="80"/>
      <c r="N9" s="81"/>
      <c r="O9" s="98" t="s">
        <v>58</v>
      </c>
      <c r="P9" s="99"/>
      <c r="Q9" s="99"/>
      <c r="R9" s="100"/>
      <c r="S9" s="98" t="s">
        <v>59</v>
      </c>
      <c r="T9" s="99"/>
      <c r="U9" s="99"/>
      <c r="V9" s="100"/>
      <c r="W9" s="101" t="s">
        <v>60</v>
      </c>
      <c r="X9" s="92" t="s">
        <v>108</v>
      </c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4"/>
      <c r="AJ9" s="91" t="s">
        <v>19</v>
      </c>
    </row>
    <row r="10" spans="1:52" ht="20.25" customHeight="1" x14ac:dyDescent="0.25">
      <c r="A10" s="89"/>
      <c r="B10" s="89"/>
      <c r="C10" s="87"/>
      <c r="D10" s="82"/>
      <c r="E10" s="83"/>
      <c r="F10" s="84"/>
      <c r="G10" s="82"/>
      <c r="H10" s="83"/>
      <c r="I10" s="83"/>
      <c r="J10" s="83"/>
      <c r="K10" s="83"/>
      <c r="L10" s="83"/>
      <c r="M10" s="83"/>
      <c r="N10" s="84"/>
      <c r="O10" s="69" t="s">
        <v>61</v>
      </c>
      <c r="P10" s="104"/>
      <c r="Q10" s="70"/>
      <c r="R10" s="66" t="s">
        <v>105</v>
      </c>
      <c r="S10" s="69" t="s">
        <v>119</v>
      </c>
      <c r="T10" s="70"/>
      <c r="U10" s="69" t="s">
        <v>120</v>
      </c>
      <c r="V10" s="70"/>
      <c r="W10" s="102"/>
      <c r="X10" s="71" t="s">
        <v>40</v>
      </c>
      <c r="Y10" s="64" t="s">
        <v>67</v>
      </c>
      <c r="Z10" s="66" t="s">
        <v>127</v>
      </c>
      <c r="AA10" s="64" t="s">
        <v>68</v>
      </c>
      <c r="AB10" s="64" t="s">
        <v>135</v>
      </c>
      <c r="AC10" s="64" t="s">
        <v>99</v>
      </c>
      <c r="AD10" s="64" t="s">
        <v>69</v>
      </c>
      <c r="AE10" s="64" t="s">
        <v>70</v>
      </c>
      <c r="AF10" s="64" t="s">
        <v>71</v>
      </c>
      <c r="AG10" s="64" t="s">
        <v>72</v>
      </c>
      <c r="AH10" s="64" t="s">
        <v>73</v>
      </c>
      <c r="AI10" s="64" t="s">
        <v>107</v>
      </c>
      <c r="AJ10" s="89"/>
    </row>
    <row r="11" spans="1:52" ht="113.25" customHeight="1" x14ac:dyDescent="0.25">
      <c r="A11" s="90"/>
      <c r="B11" s="90"/>
      <c r="C11" s="67"/>
      <c r="D11" s="11" t="s">
        <v>38</v>
      </c>
      <c r="E11" s="11" t="s">
        <v>39</v>
      </c>
      <c r="F11" s="12" t="s">
        <v>123</v>
      </c>
      <c r="G11" s="15" t="s">
        <v>41</v>
      </c>
      <c r="H11" s="15" t="s">
        <v>42</v>
      </c>
      <c r="I11" s="15" t="s">
        <v>98</v>
      </c>
      <c r="J11" s="15" t="s">
        <v>122</v>
      </c>
      <c r="K11" s="15" t="s">
        <v>121</v>
      </c>
      <c r="L11" s="15" t="s">
        <v>125</v>
      </c>
      <c r="M11" s="15" t="s">
        <v>43</v>
      </c>
      <c r="N11" s="15" t="s">
        <v>126</v>
      </c>
      <c r="O11" s="15" t="s">
        <v>103</v>
      </c>
      <c r="P11" s="15" t="s">
        <v>104</v>
      </c>
      <c r="Q11" s="15" t="s">
        <v>106</v>
      </c>
      <c r="R11" s="68"/>
      <c r="S11" s="23" t="s">
        <v>62</v>
      </c>
      <c r="T11" s="23" t="s">
        <v>63</v>
      </c>
      <c r="U11" s="24" t="s">
        <v>64</v>
      </c>
      <c r="V11" s="24" t="s">
        <v>65</v>
      </c>
      <c r="W11" s="103"/>
      <c r="X11" s="72"/>
      <c r="Y11" s="65"/>
      <c r="Z11" s="67"/>
      <c r="AA11" s="65"/>
      <c r="AB11" s="65"/>
      <c r="AC11" s="65"/>
      <c r="AD11" s="65"/>
      <c r="AE11" s="65"/>
      <c r="AF11" s="65"/>
      <c r="AG11" s="65"/>
      <c r="AH11" s="65"/>
      <c r="AI11" s="65"/>
      <c r="AJ11" s="90"/>
    </row>
    <row r="12" spans="1:52" ht="12.9" customHeight="1" x14ac:dyDescent="0.25">
      <c r="A12" s="13">
        <v>1</v>
      </c>
      <c r="B12" s="14">
        <v>2</v>
      </c>
      <c r="C12" s="14">
        <v>3</v>
      </c>
      <c r="D12" s="14">
        <v>4</v>
      </c>
      <c r="E12" s="14">
        <v>5</v>
      </c>
      <c r="F12" s="14">
        <v>6</v>
      </c>
      <c r="G12" s="14">
        <v>7</v>
      </c>
      <c r="H12" s="14">
        <v>8</v>
      </c>
      <c r="I12" s="14">
        <v>9</v>
      </c>
      <c r="J12" s="14">
        <v>10</v>
      </c>
      <c r="K12" s="14">
        <v>11</v>
      </c>
      <c r="L12" s="14">
        <v>12</v>
      </c>
      <c r="M12" s="14">
        <v>13</v>
      </c>
      <c r="N12" s="14">
        <v>14</v>
      </c>
      <c r="O12" s="14">
        <v>15</v>
      </c>
      <c r="P12" s="14">
        <v>16</v>
      </c>
      <c r="Q12" s="14">
        <v>17</v>
      </c>
      <c r="R12" s="14">
        <v>18</v>
      </c>
      <c r="S12" s="14">
        <v>19</v>
      </c>
      <c r="T12" s="21">
        <v>20</v>
      </c>
      <c r="U12" s="14">
        <v>21</v>
      </c>
      <c r="V12" s="14">
        <v>22</v>
      </c>
      <c r="W12" s="22">
        <v>23</v>
      </c>
      <c r="X12" s="21">
        <v>24</v>
      </c>
      <c r="Y12" s="14">
        <v>25</v>
      </c>
      <c r="Z12" s="14">
        <v>26</v>
      </c>
      <c r="AA12" s="14">
        <v>27</v>
      </c>
      <c r="AB12" s="14">
        <v>28</v>
      </c>
      <c r="AC12" s="14">
        <v>29</v>
      </c>
      <c r="AD12" s="14">
        <v>30</v>
      </c>
      <c r="AE12" s="14">
        <v>31</v>
      </c>
      <c r="AF12" s="14">
        <v>32</v>
      </c>
      <c r="AG12" s="14">
        <v>33</v>
      </c>
      <c r="AH12" s="14">
        <v>34</v>
      </c>
      <c r="AI12" s="14">
        <v>35</v>
      </c>
      <c r="AJ12" s="14">
        <v>36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52" ht="12.9" customHeight="1" x14ac:dyDescent="0.25">
      <c r="A13" s="76"/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6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52" ht="46.5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52" s="17" customFormat="1" ht="50.2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</row>
    <row r="16" spans="1:52" ht="58.5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50.25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ht="50.25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60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51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12.9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ht="55.5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ht="34.5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39.75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ht="38.25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38.25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51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ht="56.25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ht="33.75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ht="36.75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ht="44.25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ht="49.5" customHeigh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ht="12" customHeigh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ht="46.5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ht="47.25" customHeight="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ht="58.5" customHeight="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ht="46.5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ht="32.25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ht="35.25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ht="45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 ht="50.25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 ht="56.25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 ht="49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 ht="48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spans="1:16" ht="48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spans="1:16" ht="67.5" customHeight="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spans="1:16" ht="12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spans="1:16" ht="45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spans="1:16" ht="33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spans="1:16" ht="35.2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spans="1:16" ht="34.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 ht="55.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 ht="36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spans="1:16" ht="48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 ht="51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 spans="1:16" ht="47.2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 ht="12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 ht="60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 ht="49.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 ht="57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 ht="73.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 ht="70.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 spans="1:16" ht="61.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 spans="1:16" ht="49.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 spans="1:16" ht="4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 spans="1:16" ht="55.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 spans="1:16" ht="51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 spans="1:16" ht="37.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 spans="1:16" ht="39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 spans="1:16" ht="32.2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 spans="1:16" ht="12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 spans="1:16" ht="33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 spans="1:16" ht="35.2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 spans="1:16" ht="44.2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ht="23.2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 spans="1:16" ht="48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 spans="1:16" ht="37.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 spans="1:16" ht="36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 spans="1:16" ht="35.2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 spans="1:16" ht="35.2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 spans="1:16" ht="38.2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 spans="1:16" ht="12.9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 spans="1:16" ht="12.9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1:16" ht="48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 ht="60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 ht="55.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 ht="12.9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 ht="57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 ht="55.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 ht="51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ht="36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ht="63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ht="40.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ht="51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ht="46.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ht="47.2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1:16" ht="55.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 spans="1:16" ht="36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 spans="1:16" ht="39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 spans="1:16" ht="57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 spans="1:16" ht="12.9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 spans="1:16" ht="49.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 spans="1:16" ht="49.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 spans="1:16" ht="39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 spans="1:16" ht="48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 spans="1:16" ht="49.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 spans="1:16" ht="73.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 spans="1:16" ht="73.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 spans="1:16" ht="48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 spans="1:16" ht="48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 spans="1:16" ht="49.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 spans="1:16" ht="45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 spans="1:16" ht="36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 spans="1:16" ht="12.9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 spans="1:16" ht="38.2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 spans="1:16" ht="4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 spans="1:16" ht="37.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 spans="1:16" ht="48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 spans="1:16" ht="4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 spans="1:16" ht="4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 spans="1:16" ht="50.2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 spans="1:16" ht="48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 spans="1:16" ht="12.9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 spans="1:16" ht="39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 spans="1:16" ht="4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 spans="1:16" ht="57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 spans="1:16" ht="58.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 spans="1:16" ht="82.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 spans="1:36" ht="57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 spans="1:36" ht="69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 spans="1:36" ht="69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 spans="1:36" ht="40.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 spans="1:36" ht="48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 spans="1:36" ht="38.2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 spans="1:36" ht="59.2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 spans="1:36" ht="38.2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 spans="1:36" ht="49.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 spans="1:36" ht="12.9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 spans="1:36" ht="14.2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 spans="1:36" ht="15.6" x14ac:dyDescent="0.3">
      <c r="A140" s="4"/>
      <c r="B140" s="3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AJ140" s="4"/>
    </row>
    <row r="141" spans="1:36" x14ac:dyDescent="0.25">
      <c r="F141" s="7"/>
      <c r="AI141" s="7"/>
    </row>
  </sheetData>
  <mergeCells count="31">
    <mergeCell ref="A13:AJ13"/>
    <mergeCell ref="A9:A11"/>
    <mergeCell ref="O9:R9"/>
    <mergeCell ref="S9:V9"/>
    <mergeCell ref="W9:W11"/>
    <mergeCell ref="O10:Q10"/>
    <mergeCell ref="D9:F10"/>
    <mergeCell ref="G9:N10"/>
    <mergeCell ref="C9:C11"/>
    <mergeCell ref="B9:B11"/>
    <mergeCell ref="AJ9:AJ11"/>
    <mergeCell ref="X9:AI9"/>
    <mergeCell ref="AC10:AC11"/>
    <mergeCell ref="AB10:AB11"/>
    <mergeCell ref="R10:R11"/>
    <mergeCell ref="S10:T10"/>
    <mergeCell ref="U10:V10"/>
    <mergeCell ref="X10:X11"/>
    <mergeCell ref="AD2:AJ2"/>
    <mergeCell ref="B2:X2"/>
    <mergeCell ref="AH3:AJ3"/>
    <mergeCell ref="I6:Y6"/>
    <mergeCell ref="AH10:AH11"/>
    <mergeCell ref="AI10:AI11"/>
    <mergeCell ref="AD10:AD11"/>
    <mergeCell ref="AE10:AE11"/>
    <mergeCell ref="AF10:AF11"/>
    <mergeCell ref="AG10:AG11"/>
    <mergeCell ref="Y10:Y11"/>
    <mergeCell ref="Z10:Z11"/>
    <mergeCell ref="AA10:AA11"/>
  </mergeCells>
  <phoneticPr fontId="0" type="noConversion"/>
  <pageMargins left="0.19685039370078741" right="0" top="0" bottom="0" header="0" footer="0"/>
  <pageSetup paperSize="9" scale="90" orientation="landscape" horizontalDpi="120" verticalDpi="14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C1" workbookViewId="0">
      <selection activeCell="P42" sqref="P42"/>
    </sheetView>
  </sheetViews>
  <sheetFormatPr defaultRowHeight="13.2" x14ac:dyDescent="0.25"/>
  <cols>
    <col min="1" max="1" width="3.6640625" customWidth="1"/>
    <col min="2" max="2" width="5.6640625" customWidth="1"/>
    <col min="3" max="3" width="4.6640625" customWidth="1"/>
    <col min="4" max="4" width="8" customWidth="1"/>
    <col min="5" max="6" width="5" customWidth="1"/>
    <col min="7" max="7" width="3.5546875" customWidth="1"/>
    <col min="8" max="8" width="16" customWidth="1"/>
    <col min="9" max="9" width="6.44140625" customWidth="1"/>
    <col min="10" max="10" width="3.44140625" customWidth="1"/>
    <col min="11" max="11" width="19.6640625" customWidth="1"/>
    <col min="12" max="12" width="6.109375" customWidth="1"/>
    <col min="13" max="13" width="7.88671875" customWidth="1"/>
    <col min="14" max="14" width="6.44140625" customWidth="1"/>
    <col min="15" max="15" width="3.44140625" customWidth="1"/>
    <col min="16" max="16" width="19.6640625" customWidth="1"/>
    <col min="17" max="17" width="6.109375" customWidth="1"/>
    <col min="18" max="18" width="7.5546875" customWidth="1"/>
    <col min="19" max="19" width="8.33203125" customWidth="1"/>
    <col min="20" max="21" width="5" customWidth="1"/>
    <col min="22" max="22" width="4.88671875" customWidth="1"/>
    <col min="23" max="24" width="5.33203125" customWidth="1"/>
    <col min="25" max="25" width="4.5546875" customWidth="1"/>
    <col min="26" max="26" width="4" customWidth="1"/>
    <col min="27" max="28" width="4.5546875" customWidth="1"/>
    <col min="29" max="29" width="5" customWidth="1"/>
    <col min="30" max="30" width="11.44140625" customWidth="1"/>
  </cols>
  <sheetData>
    <row r="1" spans="1:19" ht="15.6" x14ac:dyDescent="0.3">
      <c r="F1" s="135" t="s">
        <v>91</v>
      </c>
      <c r="G1" s="135"/>
      <c r="H1" s="135"/>
      <c r="I1" s="135"/>
      <c r="J1" s="135"/>
      <c r="K1" s="135"/>
      <c r="L1" s="135"/>
      <c r="M1" s="135"/>
      <c r="N1" s="135"/>
      <c r="O1" s="135"/>
      <c r="P1" s="135"/>
    </row>
    <row r="2" spans="1:19" ht="9.75" customHeight="1" x14ac:dyDescent="0.3">
      <c r="F2" s="159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</row>
    <row r="3" spans="1:19" ht="39.6" x14ac:dyDescent="0.25">
      <c r="A3" s="124" t="s">
        <v>18</v>
      </c>
      <c r="B3" s="153" t="s">
        <v>2</v>
      </c>
      <c r="C3" s="80"/>
      <c r="D3" s="80"/>
      <c r="E3" s="80"/>
      <c r="F3" s="80"/>
      <c r="G3" s="81"/>
      <c r="H3" s="124" t="s">
        <v>92</v>
      </c>
      <c r="I3" s="35" t="s">
        <v>97</v>
      </c>
      <c r="J3" s="49" t="s">
        <v>0</v>
      </c>
      <c r="K3" s="35" t="s">
        <v>89</v>
      </c>
      <c r="L3" s="35" t="s">
        <v>88</v>
      </c>
      <c r="M3" s="36" t="s">
        <v>90</v>
      </c>
      <c r="N3" s="35" t="s">
        <v>97</v>
      </c>
      <c r="O3" s="50" t="s">
        <v>0</v>
      </c>
      <c r="P3" s="35" t="s">
        <v>89</v>
      </c>
      <c r="Q3" s="35" t="s">
        <v>88</v>
      </c>
      <c r="R3" s="37" t="s">
        <v>90</v>
      </c>
      <c r="S3" s="39" t="s">
        <v>82</v>
      </c>
    </row>
    <row r="4" spans="1:19" ht="12.75" customHeight="1" x14ac:dyDescent="0.25">
      <c r="A4" s="157"/>
      <c r="B4" s="154"/>
      <c r="C4" s="155"/>
      <c r="D4" s="155"/>
      <c r="E4" s="155"/>
      <c r="F4" s="155"/>
      <c r="G4" s="156"/>
      <c r="H4" s="67"/>
      <c r="I4" s="161" t="s">
        <v>23</v>
      </c>
      <c r="J4" s="161"/>
      <c r="K4" s="162"/>
      <c r="L4" s="162"/>
      <c r="M4" s="163"/>
      <c r="N4" s="144" t="s">
        <v>24</v>
      </c>
      <c r="O4" s="95"/>
      <c r="P4" s="95"/>
      <c r="Q4" s="95"/>
      <c r="R4" s="95"/>
      <c r="S4" s="38"/>
    </row>
    <row r="5" spans="1:19" ht="12.6" customHeight="1" x14ac:dyDescent="0.3">
      <c r="A5" s="8" t="s">
        <v>3</v>
      </c>
      <c r="B5" s="106" t="s">
        <v>142</v>
      </c>
      <c r="C5" s="80"/>
      <c r="D5" s="81"/>
      <c r="E5" s="115" t="s">
        <v>143</v>
      </c>
      <c r="F5" s="77"/>
      <c r="G5" s="78"/>
      <c r="H5" s="25"/>
      <c r="I5" s="41"/>
      <c r="J5" s="2"/>
      <c r="K5" s="42"/>
      <c r="L5" s="2"/>
      <c r="M5" s="33"/>
      <c r="N5" s="40"/>
      <c r="O5" s="10"/>
      <c r="P5" s="18"/>
      <c r="Q5" s="2"/>
      <c r="R5" s="30"/>
      <c r="S5" s="32">
        <f t="shared" ref="S5:S33" si="0">SUM(M5,R5)</f>
        <v>0</v>
      </c>
    </row>
    <row r="6" spans="1:19" ht="12.6" customHeight="1" x14ac:dyDescent="0.25">
      <c r="A6" s="158" t="s">
        <v>4</v>
      </c>
      <c r="B6" s="160"/>
      <c r="C6" s="120"/>
      <c r="D6" s="121"/>
      <c r="E6" s="138"/>
      <c r="F6" s="139"/>
      <c r="G6" s="140"/>
      <c r="H6" s="124" t="s">
        <v>144</v>
      </c>
      <c r="I6" s="41" t="s">
        <v>131</v>
      </c>
      <c r="J6" s="8">
        <v>5</v>
      </c>
      <c r="K6" s="42" t="s">
        <v>145</v>
      </c>
      <c r="L6" s="2">
        <v>46</v>
      </c>
      <c r="M6" s="33">
        <v>0.92</v>
      </c>
      <c r="N6" s="40" t="s">
        <v>131</v>
      </c>
      <c r="O6" s="8">
        <v>5</v>
      </c>
      <c r="P6" s="42" t="s">
        <v>145</v>
      </c>
      <c r="Q6" s="2">
        <v>46</v>
      </c>
      <c r="R6" s="31">
        <v>0.92</v>
      </c>
      <c r="S6" s="32">
        <f t="shared" si="0"/>
        <v>1.84</v>
      </c>
    </row>
    <row r="7" spans="1:19" ht="12.6" customHeight="1" x14ac:dyDescent="0.25">
      <c r="A7" s="90"/>
      <c r="B7" s="82"/>
      <c r="C7" s="83"/>
      <c r="D7" s="84"/>
      <c r="E7" s="141"/>
      <c r="F7" s="142"/>
      <c r="G7" s="143"/>
      <c r="H7" s="90"/>
      <c r="I7" s="41" t="s">
        <v>131</v>
      </c>
      <c r="J7" s="8">
        <v>6</v>
      </c>
      <c r="K7" s="18" t="s">
        <v>146</v>
      </c>
      <c r="L7" s="2">
        <v>36</v>
      </c>
      <c r="M7" s="33">
        <v>1.98</v>
      </c>
      <c r="N7" s="40" t="s">
        <v>131</v>
      </c>
      <c r="O7" s="8">
        <v>6</v>
      </c>
      <c r="P7" s="18" t="s">
        <v>146</v>
      </c>
      <c r="Q7" s="2">
        <v>36</v>
      </c>
      <c r="R7" s="33">
        <v>1.98</v>
      </c>
      <c r="S7" s="32">
        <f t="shared" si="0"/>
        <v>3.96</v>
      </c>
    </row>
    <row r="8" spans="1:19" ht="12.6" customHeight="1" x14ac:dyDescent="0.25">
      <c r="A8" s="53" t="s">
        <v>5</v>
      </c>
      <c r="B8" s="106" t="s">
        <v>78</v>
      </c>
      <c r="C8" s="80"/>
      <c r="D8" s="81"/>
      <c r="E8" s="115" t="s">
        <v>101</v>
      </c>
      <c r="F8" s="77"/>
      <c r="G8" s="78"/>
      <c r="H8" s="25" t="s">
        <v>114</v>
      </c>
      <c r="I8" s="41" t="s">
        <v>131</v>
      </c>
      <c r="J8" s="2">
        <v>6</v>
      </c>
      <c r="K8" s="18" t="s">
        <v>147</v>
      </c>
      <c r="L8" s="8">
        <v>54</v>
      </c>
      <c r="M8" s="33">
        <v>432</v>
      </c>
      <c r="N8" s="40" t="s">
        <v>131</v>
      </c>
      <c r="O8" s="10">
        <v>4</v>
      </c>
      <c r="P8" s="18" t="s">
        <v>148</v>
      </c>
      <c r="Q8" s="8">
        <v>80</v>
      </c>
      <c r="R8" s="31">
        <v>400</v>
      </c>
      <c r="S8" s="32">
        <f t="shared" si="0"/>
        <v>832</v>
      </c>
    </row>
    <row r="9" spans="1:19" ht="12.6" customHeight="1" x14ac:dyDescent="0.25">
      <c r="A9" s="53" t="s">
        <v>6</v>
      </c>
      <c r="B9" s="119"/>
      <c r="C9" s="120"/>
      <c r="D9" s="121"/>
      <c r="E9" s="115" t="s">
        <v>101</v>
      </c>
      <c r="F9" s="77"/>
      <c r="G9" s="78"/>
      <c r="H9" s="25" t="s">
        <v>114</v>
      </c>
      <c r="I9" s="41"/>
      <c r="J9" s="2"/>
      <c r="K9" s="18"/>
      <c r="L9" s="8"/>
      <c r="M9" s="33"/>
      <c r="N9" s="40" t="s">
        <v>131</v>
      </c>
      <c r="O9" s="10">
        <v>4</v>
      </c>
      <c r="P9" s="18" t="s">
        <v>149</v>
      </c>
      <c r="Q9" s="8">
        <v>27</v>
      </c>
      <c r="R9" s="31">
        <v>135</v>
      </c>
      <c r="S9" s="32">
        <v>64</v>
      </c>
    </row>
    <row r="10" spans="1:19" ht="12.6" customHeight="1" x14ac:dyDescent="0.25">
      <c r="A10" s="53" t="s">
        <v>7</v>
      </c>
      <c r="B10" s="82"/>
      <c r="C10" s="83"/>
      <c r="D10" s="84"/>
      <c r="E10" s="115" t="s">
        <v>101</v>
      </c>
      <c r="F10" s="77"/>
      <c r="G10" s="78"/>
      <c r="H10" s="25" t="s">
        <v>114</v>
      </c>
      <c r="I10" s="41"/>
      <c r="J10" s="2"/>
      <c r="K10" s="18"/>
      <c r="L10" s="8"/>
      <c r="M10" s="33"/>
      <c r="N10" s="40" t="s">
        <v>131</v>
      </c>
      <c r="O10" s="10">
        <v>6</v>
      </c>
      <c r="P10" s="18" t="s">
        <v>150</v>
      </c>
      <c r="Q10" s="8">
        <v>32</v>
      </c>
      <c r="R10" s="31">
        <v>180</v>
      </c>
      <c r="S10" s="32">
        <f t="shared" si="0"/>
        <v>180</v>
      </c>
    </row>
    <row r="11" spans="1:19" ht="12.6" customHeight="1" x14ac:dyDescent="0.25">
      <c r="A11" s="53" t="s">
        <v>8</v>
      </c>
      <c r="B11" s="106" t="s">
        <v>27</v>
      </c>
      <c r="C11" s="80"/>
      <c r="D11" s="81"/>
      <c r="E11" s="115" t="s">
        <v>28</v>
      </c>
      <c r="F11" s="77"/>
      <c r="G11" s="78"/>
      <c r="H11" s="54" t="s">
        <v>151</v>
      </c>
      <c r="I11" s="41"/>
      <c r="J11" s="2"/>
      <c r="K11" s="18"/>
      <c r="L11" s="2"/>
      <c r="M11" s="33"/>
      <c r="N11" s="40" t="s">
        <v>131</v>
      </c>
      <c r="O11" s="10">
        <v>4</v>
      </c>
      <c r="P11" s="18" t="s">
        <v>152</v>
      </c>
      <c r="Q11" s="2">
        <v>107</v>
      </c>
      <c r="R11" s="31">
        <v>2140</v>
      </c>
      <c r="S11" s="32">
        <f t="shared" si="0"/>
        <v>2140</v>
      </c>
    </row>
    <row r="12" spans="1:19" ht="12.6" customHeight="1" x14ac:dyDescent="0.25">
      <c r="A12" s="8" t="s">
        <v>9</v>
      </c>
      <c r="B12" s="119"/>
      <c r="C12" s="120"/>
      <c r="D12" s="121"/>
      <c r="E12" s="115" t="s">
        <v>29</v>
      </c>
      <c r="F12" s="77"/>
      <c r="G12" s="78"/>
      <c r="H12" s="54" t="s">
        <v>138</v>
      </c>
      <c r="I12" s="41" t="s">
        <v>131</v>
      </c>
      <c r="J12" s="2">
        <v>6</v>
      </c>
      <c r="K12" s="18" t="s">
        <v>147</v>
      </c>
      <c r="L12" s="2">
        <v>54</v>
      </c>
      <c r="M12" s="33">
        <v>1303</v>
      </c>
      <c r="N12" s="40"/>
      <c r="O12" s="10"/>
      <c r="P12" s="18"/>
      <c r="Q12" s="2"/>
      <c r="R12" s="31"/>
      <c r="S12" s="32">
        <f t="shared" si="0"/>
        <v>1303</v>
      </c>
    </row>
    <row r="13" spans="1:19" ht="12.6" customHeight="1" x14ac:dyDescent="0.25">
      <c r="A13" s="8" t="s">
        <v>10</v>
      </c>
      <c r="B13" s="82"/>
      <c r="C13" s="83"/>
      <c r="D13" s="84"/>
      <c r="E13" s="115" t="s">
        <v>30</v>
      </c>
      <c r="F13" s="77"/>
      <c r="G13" s="78"/>
      <c r="H13" s="54" t="s">
        <v>153</v>
      </c>
      <c r="I13" s="41"/>
      <c r="J13" s="2"/>
      <c r="K13" s="18"/>
      <c r="L13" s="2"/>
      <c r="M13" s="33"/>
      <c r="N13" s="40" t="s">
        <v>131</v>
      </c>
      <c r="O13" s="10">
        <v>6</v>
      </c>
      <c r="P13" s="18" t="s">
        <v>146</v>
      </c>
      <c r="Q13" s="2">
        <v>36</v>
      </c>
      <c r="R13" s="31">
        <v>1152</v>
      </c>
      <c r="S13" s="32">
        <f t="shared" si="0"/>
        <v>1152</v>
      </c>
    </row>
    <row r="14" spans="1:19" ht="12.6" customHeight="1" x14ac:dyDescent="0.25">
      <c r="A14" s="8" t="s">
        <v>11</v>
      </c>
      <c r="B14" s="106" t="s">
        <v>49</v>
      </c>
      <c r="C14" s="80"/>
      <c r="D14" s="81"/>
      <c r="E14" s="115" t="s">
        <v>28</v>
      </c>
      <c r="F14" s="77"/>
      <c r="G14" s="78"/>
      <c r="H14" s="54" t="s">
        <v>139</v>
      </c>
      <c r="I14" s="41"/>
      <c r="J14" s="2"/>
      <c r="K14" s="18"/>
      <c r="L14" s="2"/>
      <c r="M14" s="33"/>
      <c r="N14" s="40" t="s">
        <v>131</v>
      </c>
      <c r="O14" s="10">
        <v>4</v>
      </c>
      <c r="P14" s="18" t="s">
        <v>152</v>
      </c>
      <c r="Q14" s="2">
        <v>107</v>
      </c>
      <c r="R14" s="31">
        <v>107</v>
      </c>
      <c r="S14" s="32">
        <f t="shared" si="0"/>
        <v>107</v>
      </c>
    </row>
    <row r="15" spans="1:19" ht="12.6" customHeight="1" x14ac:dyDescent="0.25">
      <c r="A15" s="8" t="s">
        <v>13</v>
      </c>
      <c r="B15" s="119"/>
      <c r="C15" s="120"/>
      <c r="D15" s="121"/>
      <c r="E15" s="115" t="s">
        <v>29</v>
      </c>
      <c r="F15" s="77"/>
      <c r="G15" s="78"/>
      <c r="H15" s="54" t="s">
        <v>140</v>
      </c>
      <c r="I15" s="41" t="s">
        <v>131</v>
      </c>
      <c r="J15" s="2">
        <v>6</v>
      </c>
      <c r="K15" s="18" t="s">
        <v>147</v>
      </c>
      <c r="L15" s="2">
        <v>47</v>
      </c>
      <c r="M15" s="33">
        <v>47</v>
      </c>
      <c r="N15" s="40"/>
      <c r="O15" s="10"/>
      <c r="P15" s="18"/>
      <c r="Q15" s="2"/>
      <c r="R15" s="31"/>
      <c r="S15" s="32">
        <f t="shared" si="0"/>
        <v>47</v>
      </c>
    </row>
    <row r="16" spans="1:19" ht="12.6" customHeight="1" x14ac:dyDescent="0.25">
      <c r="A16" s="8" t="s">
        <v>14</v>
      </c>
      <c r="B16" s="82"/>
      <c r="C16" s="83"/>
      <c r="D16" s="84"/>
      <c r="E16" s="115" t="s">
        <v>30</v>
      </c>
      <c r="F16" s="77"/>
      <c r="G16" s="78"/>
      <c r="H16" s="54" t="s">
        <v>154</v>
      </c>
      <c r="I16" s="41"/>
      <c r="J16" s="2"/>
      <c r="K16" s="18"/>
      <c r="L16" s="2"/>
      <c r="M16" s="33"/>
      <c r="N16" s="40" t="s">
        <v>131</v>
      </c>
      <c r="O16" s="10">
        <v>6</v>
      </c>
      <c r="P16" s="18" t="s">
        <v>146</v>
      </c>
      <c r="Q16" s="2">
        <v>36</v>
      </c>
      <c r="R16" s="31">
        <v>72</v>
      </c>
      <c r="S16" s="32">
        <f t="shared" si="0"/>
        <v>72</v>
      </c>
    </row>
    <row r="17" spans="1:19" ht="12.6" customHeight="1" x14ac:dyDescent="0.25">
      <c r="A17" s="8" t="s">
        <v>110</v>
      </c>
      <c r="B17" s="106" t="s">
        <v>33</v>
      </c>
      <c r="C17" s="80"/>
      <c r="D17" s="81"/>
      <c r="E17" s="115" t="s">
        <v>28</v>
      </c>
      <c r="F17" s="77"/>
      <c r="G17" s="78"/>
      <c r="H17" s="25" t="s">
        <v>132</v>
      </c>
      <c r="I17" s="41"/>
      <c r="J17" s="2"/>
      <c r="K17" s="18"/>
      <c r="L17" s="8"/>
      <c r="M17" s="33"/>
      <c r="N17" s="40"/>
      <c r="O17" s="10"/>
      <c r="P17" s="18"/>
      <c r="Q17" s="8"/>
      <c r="R17" s="31"/>
      <c r="S17" s="32">
        <f t="shared" si="0"/>
        <v>0</v>
      </c>
    </row>
    <row r="18" spans="1:19" ht="12.6" customHeight="1" x14ac:dyDescent="0.25">
      <c r="A18" s="8" t="s">
        <v>20</v>
      </c>
      <c r="B18" s="119"/>
      <c r="C18" s="120"/>
      <c r="D18" s="121"/>
      <c r="E18" s="115" t="s">
        <v>29</v>
      </c>
      <c r="F18" s="77"/>
      <c r="G18" s="78"/>
      <c r="H18" s="25" t="s">
        <v>133</v>
      </c>
      <c r="I18" s="41"/>
      <c r="J18" s="2"/>
      <c r="K18" s="18"/>
      <c r="L18" s="8"/>
      <c r="M18" s="33"/>
      <c r="N18" s="40"/>
      <c r="O18" s="10"/>
      <c r="P18" s="18"/>
      <c r="Q18" s="8"/>
      <c r="R18" s="31"/>
      <c r="S18" s="32">
        <f t="shared" si="0"/>
        <v>0</v>
      </c>
    </row>
    <row r="19" spans="1:19" ht="12.6" customHeight="1" x14ac:dyDescent="0.25">
      <c r="A19" s="8" t="s">
        <v>25</v>
      </c>
      <c r="B19" s="82"/>
      <c r="C19" s="83"/>
      <c r="D19" s="84"/>
      <c r="E19" s="115" t="s">
        <v>30</v>
      </c>
      <c r="F19" s="77"/>
      <c r="G19" s="78"/>
      <c r="H19" s="25" t="s">
        <v>134</v>
      </c>
      <c r="I19" s="41"/>
      <c r="J19" s="2"/>
      <c r="K19" s="18"/>
      <c r="L19" s="8"/>
      <c r="M19" s="33"/>
      <c r="N19" s="40"/>
      <c r="O19" s="10"/>
      <c r="P19" s="18"/>
      <c r="Q19" s="8"/>
      <c r="R19" s="31"/>
      <c r="S19" s="32">
        <f t="shared" si="0"/>
        <v>0</v>
      </c>
    </row>
    <row r="20" spans="1:19" ht="12.6" customHeight="1" x14ac:dyDescent="0.25">
      <c r="A20" s="8" t="s">
        <v>26</v>
      </c>
      <c r="B20" s="106" t="s">
        <v>111</v>
      </c>
      <c r="C20" s="80"/>
      <c r="D20" s="81"/>
      <c r="E20" s="115" t="s">
        <v>28</v>
      </c>
      <c r="F20" s="77"/>
      <c r="G20" s="78"/>
      <c r="H20" s="57" t="s">
        <v>115</v>
      </c>
      <c r="I20" s="41"/>
      <c r="J20" s="2"/>
      <c r="K20" s="18"/>
      <c r="L20" s="2"/>
      <c r="M20" s="33"/>
      <c r="N20" s="40"/>
      <c r="O20" s="10"/>
      <c r="P20" s="18"/>
      <c r="Q20" s="2"/>
      <c r="R20" s="31"/>
      <c r="S20" s="32">
        <f t="shared" si="0"/>
        <v>0</v>
      </c>
    </row>
    <row r="21" spans="1:19" ht="12.6" customHeight="1" x14ac:dyDescent="0.25">
      <c r="A21" s="8" t="s">
        <v>37</v>
      </c>
      <c r="B21" s="119"/>
      <c r="C21" s="123"/>
      <c r="D21" s="121"/>
      <c r="E21" s="115" t="s">
        <v>29</v>
      </c>
      <c r="F21" s="77"/>
      <c r="G21" s="78"/>
      <c r="H21" s="57" t="s">
        <v>115</v>
      </c>
      <c r="I21" s="41"/>
      <c r="J21" s="2"/>
      <c r="K21" s="18"/>
      <c r="L21" s="2"/>
      <c r="M21" s="33"/>
      <c r="N21" s="40"/>
      <c r="O21" s="10"/>
      <c r="P21" s="18"/>
      <c r="Q21" s="2"/>
      <c r="R21" s="31"/>
      <c r="S21" s="32">
        <f t="shared" si="0"/>
        <v>0</v>
      </c>
    </row>
    <row r="22" spans="1:19" ht="12.6" customHeight="1" x14ac:dyDescent="0.25">
      <c r="A22" s="8" t="s">
        <v>44</v>
      </c>
      <c r="B22" s="124" t="s">
        <v>155</v>
      </c>
      <c r="C22" s="125" t="s">
        <v>76</v>
      </c>
      <c r="D22" s="126"/>
      <c r="E22" s="127" t="s">
        <v>34</v>
      </c>
      <c r="F22" s="128"/>
      <c r="G22" s="129"/>
      <c r="H22" s="29" t="s">
        <v>117</v>
      </c>
      <c r="I22" s="41"/>
      <c r="J22" s="2"/>
      <c r="K22" s="18"/>
      <c r="L22" s="2"/>
      <c r="M22" s="33"/>
      <c r="N22" s="40" t="s">
        <v>131</v>
      </c>
      <c r="O22" s="10">
        <v>4</v>
      </c>
      <c r="P22" s="18" t="s">
        <v>152</v>
      </c>
      <c r="Q22" s="2">
        <v>107</v>
      </c>
      <c r="R22" s="31">
        <v>214</v>
      </c>
      <c r="S22" s="32">
        <f t="shared" si="0"/>
        <v>214</v>
      </c>
    </row>
    <row r="23" spans="1:19" ht="12.6" customHeight="1" x14ac:dyDescent="0.25">
      <c r="A23" s="8" t="s">
        <v>128</v>
      </c>
      <c r="B23" s="89"/>
      <c r="C23" s="125" t="s">
        <v>75</v>
      </c>
      <c r="D23" s="126"/>
      <c r="E23" s="130"/>
      <c r="F23" s="118"/>
      <c r="G23" s="131"/>
      <c r="H23" s="29" t="s">
        <v>117</v>
      </c>
      <c r="I23" s="41"/>
      <c r="J23" s="2"/>
      <c r="K23" s="18"/>
      <c r="L23" s="2"/>
      <c r="M23" s="33"/>
      <c r="N23" s="40"/>
      <c r="O23" s="10"/>
      <c r="P23" s="18"/>
      <c r="Q23" s="2"/>
      <c r="R23" s="31"/>
      <c r="S23" s="32">
        <f t="shared" si="0"/>
        <v>0</v>
      </c>
    </row>
    <row r="24" spans="1:19" ht="12.6" customHeight="1" x14ac:dyDescent="0.25">
      <c r="A24" s="8" t="s">
        <v>45</v>
      </c>
      <c r="B24" s="89"/>
      <c r="C24" s="125" t="s">
        <v>102</v>
      </c>
      <c r="D24" s="126"/>
      <c r="E24" s="132"/>
      <c r="F24" s="133"/>
      <c r="G24" s="134"/>
      <c r="H24" s="29" t="s">
        <v>113</v>
      </c>
      <c r="I24" s="41"/>
      <c r="J24" s="2"/>
      <c r="K24" s="18"/>
      <c r="L24" s="2"/>
      <c r="M24" s="33"/>
      <c r="N24" s="40"/>
      <c r="O24" s="10"/>
      <c r="P24" s="18"/>
      <c r="Q24" s="2"/>
      <c r="R24" s="31"/>
      <c r="S24" s="32">
        <f t="shared" si="0"/>
        <v>0</v>
      </c>
    </row>
    <row r="25" spans="1:19" ht="12.6" customHeight="1" x14ac:dyDescent="0.25">
      <c r="A25" s="8" t="s">
        <v>46</v>
      </c>
      <c r="B25" s="89"/>
      <c r="C25" s="125" t="s">
        <v>76</v>
      </c>
      <c r="D25" s="126"/>
      <c r="E25" s="127" t="s">
        <v>35</v>
      </c>
      <c r="F25" s="128"/>
      <c r="G25" s="129"/>
      <c r="H25" s="29" t="s">
        <v>117</v>
      </c>
      <c r="I25" s="41" t="s">
        <v>131</v>
      </c>
      <c r="J25" s="2">
        <v>6</v>
      </c>
      <c r="K25" s="18" t="s">
        <v>147</v>
      </c>
      <c r="L25" s="2">
        <v>54</v>
      </c>
      <c r="M25" s="33">
        <v>81</v>
      </c>
      <c r="N25" s="40"/>
      <c r="O25" s="10"/>
      <c r="P25" s="18"/>
      <c r="Q25" s="2"/>
      <c r="R25" s="31"/>
      <c r="S25" s="32">
        <f t="shared" si="0"/>
        <v>81</v>
      </c>
    </row>
    <row r="26" spans="1:19" ht="12.6" customHeight="1" x14ac:dyDescent="0.25">
      <c r="A26" s="8" t="s">
        <v>47</v>
      </c>
      <c r="B26" s="89"/>
      <c r="C26" s="151" t="s">
        <v>77</v>
      </c>
      <c r="D26" s="152"/>
      <c r="E26" s="132"/>
      <c r="F26" s="133"/>
      <c r="G26" s="134"/>
      <c r="H26" s="56"/>
      <c r="I26" s="41"/>
      <c r="J26" s="2"/>
      <c r="K26" s="18"/>
      <c r="L26" s="2"/>
      <c r="M26" s="33"/>
      <c r="N26" s="40"/>
      <c r="O26" s="10"/>
      <c r="P26" s="18"/>
      <c r="Q26" s="2"/>
      <c r="R26" s="31"/>
      <c r="S26" s="32">
        <f t="shared" si="0"/>
        <v>0</v>
      </c>
    </row>
    <row r="27" spans="1:19" ht="12.6" customHeight="1" x14ac:dyDescent="0.25">
      <c r="A27" s="8" t="s">
        <v>48</v>
      </c>
      <c r="B27" s="90"/>
      <c r="C27" s="125" t="s">
        <v>76</v>
      </c>
      <c r="D27" s="126"/>
      <c r="E27" s="115" t="s">
        <v>36</v>
      </c>
      <c r="F27" s="77"/>
      <c r="G27" s="78"/>
      <c r="H27" s="29" t="s">
        <v>117</v>
      </c>
      <c r="I27" s="41"/>
      <c r="J27" s="2"/>
      <c r="K27" s="18"/>
      <c r="L27" s="2"/>
      <c r="M27" s="33"/>
      <c r="N27" s="40" t="s">
        <v>131</v>
      </c>
      <c r="O27" s="10">
        <v>6</v>
      </c>
      <c r="P27" s="18" t="s">
        <v>146</v>
      </c>
      <c r="Q27" s="2">
        <v>36</v>
      </c>
      <c r="R27" s="31">
        <v>54</v>
      </c>
      <c r="S27" s="32">
        <f t="shared" si="0"/>
        <v>54</v>
      </c>
    </row>
    <row r="28" spans="1:19" ht="12.6" customHeight="1" x14ac:dyDescent="0.25">
      <c r="A28" s="8" t="s">
        <v>83</v>
      </c>
      <c r="B28" s="106" t="s">
        <v>31</v>
      </c>
      <c r="C28" s="80"/>
      <c r="D28" s="81"/>
      <c r="E28" s="115" t="s">
        <v>32</v>
      </c>
      <c r="F28" s="77"/>
      <c r="G28" s="78"/>
      <c r="H28" s="55" t="s">
        <v>116</v>
      </c>
      <c r="I28" s="41" t="s">
        <v>131</v>
      </c>
      <c r="J28" s="2"/>
      <c r="K28" s="18"/>
      <c r="L28" s="2">
        <v>7</v>
      </c>
      <c r="M28" s="33">
        <v>175</v>
      </c>
      <c r="N28" s="40" t="s">
        <v>131</v>
      </c>
      <c r="O28" s="10"/>
      <c r="P28" s="18"/>
      <c r="Q28" s="2">
        <v>7</v>
      </c>
      <c r="R28" s="31">
        <v>175</v>
      </c>
      <c r="S28" s="32">
        <f t="shared" si="0"/>
        <v>350</v>
      </c>
    </row>
    <row r="29" spans="1:19" ht="12.6" customHeight="1" x14ac:dyDescent="0.25">
      <c r="A29" s="8" t="s">
        <v>84</v>
      </c>
      <c r="B29" s="82"/>
      <c r="C29" s="83"/>
      <c r="D29" s="84"/>
      <c r="E29" s="115" t="s">
        <v>56</v>
      </c>
      <c r="F29" s="77"/>
      <c r="G29" s="78"/>
      <c r="H29" s="55" t="s">
        <v>118</v>
      </c>
      <c r="I29" s="41"/>
      <c r="J29" s="2"/>
      <c r="K29" s="18"/>
      <c r="L29" s="2"/>
      <c r="M29" s="59"/>
      <c r="N29" s="40"/>
      <c r="O29" s="10"/>
      <c r="P29" s="18"/>
      <c r="Q29" s="2"/>
      <c r="R29" s="31"/>
      <c r="S29" s="32">
        <f t="shared" si="0"/>
        <v>0</v>
      </c>
    </row>
    <row r="30" spans="1:19" ht="12.6" customHeight="1" x14ac:dyDescent="0.25">
      <c r="A30" s="8" t="s">
        <v>85</v>
      </c>
      <c r="B30" s="106" t="s">
        <v>80</v>
      </c>
      <c r="C30" s="107"/>
      <c r="D30" s="112" t="s">
        <v>79</v>
      </c>
      <c r="E30" s="113"/>
      <c r="F30" s="113"/>
      <c r="G30" s="114"/>
      <c r="H30" s="55"/>
      <c r="I30" s="41"/>
      <c r="J30" s="2"/>
      <c r="K30" s="18"/>
      <c r="L30" s="2"/>
      <c r="M30" s="33"/>
      <c r="N30" s="40"/>
      <c r="O30" s="10"/>
      <c r="P30" s="18"/>
      <c r="Q30" s="2"/>
      <c r="R30" s="31"/>
      <c r="S30" s="32">
        <f t="shared" si="0"/>
        <v>0</v>
      </c>
    </row>
    <row r="31" spans="1:19" ht="12.6" customHeight="1" x14ac:dyDescent="0.3">
      <c r="A31" s="8" t="s">
        <v>86</v>
      </c>
      <c r="B31" s="108"/>
      <c r="C31" s="109"/>
      <c r="D31" s="112" t="s">
        <v>100</v>
      </c>
      <c r="E31" s="113"/>
      <c r="F31" s="113"/>
      <c r="G31" s="114"/>
      <c r="H31" s="55"/>
      <c r="I31" s="41"/>
      <c r="J31" s="2"/>
      <c r="K31" s="18"/>
      <c r="L31" s="2"/>
      <c r="M31" s="33"/>
      <c r="N31" s="40"/>
      <c r="O31" s="10"/>
      <c r="P31" s="18"/>
      <c r="Q31" s="2"/>
      <c r="R31" s="30"/>
      <c r="S31" s="32">
        <f t="shared" si="0"/>
        <v>0</v>
      </c>
    </row>
    <row r="32" spans="1:19" ht="12.6" customHeight="1" x14ac:dyDescent="0.3">
      <c r="A32" s="8" t="s">
        <v>87</v>
      </c>
      <c r="B32" s="110"/>
      <c r="C32" s="111"/>
      <c r="D32" s="112" t="s">
        <v>81</v>
      </c>
      <c r="E32" s="113"/>
      <c r="F32" s="113"/>
      <c r="G32" s="114"/>
      <c r="H32" s="55"/>
      <c r="I32" s="41"/>
      <c r="J32" s="2"/>
      <c r="K32" s="18"/>
      <c r="L32" s="2"/>
      <c r="M32" s="33"/>
      <c r="N32" s="40"/>
      <c r="O32" s="10"/>
      <c r="P32" s="18"/>
      <c r="Q32" s="2"/>
      <c r="R32" s="30"/>
      <c r="S32" s="32">
        <f t="shared" si="0"/>
        <v>0</v>
      </c>
    </row>
    <row r="33" spans="1:19" ht="12.6" customHeight="1" x14ac:dyDescent="0.25">
      <c r="A33" s="8" t="s">
        <v>109</v>
      </c>
      <c r="B33" s="115" t="s">
        <v>15</v>
      </c>
      <c r="C33" s="77"/>
      <c r="D33" s="77"/>
      <c r="E33" s="77"/>
      <c r="F33" s="77"/>
      <c r="G33" s="78"/>
      <c r="H33" s="55" t="s">
        <v>116</v>
      </c>
      <c r="I33" s="41"/>
      <c r="J33" s="2"/>
      <c r="K33" s="18"/>
      <c r="L33" s="2"/>
      <c r="M33" s="33"/>
      <c r="N33" s="40"/>
      <c r="O33" s="10"/>
      <c r="P33" s="60"/>
      <c r="Q33" s="2"/>
      <c r="R33" s="61"/>
      <c r="S33" s="32">
        <f t="shared" si="0"/>
        <v>0</v>
      </c>
    </row>
    <row r="34" spans="1:19" x14ac:dyDescent="0.25">
      <c r="A34" s="2"/>
      <c r="B34" s="116" t="s">
        <v>12</v>
      </c>
      <c r="C34" s="116"/>
      <c r="D34" s="116"/>
      <c r="E34" s="116"/>
      <c r="F34" s="116"/>
      <c r="G34" s="116"/>
      <c r="H34" s="58"/>
      <c r="I34" s="41"/>
      <c r="J34" s="2"/>
      <c r="K34" s="18"/>
      <c r="L34" s="2"/>
      <c r="M34" s="33">
        <f>SUM(M5:M33)</f>
        <v>2040.9</v>
      </c>
      <c r="N34" s="40"/>
      <c r="O34" s="10"/>
      <c r="P34" s="18"/>
      <c r="Q34" s="2"/>
      <c r="R34" s="31">
        <f>SUM(R5:R33)</f>
        <v>4631.8999999999996</v>
      </c>
      <c r="S34" s="32">
        <f>SUM(M34+R34)</f>
        <v>6672.7999999999993</v>
      </c>
    </row>
    <row r="35" spans="1:19" ht="6.75" customHeight="1" x14ac:dyDescent="0.25">
      <c r="A35" s="43"/>
      <c r="B35" s="44"/>
      <c r="C35" s="44"/>
      <c r="D35" s="44"/>
      <c r="E35" s="44"/>
      <c r="F35" s="44"/>
      <c r="G35" s="44"/>
      <c r="H35" s="44"/>
      <c r="I35" s="45"/>
      <c r="J35" s="43"/>
      <c r="K35" s="46"/>
      <c r="L35" s="43"/>
      <c r="M35" s="47"/>
      <c r="N35" s="48"/>
      <c r="O35" s="43"/>
      <c r="P35" s="46"/>
      <c r="Q35" s="43"/>
      <c r="R35" s="47"/>
      <c r="S35" s="47"/>
    </row>
    <row r="36" spans="1:19" x14ac:dyDescent="0.25">
      <c r="A36" s="136" t="s">
        <v>112</v>
      </c>
      <c r="B36" s="137"/>
      <c r="C36" s="137"/>
      <c r="D36" s="137"/>
      <c r="E36" s="137"/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</row>
    <row r="37" spans="1:19" ht="11.25" customHeight="1" x14ac:dyDescent="0.25">
      <c r="A37" s="4"/>
      <c r="B37" s="27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</row>
    <row r="38" spans="1:19" ht="15.6" x14ac:dyDescent="0.25">
      <c r="B38" s="117" t="s">
        <v>130</v>
      </c>
      <c r="C38" s="118"/>
      <c r="D38" s="118"/>
      <c r="E38" s="118"/>
      <c r="F38" s="118"/>
      <c r="G38" s="118"/>
      <c r="H38" s="118"/>
      <c r="I38" s="118"/>
      <c r="J38" s="118"/>
      <c r="K38" s="118"/>
      <c r="L38" s="149">
        <v>14901</v>
      </c>
      <c r="M38" s="150"/>
      <c r="N38" s="150"/>
      <c r="O38" s="51" t="s">
        <v>93</v>
      </c>
      <c r="P38" s="34">
        <v>6672.8</v>
      </c>
      <c r="Q38" s="51" t="s">
        <v>96</v>
      </c>
      <c r="R38" s="105">
        <f>SUM(L38,P38)</f>
        <v>21573.8</v>
      </c>
      <c r="S38" s="105"/>
    </row>
    <row r="39" spans="1:19" x14ac:dyDescent="0.25">
      <c r="L39" s="147" t="s">
        <v>94</v>
      </c>
      <c r="M39" s="148"/>
      <c r="N39" s="148"/>
      <c r="O39" s="51"/>
      <c r="P39" s="52" t="s">
        <v>95</v>
      </c>
    </row>
    <row r="40" spans="1:19" ht="15.6" x14ac:dyDescent="0.3">
      <c r="B40" s="3" t="s">
        <v>55</v>
      </c>
      <c r="C40" s="6"/>
      <c r="D40" s="6"/>
      <c r="E40" s="6"/>
      <c r="G40" s="9"/>
      <c r="H40" s="9"/>
      <c r="I40" s="9"/>
      <c r="J40" s="9"/>
      <c r="K40" s="9"/>
      <c r="M40" s="122" t="s">
        <v>156</v>
      </c>
      <c r="N40" s="113"/>
      <c r="O40" s="113"/>
      <c r="P40" s="114"/>
    </row>
    <row r="41" spans="1:19" x14ac:dyDescent="0.25">
      <c r="B41" s="6"/>
      <c r="C41" s="6"/>
      <c r="D41" s="6"/>
      <c r="E41" s="6"/>
      <c r="I41" s="7" t="s">
        <v>51</v>
      </c>
      <c r="M41" s="28"/>
      <c r="N41" s="145" t="s">
        <v>16</v>
      </c>
      <c r="O41" s="145"/>
    </row>
    <row r="42" spans="1:19" ht="15.6" x14ac:dyDescent="0.3">
      <c r="B42" s="3" t="s">
        <v>54</v>
      </c>
      <c r="C42" s="6"/>
      <c r="D42" s="6"/>
      <c r="E42" s="6"/>
      <c r="G42" s="9"/>
      <c r="H42" s="9"/>
      <c r="I42" s="9"/>
      <c r="J42" s="9"/>
      <c r="K42" s="9"/>
      <c r="M42" s="62" t="s">
        <v>157</v>
      </c>
      <c r="N42" s="62"/>
      <c r="O42" s="9"/>
      <c r="P42" s="9"/>
    </row>
    <row r="43" spans="1:19" x14ac:dyDescent="0.25">
      <c r="I43" s="7" t="s">
        <v>51</v>
      </c>
      <c r="M43" s="28"/>
      <c r="N43" s="146" t="s">
        <v>16</v>
      </c>
      <c r="O43" s="146"/>
    </row>
  </sheetData>
  <mergeCells count="58">
    <mergeCell ref="F2:S2"/>
    <mergeCell ref="E29:G29"/>
    <mergeCell ref="E12:G12"/>
    <mergeCell ref="B5:D7"/>
    <mergeCell ref="I4:M4"/>
    <mergeCell ref="E5:G5"/>
    <mergeCell ref="E28:G28"/>
    <mergeCell ref="B28:D29"/>
    <mergeCell ref="H3:H4"/>
    <mergeCell ref="B3:G4"/>
    <mergeCell ref="E8:G8"/>
    <mergeCell ref="E9:G9"/>
    <mergeCell ref="A3:A4"/>
    <mergeCell ref="A6:A7"/>
    <mergeCell ref="E10:G10"/>
    <mergeCell ref="C26:D26"/>
    <mergeCell ref="E11:G11"/>
    <mergeCell ref="E15:G15"/>
    <mergeCell ref="E16:G16"/>
    <mergeCell ref="E17:G17"/>
    <mergeCell ref="E13:G13"/>
    <mergeCell ref="C25:D25"/>
    <mergeCell ref="E18:G18"/>
    <mergeCell ref="E19:G19"/>
    <mergeCell ref="E20:G20"/>
    <mergeCell ref="E14:G14"/>
    <mergeCell ref="N41:O41"/>
    <mergeCell ref="N43:O43"/>
    <mergeCell ref="L39:N39"/>
    <mergeCell ref="L38:N38"/>
    <mergeCell ref="F1:P1"/>
    <mergeCell ref="A36:S36"/>
    <mergeCell ref="E6:G7"/>
    <mergeCell ref="H6:H7"/>
    <mergeCell ref="N4:R4"/>
    <mergeCell ref="C23:D23"/>
    <mergeCell ref="C24:D24"/>
    <mergeCell ref="E21:G21"/>
    <mergeCell ref="B8:D10"/>
    <mergeCell ref="B11:D13"/>
    <mergeCell ref="B14:D16"/>
    <mergeCell ref="B17:D19"/>
    <mergeCell ref="M40:P40"/>
    <mergeCell ref="B20:D21"/>
    <mergeCell ref="B22:B27"/>
    <mergeCell ref="C22:D22"/>
    <mergeCell ref="E22:G24"/>
    <mergeCell ref="E25:G26"/>
    <mergeCell ref="E27:G27"/>
    <mergeCell ref="C27:D27"/>
    <mergeCell ref="R38:S38"/>
    <mergeCell ref="B30:C32"/>
    <mergeCell ref="D30:G30"/>
    <mergeCell ref="B33:G33"/>
    <mergeCell ref="D31:G31"/>
    <mergeCell ref="D32:G32"/>
    <mergeCell ref="B34:G34"/>
    <mergeCell ref="B38:K38"/>
  </mergeCells>
  <phoneticPr fontId="0" type="noConversion"/>
  <pageMargins left="0.19685039370078741" right="0" top="0.19685039370078741" bottom="0.19685039370078741" header="0.51181102362204722" footer="0.51181102362204722"/>
  <pageSetup paperSize="9" orientation="landscape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akrk</dc:creator>
  <cp:lastModifiedBy>Dmitriy Kozyatinskiy</cp:lastModifiedBy>
  <cp:lastPrinted>2017-07-14T11:41:53Z</cp:lastPrinted>
  <dcterms:created xsi:type="dcterms:W3CDTF">2002-06-28T06:18:06Z</dcterms:created>
  <dcterms:modified xsi:type="dcterms:W3CDTF">2018-09-03T15:22:14Z</dcterms:modified>
</cp:coreProperties>
</file>