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fiot-backend\excel\"/>
    </mc:Choice>
  </mc:AlternateContent>
  <xr:revisionPtr revIDLastSave="0" documentId="8_{D3894232-9BF8-432F-A4B1-E1725150BBAE}" xr6:coauthVersionLast="34" xr6:coauthVersionMax="34" xr10:uidLastSave="{00000000-0000-0000-0000-000000000000}"/>
  <bookViews>
    <workbookView xWindow="360" yWindow="1596" windowWidth="9420" windowHeight="5016"/>
  </bookViews>
  <sheets>
    <sheet name="Лист1" sheetId="4" r:id="rId1"/>
    <sheet name="Лист2" sheetId="3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4" i="4" l="1"/>
  <c r="Y14" i="4"/>
  <c r="Z14" i="4"/>
  <c r="AA14" i="4"/>
  <c r="AB14" i="4"/>
  <c r="AC14" i="4"/>
  <c r="AD14" i="4"/>
  <c r="AE14" i="4"/>
  <c r="AF14" i="4"/>
  <c r="AG14" i="4"/>
  <c r="AH14" i="4"/>
  <c r="AI14" i="4"/>
  <c r="X15" i="4"/>
  <c r="Y15" i="4"/>
  <c r="Z15" i="4"/>
  <c r="AA15" i="4"/>
  <c r="AB15" i="4"/>
  <c r="AC15" i="4"/>
  <c r="AD15" i="4"/>
  <c r="AE15" i="4"/>
  <c r="AF15" i="4"/>
  <c r="AG15" i="4"/>
  <c r="AH15" i="4"/>
  <c r="AI15" i="4"/>
  <c r="X16" i="4"/>
  <c r="Y16" i="4"/>
  <c r="Z16" i="4"/>
  <c r="AA16" i="4"/>
  <c r="AB16" i="4"/>
  <c r="AC16" i="4"/>
  <c r="AD16" i="4"/>
  <c r="AE16" i="4"/>
  <c r="AF16" i="4"/>
  <c r="AG16" i="4"/>
  <c r="AH16" i="4"/>
  <c r="AI16" i="4"/>
  <c r="X17" i="4"/>
  <c r="Y17" i="4"/>
  <c r="Z17" i="4"/>
  <c r="AA17" i="4"/>
  <c r="AB17" i="4"/>
  <c r="AC17" i="4"/>
  <c r="AD17" i="4"/>
  <c r="AE17" i="4"/>
  <c r="AF17" i="4"/>
  <c r="AG17" i="4"/>
  <c r="AH17" i="4"/>
  <c r="AI17" i="4"/>
  <c r="X18" i="4"/>
  <c r="Y18" i="4"/>
  <c r="Z18" i="4"/>
  <c r="AA18" i="4"/>
  <c r="AB18" i="4"/>
  <c r="AC18" i="4"/>
  <c r="AD18" i="4"/>
  <c r="AE18" i="4"/>
  <c r="AF18" i="4"/>
  <c r="AG18" i="4"/>
  <c r="AH18" i="4"/>
  <c r="AI18" i="4"/>
  <c r="X19" i="4"/>
  <c r="Y19" i="4"/>
  <c r="Z19" i="4"/>
  <c r="AA19" i="4"/>
  <c r="AB19" i="4"/>
  <c r="AC19" i="4"/>
  <c r="AD19" i="4"/>
  <c r="AE19" i="4"/>
  <c r="AF19" i="4"/>
  <c r="AG19" i="4"/>
  <c r="AH19" i="4"/>
  <c r="AI19" i="4"/>
  <c r="X20" i="4"/>
  <c r="Y20" i="4"/>
  <c r="Z20" i="4"/>
  <c r="AA20" i="4"/>
  <c r="AB20" i="4"/>
  <c r="AC20" i="4"/>
  <c r="AD20" i="4"/>
  <c r="AE20" i="4"/>
  <c r="AF20" i="4"/>
  <c r="AG20" i="4"/>
  <c r="AH20" i="4"/>
  <c r="AI20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X22" i="4"/>
  <c r="Y22" i="4"/>
  <c r="Z22" i="4"/>
  <c r="AA22" i="4"/>
  <c r="AB22" i="4"/>
  <c r="AC22" i="4"/>
  <c r="AD22" i="4"/>
  <c r="AE22" i="4"/>
  <c r="AF22" i="4"/>
  <c r="AG22" i="4"/>
  <c r="AH22" i="4"/>
  <c r="AI22" i="4"/>
  <c r="X23" i="4"/>
  <c r="Y23" i="4"/>
  <c r="Z23" i="4"/>
  <c r="AA23" i="4"/>
  <c r="AB23" i="4"/>
  <c r="AC23" i="4"/>
  <c r="AD23" i="4"/>
  <c r="AE23" i="4"/>
  <c r="AF23" i="4"/>
  <c r="AG23" i="4"/>
  <c r="AH23" i="4"/>
  <c r="AI23" i="4"/>
  <c r="X24" i="4"/>
  <c r="Y24" i="4"/>
  <c r="Z24" i="4"/>
  <c r="AA24" i="4"/>
  <c r="AB24" i="4"/>
  <c r="AC24" i="4"/>
  <c r="AD24" i="4"/>
  <c r="AE24" i="4"/>
  <c r="AF24" i="4"/>
  <c r="AG24" i="4"/>
  <c r="AH24" i="4"/>
  <c r="AI24" i="4"/>
  <c r="X25" i="4"/>
  <c r="Y25" i="4"/>
  <c r="Z25" i="4"/>
  <c r="AA25" i="4"/>
  <c r="AB25" i="4"/>
  <c r="AC25" i="4"/>
  <c r="AD25" i="4"/>
  <c r="AE25" i="4"/>
  <c r="AF25" i="4"/>
  <c r="AG25" i="4"/>
  <c r="AH25" i="4"/>
  <c r="AI25" i="4"/>
  <c r="X26" i="4"/>
  <c r="Y26" i="4"/>
  <c r="Z26" i="4"/>
  <c r="AA26" i="4"/>
  <c r="AB26" i="4"/>
  <c r="AC26" i="4"/>
  <c r="AD26" i="4"/>
  <c r="AE26" i="4"/>
  <c r="AF26" i="4"/>
  <c r="AG26" i="4"/>
  <c r="AH26" i="4"/>
  <c r="AI26" i="4"/>
  <c r="X27" i="4"/>
  <c r="Y27" i="4"/>
  <c r="Z27" i="4"/>
  <c r="AA27" i="4"/>
  <c r="AB27" i="4"/>
  <c r="AC27" i="4"/>
  <c r="AD27" i="4"/>
  <c r="AE27" i="4"/>
  <c r="AF27" i="4"/>
  <c r="AG27" i="4"/>
  <c r="AH27" i="4"/>
  <c r="AI27" i="4"/>
  <c r="X28" i="4"/>
  <c r="Y28" i="4"/>
  <c r="Z28" i="4"/>
  <c r="AA28" i="4"/>
  <c r="AB28" i="4"/>
  <c r="AC28" i="4"/>
  <c r="AD28" i="4"/>
  <c r="AE28" i="4"/>
  <c r="AF28" i="4"/>
  <c r="AG28" i="4"/>
  <c r="AH28" i="4"/>
  <c r="AI28" i="4"/>
  <c r="X29" i="4"/>
  <c r="Y29" i="4"/>
  <c r="AJ29" i="4" s="1"/>
  <c r="Z29" i="4"/>
  <c r="AA29" i="4"/>
  <c r="AB29" i="4"/>
  <c r="AC29" i="4"/>
  <c r="AD29" i="4"/>
  <c r="AE29" i="4"/>
  <c r="AF29" i="4"/>
  <c r="AG29" i="4"/>
  <c r="AH29" i="4"/>
  <c r="AI29" i="4"/>
  <c r="X30" i="4"/>
  <c r="Y30" i="4"/>
  <c r="Z30" i="4"/>
  <c r="AA30" i="4"/>
  <c r="AB30" i="4"/>
  <c r="AC30" i="4"/>
  <c r="AD30" i="4"/>
  <c r="AE30" i="4"/>
  <c r="AF30" i="4"/>
  <c r="AG30" i="4"/>
  <c r="AH30" i="4"/>
  <c r="AI30" i="4"/>
  <c r="X31" i="4"/>
  <c r="Y31" i="4"/>
  <c r="Z31" i="4"/>
  <c r="AA31" i="4"/>
  <c r="AB31" i="4"/>
  <c r="AC31" i="4"/>
  <c r="AD31" i="4"/>
  <c r="AE31" i="4"/>
  <c r="AF31" i="4"/>
  <c r="AG31" i="4"/>
  <c r="AH31" i="4"/>
  <c r="AI31" i="4"/>
  <c r="X32" i="4"/>
  <c r="Y32" i="4"/>
  <c r="Z32" i="4"/>
  <c r="AA32" i="4"/>
  <c r="AB32" i="4"/>
  <c r="AC32" i="4"/>
  <c r="AD32" i="4"/>
  <c r="AE32" i="4"/>
  <c r="AF32" i="4"/>
  <c r="AG32" i="4"/>
  <c r="AH32" i="4"/>
  <c r="AI32" i="4"/>
  <c r="X33" i="4"/>
  <c r="AJ33" i="4" s="1"/>
  <c r="Y33" i="4"/>
  <c r="Z33" i="4"/>
  <c r="AA33" i="4"/>
  <c r="AB33" i="4"/>
  <c r="AC33" i="4"/>
  <c r="AD33" i="4"/>
  <c r="AE33" i="4"/>
  <c r="AF33" i="4"/>
  <c r="AG33" i="4"/>
  <c r="AH33" i="4"/>
  <c r="AI33" i="4"/>
  <c r="X34" i="4"/>
  <c r="Y34" i="4"/>
  <c r="Z34" i="4"/>
  <c r="AA34" i="4"/>
  <c r="AB34" i="4"/>
  <c r="AC34" i="4"/>
  <c r="AD34" i="4"/>
  <c r="AE34" i="4"/>
  <c r="AF34" i="4"/>
  <c r="AG34" i="4"/>
  <c r="AH34" i="4"/>
  <c r="AI34" i="4"/>
  <c r="X35" i="4"/>
  <c r="Y35" i="4"/>
  <c r="Z35" i="4"/>
  <c r="AA35" i="4"/>
  <c r="AB35" i="4"/>
  <c r="AC35" i="4"/>
  <c r="AD35" i="4"/>
  <c r="AE35" i="4"/>
  <c r="AF35" i="4"/>
  <c r="AG35" i="4"/>
  <c r="AH35" i="4"/>
  <c r="AI35" i="4"/>
  <c r="X36" i="4"/>
  <c r="Y36" i="4"/>
  <c r="Z36" i="4"/>
  <c r="AA36" i="4"/>
  <c r="AB36" i="4"/>
  <c r="AC36" i="4"/>
  <c r="AD36" i="4"/>
  <c r="AE36" i="4"/>
  <c r="AF36" i="4"/>
  <c r="AG36" i="4"/>
  <c r="AH36" i="4"/>
  <c r="AI36" i="4"/>
  <c r="X37" i="4"/>
  <c r="Y37" i="4"/>
  <c r="AJ37" i="4" s="1"/>
  <c r="Z37" i="4"/>
  <c r="AA37" i="4"/>
  <c r="AB37" i="4"/>
  <c r="AC37" i="4"/>
  <c r="AD37" i="4"/>
  <c r="AE37" i="4"/>
  <c r="AF37" i="4"/>
  <c r="AG37" i="4"/>
  <c r="AH37" i="4"/>
  <c r="AI37" i="4"/>
  <c r="X38" i="4"/>
  <c r="Y38" i="4"/>
  <c r="Z38" i="4"/>
  <c r="AA38" i="4"/>
  <c r="AB38" i="4"/>
  <c r="AC38" i="4"/>
  <c r="AD38" i="4"/>
  <c r="AE38" i="4"/>
  <c r="AF38" i="4"/>
  <c r="AG38" i="4"/>
  <c r="AH38" i="4"/>
  <c r="AI38" i="4"/>
  <c r="X39" i="4"/>
  <c r="Y39" i="4"/>
  <c r="Z39" i="4"/>
  <c r="AA39" i="4"/>
  <c r="AB39" i="4"/>
  <c r="AC39" i="4"/>
  <c r="AD39" i="4"/>
  <c r="AE39" i="4"/>
  <c r="AF39" i="4"/>
  <c r="AG39" i="4"/>
  <c r="AH39" i="4"/>
  <c r="AI39" i="4"/>
  <c r="X40" i="4"/>
  <c r="Y40" i="4"/>
  <c r="Z40" i="4"/>
  <c r="AA40" i="4"/>
  <c r="AB40" i="4"/>
  <c r="AC40" i="4"/>
  <c r="AD40" i="4"/>
  <c r="AE40" i="4"/>
  <c r="AF40" i="4"/>
  <c r="AG40" i="4"/>
  <c r="AH40" i="4"/>
  <c r="AI40" i="4"/>
  <c r="X41" i="4"/>
  <c r="Y41" i="4"/>
  <c r="Z41" i="4"/>
  <c r="AA41" i="4"/>
  <c r="AB41" i="4"/>
  <c r="AC41" i="4"/>
  <c r="AD41" i="4"/>
  <c r="AE41" i="4"/>
  <c r="AF41" i="4"/>
  <c r="AG41" i="4"/>
  <c r="AH41" i="4"/>
  <c r="AI41" i="4"/>
  <c r="X42" i="4"/>
  <c r="Y42" i="4"/>
  <c r="Z42" i="4"/>
  <c r="AA42" i="4"/>
  <c r="AB42" i="4"/>
  <c r="AC42" i="4"/>
  <c r="AD42" i="4"/>
  <c r="AE42" i="4"/>
  <c r="AF42" i="4"/>
  <c r="AG42" i="4"/>
  <c r="AH42" i="4"/>
  <c r="AI42" i="4"/>
  <c r="X43" i="4"/>
  <c r="Y43" i="4"/>
  <c r="Z43" i="4"/>
  <c r="AA43" i="4"/>
  <c r="AB43" i="4"/>
  <c r="AC43" i="4"/>
  <c r="AD43" i="4"/>
  <c r="AE43" i="4"/>
  <c r="AF43" i="4"/>
  <c r="AG43" i="4"/>
  <c r="AH43" i="4"/>
  <c r="AI43" i="4"/>
  <c r="X44" i="4"/>
  <c r="Y44" i="4"/>
  <c r="Z44" i="4"/>
  <c r="AA44" i="4"/>
  <c r="AB44" i="4"/>
  <c r="AC44" i="4"/>
  <c r="AD44" i="4"/>
  <c r="AE44" i="4"/>
  <c r="AF44" i="4"/>
  <c r="AG44" i="4"/>
  <c r="AH44" i="4"/>
  <c r="AI44" i="4"/>
  <c r="X45" i="4"/>
  <c r="AJ45" i="4" s="1"/>
  <c r="Y45" i="4"/>
  <c r="Z45" i="4"/>
  <c r="AA45" i="4"/>
  <c r="AB45" i="4"/>
  <c r="AC45" i="4"/>
  <c r="AD45" i="4"/>
  <c r="AE45" i="4"/>
  <c r="AF45" i="4"/>
  <c r="AG45" i="4"/>
  <c r="AH45" i="4"/>
  <c r="AI45" i="4"/>
  <c r="X46" i="4"/>
  <c r="Y46" i="4"/>
  <c r="Z46" i="4"/>
  <c r="AA46" i="4"/>
  <c r="AB46" i="4"/>
  <c r="AC46" i="4"/>
  <c r="AD46" i="4"/>
  <c r="AE46" i="4"/>
  <c r="AF46" i="4"/>
  <c r="AG46" i="4"/>
  <c r="AH46" i="4"/>
  <c r="AI46" i="4"/>
  <c r="X47" i="4"/>
  <c r="AJ47" i="4" s="1"/>
  <c r="Y47" i="4"/>
  <c r="Z47" i="4"/>
  <c r="AA47" i="4"/>
  <c r="AB47" i="4"/>
  <c r="AC47" i="4"/>
  <c r="AD47" i="4"/>
  <c r="AE47" i="4"/>
  <c r="AF47" i="4"/>
  <c r="AG47" i="4"/>
  <c r="AH47" i="4"/>
  <c r="AI47" i="4"/>
  <c r="X48" i="4"/>
  <c r="Y48" i="4"/>
  <c r="Z48" i="4"/>
  <c r="AA48" i="4"/>
  <c r="AB48" i="4"/>
  <c r="AC48" i="4"/>
  <c r="AD48" i="4"/>
  <c r="AE48" i="4"/>
  <c r="AF48" i="4"/>
  <c r="AG48" i="4"/>
  <c r="AH48" i="4"/>
  <c r="AI48" i="4"/>
  <c r="X49" i="4"/>
  <c r="Y49" i="4"/>
  <c r="Z49" i="4"/>
  <c r="AA49" i="4"/>
  <c r="AB49" i="4"/>
  <c r="AC49" i="4"/>
  <c r="AD49" i="4"/>
  <c r="AE49" i="4"/>
  <c r="AF49" i="4"/>
  <c r="AG49" i="4"/>
  <c r="AH49" i="4"/>
  <c r="AI49" i="4"/>
  <c r="X50" i="4"/>
  <c r="Y50" i="4"/>
  <c r="Z50" i="4"/>
  <c r="AA50" i="4"/>
  <c r="AB50" i="4"/>
  <c r="AC50" i="4"/>
  <c r="AD50" i="4"/>
  <c r="AE50" i="4"/>
  <c r="AF50" i="4"/>
  <c r="AG50" i="4"/>
  <c r="AH50" i="4"/>
  <c r="AI50" i="4"/>
  <c r="X51" i="4"/>
  <c r="Y51" i="4"/>
  <c r="Z51" i="4"/>
  <c r="AA51" i="4"/>
  <c r="AB51" i="4"/>
  <c r="AC51" i="4"/>
  <c r="AD51" i="4"/>
  <c r="AE51" i="4"/>
  <c r="AF51" i="4"/>
  <c r="AG51" i="4"/>
  <c r="AH51" i="4"/>
  <c r="AI51" i="4"/>
  <c r="X52" i="4"/>
  <c r="Y52" i="4"/>
  <c r="Z52" i="4"/>
  <c r="AA52" i="4"/>
  <c r="AB52" i="4"/>
  <c r="AC52" i="4"/>
  <c r="AD52" i="4"/>
  <c r="AE52" i="4"/>
  <c r="AF52" i="4"/>
  <c r="AG52" i="4"/>
  <c r="AH52" i="4"/>
  <c r="AI52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X54" i="4"/>
  <c r="Y54" i="4"/>
  <c r="Z54" i="4"/>
  <c r="AA54" i="4"/>
  <c r="AB54" i="4"/>
  <c r="AC54" i="4"/>
  <c r="AD54" i="4"/>
  <c r="AE54" i="4"/>
  <c r="AF54" i="4"/>
  <c r="AG54" i="4"/>
  <c r="AH54" i="4"/>
  <c r="AI54" i="4"/>
  <c r="X55" i="4"/>
  <c r="Y55" i="4"/>
  <c r="Z55" i="4"/>
  <c r="AA55" i="4"/>
  <c r="AB55" i="4"/>
  <c r="AC55" i="4"/>
  <c r="AD55" i="4"/>
  <c r="AE55" i="4"/>
  <c r="AF55" i="4"/>
  <c r="AG55" i="4"/>
  <c r="AH55" i="4"/>
  <c r="AI55" i="4"/>
  <c r="X56" i="4"/>
  <c r="Y56" i="4"/>
  <c r="Z56" i="4"/>
  <c r="AA56" i="4"/>
  <c r="AB56" i="4"/>
  <c r="AC56" i="4"/>
  <c r="AD56" i="4"/>
  <c r="AE56" i="4"/>
  <c r="AF56" i="4"/>
  <c r="AG56" i="4"/>
  <c r="AH56" i="4"/>
  <c r="AI56" i="4"/>
  <c r="X57" i="4"/>
  <c r="AJ57" i="4" s="1"/>
  <c r="Y57" i="4"/>
  <c r="Z57" i="4"/>
  <c r="AA57" i="4"/>
  <c r="AB57" i="4"/>
  <c r="AC57" i="4"/>
  <c r="AD57" i="4"/>
  <c r="AE57" i="4"/>
  <c r="AF57" i="4"/>
  <c r="AG57" i="4"/>
  <c r="AH57" i="4"/>
  <c r="AI57" i="4"/>
  <c r="X58" i="4"/>
  <c r="Y58" i="4"/>
  <c r="AJ58" i="4" s="1"/>
  <c r="Z58" i="4"/>
  <c r="AA58" i="4"/>
  <c r="AB58" i="4"/>
  <c r="AC58" i="4"/>
  <c r="AD58" i="4"/>
  <c r="AE58" i="4"/>
  <c r="AF58" i="4"/>
  <c r="AG58" i="4"/>
  <c r="AH58" i="4"/>
  <c r="AI58" i="4"/>
  <c r="X59" i="4"/>
  <c r="Y59" i="4"/>
  <c r="Z59" i="4"/>
  <c r="AA59" i="4"/>
  <c r="AB59" i="4"/>
  <c r="AC59" i="4"/>
  <c r="AD59" i="4"/>
  <c r="AE59" i="4"/>
  <c r="AF59" i="4"/>
  <c r="AG59" i="4"/>
  <c r="AH59" i="4"/>
  <c r="AI59" i="4"/>
  <c r="X60" i="4"/>
  <c r="Y60" i="4"/>
  <c r="Z60" i="4"/>
  <c r="AA60" i="4"/>
  <c r="AB60" i="4"/>
  <c r="AC60" i="4"/>
  <c r="AD60" i="4"/>
  <c r="AE60" i="4"/>
  <c r="AF60" i="4"/>
  <c r="AG60" i="4"/>
  <c r="AH60" i="4"/>
  <c r="AI60" i="4"/>
  <c r="X61" i="4"/>
  <c r="Y61" i="4"/>
  <c r="Z61" i="4"/>
  <c r="AA61" i="4"/>
  <c r="AB61" i="4"/>
  <c r="AC61" i="4"/>
  <c r="AD61" i="4"/>
  <c r="AE61" i="4"/>
  <c r="AF61" i="4"/>
  <c r="AG61" i="4"/>
  <c r="AH61" i="4"/>
  <c r="AI61" i="4"/>
  <c r="X62" i="4"/>
  <c r="Y62" i="4"/>
  <c r="Z62" i="4"/>
  <c r="AA62" i="4"/>
  <c r="AB62" i="4"/>
  <c r="AC62" i="4"/>
  <c r="AD62" i="4"/>
  <c r="AE62" i="4"/>
  <c r="AF62" i="4"/>
  <c r="AG62" i="4"/>
  <c r="AH62" i="4"/>
  <c r="AI62" i="4"/>
  <c r="X63" i="4"/>
  <c r="Y63" i="4"/>
  <c r="Z63" i="4"/>
  <c r="AA63" i="4"/>
  <c r="AB63" i="4"/>
  <c r="AC63" i="4"/>
  <c r="AD63" i="4"/>
  <c r="AE63" i="4"/>
  <c r="AF63" i="4"/>
  <c r="AG63" i="4"/>
  <c r="AH63" i="4"/>
  <c r="AI63" i="4"/>
  <c r="X64" i="4"/>
  <c r="Y64" i="4"/>
  <c r="Z64" i="4"/>
  <c r="AA64" i="4"/>
  <c r="AB64" i="4"/>
  <c r="AC64" i="4"/>
  <c r="AD64" i="4"/>
  <c r="AE64" i="4"/>
  <c r="AF64" i="4"/>
  <c r="AG64" i="4"/>
  <c r="AH64" i="4"/>
  <c r="AI64" i="4"/>
  <c r="X65" i="4"/>
  <c r="Y65" i="4"/>
  <c r="Z65" i="4"/>
  <c r="AA65" i="4"/>
  <c r="AB65" i="4"/>
  <c r="AC65" i="4"/>
  <c r="AD65" i="4"/>
  <c r="AE65" i="4"/>
  <c r="AF65" i="4"/>
  <c r="AG65" i="4"/>
  <c r="AH65" i="4"/>
  <c r="AI65" i="4"/>
  <c r="X66" i="4"/>
  <c r="AJ66" i="4" s="1"/>
  <c r="Y66" i="4"/>
  <c r="Z66" i="4"/>
  <c r="AA66" i="4"/>
  <c r="AB66" i="4"/>
  <c r="AC66" i="4"/>
  <c r="AD66" i="4"/>
  <c r="AE66" i="4"/>
  <c r="AF66" i="4"/>
  <c r="AG66" i="4"/>
  <c r="AH66" i="4"/>
  <c r="AI66" i="4"/>
  <c r="X67" i="4"/>
  <c r="Y67" i="4"/>
  <c r="Z67" i="4"/>
  <c r="AA67" i="4"/>
  <c r="AB67" i="4"/>
  <c r="AC67" i="4"/>
  <c r="AD67" i="4"/>
  <c r="AE67" i="4"/>
  <c r="AF67" i="4"/>
  <c r="AG67" i="4"/>
  <c r="AH67" i="4"/>
  <c r="AI67" i="4"/>
  <c r="X68" i="4"/>
  <c r="Y68" i="4"/>
  <c r="Z68" i="4"/>
  <c r="AA68" i="4"/>
  <c r="AB68" i="4"/>
  <c r="AC68" i="4"/>
  <c r="AD68" i="4"/>
  <c r="AE68" i="4"/>
  <c r="AF68" i="4"/>
  <c r="AG68" i="4"/>
  <c r="AH68" i="4"/>
  <c r="AI68" i="4"/>
  <c r="X69" i="4"/>
  <c r="Y69" i="4"/>
  <c r="Z69" i="4"/>
  <c r="AA69" i="4"/>
  <c r="AB69" i="4"/>
  <c r="AC69" i="4"/>
  <c r="AD69" i="4"/>
  <c r="AE69" i="4"/>
  <c r="AF69" i="4"/>
  <c r="AG69" i="4"/>
  <c r="AH69" i="4"/>
  <c r="AI69" i="4"/>
  <c r="X70" i="4"/>
  <c r="Y70" i="4"/>
  <c r="Z70" i="4"/>
  <c r="AA70" i="4"/>
  <c r="AB70" i="4"/>
  <c r="AC70" i="4"/>
  <c r="AD70" i="4"/>
  <c r="AE70" i="4"/>
  <c r="AF70" i="4"/>
  <c r="AG70" i="4"/>
  <c r="AH70" i="4"/>
  <c r="AI70" i="4"/>
  <c r="X71" i="4"/>
  <c r="AJ71" i="4" s="1"/>
  <c r="Y71" i="4"/>
  <c r="Z71" i="4"/>
  <c r="AA71" i="4"/>
  <c r="AB71" i="4"/>
  <c r="AC71" i="4"/>
  <c r="AD71" i="4"/>
  <c r="AE71" i="4"/>
  <c r="AF71" i="4"/>
  <c r="AG71" i="4"/>
  <c r="AH71" i="4"/>
  <c r="AI71" i="4"/>
  <c r="X72" i="4"/>
  <c r="Y72" i="4"/>
  <c r="Z72" i="4"/>
  <c r="AA72" i="4"/>
  <c r="AB72" i="4"/>
  <c r="AC72" i="4"/>
  <c r="AD72" i="4"/>
  <c r="AE72" i="4"/>
  <c r="AF72" i="4"/>
  <c r="AG72" i="4"/>
  <c r="AH72" i="4"/>
  <c r="AI72" i="4"/>
  <c r="X73" i="4"/>
  <c r="Y73" i="4"/>
  <c r="Z73" i="4"/>
  <c r="AA73" i="4"/>
  <c r="AB73" i="4"/>
  <c r="AC73" i="4"/>
  <c r="AD73" i="4"/>
  <c r="AE73" i="4"/>
  <c r="AF73" i="4"/>
  <c r="AG73" i="4"/>
  <c r="AH73" i="4"/>
  <c r="AI73" i="4"/>
  <c r="X74" i="4"/>
  <c r="AJ74" i="4" s="1"/>
  <c r="Y74" i="4"/>
  <c r="Z74" i="4"/>
  <c r="AA74" i="4"/>
  <c r="AB74" i="4"/>
  <c r="AC74" i="4"/>
  <c r="AD74" i="4"/>
  <c r="AE74" i="4"/>
  <c r="AF74" i="4"/>
  <c r="AG74" i="4"/>
  <c r="AH74" i="4"/>
  <c r="AI74" i="4"/>
  <c r="X75" i="4"/>
  <c r="Y75" i="4"/>
  <c r="Z75" i="4"/>
  <c r="AA75" i="4"/>
  <c r="AB75" i="4"/>
  <c r="AC75" i="4"/>
  <c r="AD75" i="4"/>
  <c r="AE75" i="4"/>
  <c r="AF75" i="4"/>
  <c r="AG75" i="4"/>
  <c r="AH75" i="4"/>
  <c r="AI75" i="4"/>
  <c r="X76" i="4"/>
  <c r="Y76" i="4"/>
  <c r="Z76" i="4"/>
  <c r="AA76" i="4"/>
  <c r="AB76" i="4"/>
  <c r="AC76" i="4"/>
  <c r="AD76" i="4"/>
  <c r="AE76" i="4"/>
  <c r="AF76" i="4"/>
  <c r="AG76" i="4"/>
  <c r="AH76" i="4"/>
  <c r="AI76" i="4"/>
  <c r="X77" i="4"/>
  <c r="Y77" i="4"/>
  <c r="Z77" i="4"/>
  <c r="AA77" i="4"/>
  <c r="AB77" i="4"/>
  <c r="AC77" i="4"/>
  <c r="AD77" i="4"/>
  <c r="AE77" i="4"/>
  <c r="AF77" i="4"/>
  <c r="AG77" i="4"/>
  <c r="AH77" i="4"/>
  <c r="AI77" i="4"/>
  <c r="X78" i="4"/>
  <c r="Y78" i="4"/>
  <c r="Z78" i="4"/>
  <c r="AA78" i="4"/>
  <c r="AB78" i="4"/>
  <c r="AC78" i="4"/>
  <c r="AD78" i="4"/>
  <c r="AE78" i="4"/>
  <c r="AF78" i="4"/>
  <c r="AG78" i="4"/>
  <c r="AH78" i="4"/>
  <c r="AI78" i="4"/>
  <c r="X79" i="4"/>
  <c r="Y79" i="4"/>
  <c r="Z79" i="4"/>
  <c r="AA79" i="4"/>
  <c r="AB79" i="4"/>
  <c r="AC79" i="4"/>
  <c r="AD79" i="4"/>
  <c r="AE79" i="4"/>
  <c r="AF79" i="4"/>
  <c r="AG79" i="4"/>
  <c r="AH79" i="4"/>
  <c r="AI79" i="4"/>
  <c r="X80" i="4"/>
  <c r="Y80" i="4"/>
  <c r="Z80" i="4"/>
  <c r="AA80" i="4"/>
  <c r="AB80" i="4"/>
  <c r="AB82" i="4" s="1"/>
  <c r="AC80" i="4"/>
  <c r="AD80" i="4"/>
  <c r="AE80" i="4"/>
  <c r="AF80" i="4"/>
  <c r="AG80" i="4"/>
  <c r="AH80" i="4"/>
  <c r="AI80" i="4"/>
  <c r="X81" i="4"/>
  <c r="Y81" i="4"/>
  <c r="Z81" i="4"/>
  <c r="AA81" i="4"/>
  <c r="AB81" i="4"/>
  <c r="AC81" i="4"/>
  <c r="AD81" i="4"/>
  <c r="AE81" i="4"/>
  <c r="AF81" i="4"/>
  <c r="AG81" i="4"/>
  <c r="AH81" i="4"/>
  <c r="AI81" i="4"/>
  <c r="X84" i="4"/>
  <c r="Y84" i="4"/>
  <c r="Z84" i="4"/>
  <c r="AA84" i="4"/>
  <c r="AB84" i="4"/>
  <c r="AC84" i="4"/>
  <c r="AD84" i="4"/>
  <c r="AE84" i="4"/>
  <c r="AF84" i="4"/>
  <c r="AG84" i="4"/>
  <c r="AH84" i="4"/>
  <c r="AI84" i="4"/>
  <c r="X85" i="4"/>
  <c r="Y85" i="4"/>
  <c r="Z85" i="4"/>
  <c r="AA85" i="4"/>
  <c r="AB85" i="4"/>
  <c r="AC85" i="4"/>
  <c r="AD85" i="4"/>
  <c r="AE85" i="4"/>
  <c r="AF85" i="4"/>
  <c r="AG85" i="4"/>
  <c r="AH85" i="4"/>
  <c r="AI85" i="4"/>
  <c r="X86" i="4"/>
  <c r="Y86" i="4"/>
  <c r="Z86" i="4"/>
  <c r="AA86" i="4"/>
  <c r="AB86" i="4"/>
  <c r="AC86" i="4"/>
  <c r="AD86" i="4"/>
  <c r="AE86" i="4"/>
  <c r="AF86" i="4"/>
  <c r="AG86" i="4"/>
  <c r="AH86" i="4"/>
  <c r="AI86" i="4"/>
  <c r="X87" i="4"/>
  <c r="AJ87" i="4" s="1"/>
  <c r="Y87" i="4"/>
  <c r="Z87" i="4"/>
  <c r="AA87" i="4"/>
  <c r="AB87" i="4"/>
  <c r="AC87" i="4"/>
  <c r="AD87" i="4"/>
  <c r="AE87" i="4"/>
  <c r="AF87" i="4"/>
  <c r="AG87" i="4"/>
  <c r="AH87" i="4"/>
  <c r="AI87" i="4"/>
  <c r="X88" i="4"/>
  <c r="Y88" i="4"/>
  <c r="Z88" i="4"/>
  <c r="AA88" i="4"/>
  <c r="AB88" i="4"/>
  <c r="AC88" i="4"/>
  <c r="AD88" i="4"/>
  <c r="AE88" i="4"/>
  <c r="AF88" i="4"/>
  <c r="AG88" i="4"/>
  <c r="AH88" i="4"/>
  <c r="AI88" i="4"/>
  <c r="X89" i="4"/>
  <c r="Y89" i="4"/>
  <c r="Z89" i="4"/>
  <c r="AA89" i="4"/>
  <c r="AB89" i="4"/>
  <c r="AC89" i="4"/>
  <c r="AD89" i="4"/>
  <c r="AE89" i="4"/>
  <c r="AF89" i="4"/>
  <c r="AG89" i="4"/>
  <c r="AH89" i="4"/>
  <c r="AI89" i="4"/>
  <c r="X90" i="4"/>
  <c r="Y90" i="4"/>
  <c r="Z90" i="4"/>
  <c r="AA90" i="4"/>
  <c r="AB90" i="4"/>
  <c r="AC90" i="4"/>
  <c r="AD90" i="4"/>
  <c r="AE90" i="4"/>
  <c r="AF90" i="4"/>
  <c r="AG90" i="4"/>
  <c r="AH90" i="4"/>
  <c r="AI90" i="4"/>
  <c r="X91" i="4"/>
  <c r="Y91" i="4"/>
  <c r="Z91" i="4"/>
  <c r="AA91" i="4"/>
  <c r="AJ91" i="4" s="1"/>
  <c r="AB91" i="4"/>
  <c r="AC91" i="4"/>
  <c r="AD91" i="4"/>
  <c r="AE91" i="4"/>
  <c r="AF91" i="4"/>
  <c r="AG91" i="4"/>
  <c r="AH91" i="4"/>
  <c r="AI91" i="4"/>
  <c r="X92" i="4"/>
  <c r="Y92" i="4"/>
  <c r="Z92" i="4"/>
  <c r="AA92" i="4"/>
  <c r="AB92" i="4"/>
  <c r="AC92" i="4"/>
  <c r="AD92" i="4"/>
  <c r="AE92" i="4"/>
  <c r="AF92" i="4"/>
  <c r="AG92" i="4"/>
  <c r="AH92" i="4"/>
  <c r="AI92" i="4"/>
  <c r="X93" i="4"/>
  <c r="Y93" i="4"/>
  <c r="Z93" i="4"/>
  <c r="AA93" i="4"/>
  <c r="AB93" i="4"/>
  <c r="AC93" i="4"/>
  <c r="AD93" i="4"/>
  <c r="AE93" i="4"/>
  <c r="AF93" i="4"/>
  <c r="AG93" i="4"/>
  <c r="AH93" i="4"/>
  <c r="AI93" i="4"/>
  <c r="X94" i="4"/>
  <c r="Y94" i="4"/>
  <c r="Z94" i="4"/>
  <c r="AA94" i="4"/>
  <c r="AB94" i="4"/>
  <c r="AC94" i="4"/>
  <c r="AD94" i="4"/>
  <c r="AE94" i="4"/>
  <c r="AF94" i="4"/>
  <c r="AG94" i="4"/>
  <c r="AH94" i="4"/>
  <c r="AI94" i="4"/>
  <c r="X95" i="4"/>
  <c r="Y95" i="4"/>
  <c r="Z95" i="4"/>
  <c r="AA95" i="4"/>
  <c r="AB95" i="4"/>
  <c r="AC95" i="4"/>
  <c r="AD95" i="4"/>
  <c r="AE95" i="4"/>
  <c r="AF95" i="4"/>
  <c r="AG95" i="4"/>
  <c r="AH95" i="4"/>
  <c r="AI95" i="4"/>
  <c r="X96" i="4"/>
  <c r="Y96" i="4"/>
  <c r="Z96" i="4"/>
  <c r="AA96" i="4"/>
  <c r="AB96" i="4"/>
  <c r="AC96" i="4"/>
  <c r="AD96" i="4"/>
  <c r="AE96" i="4"/>
  <c r="AF96" i="4"/>
  <c r="AG96" i="4"/>
  <c r="AH96" i="4"/>
  <c r="AI96" i="4"/>
  <c r="X97" i="4"/>
  <c r="Y97" i="4"/>
  <c r="Z97" i="4"/>
  <c r="AA97" i="4"/>
  <c r="AB97" i="4"/>
  <c r="AC97" i="4"/>
  <c r="AD97" i="4"/>
  <c r="AE97" i="4"/>
  <c r="AF97" i="4"/>
  <c r="AG97" i="4"/>
  <c r="AH97" i="4"/>
  <c r="AI97" i="4"/>
  <c r="X98" i="4"/>
  <c r="Y98" i="4"/>
  <c r="Z98" i="4"/>
  <c r="AA98" i="4"/>
  <c r="AB98" i="4"/>
  <c r="AC98" i="4"/>
  <c r="AD98" i="4"/>
  <c r="AE98" i="4"/>
  <c r="AF98" i="4"/>
  <c r="AG98" i="4"/>
  <c r="AH98" i="4"/>
  <c r="AI98" i="4"/>
  <c r="X99" i="4"/>
  <c r="AJ99" i="4" s="1"/>
  <c r="Y99" i="4"/>
  <c r="Z99" i="4"/>
  <c r="AA99" i="4"/>
  <c r="AB99" i="4"/>
  <c r="AC99" i="4"/>
  <c r="AD99" i="4"/>
  <c r="AE99" i="4"/>
  <c r="AF99" i="4"/>
  <c r="AG99" i="4"/>
  <c r="AH99" i="4"/>
  <c r="AI99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X101" i="4"/>
  <c r="AJ101" i="4" s="1"/>
  <c r="Y101" i="4"/>
  <c r="Z101" i="4"/>
  <c r="AA101" i="4"/>
  <c r="AB101" i="4"/>
  <c r="AC101" i="4"/>
  <c r="AD101" i="4"/>
  <c r="AE101" i="4"/>
  <c r="AF101" i="4"/>
  <c r="AG101" i="4"/>
  <c r="AH101" i="4"/>
  <c r="AI101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X105" i="4"/>
  <c r="Y105" i="4"/>
  <c r="Z105" i="4"/>
  <c r="AA105" i="4"/>
  <c r="AB105" i="4"/>
  <c r="AC105" i="4"/>
  <c r="AJ105" i="4" s="1"/>
  <c r="AD105" i="4"/>
  <c r="AE105" i="4"/>
  <c r="AF105" i="4"/>
  <c r="AG105" i="4"/>
  <c r="AH105" i="4"/>
  <c r="AI105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X113" i="4"/>
  <c r="Y113" i="4"/>
  <c r="Z113" i="4"/>
  <c r="AA113" i="4"/>
  <c r="AB113" i="4"/>
  <c r="AC113" i="4"/>
  <c r="AJ113" i="4" s="1"/>
  <c r="AD113" i="4"/>
  <c r="AE113" i="4"/>
  <c r="AF113" i="4"/>
  <c r="AG113" i="4"/>
  <c r="AH113" i="4"/>
  <c r="AI113" i="4"/>
  <c r="X114" i="4"/>
  <c r="AJ114" i="4" s="1"/>
  <c r="Y114" i="4"/>
  <c r="Z114" i="4"/>
  <c r="AA114" i="4"/>
  <c r="AB114" i="4"/>
  <c r="AC114" i="4"/>
  <c r="AD114" i="4"/>
  <c r="AE114" i="4"/>
  <c r="AF114" i="4"/>
  <c r="AG114" i="4"/>
  <c r="AH114" i="4"/>
  <c r="AI114" i="4"/>
  <c r="X115" i="4"/>
  <c r="Y115" i="4"/>
  <c r="AJ115" i="4" s="1"/>
  <c r="Z115" i="4"/>
  <c r="AA115" i="4"/>
  <c r="AB115" i="4"/>
  <c r="AC115" i="4"/>
  <c r="AD115" i="4"/>
  <c r="AE115" i="4"/>
  <c r="AF115" i="4"/>
  <c r="AG115" i="4"/>
  <c r="AH115" i="4"/>
  <c r="AI115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X131" i="4"/>
  <c r="AJ131" i="4" s="1"/>
  <c r="Y131" i="4"/>
  <c r="Z131" i="4"/>
  <c r="AA131" i="4"/>
  <c r="AB131" i="4"/>
  <c r="AC131" i="4"/>
  <c r="AD131" i="4"/>
  <c r="AE131" i="4"/>
  <c r="AF131" i="4"/>
  <c r="AG131" i="4"/>
  <c r="AH131" i="4"/>
  <c r="AI131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X136" i="4"/>
  <c r="Y136" i="4"/>
  <c r="Y138" i="4" s="1"/>
  <c r="Z136" i="4"/>
  <c r="AA136" i="4"/>
  <c r="AB136" i="4"/>
  <c r="AC136" i="4"/>
  <c r="AD136" i="4"/>
  <c r="AE136" i="4"/>
  <c r="AF136" i="4"/>
  <c r="AG136" i="4"/>
  <c r="AH136" i="4"/>
  <c r="AI136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G138" i="4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8" i="3"/>
  <c r="S7" i="3"/>
  <c r="S6" i="3"/>
  <c r="S5" i="3"/>
  <c r="R38" i="3"/>
  <c r="R34" i="3"/>
  <c r="M34" i="3"/>
  <c r="S34" i="3" s="1"/>
  <c r="AJ111" i="4" l="1"/>
  <c r="AJ109" i="4"/>
  <c r="AJ103" i="4"/>
  <c r="AJ94" i="4"/>
  <c r="AH138" i="4"/>
  <c r="Z138" i="4"/>
  <c r="AJ84" i="4"/>
  <c r="AJ70" i="4"/>
  <c r="AJ68" i="4"/>
  <c r="AJ61" i="4"/>
  <c r="AJ48" i="4"/>
  <c r="AJ41" i="4"/>
  <c r="AJ39" i="4"/>
  <c r="AE82" i="4"/>
  <c r="AJ136" i="4"/>
  <c r="AJ95" i="4"/>
  <c r="AJ93" i="4"/>
  <c r="AC138" i="4"/>
  <c r="AJ62" i="4"/>
  <c r="AJ60" i="4"/>
  <c r="AJ51" i="4"/>
  <c r="AJ40" i="4"/>
  <c r="AJ31" i="4"/>
  <c r="AH82" i="4"/>
  <c r="AH139" i="4" s="1"/>
  <c r="Z82" i="4"/>
  <c r="AD82" i="4"/>
  <c r="AJ137" i="4"/>
  <c r="AJ130" i="4"/>
  <c r="AJ129" i="4"/>
  <c r="AJ128" i="4"/>
  <c r="AJ121" i="4"/>
  <c r="AF138" i="4"/>
  <c r="AJ86" i="4"/>
  <c r="AJ85" i="4"/>
  <c r="AB138" i="4"/>
  <c r="AB139" i="4" s="1"/>
  <c r="AJ54" i="4"/>
  <c r="AJ50" i="4"/>
  <c r="AJ43" i="4"/>
  <c r="AJ32" i="4"/>
  <c r="AJ25" i="4"/>
  <c r="AJ82" i="4" s="1"/>
  <c r="AJ23" i="4"/>
  <c r="AC82" i="4"/>
  <c r="AJ122" i="4"/>
  <c r="AJ120" i="4"/>
  <c r="AI138" i="4"/>
  <c r="AA138" i="4"/>
  <c r="AJ81" i="4"/>
  <c r="AJ79" i="4"/>
  <c r="AI82" i="4"/>
  <c r="AA82" i="4"/>
  <c r="AJ52" i="4"/>
  <c r="AJ46" i="4"/>
  <c r="AJ42" i="4"/>
  <c r="AJ24" i="4"/>
  <c r="AJ17" i="4"/>
  <c r="AF82" i="4"/>
  <c r="AF139" i="4" s="1"/>
  <c r="AJ15" i="4"/>
  <c r="AJ112" i="4"/>
  <c r="AJ107" i="4"/>
  <c r="AJ106" i="4"/>
  <c r="AJ104" i="4"/>
  <c r="AJ80" i="4"/>
  <c r="AJ73" i="4"/>
  <c r="AJ44" i="4"/>
  <c r="AJ38" i="4"/>
  <c r="AJ34" i="4"/>
  <c r="AJ27" i="4"/>
  <c r="AJ16" i="4"/>
  <c r="AJ132" i="4"/>
  <c r="AJ135" i="4"/>
  <c r="AJ134" i="4"/>
  <c r="AJ133" i="4"/>
  <c r="AJ126" i="4"/>
  <c r="AJ124" i="4"/>
  <c r="AJ98" i="4"/>
  <c r="AJ96" i="4"/>
  <c r="AJ75" i="4"/>
  <c r="AJ72" i="4"/>
  <c r="AJ65" i="4"/>
  <c r="AJ63" i="4"/>
  <c r="AJ36" i="4"/>
  <c r="AJ35" i="4"/>
  <c r="AJ30" i="4"/>
  <c r="AJ26" i="4"/>
  <c r="AJ19" i="4"/>
  <c r="AJ127" i="4"/>
  <c r="AJ125" i="4"/>
  <c r="AJ118" i="4"/>
  <c r="AJ116" i="4"/>
  <c r="AJ97" i="4"/>
  <c r="AJ90" i="4"/>
  <c r="AJ88" i="4"/>
  <c r="AJ77" i="4"/>
  <c r="AJ67" i="4"/>
  <c r="AJ64" i="4"/>
  <c r="AJ55" i="4"/>
  <c r="AJ28" i="4"/>
  <c r="AJ22" i="4"/>
  <c r="AG82" i="4"/>
  <c r="AG139" i="4" s="1"/>
  <c r="Y82" i="4"/>
  <c r="Y139" i="4" s="1"/>
  <c r="AJ18" i="4"/>
  <c r="AJ119" i="4"/>
  <c r="AJ117" i="4"/>
  <c r="AJ110" i="4"/>
  <c r="AJ108" i="4"/>
  <c r="AJ102" i="4"/>
  <c r="AJ100" i="4"/>
  <c r="AJ92" i="4"/>
  <c r="AJ89" i="4"/>
  <c r="AE138" i="4"/>
  <c r="AJ78" i="4"/>
  <c r="AJ76" i="4"/>
  <c r="AJ69" i="4"/>
  <c r="AJ59" i="4"/>
  <c r="AJ56" i="4"/>
  <c r="AJ49" i="4"/>
  <c r="AJ20" i="4"/>
  <c r="AJ14" i="4"/>
  <c r="Z139" i="4"/>
  <c r="AC139" i="4"/>
  <c r="AI139" i="4"/>
  <c r="AA139" i="4"/>
  <c r="X138" i="4"/>
  <c r="AD138" i="4"/>
  <c r="AD139" i="4" s="1"/>
  <c r="X82" i="4"/>
  <c r="AJ138" i="4" l="1"/>
  <c r="AJ139" i="4" s="1"/>
  <c r="AE139" i="4"/>
  <c r="X139" i="4"/>
</calcChain>
</file>

<file path=xl/sharedStrings.xml><?xml version="1.0" encoding="utf-8"?>
<sst xmlns="http://schemas.openxmlformats.org/spreadsheetml/2006/main" count="212" uniqueCount="158">
  <si>
    <t>Курс</t>
  </si>
  <si>
    <t>Аудиторні заняття</t>
  </si>
  <si>
    <t>Вид роботи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</si>
  <si>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</si>
  <si>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</si>
  <si>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</si>
  <si>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</si>
  <si>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</si>
  <si>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</si>
  <si>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</si>
  <si>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</si>
  <si>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</si>
  <si>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Всього:</t>
  </si>
  <si>
    <t>10.</t>
  </si>
  <si>
    <t>11.</t>
  </si>
  <si>
    <t>Консультування докторантів</t>
  </si>
  <si>
    <t>(П.І.Б.)</t>
  </si>
  <si>
    <t xml:space="preserve">              I. Викладання дисциплін кафедри</t>
  </si>
  <si>
    <t>№
п/п</t>
  </si>
  <si>
    <t>Всього годин</t>
  </si>
  <si>
    <t>13.</t>
  </si>
  <si>
    <t>РОЗРАХУНОК ОБСЯГУ НАВЧАЛЬНОГО НАВАНТАЖЕННЯ КАФЕДРИ</t>
  </si>
  <si>
    <t>(абревіат.)</t>
  </si>
  <si>
    <t>I семестр</t>
  </si>
  <si>
    <t>II семестр</t>
  </si>
  <si>
    <t>14.</t>
  </si>
  <si>
    <t>15.</t>
  </si>
  <si>
    <t>Керівництво
атестац.роб.</t>
  </si>
  <si>
    <t>бакалаврів</t>
  </si>
  <si>
    <t>спеціалістів</t>
  </si>
  <si>
    <t>магістрів</t>
  </si>
  <si>
    <t>Керівництво</t>
  </si>
  <si>
    <t>аспірантами</t>
  </si>
  <si>
    <t>Рецензування
атестац.роб.</t>
  </si>
  <si>
    <t>бакалаври</t>
  </si>
  <si>
    <t>спеціалісти</t>
  </si>
  <si>
    <t>магістри</t>
  </si>
  <si>
    <t>16.</t>
  </si>
  <si>
    <r>
      <t xml:space="preserve">Лекції, </t>
    </r>
    <r>
      <rPr>
        <b/>
        <sz val="8"/>
        <rFont val="Arial Cyr"/>
        <family val="2"/>
        <charset val="204"/>
      </rPr>
      <t>Л</t>
    </r>
    <r>
      <rPr>
        <sz val="8"/>
        <rFont val="Arial Cyr"/>
        <family val="2"/>
        <charset val="204"/>
      </rPr>
      <t xml:space="preserve"> годин</t>
    </r>
  </si>
  <si>
    <r>
      <t xml:space="preserve">Практ., </t>
    </r>
    <r>
      <rPr>
        <b/>
        <sz val="8"/>
        <rFont val="Arial Cyr"/>
        <family val="2"/>
        <charset val="204"/>
      </rPr>
      <t>П</t>
    </r>
    <r>
      <rPr>
        <sz val="8"/>
        <rFont val="Arial Cyr"/>
        <family val="2"/>
        <charset val="204"/>
      </rPr>
      <t xml:space="preserve"> годин</t>
    </r>
  </si>
  <si>
    <r>
      <t xml:space="preserve">Лекції, </t>
    </r>
    <r>
      <rPr>
        <b/>
        <sz val="8"/>
        <rFont val="Arial Cyr"/>
        <family val="2"/>
        <charset val="204"/>
      </rPr>
      <t>Л</t>
    </r>
    <r>
      <rPr>
        <sz val="8"/>
        <rFont val="Arial Cyr"/>
        <family val="2"/>
        <charset val="204"/>
      </rPr>
      <t xml:space="preserve"> х </t>
    </r>
    <r>
      <rPr>
        <b/>
        <sz val="8"/>
        <rFont val="Arial Cyr"/>
        <family val="2"/>
        <charset val="204"/>
      </rPr>
      <t>Р</t>
    </r>
  </si>
  <si>
    <r>
      <t xml:space="preserve">Екзамени, </t>
    </r>
    <r>
      <rPr>
        <b/>
        <sz val="8"/>
        <rFont val="Arial Cyr"/>
        <family val="2"/>
        <charset val="204"/>
      </rPr>
      <t>Е</t>
    </r>
  </si>
  <si>
    <r>
      <t xml:space="preserve">Заліки, </t>
    </r>
    <r>
      <rPr>
        <b/>
        <sz val="8"/>
        <rFont val="Arial Cyr"/>
        <family val="2"/>
        <charset val="204"/>
      </rPr>
      <t>Z</t>
    </r>
  </si>
  <si>
    <r>
      <t xml:space="preserve">ДКР, </t>
    </r>
    <r>
      <rPr>
        <b/>
        <sz val="8"/>
        <rFont val="Arial Cyr"/>
        <family val="2"/>
        <charset val="204"/>
      </rPr>
      <t>D</t>
    </r>
  </si>
  <si>
    <t>17.</t>
  </si>
  <si>
    <t>19.</t>
  </si>
  <si>
    <t>20.</t>
  </si>
  <si>
    <t>21.</t>
  </si>
  <si>
    <t>22.</t>
  </si>
  <si>
    <t>Консультування
атестац.роб.</t>
  </si>
  <si>
    <t>№ п/п</t>
  </si>
  <si>
    <t xml:space="preserve">    (підпис)</t>
  </si>
  <si>
    <t>Форма № К-3-Б</t>
  </si>
  <si>
    <t xml:space="preserve">                     (повна назва кафедри)</t>
  </si>
  <si>
    <t>Вчений секретар</t>
  </si>
  <si>
    <t>Завідувач кафедри</t>
  </si>
  <si>
    <t>здобув., стаж.</t>
  </si>
  <si>
    <t>Контр. заходи, їх кількість
(к-сть год. на викон.КП,КР)</t>
  </si>
  <si>
    <t>К-сть груп
та підгруп</t>
  </si>
  <si>
    <t>К-сть 
студентів</t>
  </si>
  <si>
    <r>
      <t xml:space="preserve">Кількість бюджетних потоків, </t>
    </r>
    <r>
      <rPr>
        <b/>
        <sz val="8"/>
        <rFont val="Arial Cyr"/>
        <family val="2"/>
        <charset val="204"/>
      </rPr>
      <t>Р</t>
    </r>
  </si>
  <si>
    <t>Бюджетні</t>
  </si>
  <si>
    <t>Б</t>
  </si>
  <si>
    <t>К</t>
  </si>
  <si>
    <t>БК</t>
  </si>
  <si>
    <t>КК</t>
  </si>
  <si>
    <r>
      <t xml:space="preserve">Форма навчання: </t>
    </r>
    <r>
      <rPr>
        <b/>
        <sz val="10"/>
        <rFont val="Arial Cyr"/>
        <charset val="204"/>
      </rPr>
      <t>денна, за держбюджетом</t>
    </r>
    <r>
      <rPr>
        <sz val="10"/>
        <rFont val="Arial Cyr"/>
        <charset val="204"/>
      </rPr>
      <t xml:space="preserve">   </t>
    </r>
  </si>
  <si>
    <r>
      <t xml:space="preserve">Практ.заняття
 (семінари), </t>
    </r>
    <r>
      <rPr>
        <b/>
        <sz val="8"/>
        <rFont val="Arial Cyr"/>
        <family val="2"/>
        <charset val="204"/>
      </rPr>
      <t>П</t>
    </r>
    <r>
      <rPr>
        <sz val="8"/>
        <rFont val="Arial Cyr"/>
        <family val="2"/>
        <charset val="204"/>
      </rPr>
      <t xml:space="preserve"> х </t>
    </r>
    <r>
      <rPr>
        <b/>
        <sz val="8"/>
        <rFont val="Arial Cyr"/>
        <family val="2"/>
        <charset val="204"/>
      </rPr>
      <t>ГП</t>
    </r>
  </si>
  <si>
    <r>
      <t xml:space="preserve">Екзамени, </t>
    </r>
    <r>
      <rPr>
        <b/>
        <sz val="8"/>
        <rFont val="Arial Cyr"/>
        <charset val="204"/>
      </rPr>
      <t>0.33хEx(Б+БК)</t>
    </r>
  </si>
  <si>
    <r>
      <t xml:space="preserve">Курсові проекти, </t>
    </r>
    <r>
      <rPr>
        <b/>
        <sz val="8"/>
        <rFont val="Arial Cyr"/>
        <charset val="204"/>
      </rPr>
      <t>Qх(Б+БК)</t>
    </r>
  </si>
  <si>
    <r>
      <t xml:space="preserve">Курсові роботи, </t>
    </r>
    <r>
      <rPr>
        <b/>
        <sz val="8"/>
        <rFont val="Arial Cyr"/>
        <charset val="204"/>
      </rPr>
      <t>Gх(Б+БК)</t>
    </r>
  </si>
  <si>
    <r>
      <t xml:space="preserve">РГР, РР, ГР,  </t>
    </r>
    <r>
      <rPr>
        <b/>
        <sz val="8"/>
        <rFont val="Arial Cyr"/>
        <charset val="204"/>
      </rPr>
      <t>0.5хRх(Б+БК)</t>
    </r>
  </si>
  <si>
    <r>
      <t xml:space="preserve">ДКР, </t>
    </r>
    <r>
      <rPr>
        <b/>
        <sz val="8"/>
        <rFont val="Arial Cyr"/>
        <charset val="204"/>
      </rPr>
      <t>0.33хDх(Б+БК)</t>
    </r>
  </si>
  <si>
    <r>
      <t xml:space="preserve">Реферати, </t>
    </r>
    <r>
      <rPr>
        <b/>
        <sz val="8"/>
        <rFont val="Arial Cyr"/>
        <charset val="204"/>
      </rPr>
      <t>0.25хFх(Б+БК)</t>
    </r>
  </si>
  <si>
    <t>Факультет(ін-т), який забезпечується (абрев.).
Назва  дисципліни,
 іі загальний обсяг в годинах.
Курс навчання, шифр груп,
к-сть студентів в кожній групі (Б+К)</t>
  </si>
  <si>
    <t>екзам.усний</t>
  </si>
  <si>
    <t>захист дипл.</t>
  </si>
  <si>
    <t>екзамен</t>
  </si>
  <si>
    <t>Керівництво
практикою</t>
  </si>
  <si>
    <t>лекції</t>
  </si>
  <si>
    <t>Заняття
з аспіран-
тами</t>
  </si>
  <si>
    <t>консульт.,реценз.,екз.</t>
  </si>
  <si>
    <t>Всього
за рік</t>
  </si>
  <si>
    <t>23.</t>
  </si>
  <si>
    <t>24.</t>
  </si>
  <si>
    <t>25.</t>
  </si>
  <si>
    <t>26.</t>
  </si>
  <si>
    <t>27.</t>
  </si>
  <si>
    <t>К-сть 
студ.
бюдж</t>
  </si>
  <si>
    <t>Шифр
груп</t>
  </si>
  <si>
    <t>Всього
годин</t>
  </si>
  <si>
    <r>
      <t xml:space="preserve">                 II. Інші види навчальної роботи кафедри (</t>
    </r>
    <r>
      <rPr>
        <sz val="10"/>
        <rFont val="Arial Cyr"/>
        <charset val="204"/>
      </rPr>
      <t>продовження форми № К-3-Б</t>
    </r>
    <r>
      <rPr>
        <b/>
        <sz val="12"/>
        <rFont val="Arial Cyr"/>
        <charset val="204"/>
      </rPr>
      <t>)</t>
    </r>
  </si>
  <si>
    <t>Норма
в годинах</t>
  </si>
  <si>
    <t>+</t>
  </si>
  <si>
    <r>
      <t xml:space="preserve">I </t>
    </r>
    <r>
      <rPr>
        <sz val="8"/>
        <rFont val="Arial Cyr"/>
        <charset val="204"/>
      </rPr>
      <t>(Викладання.дисц.каф.</t>
    </r>
    <r>
      <rPr>
        <sz val="10"/>
        <rFont val="Arial Cyr"/>
        <charset val="204"/>
      </rPr>
      <t>)</t>
    </r>
  </si>
  <si>
    <r>
      <t>II</t>
    </r>
    <r>
      <rPr>
        <sz val="10"/>
        <rFont val="Arial Cyr"/>
        <charset val="204"/>
      </rPr>
      <t xml:space="preserve"> </t>
    </r>
    <r>
      <rPr>
        <sz val="8"/>
        <rFont val="Arial Cyr"/>
        <charset val="204"/>
      </rPr>
      <t>(Інші види навч.роб.)</t>
    </r>
    <r>
      <rPr>
        <sz val="10"/>
        <rFont val="Arial Cyr"/>
        <charset val="204"/>
      </rPr>
      <t xml:space="preserve">  </t>
    </r>
  </si>
  <si>
    <t>=</t>
  </si>
  <si>
    <t>Фак.
(Інст.)</t>
  </si>
  <si>
    <r>
      <t xml:space="preserve">Контр.роб (мод., темат.), </t>
    </r>
    <r>
      <rPr>
        <b/>
        <sz val="8"/>
        <rFont val="Arial Cyr"/>
        <family val="2"/>
        <charset val="204"/>
      </rPr>
      <t>М</t>
    </r>
  </si>
  <si>
    <r>
      <t xml:space="preserve">Контр.роб.(мод.,темат.),
</t>
    </r>
    <r>
      <rPr>
        <b/>
        <sz val="8"/>
        <rFont val="Arial Cyr"/>
        <charset val="204"/>
      </rPr>
      <t>0.25хМх(Б+БК)</t>
    </r>
  </si>
  <si>
    <t>семінари, практич.зан.</t>
  </si>
  <si>
    <t>переддиплом.</t>
  </si>
  <si>
    <t>екз.письмов.</t>
  </si>
  <si>
    <r>
      <t xml:space="preserve">Академічні бюдж., </t>
    </r>
    <r>
      <rPr>
        <b/>
        <sz val="8"/>
        <rFont val="Arial Cyr"/>
        <charset val="204"/>
      </rPr>
      <t>Г</t>
    </r>
  </si>
  <si>
    <r>
      <t xml:space="preserve">Підгрупи для ПЗ, </t>
    </r>
    <r>
      <rPr>
        <b/>
        <sz val="8"/>
        <rFont val="Arial Cyr"/>
        <charset val="204"/>
      </rPr>
      <t>ГП</t>
    </r>
  </si>
  <si>
    <r>
      <t xml:space="preserve">Академ. контрактні, </t>
    </r>
    <r>
      <rPr>
        <b/>
        <sz val="8"/>
        <rFont val="Arial Cyr"/>
        <charset val="204"/>
      </rPr>
      <t>ГК</t>
    </r>
  </si>
  <si>
    <r>
      <t xml:space="preserve">Підгр. для лаб.роб., </t>
    </r>
    <r>
      <rPr>
        <b/>
        <sz val="8"/>
        <rFont val="Arial Cyr"/>
        <charset val="204"/>
      </rPr>
      <t>ГL</t>
    </r>
  </si>
  <si>
    <r>
      <t xml:space="preserve">Консультації, </t>
    </r>
    <r>
      <rPr>
        <b/>
        <sz val="8"/>
        <rFont val="Arial Cyr"/>
        <charset val="204"/>
      </rPr>
      <t>2 х E х Г + 
0,06 х N х (Б+БК)/25</t>
    </r>
  </si>
  <si>
    <t>Розрахунок  навчального  навантаження</t>
  </si>
  <si>
    <t>28.</t>
  </si>
  <si>
    <t>12.</t>
  </si>
  <si>
    <t>Консультування
перед держ.екзам.</t>
  </si>
  <si>
    <r>
      <t>Примітка:</t>
    </r>
    <r>
      <rPr>
        <sz val="10"/>
        <rFont val="Arial Cyr"/>
        <charset val="204"/>
      </rPr>
      <t xml:space="preserve"> Т - к-сть тижнів; Г - к-сть бюдж.груп; ДЦ - к-сть дисциплін, з яких запровадж.держ.екз.; d - к-сть членів ДЕК з даної кафедри.</t>
    </r>
  </si>
  <si>
    <t>4хГ+0,5на1студ.</t>
  </si>
  <si>
    <t xml:space="preserve"> 1 х Т на 1студ.</t>
  </si>
  <si>
    <t xml:space="preserve"> 2 х Г х ДЦ</t>
  </si>
  <si>
    <t xml:space="preserve"> 25 за сем.</t>
  </si>
  <si>
    <t>0,5 х d на 1студ.</t>
  </si>
  <si>
    <t>12,5 за сем.</t>
  </si>
  <si>
    <t>Бюдж.
групи</t>
  </si>
  <si>
    <t>Контр.
групи</t>
  </si>
  <si>
    <r>
      <t xml:space="preserve">Курсові роботи, </t>
    </r>
    <r>
      <rPr>
        <b/>
        <sz val="8"/>
        <rFont val="Arial Cyr"/>
        <family val="2"/>
        <charset val="204"/>
      </rPr>
      <t xml:space="preserve">G </t>
    </r>
    <r>
      <rPr>
        <sz val="8"/>
        <rFont val="Arial Cyr"/>
        <charset val="204"/>
      </rPr>
      <t>годин</t>
    </r>
  </si>
  <si>
    <r>
      <t xml:space="preserve">Курсові проекти, </t>
    </r>
    <r>
      <rPr>
        <b/>
        <sz val="8"/>
        <rFont val="Arial Cyr"/>
        <family val="2"/>
        <charset val="204"/>
      </rPr>
      <t xml:space="preserve">Q </t>
    </r>
    <r>
      <rPr>
        <sz val="8"/>
        <rFont val="Arial Cyr"/>
        <charset val="204"/>
      </rPr>
      <t>годин</t>
    </r>
  </si>
  <si>
    <r>
      <t>Лабор.(комп"ют.практик.),</t>
    </r>
    <r>
      <rPr>
        <b/>
        <sz val="8"/>
        <rFont val="Arial Cyr"/>
        <family val="2"/>
        <charset val="204"/>
      </rPr>
      <t xml:space="preserve">  
L</t>
    </r>
    <r>
      <rPr>
        <sz val="8"/>
        <rFont val="Arial Cyr"/>
        <family val="2"/>
        <charset val="204"/>
      </rPr>
      <t xml:space="preserve"> годин</t>
    </r>
  </si>
  <si>
    <r>
      <t xml:space="preserve">Обсяг дисципліни за семестр,
</t>
    </r>
    <r>
      <rPr>
        <b/>
        <sz val="8"/>
        <rFont val="Arial Cyr"/>
        <family val="2"/>
        <charset val="204"/>
      </rPr>
      <t>N</t>
    </r>
    <r>
      <rPr>
        <sz val="8"/>
        <rFont val="Arial Cyr"/>
        <family val="2"/>
        <charset val="204"/>
      </rPr>
      <t xml:space="preserve"> годин</t>
    </r>
  </si>
  <si>
    <r>
      <t xml:space="preserve">РГР, РР, ГР,    </t>
    </r>
    <r>
      <rPr>
        <b/>
        <sz val="8"/>
        <rFont val="Arial Cyr"/>
        <family val="2"/>
        <charset val="204"/>
      </rPr>
      <t>R</t>
    </r>
  </si>
  <si>
    <r>
      <t xml:space="preserve">Реферати,   </t>
    </r>
    <r>
      <rPr>
        <b/>
        <sz val="8"/>
        <rFont val="Arial Cyr"/>
        <family val="2"/>
        <charset val="204"/>
      </rPr>
      <t>F</t>
    </r>
  </si>
  <si>
    <r>
      <t xml:space="preserve">Лаб.заняття(комп"ют.практик.), 
</t>
    </r>
    <r>
      <rPr>
        <b/>
        <sz val="8"/>
        <rFont val="Arial Cyr"/>
        <family val="2"/>
        <charset val="204"/>
      </rPr>
      <t xml:space="preserve">L </t>
    </r>
    <r>
      <rPr>
        <sz val="8"/>
        <rFont val="Arial Cyr"/>
        <family val="2"/>
        <charset val="204"/>
      </rPr>
      <t xml:space="preserve">х </t>
    </r>
    <r>
      <rPr>
        <b/>
        <sz val="8"/>
        <rFont val="Arial Cyr"/>
        <family val="2"/>
        <charset val="204"/>
      </rPr>
      <t>ГL</t>
    </r>
  </si>
  <si>
    <t>18.</t>
  </si>
  <si>
    <t>(подається до навчального відділу до 20 квітня)</t>
  </si>
  <si>
    <t xml:space="preserve">            Разом навчальне навантаження за формою № К-3-Б денна:</t>
  </si>
  <si>
    <t>ФІОТ</t>
  </si>
  <si>
    <t xml:space="preserve"> 2   х    на 1 студ.</t>
  </si>
  <si>
    <t xml:space="preserve"> 3  х     на 1 студ.</t>
  </si>
  <si>
    <t xml:space="preserve"> 4  х     на 1 студ.</t>
  </si>
  <si>
    <r>
      <t>Заліки,</t>
    </r>
    <r>
      <rPr>
        <sz val="8"/>
        <rFont val="Arial Cyr"/>
        <family val="2"/>
        <charset val="204"/>
      </rPr>
      <t xml:space="preserve">
</t>
    </r>
    <r>
      <rPr>
        <b/>
        <sz val="8"/>
        <rFont val="Arial Cyr"/>
        <charset val="204"/>
      </rPr>
      <t>Zх2хГ</t>
    </r>
  </si>
  <si>
    <r>
      <t>Кафедра_</t>
    </r>
    <r>
      <rPr>
        <u/>
        <sz val="10"/>
        <rFont val="Arial Cyr"/>
        <charset val="204"/>
      </rPr>
      <t>обчислювальної техніки________</t>
    </r>
  </si>
  <si>
    <r>
      <t>Факультет (інститут)____</t>
    </r>
    <r>
      <rPr>
        <u/>
        <sz val="10"/>
        <rFont val="Arial Cyr"/>
        <charset val="204"/>
      </rPr>
      <t>ІОТ</t>
    </r>
    <r>
      <rPr>
        <sz val="10"/>
        <rFont val="Arial Cyr"/>
        <family val="2"/>
        <charset val="204"/>
      </rPr>
      <t>_______</t>
    </r>
  </si>
  <si>
    <t xml:space="preserve">   24 на 1 студ.</t>
  </si>
  <si>
    <t xml:space="preserve">  1  на 1 студ.</t>
  </si>
  <si>
    <t xml:space="preserve"> 1 на 1 студ.</t>
  </si>
  <si>
    <t>ВІДПОВІДНО РОБОЧИМ НАВЧАЛЬНИМ ПЛАНАМ на 2017-2018 н.р.</t>
  </si>
  <si>
    <t>Індивідуальні
заняття</t>
  </si>
  <si>
    <t>зі студентами</t>
  </si>
  <si>
    <t>0,2хNхГ/15</t>
  </si>
  <si>
    <t>ІО-71мп-ІП-74мн</t>
  </si>
  <si>
    <t>ІО-61м,ІП-62м</t>
  </si>
  <si>
    <t>ІО-62с,63с,ІП-63с</t>
  </si>
  <si>
    <t>ІО-41-44</t>
  </si>
  <si>
    <t>ІП-42,44</t>
  </si>
  <si>
    <t>І0-61м,ІП-62м</t>
  </si>
  <si>
    <t xml:space="preserve">   20 на 1 студ.</t>
  </si>
  <si>
    <t xml:space="preserve">ІО-41-44,ІП-42,44 </t>
  </si>
  <si>
    <t xml:space="preserve"> 32  на 1 студ.</t>
  </si>
  <si>
    <t xml:space="preserve">   2  на 1 студ.</t>
  </si>
  <si>
    <t>Роб.
в ДЕК</t>
  </si>
  <si>
    <t>Стіренко С.Г.</t>
  </si>
  <si>
    <t>Роковий О.П.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</si>
</sst>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family val="2"/>
      <charset val="204"/>
    </font>
    <font>
      <sz val="10"/>
      <name val="Arial Cyr"/>
      <family val="2"/>
      <charset val="204"/>
    </font>
    <font>
      <sz val="8"/>
      <name val="Arial Cyr"/>
      <family val="2"/>
      <charset val="204"/>
    </font>
    <font>
      <b/>
      <sz val="8"/>
      <name val="Arial Cyr"/>
      <family val="2"/>
      <charset val="204"/>
    </font>
    <font>
      <sz val="8"/>
      <name val="Times New Roman CYR"/>
      <family val="1"/>
      <charset val="204"/>
    </font>
    <font>
      <sz val="10"/>
      <name val="Times New Roman CYR"/>
      <family val="1"/>
      <charset val="204"/>
    </font>
    <font>
      <sz val="12"/>
      <name val="Times New Roman CYR"/>
      <family val="1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8"/>
      <name val="Arial Cyr"/>
      <charset val="204"/>
    </font>
    <font>
      <b/>
      <sz val="12"/>
      <name val="Arial Cyr"/>
      <charset val="204"/>
    </font>
    <font>
      <u/>
      <sz val="10"/>
      <name val="Arial Cyr"/>
      <charset val="204"/>
    </font>
    <font>
      <sz val="8"/>
      <color indexed="8"/>
      <name val="Arial Cyr"/>
      <family val="2"/>
      <charset val="204"/>
    </font>
    <font>
      <sz val="8"/>
      <color indexed="8"/>
      <name val="Times New Roman CYR"/>
      <family val="1"/>
      <charset val="204"/>
    </font>
    <font>
      <sz val="8"/>
      <color indexed="8"/>
      <name val="Times New Roman CYR"/>
      <charset val="204"/>
    </font>
    <font>
      <sz val="10"/>
      <name val="Times New Roman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0" applyFont="1"/>
    <xf numFmtId="0" fontId="0" fillId="0" borderId="0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6" fillId="0" borderId="4" xfId="0" applyFont="1" applyBorder="1" applyAlignment="1">
      <alignment horizontal="center" textRotation="90" shrinkToFit="1"/>
    </xf>
    <xf numFmtId="0" fontId="6" fillId="0" borderId="4" xfId="0" applyFont="1" applyBorder="1" applyAlignment="1">
      <alignment horizontal="center" textRotation="90" wrapText="1" shrinkToFi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 textRotation="90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Border="1" applyAlignment="1">
      <alignment wrapText="1"/>
    </xf>
    <xf numFmtId="2" fontId="8" fillId="0" borderId="5" xfId="0" applyNumberFormat="1" applyFont="1" applyBorder="1"/>
    <xf numFmtId="1" fontId="8" fillId="0" borderId="1" xfId="0" applyNumberFormat="1" applyFont="1" applyBorder="1"/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" fontId="8" fillId="0" borderId="3" xfId="0" applyNumberFormat="1" applyFont="1" applyBorder="1"/>
    <xf numFmtId="0" fontId="8" fillId="0" borderId="6" xfId="0" applyFont="1" applyBorder="1"/>
    <xf numFmtId="0" fontId="8" fillId="0" borderId="6" xfId="0" applyFont="1" applyBorder="1" applyAlignment="1">
      <alignment wrapText="1"/>
    </xf>
    <xf numFmtId="1" fontId="8" fillId="2" borderId="3" xfId="0" applyNumberFormat="1" applyFont="1" applyFill="1" applyBorder="1"/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0" xfId="0" applyAlignment="1">
      <alignment horizontal="left"/>
    </xf>
    <xf numFmtId="0" fontId="12" fillId="0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2" fontId="10" fillId="0" borderId="8" xfId="0" applyNumberFormat="1" applyFont="1" applyBorder="1"/>
    <xf numFmtId="2" fontId="9" fillId="0" borderId="8" xfId="0" applyNumberFormat="1" applyFont="1" applyBorder="1"/>
    <xf numFmtId="2" fontId="9" fillId="0" borderId="9" xfId="0" applyNumberFormat="1" applyFont="1" applyBorder="1"/>
    <xf numFmtId="2" fontId="9" fillId="0" borderId="10" xfId="0" applyNumberFormat="1" applyFont="1" applyBorder="1"/>
    <xf numFmtId="0" fontId="12" fillId="0" borderId="2" xfId="0" applyFont="1" applyBorder="1"/>
    <xf numFmtId="0" fontId="0" fillId="0" borderId="1" xfId="0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12" fillId="0" borderId="9" xfId="0" applyFont="1" applyBorder="1" applyAlignment="1">
      <alignment horizontal="center" vertical="center" wrapText="1"/>
    </xf>
    <xf numFmtId="0" fontId="11" fillId="0" borderId="3" xfId="0" applyFont="1" applyBorder="1"/>
    <xf numFmtId="0" fontId="1" fillId="0" borderId="1" xfId="0" applyFont="1" applyBorder="1"/>
    <xf numFmtId="0" fontId="6" fillId="0" borderId="1" xfId="0" applyFont="1" applyBorder="1" applyAlignment="1">
      <alignment vertical="top"/>
    </xf>
    <xf numFmtId="0" fontId="0" fillId="0" borderId="11" xfId="0" applyBorder="1"/>
    <xf numFmtId="0" fontId="0" fillId="0" borderId="11" xfId="0" applyFill="1" applyBorder="1" applyAlignment="1">
      <alignment horizontal="right"/>
    </xf>
    <xf numFmtId="0" fontId="1" fillId="0" borderId="11" xfId="0" applyFont="1" applyBorder="1"/>
    <xf numFmtId="0" fontId="6" fillId="0" borderId="11" xfId="0" applyFont="1" applyBorder="1"/>
    <xf numFmtId="2" fontId="9" fillId="0" borderId="11" xfId="0" applyNumberFormat="1" applyFont="1" applyBorder="1"/>
    <xf numFmtId="0" fontId="11" fillId="0" borderId="11" xfId="0" applyFont="1" applyBorder="1"/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12" fillId="0" borderId="11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1" xfId="0" applyFill="1" applyBorder="1" applyAlignment="1">
      <alignment horizontal="right" vertical="center"/>
    </xf>
    <xf numFmtId="0" fontId="6" fillId="2" borderId="1" xfId="0" applyFont="1" applyFill="1" applyBorder="1"/>
    <xf numFmtId="0" fontId="8" fillId="2" borderId="6" xfId="0" applyFont="1" applyFill="1" applyBorder="1" applyAlignment="1">
      <alignment wrapText="1"/>
    </xf>
    <xf numFmtId="0" fontId="9" fillId="0" borderId="10" xfId="0" applyNumberFormat="1" applyFont="1" applyBorder="1"/>
    <xf numFmtId="0" fontId="6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7" fillId="2" borderId="1" xfId="0" applyFont="1" applyFill="1" applyBorder="1" applyAlignment="1">
      <alignment wrapText="1"/>
    </xf>
    <xf numFmtId="0" fontId="8" fillId="2" borderId="1" xfId="0" applyFont="1" applyFill="1" applyBorder="1"/>
    <xf numFmtId="0" fontId="18" fillId="0" borderId="1" xfId="0" applyFont="1" applyBorder="1" applyAlignment="1">
      <alignment wrapText="1"/>
    </xf>
    <xf numFmtId="0" fontId="18" fillId="0" borderId="6" xfId="0" applyFont="1" applyBorder="1" applyAlignment="1">
      <alignment wrapText="1"/>
    </xf>
    <xf numFmtId="0" fontId="11" fillId="0" borderId="1" xfId="0" applyFont="1" applyBorder="1"/>
    <xf numFmtId="2" fontId="19" fillId="0" borderId="8" xfId="0" applyNumberFormat="1" applyFont="1" applyBorder="1"/>
    <xf numFmtId="0" fontId="14" fillId="0" borderId="2" xfId="0" applyFont="1" applyBorder="1" applyAlignment="1"/>
    <xf numFmtId="0" fontId="11" fillId="0" borderId="0" xfId="0" applyFont="1" applyAlignment="1"/>
    <xf numFmtId="0" fontId="6" fillId="0" borderId="1" xfId="0" applyFont="1" applyBorder="1" applyAlignment="1">
      <alignment horizontal="center" textRotation="90" wrapText="1"/>
    </xf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center" textRotation="90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textRotation="90"/>
    </xf>
    <xf numFmtId="0" fontId="6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textRotation="90" wrapText="1"/>
    </xf>
    <xf numFmtId="0" fontId="0" fillId="0" borderId="22" xfId="0" applyBorder="1" applyAlignment="1">
      <alignment horizontal="center"/>
    </xf>
    <xf numFmtId="0" fontId="5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2" fillId="0" borderId="8" xfId="0" applyFont="1" applyBorder="1" applyAlignment="1">
      <alignment horizontal="center"/>
    </xf>
    <xf numFmtId="0" fontId="0" fillId="0" borderId="12" xfId="0" applyBorder="1" applyAlignment="1"/>
    <xf numFmtId="0" fontId="0" fillId="0" borderId="3" xfId="0" applyBorder="1" applyAlignment="1"/>
    <xf numFmtId="0" fontId="6" fillId="0" borderId="17" xfId="0" applyFont="1" applyBorder="1" applyAlignment="1">
      <alignment horizontal="center" vertical="center" wrapText="1" shrinkToFit="1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textRotation="90" wrapText="1" shrinkToFit="1"/>
    </xf>
    <xf numFmtId="0" fontId="0" fillId="0" borderId="4" xfId="0" applyBorder="1" applyAlignment="1">
      <alignment horizontal="center"/>
    </xf>
    <xf numFmtId="0" fontId="5" fillId="0" borderId="5" xfId="0" applyFont="1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 textRotation="90" wrapText="1"/>
    </xf>
    <xf numFmtId="0" fontId="5" fillId="0" borderId="2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8" xfId="0" applyFont="1" applyFill="1" applyBorder="1" applyAlignment="1">
      <alignment horizontal="right"/>
    </xf>
    <xf numFmtId="0" fontId="7" fillId="2" borderId="12" xfId="0" applyFont="1" applyFill="1" applyBorder="1" applyAlignment="1">
      <alignment horizontal="right"/>
    </xf>
    <xf numFmtId="0" fontId="7" fillId="2" borderId="13" xfId="0" applyFont="1" applyFill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6" fillId="0" borderId="12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0" fontId="0" fillId="0" borderId="13" xfId="0" applyBorder="1" applyAlignment="1"/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 textRotation="90" wrapText="1"/>
    </xf>
    <xf numFmtId="0" fontId="11" fillId="0" borderId="8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8" xfId="0" applyBorder="1" applyAlignment="1"/>
    <xf numFmtId="0" fontId="12" fillId="0" borderId="1" xfId="0" applyFont="1" applyFill="1" applyBorder="1" applyAlignment="1">
      <alignment horizontal="right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4" fillId="0" borderId="8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4" fillId="0" borderId="0" xfId="0" applyFont="1" applyAlignment="1"/>
    <xf numFmtId="0" fontId="12" fillId="0" borderId="0" xfId="0" applyFont="1" applyFill="1" applyBorder="1" applyAlignment="1">
      <alignment horizontal="left"/>
    </xf>
    <xf numFmtId="0" fontId="0" fillId="0" borderId="0" xfId="0" applyBorder="1" applyAlignment="1"/>
    <xf numFmtId="0" fontId="0" fillId="0" borderId="1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0" xfId="0" applyBorder="1" applyAlignment="1">
      <alignment vertical="center"/>
    </xf>
    <xf numFmtId="0" fontId="2" fillId="0" borderId="25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12" fillId="0" borderId="11" xfId="0" applyFont="1" applyBorder="1" applyAlignment="1"/>
    <xf numFmtId="0" fontId="0" fillId="0" borderId="11" xfId="0" applyBorder="1" applyAlignment="1"/>
    <xf numFmtId="0" fontId="12" fillId="0" borderId="2" xfId="0" applyFont="1" applyBorder="1" applyAlignment="1"/>
    <xf numFmtId="0" fontId="0" fillId="0" borderId="2" xfId="0" applyBorder="1" applyAlignment="1"/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/>
    <xf numFmtId="0" fontId="0" fillId="0" borderId="5" xfId="0" applyBorder="1" applyAlignment="1">
      <alignment horizontal="center" vertical="center"/>
    </xf>
    <xf numFmtId="0" fontId="4" fillId="0" borderId="0" xfId="0" applyFont="1" applyAlignment="1"/>
    <xf numFmtId="0" fontId="0" fillId="0" borderId="23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1"/>
  <sheetViews>
    <sheetView tabSelected="1" topLeftCell="A10" workbookViewId="0">
      <selection activeCell="AE140" sqref="AE140"/>
    </sheetView>
  </sheetViews>
  <sheetFormatPr defaultRowHeight="13.2" x14ac:dyDescent="0.25"/>
  <cols>
    <col min="1" max="1" width="3.109375" customWidth="1"/>
    <col min="2" max="2" width="27.6640625" customWidth="1"/>
    <col min="3" max="6" width="3.6640625" customWidth="1"/>
    <col min="7" max="17" width="2.6640625" customWidth="1"/>
    <col min="18" max="18" width="2" customWidth="1"/>
    <col min="19" max="19" width="3.5546875" customWidth="1"/>
    <col min="20" max="20" width="2.6640625" customWidth="1"/>
    <col min="21" max="21" width="3" customWidth="1"/>
    <col min="22" max="23" width="2.6640625" customWidth="1"/>
    <col min="24" max="26" width="4.33203125" customWidth="1"/>
    <col min="27" max="29" width="5.44140625" customWidth="1"/>
    <col min="30" max="31" width="4.33203125" customWidth="1"/>
    <col min="32" max="34" width="5.44140625" customWidth="1"/>
    <col min="35" max="35" width="5.6640625" customWidth="1"/>
    <col min="36" max="36" width="6.6640625" customWidth="1"/>
  </cols>
  <sheetData>
    <row r="1" spans="1:52" ht="15.6" x14ac:dyDescent="0.3">
      <c r="AG1" s="5" t="s">
        <v>52</v>
      </c>
      <c r="AH1" s="1"/>
      <c r="AI1" s="1"/>
    </row>
    <row r="2" spans="1:52" x14ac:dyDescent="0.25">
      <c r="B2" s="94" t="s">
        <v>136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AD2" s="93" t="s">
        <v>137</v>
      </c>
      <c r="AE2" s="94"/>
      <c r="AF2" s="94"/>
      <c r="AG2" s="94"/>
      <c r="AH2" s="94"/>
      <c r="AI2" s="94"/>
      <c r="AJ2" s="94"/>
    </row>
    <row r="3" spans="1:52" ht="9.75" customHeight="1" x14ac:dyDescent="0.25">
      <c r="B3" s="7" t="s">
        <v>53</v>
      </c>
      <c r="AG3" s="1"/>
      <c r="AH3" s="95" t="s">
        <v>22</v>
      </c>
      <c r="AI3" s="94"/>
      <c r="AJ3" s="94"/>
    </row>
    <row r="4" spans="1:52" ht="15.6" x14ac:dyDescent="0.3">
      <c r="B4" s="7"/>
      <c r="E4" s="5" t="s">
        <v>21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AF4" s="6"/>
      <c r="AJ4" s="7"/>
    </row>
    <row r="5" spans="1:52" x14ac:dyDescent="0.25">
      <c r="F5" s="6" t="s">
        <v>141</v>
      </c>
    </row>
    <row r="6" spans="1:52" ht="12" customHeight="1" x14ac:dyDescent="0.25">
      <c r="B6" s="21" t="s">
        <v>66</v>
      </c>
      <c r="I6" s="83" t="s">
        <v>129</v>
      </c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AF6" s="6"/>
    </row>
    <row r="7" spans="1:52" ht="14.25" customHeight="1" x14ac:dyDescent="0.25">
      <c r="B7" s="7"/>
      <c r="F7" s="22" t="s">
        <v>17</v>
      </c>
      <c r="AA7" s="7"/>
      <c r="AB7" s="7"/>
      <c r="AC7" s="7"/>
      <c r="AD7" s="7"/>
    </row>
    <row r="8" spans="1:52" hidden="1" x14ac:dyDescent="0.25"/>
    <row r="9" spans="1:52" ht="23.25" customHeight="1" x14ac:dyDescent="0.25">
      <c r="A9" s="124" t="s">
        <v>50</v>
      </c>
      <c r="B9" s="108" t="s">
        <v>74</v>
      </c>
      <c r="C9" s="106" t="s">
        <v>124</v>
      </c>
      <c r="D9" s="99" t="s">
        <v>1</v>
      </c>
      <c r="E9" s="100"/>
      <c r="F9" s="101"/>
      <c r="G9" s="105" t="s">
        <v>57</v>
      </c>
      <c r="H9" s="100"/>
      <c r="I9" s="100"/>
      <c r="J9" s="100"/>
      <c r="K9" s="100"/>
      <c r="L9" s="100"/>
      <c r="M9" s="100"/>
      <c r="N9" s="101"/>
      <c r="O9" s="125" t="s">
        <v>58</v>
      </c>
      <c r="P9" s="126"/>
      <c r="Q9" s="126"/>
      <c r="R9" s="127"/>
      <c r="S9" s="125" t="s">
        <v>59</v>
      </c>
      <c r="T9" s="126"/>
      <c r="U9" s="126"/>
      <c r="V9" s="127"/>
      <c r="W9" s="128" t="s">
        <v>60</v>
      </c>
      <c r="X9" s="112" t="s">
        <v>108</v>
      </c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4"/>
      <c r="AJ9" s="111" t="s">
        <v>19</v>
      </c>
    </row>
    <row r="10" spans="1:52" ht="20.25" customHeight="1" x14ac:dyDescent="0.25">
      <c r="A10" s="109"/>
      <c r="B10" s="109"/>
      <c r="C10" s="107"/>
      <c r="D10" s="102"/>
      <c r="E10" s="103"/>
      <c r="F10" s="104"/>
      <c r="G10" s="102"/>
      <c r="H10" s="103"/>
      <c r="I10" s="103"/>
      <c r="J10" s="103"/>
      <c r="K10" s="103"/>
      <c r="L10" s="103"/>
      <c r="M10" s="103"/>
      <c r="N10" s="104"/>
      <c r="O10" s="89" t="s">
        <v>61</v>
      </c>
      <c r="P10" s="131"/>
      <c r="Q10" s="90"/>
      <c r="R10" s="86" t="s">
        <v>105</v>
      </c>
      <c r="S10" s="89" t="s">
        <v>119</v>
      </c>
      <c r="T10" s="90"/>
      <c r="U10" s="89" t="s">
        <v>120</v>
      </c>
      <c r="V10" s="90"/>
      <c r="W10" s="129"/>
      <c r="X10" s="91" t="s">
        <v>40</v>
      </c>
      <c r="Y10" s="84" t="s">
        <v>67</v>
      </c>
      <c r="Z10" s="86" t="s">
        <v>127</v>
      </c>
      <c r="AA10" s="84" t="s">
        <v>68</v>
      </c>
      <c r="AB10" s="84" t="s">
        <v>135</v>
      </c>
      <c r="AC10" s="84" t="s">
        <v>99</v>
      </c>
      <c r="AD10" s="84" t="s">
        <v>69</v>
      </c>
      <c r="AE10" s="84" t="s">
        <v>70</v>
      </c>
      <c r="AF10" s="84" t="s">
        <v>71</v>
      </c>
      <c r="AG10" s="84" t="s">
        <v>72</v>
      </c>
      <c r="AH10" s="84" t="s">
        <v>73</v>
      </c>
      <c r="AI10" s="84" t="s">
        <v>107</v>
      </c>
      <c r="AJ10" s="109"/>
    </row>
    <row r="11" spans="1:52" ht="113.25" customHeight="1" x14ac:dyDescent="0.25">
      <c r="A11" s="110"/>
      <c r="B11" s="110"/>
      <c r="C11" s="87"/>
      <c r="D11" s="11" t="s">
        <v>38</v>
      </c>
      <c r="E11" s="11" t="s">
        <v>39</v>
      </c>
      <c r="F11" s="12" t="s">
        <v>123</v>
      </c>
      <c r="G11" s="15" t="s">
        <v>41</v>
      </c>
      <c r="H11" s="15" t="s">
        <v>42</v>
      </c>
      <c r="I11" s="15" t="s">
        <v>98</v>
      </c>
      <c r="J11" s="15" t="s">
        <v>122</v>
      </c>
      <c r="K11" s="15" t="s">
        <v>121</v>
      </c>
      <c r="L11" s="15" t="s">
        <v>125</v>
      </c>
      <c r="M11" s="15" t="s">
        <v>43</v>
      </c>
      <c r="N11" s="15" t="s">
        <v>126</v>
      </c>
      <c r="O11" s="15" t="s">
        <v>103</v>
      </c>
      <c r="P11" s="15" t="s">
        <v>104</v>
      </c>
      <c r="Q11" s="15" t="s">
        <v>106</v>
      </c>
      <c r="R11" s="88"/>
      <c r="S11" s="34" t="s">
        <v>62</v>
      </c>
      <c r="T11" s="34" t="s">
        <v>63</v>
      </c>
      <c r="U11" s="35" t="s">
        <v>64</v>
      </c>
      <c r="V11" s="35" t="s">
        <v>65</v>
      </c>
      <c r="W11" s="130"/>
      <c r="X11" s="92"/>
      <c r="Y11" s="85"/>
      <c r="Z11" s="87"/>
      <c r="AA11" s="85"/>
      <c r="AB11" s="85"/>
      <c r="AC11" s="85"/>
      <c r="AD11" s="85"/>
      <c r="AE11" s="85"/>
      <c r="AF11" s="85"/>
      <c r="AG11" s="85"/>
      <c r="AH11" s="85"/>
      <c r="AI11" s="85"/>
      <c r="AJ11" s="110"/>
    </row>
    <row r="12" spans="1:52" ht="12.9" customHeight="1" x14ac:dyDescent="0.25">
      <c r="A12" s="13">
        <v>1</v>
      </c>
      <c r="B12" s="14">
        <v>2</v>
      </c>
      <c r="C12" s="14">
        <v>3</v>
      </c>
      <c r="D12" s="14">
        <v>4</v>
      </c>
      <c r="E12" s="14">
        <v>5</v>
      </c>
      <c r="F12" s="14">
        <v>6</v>
      </c>
      <c r="G12" s="14">
        <v>7</v>
      </c>
      <c r="H12" s="14">
        <v>8</v>
      </c>
      <c r="I12" s="14">
        <v>9</v>
      </c>
      <c r="J12" s="14">
        <v>10</v>
      </c>
      <c r="K12" s="14">
        <v>11</v>
      </c>
      <c r="L12" s="14">
        <v>12</v>
      </c>
      <c r="M12" s="14">
        <v>13</v>
      </c>
      <c r="N12" s="14">
        <v>14</v>
      </c>
      <c r="O12" s="14">
        <v>15</v>
      </c>
      <c r="P12" s="14">
        <v>16</v>
      </c>
      <c r="Q12" s="14">
        <v>17</v>
      </c>
      <c r="R12" s="14">
        <v>18</v>
      </c>
      <c r="S12" s="14">
        <v>19</v>
      </c>
      <c r="T12" s="28">
        <v>20</v>
      </c>
      <c r="U12" s="14">
        <v>21</v>
      </c>
      <c r="V12" s="14">
        <v>22</v>
      </c>
      <c r="W12" s="29">
        <v>23</v>
      </c>
      <c r="X12" s="28">
        <v>24</v>
      </c>
      <c r="Y12" s="14">
        <v>25</v>
      </c>
      <c r="Z12" s="14">
        <v>26</v>
      </c>
      <c r="AA12" s="14">
        <v>27</v>
      </c>
      <c r="AB12" s="14">
        <v>28</v>
      </c>
      <c r="AC12" s="14">
        <v>29</v>
      </c>
      <c r="AD12" s="14">
        <v>30</v>
      </c>
      <c r="AE12" s="14">
        <v>31</v>
      </c>
      <c r="AF12" s="14">
        <v>32</v>
      </c>
      <c r="AG12" s="14">
        <v>33</v>
      </c>
      <c r="AH12" s="14">
        <v>34</v>
      </c>
      <c r="AI12" s="14">
        <v>35</v>
      </c>
      <c r="AJ12" s="14">
        <v>36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52" ht="12.9" customHeight="1" x14ac:dyDescent="0.25">
      <c r="A13" s="96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3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 ht="46.5" customHeight="1" x14ac:dyDescent="0.25">
      <c r="A14" s="70"/>
      <c r="B14" s="19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2"/>
      <c r="X14" s="30" t="str">
        <f t="shared" ref="X14:X61" si="0">IF(D14*W14=0,"    ",D14*W14)</f>
        <v xml:space="preserve">    </v>
      </c>
      <c r="Y14" s="27" t="str">
        <f t="shared" ref="Y14:Y61" si="1">IF(E14*P14=0,"    ",E14*P14)</f>
        <v xml:space="preserve">    </v>
      </c>
      <c r="Z14" s="27" t="str">
        <f t="shared" ref="Z14:Z61" si="2">IF((F14*Q14)=0," ",F14*Q14)</f>
        <v xml:space="preserve"> </v>
      </c>
      <c r="AA14" s="24" t="str">
        <f t="shared" ref="AA14:AA61" si="3">IF(G14*(S14+U14)=0,"    ",0.33*G14*(S14+U14))</f>
        <v xml:space="preserve">    </v>
      </c>
      <c r="AB14" s="24">
        <f t="shared" ref="AB14:AB61" si="4">H14*O14*2</f>
        <v>0</v>
      </c>
      <c r="AC14" s="24" t="str">
        <f t="shared" ref="AC14:AC61" si="5">IF(I14*(S14+U14)=0,"     ",0.25*I14*(S14+U14))</f>
        <v xml:space="preserve">     </v>
      </c>
      <c r="AD14" s="27" t="str">
        <f t="shared" ref="AD14:AD61" si="6">IF(J14*(S14+U14)=0," ",J14*(S14+U14))</f>
        <v xml:space="preserve"> </v>
      </c>
      <c r="AE14" s="27" t="str">
        <f t="shared" ref="AE14:AE61" si="7">IF(K14*(S14+U14)=0," ",K14*(S14+U14))</f>
        <v xml:space="preserve"> </v>
      </c>
      <c r="AF14" s="24" t="str">
        <f t="shared" ref="AF14:AF61" si="8">IF(L14*(S14+U14)=0," ",0.5*L14*(S14+U14))</f>
        <v xml:space="preserve"> </v>
      </c>
      <c r="AG14" s="24" t="str">
        <f t="shared" ref="AG14:AG61" si="9">IF(M14*(S14+U14)=0," ",0.33*M14*(S14+U14))</f>
        <v xml:space="preserve"> </v>
      </c>
      <c r="AH14" s="24" t="str">
        <f t="shared" ref="AH14:AH61" si="10">IF(N14*(S14+U14)=0," ",0.25*N14*(S14+U14))</f>
        <v xml:space="preserve"> </v>
      </c>
      <c r="AI14" s="24">
        <f t="shared" ref="AI14:AI61" si="11">C14*0.06*S14/25+2*G14*O14</f>
        <v>0</v>
      </c>
      <c r="AJ14" s="24">
        <f t="shared" ref="AJ14:AJ61" si="12">SUM(X14:AI14)</f>
        <v>0</v>
      </c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 s="17" customFormat="1" ht="50.25" customHeight="1" x14ac:dyDescent="0.2">
      <c r="A15" s="70"/>
      <c r="B15" s="19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32"/>
      <c r="X15" s="30" t="str">
        <f t="shared" si="0"/>
        <v xml:space="preserve">    </v>
      </c>
      <c r="Y15" s="27" t="str">
        <f t="shared" si="1"/>
        <v xml:space="preserve">    </v>
      </c>
      <c r="Z15" s="27" t="str">
        <f t="shared" si="2"/>
        <v xml:space="preserve"> </v>
      </c>
      <c r="AA15" s="24" t="str">
        <f t="shared" si="3"/>
        <v xml:space="preserve">    </v>
      </c>
      <c r="AB15" s="24">
        <f t="shared" si="4"/>
        <v>0</v>
      </c>
      <c r="AC15" s="24" t="str">
        <f t="shared" si="5"/>
        <v xml:space="preserve">     </v>
      </c>
      <c r="AD15" s="27" t="str">
        <f t="shared" si="6"/>
        <v xml:space="preserve"> </v>
      </c>
      <c r="AE15" s="27" t="str">
        <f t="shared" si="7"/>
        <v xml:space="preserve"> </v>
      </c>
      <c r="AF15" s="24" t="str">
        <f t="shared" si="8"/>
        <v xml:space="preserve"> </v>
      </c>
      <c r="AG15" s="24" t="str">
        <f t="shared" si="9"/>
        <v xml:space="preserve"> </v>
      </c>
      <c r="AH15" s="24" t="str">
        <f t="shared" si="10"/>
        <v xml:space="preserve"> </v>
      </c>
      <c r="AI15" s="24">
        <f t="shared" si="11"/>
        <v>0</v>
      </c>
      <c r="AJ15" s="24">
        <f t="shared" si="12"/>
        <v>0</v>
      </c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  <row r="16" spans="1:52" ht="58.5" customHeight="1" x14ac:dyDescent="0.25">
      <c r="A16" s="70"/>
      <c r="B16" s="19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2"/>
      <c r="X16" s="30" t="str">
        <f t="shared" si="0"/>
        <v xml:space="preserve">    </v>
      </c>
      <c r="Y16" s="27" t="str">
        <f t="shared" si="1"/>
        <v xml:space="preserve">    </v>
      </c>
      <c r="Z16" s="27" t="str">
        <f t="shared" si="2"/>
        <v xml:space="preserve"> </v>
      </c>
      <c r="AA16" s="24" t="str">
        <f t="shared" si="3"/>
        <v xml:space="preserve">    </v>
      </c>
      <c r="AB16" s="24">
        <f t="shared" si="4"/>
        <v>0</v>
      </c>
      <c r="AC16" s="24" t="str">
        <f t="shared" si="5"/>
        <v xml:space="preserve">     </v>
      </c>
      <c r="AD16" s="27" t="str">
        <f t="shared" si="6"/>
        <v xml:space="preserve"> </v>
      </c>
      <c r="AE16" s="27" t="str">
        <f t="shared" si="7"/>
        <v xml:space="preserve"> </v>
      </c>
      <c r="AF16" s="24" t="str">
        <f t="shared" si="8"/>
        <v xml:space="preserve"> </v>
      </c>
      <c r="AG16" s="24" t="str">
        <f t="shared" si="9"/>
        <v xml:space="preserve"> </v>
      </c>
      <c r="AH16" s="24" t="str">
        <f t="shared" si="10"/>
        <v xml:space="preserve"> </v>
      </c>
      <c r="AI16" s="24">
        <f t="shared" si="11"/>
        <v>0</v>
      </c>
      <c r="AJ16" s="24">
        <f t="shared" si="12"/>
        <v>0</v>
      </c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52" ht="50.25" customHeight="1" x14ac:dyDescent="0.25">
      <c r="A17" s="70"/>
      <c r="B17" s="19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32"/>
      <c r="X17" s="30" t="str">
        <f>IF(D17*W17=0,"    ",D17*W17)</f>
        <v xml:space="preserve">    </v>
      </c>
      <c r="Y17" s="27" t="str">
        <f>IF(E17*P17=0,"    ",E17*P17)</f>
        <v xml:space="preserve">    </v>
      </c>
      <c r="Z17" s="27" t="str">
        <f>IF((F17*Q17)=0," ",F17*Q17)</f>
        <v xml:space="preserve"> </v>
      </c>
      <c r="AA17" s="24" t="str">
        <f>IF(G17*(S17+U17)=0,"    ",0.33*G17*(S17+U17))</f>
        <v xml:space="preserve">    </v>
      </c>
      <c r="AB17" s="24">
        <f>H17*O17*2</f>
        <v>0</v>
      </c>
      <c r="AC17" s="24" t="str">
        <f>IF(I17*(S17+U17)=0,"     ",0.25*I17*(S17+U17))</f>
        <v xml:space="preserve">     </v>
      </c>
      <c r="AD17" s="27" t="str">
        <f>IF(J17*(S17+U17)=0," ",J17*(S17+U17))</f>
        <v xml:space="preserve"> </v>
      </c>
      <c r="AE17" s="27" t="str">
        <f>IF(K17*(S17+U17)=0," ",K17*(S17+U17))</f>
        <v xml:space="preserve"> </v>
      </c>
      <c r="AF17" s="24" t="str">
        <f>IF(L17*(S17+U17)=0," ",0.5*L17*(S17+U17))</f>
        <v xml:space="preserve"> </v>
      </c>
      <c r="AG17" s="24" t="str">
        <f>IF(M17*(S17+U17)=0," ",0.33*M17*(S17+U17))</f>
        <v xml:space="preserve"> </v>
      </c>
      <c r="AH17" s="24" t="str">
        <f>IF(N17*(S17+U17)=0," ",0.25*N17*(S17+U17))</f>
        <v xml:space="preserve"> </v>
      </c>
      <c r="AI17" s="24">
        <f>C17*0.06*S17/25+2*G17*O17</f>
        <v>0</v>
      </c>
      <c r="AJ17" s="24">
        <f>SUM(X17:AI17)</f>
        <v>0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2" ht="50.25" customHeight="1" x14ac:dyDescent="0.25">
      <c r="A18" s="70"/>
      <c r="B18" s="19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78"/>
      <c r="S18" s="78"/>
      <c r="T18" s="78"/>
      <c r="U18" s="78"/>
      <c r="V18" s="78"/>
      <c r="W18" s="79"/>
      <c r="X18" s="30" t="str">
        <f>IF(D18*W18=0,"    ",D18*W18)</f>
        <v xml:space="preserve">    </v>
      </c>
      <c r="Y18" s="27" t="str">
        <f>IF(E18*P18=0,"    ",E18*P18)</f>
        <v xml:space="preserve">    </v>
      </c>
      <c r="Z18" s="27" t="str">
        <f>IF((F18*Q18)=0," ",F18*Q18)</f>
        <v xml:space="preserve"> </v>
      </c>
      <c r="AA18" s="24" t="str">
        <f>IF(G18*(S18+U18)=0,"    ",0.33*G18*(S18+U18))</f>
        <v xml:space="preserve">    </v>
      </c>
      <c r="AB18" s="24">
        <f>H18*O18*2</f>
        <v>0</v>
      </c>
      <c r="AC18" s="24" t="str">
        <f>IF(I18*(S18+U18)=0,"     ",0.25*I18*(S18+U18))</f>
        <v xml:space="preserve">     </v>
      </c>
      <c r="AD18" s="27" t="str">
        <f>IF(J18*(S18+U18)=0," ",J18*(S18+U18))</f>
        <v xml:space="preserve"> </v>
      </c>
      <c r="AE18" s="27" t="str">
        <f>IF(K18*(S18+U18)=0," ",K18*(S18+U18))</f>
        <v xml:space="preserve"> </v>
      </c>
      <c r="AF18" s="24" t="str">
        <f>IF(L18*(S18+U18)=0," ",0.5*L18*(S18+U18))</f>
        <v xml:space="preserve"> </v>
      </c>
      <c r="AG18" s="24" t="str">
        <f>IF(M18*(S18+U18)=0," ",0.33*M18*(S18+U18))</f>
        <v xml:space="preserve"> </v>
      </c>
      <c r="AH18" s="24" t="str">
        <f>IF(N18*(S18+U18)=0," ",0.25*N18*(S18+U18))</f>
        <v xml:space="preserve"> </v>
      </c>
      <c r="AI18" s="24">
        <f>C18*0.06*S18/25+2*G18*O18</f>
        <v>0</v>
      </c>
      <c r="AJ18" s="24">
        <f>SUM(X18:AI18)</f>
        <v>0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52" ht="60" customHeight="1" x14ac:dyDescent="0.25">
      <c r="A19" s="70"/>
      <c r="B19" s="19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78"/>
      <c r="S19" s="78"/>
      <c r="T19" s="78"/>
      <c r="U19" s="78"/>
      <c r="V19" s="78"/>
      <c r="W19" s="79"/>
      <c r="X19" s="30" t="str">
        <f>IF(D19*W19=0,"    ",D19*W19)</f>
        <v xml:space="preserve">    </v>
      </c>
      <c r="Y19" s="27" t="str">
        <f>IF(E19*P19=0,"    ",E19*P19)</f>
        <v xml:space="preserve">    </v>
      </c>
      <c r="Z19" s="27" t="str">
        <f>IF((F19*Q19)=0," ",F19*Q19)</f>
        <v xml:space="preserve"> </v>
      </c>
      <c r="AA19" s="24" t="str">
        <f>IF(G19*(S19+U19)=0,"    ",0.33*G19*(S19+U19))</f>
        <v xml:space="preserve">    </v>
      </c>
      <c r="AB19" s="24">
        <f>H19*O19*2</f>
        <v>0</v>
      </c>
      <c r="AC19" s="24" t="str">
        <f>IF(I19*(S19+U19)=0,"     ",0.25*I19*(S19+U19))</f>
        <v xml:space="preserve">     </v>
      </c>
      <c r="AD19" s="27" t="str">
        <f>IF(J19*(S19+U19)=0," ",J19*(S19+U19))</f>
        <v xml:space="preserve"> </v>
      </c>
      <c r="AE19" s="27" t="str">
        <f>IF(K19*(S19+U19)=0," ",K19*(S19+U19))</f>
        <v xml:space="preserve"> </v>
      </c>
      <c r="AF19" s="24" t="str">
        <f>IF(L19*(S19+U19)=0," ",0.5*L19*(S19+U19))</f>
        <v xml:space="preserve"> </v>
      </c>
      <c r="AG19" s="24" t="str">
        <f>IF(M19*(S19+U19)=0," ",0.33*M19*(S19+U19))</f>
        <v xml:space="preserve"> </v>
      </c>
      <c r="AH19" s="24" t="str">
        <f>IF(N19*(S19+U19)=0," ",0.25*N19*(S19+U19))</f>
        <v xml:space="preserve"> </v>
      </c>
      <c r="AI19" s="24">
        <f>C19*0.06*S19/25+2*G19*O19</f>
        <v>0</v>
      </c>
      <c r="AJ19" s="24">
        <f>SUM(X19:AI19)</f>
        <v>0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52" ht="51" customHeight="1" x14ac:dyDescent="0.25">
      <c r="A20" s="70"/>
      <c r="B20" s="19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2"/>
      <c r="X20" s="30" t="str">
        <f t="shared" si="0"/>
        <v xml:space="preserve">    </v>
      </c>
      <c r="Y20" s="27" t="str">
        <f t="shared" si="1"/>
        <v xml:space="preserve">    </v>
      </c>
      <c r="Z20" s="27" t="str">
        <f t="shared" si="2"/>
        <v xml:space="preserve"> </v>
      </c>
      <c r="AA20" s="24" t="str">
        <f t="shared" si="3"/>
        <v xml:space="preserve">    </v>
      </c>
      <c r="AB20" s="24">
        <f t="shared" si="4"/>
        <v>0</v>
      </c>
      <c r="AC20" s="24" t="str">
        <f t="shared" si="5"/>
        <v xml:space="preserve">     </v>
      </c>
      <c r="AD20" s="27" t="str">
        <f t="shared" si="6"/>
        <v xml:space="preserve"> </v>
      </c>
      <c r="AE20" s="27" t="str">
        <f t="shared" si="7"/>
        <v xml:space="preserve"> </v>
      </c>
      <c r="AF20" s="24" t="str">
        <f t="shared" si="8"/>
        <v xml:space="preserve"> </v>
      </c>
      <c r="AG20" s="24" t="str">
        <f t="shared" si="9"/>
        <v xml:space="preserve"> </v>
      </c>
      <c r="AH20" s="24" t="str">
        <f t="shared" si="10"/>
        <v xml:space="preserve"> </v>
      </c>
      <c r="AI20" s="24">
        <f t="shared" si="11"/>
        <v>0</v>
      </c>
      <c r="AJ20" s="24">
        <f t="shared" si="12"/>
        <v>0</v>
      </c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52" ht="12.9" customHeight="1" x14ac:dyDescent="0.25">
      <c r="A21" s="18"/>
      <c r="B21" s="18"/>
      <c r="C21" s="18"/>
      <c r="D21" s="18"/>
      <c r="E21" s="18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31"/>
      <c r="X21" s="30" t="str">
        <f t="shared" si="0"/>
        <v xml:space="preserve">    </v>
      </c>
      <c r="Y21" s="27" t="str">
        <f t="shared" si="1"/>
        <v xml:space="preserve">    </v>
      </c>
      <c r="Z21" s="27" t="str">
        <f t="shared" si="2"/>
        <v xml:space="preserve"> </v>
      </c>
      <c r="AA21" s="24" t="str">
        <f t="shared" si="3"/>
        <v xml:space="preserve">    </v>
      </c>
      <c r="AB21" s="24">
        <f t="shared" si="4"/>
        <v>0</v>
      </c>
      <c r="AC21" s="24" t="str">
        <f t="shared" si="5"/>
        <v xml:space="preserve">     </v>
      </c>
      <c r="AD21" s="27" t="str">
        <f t="shared" si="6"/>
        <v xml:space="preserve"> </v>
      </c>
      <c r="AE21" s="27" t="str">
        <f t="shared" si="7"/>
        <v xml:space="preserve"> </v>
      </c>
      <c r="AF21" s="24" t="str">
        <f t="shared" si="8"/>
        <v xml:space="preserve"> </v>
      </c>
      <c r="AG21" s="24" t="str">
        <f t="shared" si="9"/>
        <v xml:space="preserve"> </v>
      </c>
      <c r="AH21" s="24" t="str">
        <f t="shared" si="10"/>
        <v xml:space="preserve"> </v>
      </c>
      <c r="AI21" s="24">
        <f t="shared" si="11"/>
        <v>0</v>
      </c>
      <c r="AJ21" s="24">
        <f t="shared" si="12"/>
        <v>0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52" ht="55.5" customHeight="1" x14ac:dyDescent="0.25">
      <c r="A22" s="20"/>
      <c r="B22" s="19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2"/>
      <c r="X22" s="30" t="str">
        <f t="shared" si="0"/>
        <v xml:space="preserve">    </v>
      </c>
      <c r="Y22" s="27" t="str">
        <f t="shared" si="1"/>
        <v xml:space="preserve">    </v>
      </c>
      <c r="Z22" s="27" t="str">
        <f t="shared" si="2"/>
        <v xml:space="preserve"> </v>
      </c>
      <c r="AA22" s="24" t="str">
        <f t="shared" si="3"/>
        <v xml:space="preserve">    </v>
      </c>
      <c r="AB22" s="24">
        <f t="shared" si="4"/>
        <v>0</v>
      </c>
      <c r="AC22" s="24" t="str">
        <f t="shared" si="5"/>
        <v xml:space="preserve">     </v>
      </c>
      <c r="AD22" s="27" t="str">
        <f t="shared" si="6"/>
        <v xml:space="preserve"> </v>
      </c>
      <c r="AE22" s="27" t="str">
        <f t="shared" si="7"/>
        <v xml:space="preserve"> </v>
      </c>
      <c r="AF22" s="24" t="str">
        <f t="shared" si="8"/>
        <v xml:space="preserve"> </v>
      </c>
      <c r="AG22" s="24" t="str">
        <f t="shared" si="9"/>
        <v xml:space="preserve"> </v>
      </c>
      <c r="AH22" s="24" t="str">
        <f t="shared" si="10"/>
        <v xml:space="preserve"> </v>
      </c>
      <c r="AI22" s="24">
        <f t="shared" si="11"/>
        <v>0</v>
      </c>
      <c r="AJ22" s="24">
        <f t="shared" si="12"/>
        <v>0</v>
      </c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52" ht="34.5" customHeight="1" x14ac:dyDescent="0.25">
      <c r="A23" s="18"/>
      <c r="B23" s="19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32"/>
      <c r="X23" s="30" t="str">
        <f>IF(D23*W23=0,"    ",D23*W23)</f>
        <v xml:space="preserve">    </v>
      </c>
      <c r="Y23" s="27" t="str">
        <f>IF(E23*P23=0,"    ",E23*P23)</f>
        <v xml:space="preserve">    </v>
      </c>
      <c r="Z23" s="27" t="str">
        <f>IF((F23*Q23)=0," ",F23*Q23)</f>
        <v xml:space="preserve"> </v>
      </c>
      <c r="AA23" s="24" t="str">
        <f>IF(G23*(S23+U23)=0,"    ",0.33*G23*(S23+U23))</f>
        <v xml:space="preserve">    </v>
      </c>
      <c r="AB23" s="24">
        <f>H23*O23*2</f>
        <v>0</v>
      </c>
      <c r="AC23" s="24" t="str">
        <f>IF(I23*(S23+U23)=0,"     ",0.25*I23*(S23+U23))</f>
        <v xml:space="preserve">     </v>
      </c>
      <c r="AD23" s="27" t="str">
        <f>IF(J23*(S23+U23)=0," ",J23*(S23+U23))</f>
        <v xml:space="preserve"> </v>
      </c>
      <c r="AE23" s="27" t="str">
        <f>IF(K23*(S23+U23)=0," ",K23*(S23+U23))</f>
        <v xml:space="preserve"> </v>
      </c>
      <c r="AF23" s="24" t="str">
        <f>IF(L23*(S23+U23)=0," ",0.5*L23*(S23+U23))</f>
        <v xml:space="preserve"> </v>
      </c>
      <c r="AG23" s="24" t="str">
        <f>IF(M23*(S23+U23)=0," ",0.33*M23*(S23+U23))</f>
        <v xml:space="preserve"> </v>
      </c>
      <c r="AH23" s="24" t="str">
        <f>IF(N23*(S23+U23)=0," ",0.25*N23*(S23+U23))</f>
        <v xml:space="preserve"> </v>
      </c>
      <c r="AI23" s="24">
        <f>C23*0.06*S23/25+2*G23*O23</f>
        <v>0</v>
      </c>
      <c r="AJ23" s="24">
        <f>SUM(X23:AI23)</f>
        <v>0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52" ht="39.75" customHeight="1" x14ac:dyDescent="0.25">
      <c r="A24" s="18"/>
      <c r="B24" s="19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2"/>
      <c r="X24" s="30" t="str">
        <f t="shared" si="0"/>
        <v xml:space="preserve">    </v>
      </c>
      <c r="Y24" s="27" t="str">
        <f t="shared" si="1"/>
        <v xml:space="preserve">    </v>
      </c>
      <c r="Z24" s="27" t="str">
        <f t="shared" si="2"/>
        <v xml:space="preserve"> </v>
      </c>
      <c r="AA24" s="24" t="str">
        <f t="shared" si="3"/>
        <v xml:space="preserve">    </v>
      </c>
      <c r="AB24" s="24">
        <f t="shared" si="4"/>
        <v>0</v>
      </c>
      <c r="AC24" s="24" t="str">
        <f t="shared" si="5"/>
        <v xml:space="preserve">     </v>
      </c>
      <c r="AD24" s="27" t="str">
        <f t="shared" si="6"/>
        <v xml:space="preserve"> </v>
      </c>
      <c r="AE24" s="27" t="str">
        <f t="shared" si="7"/>
        <v xml:space="preserve"> </v>
      </c>
      <c r="AF24" s="24" t="str">
        <f t="shared" si="8"/>
        <v xml:space="preserve"> </v>
      </c>
      <c r="AG24" s="24" t="str">
        <f t="shared" si="9"/>
        <v xml:space="preserve"> </v>
      </c>
      <c r="AH24" s="24" t="str">
        <f t="shared" si="10"/>
        <v xml:space="preserve"> </v>
      </c>
      <c r="AI24" s="24">
        <f t="shared" si="11"/>
        <v>0</v>
      </c>
      <c r="AJ24" s="24">
        <f t="shared" si="12"/>
        <v>0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52" ht="38.25" customHeight="1" x14ac:dyDescent="0.25">
      <c r="A25" s="18"/>
      <c r="B25" s="19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32"/>
      <c r="X25" s="30" t="str">
        <f t="shared" si="0"/>
        <v xml:space="preserve">    </v>
      </c>
      <c r="Y25" s="27" t="str">
        <f t="shared" si="1"/>
        <v xml:space="preserve">    </v>
      </c>
      <c r="Z25" s="27" t="str">
        <f t="shared" si="2"/>
        <v xml:space="preserve"> </v>
      </c>
      <c r="AA25" s="24" t="str">
        <f t="shared" si="3"/>
        <v xml:space="preserve">    </v>
      </c>
      <c r="AB25" s="24">
        <f t="shared" si="4"/>
        <v>0</v>
      </c>
      <c r="AC25" s="24" t="str">
        <f t="shared" si="5"/>
        <v xml:space="preserve">     </v>
      </c>
      <c r="AD25" s="27" t="str">
        <f t="shared" si="6"/>
        <v xml:space="preserve"> </v>
      </c>
      <c r="AE25" s="27" t="str">
        <f t="shared" si="7"/>
        <v xml:space="preserve"> </v>
      </c>
      <c r="AF25" s="24" t="str">
        <f t="shared" si="8"/>
        <v xml:space="preserve"> </v>
      </c>
      <c r="AG25" s="24" t="str">
        <f t="shared" si="9"/>
        <v xml:space="preserve"> </v>
      </c>
      <c r="AH25" s="24" t="str">
        <f t="shared" si="10"/>
        <v xml:space="preserve"> </v>
      </c>
      <c r="AI25" s="24">
        <f t="shared" si="11"/>
        <v>0</v>
      </c>
      <c r="AJ25" s="24">
        <f t="shared" si="12"/>
        <v>0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52" ht="38.25" customHeight="1" x14ac:dyDescent="0.25">
      <c r="A26" s="18"/>
      <c r="B26" s="19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2"/>
      <c r="X26" s="30" t="str">
        <f>IF(D26*W26=0,"    ",D26*W26)</f>
        <v xml:space="preserve">    </v>
      </c>
      <c r="Y26" s="27" t="str">
        <f>IF(E26*P26=0,"    ",E26*P26)</f>
        <v xml:space="preserve">    </v>
      </c>
      <c r="Z26" s="27" t="str">
        <f>IF((F26*Q26)=0," ",F26*Q26)</f>
        <v xml:space="preserve"> </v>
      </c>
      <c r="AA26" s="24" t="str">
        <f>IF(G26*(S26+U26)=0,"    ",0.33*G26*(S26+U26))</f>
        <v xml:space="preserve">    </v>
      </c>
      <c r="AB26" s="24">
        <f>H26*O26*2</f>
        <v>0</v>
      </c>
      <c r="AC26" s="24" t="str">
        <f>IF(I26*(S26+U26)=0,"     ",0.25*I26*(S26+U26))</f>
        <v xml:space="preserve">     </v>
      </c>
      <c r="AD26" s="27" t="str">
        <f>IF(J26*(S26+U26)=0," ",J26*(S26+U26))</f>
        <v xml:space="preserve"> </v>
      </c>
      <c r="AE26" s="27" t="str">
        <f>IF(K26*(S26+U26)=0," ",K26*(S26+U26))</f>
        <v xml:space="preserve"> </v>
      </c>
      <c r="AF26" s="24" t="str">
        <f>IF(L26*(S26+U26)=0," ",0.5*L26*(S26+U26))</f>
        <v xml:space="preserve"> </v>
      </c>
      <c r="AG26" s="24" t="str">
        <f>IF(M26*(S26+U26)=0," ",0.33*M26*(S26+U26))</f>
        <v xml:space="preserve"> </v>
      </c>
      <c r="AH26" s="24" t="str">
        <f>IF(N26*(S26+U26)=0," ",0.25*N26*(S26+U26))</f>
        <v xml:space="preserve"> </v>
      </c>
      <c r="AI26" s="24">
        <f>C26*0.06*S26/25+2*G26*O26</f>
        <v>0</v>
      </c>
      <c r="AJ26" s="24">
        <f>SUM(X26:AI26)</f>
        <v>0</v>
      </c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52" ht="51" customHeight="1" x14ac:dyDescent="0.25">
      <c r="A27" s="18"/>
      <c r="B27" s="19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32"/>
      <c r="X27" s="30" t="str">
        <f>IF(D27*W27=0,"    ",D27*W27)</f>
        <v xml:space="preserve">    </v>
      </c>
      <c r="Y27" s="27" t="str">
        <f>IF(E27*P27=0,"    ",E27*P27)</f>
        <v xml:space="preserve">    </v>
      </c>
      <c r="Z27" s="27" t="str">
        <f>IF((F27*Q27)=0," ",F27*Q27)</f>
        <v xml:space="preserve"> </v>
      </c>
      <c r="AA27" s="24" t="str">
        <f>IF(G27*(S27+U27)=0,"    ",0.33*G27*(S27+U27))</f>
        <v xml:space="preserve">    </v>
      </c>
      <c r="AB27" s="24">
        <f>H27*O27*2</f>
        <v>0</v>
      </c>
      <c r="AC27" s="24" t="str">
        <f>IF(I27*(S27+U27)=0,"     ",0.25*I27*(S27+U27))</f>
        <v xml:space="preserve">     </v>
      </c>
      <c r="AD27" s="27" t="str">
        <f>IF(J27*(S27+U27)=0," ",J27*(S27+U27))</f>
        <v xml:space="preserve"> </v>
      </c>
      <c r="AE27" s="27" t="str">
        <f>IF(K27*(S27+U27)=0," ",K27*(S27+U27))</f>
        <v xml:space="preserve"> </v>
      </c>
      <c r="AF27" s="24" t="str">
        <f>IF(L27*(S27+U27)=0," ",0.5*L27*(S27+U27))</f>
        <v xml:space="preserve"> </v>
      </c>
      <c r="AG27" s="24" t="str">
        <f>IF(M27*(S27+U27)=0," ",0.33*M27*(S27+U27))</f>
        <v xml:space="preserve"> </v>
      </c>
      <c r="AH27" s="24" t="str">
        <f>IF(N27*(S27+U27)=0," ",0.25*N27*(S27+U27))</f>
        <v xml:space="preserve"> </v>
      </c>
      <c r="AI27" s="24">
        <f>C27*0.06*S27/25+2*G27*O27</f>
        <v>0</v>
      </c>
      <c r="AJ27" s="24">
        <f>SUM(X27:AI27)</f>
        <v>0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52" ht="56.25" customHeight="1" x14ac:dyDescent="0.25">
      <c r="A28" s="18"/>
      <c r="B28" s="19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2"/>
      <c r="X28" s="30" t="str">
        <f t="shared" si="0"/>
        <v xml:space="preserve">    </v>
      </c>
      <c r="Y28" s="27" t="str">
        <f t="shared" si="1"/>
        <v xml:space="preserve">    </v>
      </c>
      <c r="Z28" s="27" t="str">
        <f t="shared" si="2"/>
        <v xml:space="preserve"> </v>
      </c>
      <c r="AA28" s="24" t="str">
        <f t="shared" si="3"/>
        <v xml:space="preserve">    </v>
      </c>
      <c r="AB28" s="24">
        <f t="shared" si="4"/>
        <v>0</v>
      </c>
      <c r="AC28" s="24" t="str">
        <f t="shared" si="5"/>
        <v xml:space="preserve">     </v>
      </c>
      <c r="AD28" s="27" t="str">
        <f t="shared" si="6"/>
        <v xml:space="preserve"> </v>
      </c>
      <c r="AE28" s="27" t="str">
        <f t="shared" si="7"/>
        <v xml:space="preserve"> </v>
      </c>
      <c r="AF28" s="24" t="str">
        <f t="shared" si="8"/>
        <v xml:space="preserve"> </v>
      </c>
      <c r="AG28" s="24" t="str">
        <f t="shared" si="9"/>
        <v xml:space="preserve"> </v>
      </c>
      <c r="AH28" s="24" t="str">
        <f t="shared" si="10"/>
        <v xml:space="preserve"> </v>
      </c>
      <c r="AI28" s="24">
        <f t="shared" si="11"/>
        <v>0</v>
      </c>
      <c r="AJ28" s="24">
        <f t="shared" si="12"/>
        <v>0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52" ht="33.75" customHeight="1" x14ac:dyDescent="0.25">
      <c r="A29" s="18"/>
      <c r="B29" s="19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32"/>
      <c r="X29" s="30" t="str">
        <f>IF(D29*W29=0,"    ",D29*W29)</f>
        <v xml:space="preserve">    </v>
      </c>
      <c r="Y29" s="27" t="str">
        <f>IF(E29*P29=0,"    ",E29*P29)</f>
        <v xml:space="preserve">    </v>
      </c>
      <c r="Z29" s="27" t="str">
        <f>IF((F29*Q29)=0," ",F29*Q29)</f>
        <v xml:space="preserve"> </v>
      </c>
      <c r="AA29" s="24" t="str">
        <f>IF(G29*(S29+U29)=0,"    ",0.33*G29*(S29+U29))</f>
        <v xml:space="preserve">    </v>
      </c>
      <c r="AB29" s="24">
        <f>H29*O29*2</f>
        <v>0</v>
      </c>
      <c r="AC29" s="24" t="str">
        <f>IF(I29*(S29+U29)=0,"     ",0.25*I29*(S29+U29))</f>
        <v xml:space="preserve">     </v>
      </c>
      <c r="AD29" s="27" t="str">
        <f>IF(J29*(S29+U29)=0," ",J29*(S29+U29))</f>
        <v xml:space="preserve"> </v>
      </c>
      <c r="AE29" s="27" t="str">
        <f>IF(K29*(S29+U29)=0," ",K29*(S29+U29))</f>
        <v xml:space="preserve"> </v>
      </c>
      <c r="AF29" s="24" t="str">
        <f>IF(L29*(S29+U29)=0," ",0.5*L29*(S29+U29))</f>
        <v xml:space="preserve"> </v>
      </c>
      <c r="AG29" s="24" t="str">
        <f>IF(M29*(S29+U29)=0," ",0.33*M29*(S29+U29))</f>
        <v xml:space="preserve"> </v>
      </c>
      <c r="AH29" s="24" t="str">
        <f>IF(N29*(S29+U29)=0," ",0.25*N29*(S29+U29))</f>
        <v xml:space="preserve"> </v>
      </c>
      <c r="AI29" s="24">
        <f>C29*0.06*S29/25+2*G29*O29</f>
        <v>0</v>
      </c>
      <c r="AJ29" s="24">
        <f>SUM(X29:AI29)</f>
        <v>0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52" ht="36.75" customHeight="1" x14ac:dyDescent="0.25">
      <c r="A30" s="18"/>
      <c r="B30" s="73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32"/>
      <c r="X30" s="30" t="str">
        <f>IF(D30*W30=0,"    ",D30*W30)</f>
        <v xml:space="preserve">    </v>
      </c>
      <c r="Y30" s="27" t="str">
        <f>IF(E30*P30=0,"    ",E30*P30)</f>
        <v xml:space="preserve">    </v>
      </c>
      <c r="Z30" s="27" t="str">
        <f>IF((F30*Q30)=0," ",F30*Q30)</f>
        <v xml:space="preserve"> </v>
      </c>
      <c r="AA30" s="24" t="str">
        <f>IF(G30*(S30+U30)=0,"    ",0.33*G30*(S30+U30))</f>
        <v xml:space="preserve">    </v>
      </c>
      <c r="AB30" s="24">
        <f>H30*O30*2</f>
        <v>0</v>
      </c>
      <c r="AC30" s="24" t="str">
        <f>IF(I30*(S30+U30)=0,"     ",0.25*I30*(S30+U30))</f>
        <v xml:space="preserve">     </v>
      </c>
      <c r="AD30" s="27" t="str">
        <f>IF(J30*(S30+U30)=0," ",J30*(S30+U30))</f>
        <v xml:space="preserve"> </v>
      </c>
      <c r="AE30" s="27" t="str">
        <f>IF(K30*(S30+U30)=0," ",K30*(S30+U30))</f>
        <v xml:space="preserve"> </v>
      </c>
      <c r="AF30" s="24" t="str">
        <f>IF(L30*(S30+U30)=0," ",0.5*L30*(S30+U30))</f>
        <v xml:space="preserve"> </v>
      </c>
      <c r="AG30" s="24" t="str">
        <f>IF(M30*(S30+U30)=0," ",0.33*M30*(S30+U30))</f>
        <v xml:space="preserve"> </v>
      </c>
      <c r="AH30" s="24" t="str">
        <f>IF(N30*(S30+U30)=0," ",0.25*N30*(S30+U30))</f>
        <v xml:space="preserve"> </v>
      </c>
      <c r="AI30" s="24">
        <f>C30*0.06*S30/25+2*G30*O30</f>
        <v>0</v>
      </c>
      <c r="AJ30" s="24">
        <f>SUM(X30:AI30)</f>
        <v>0</v>
      </c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52" ht="44.25" customHeight="1" x14ac:dyDescent="0.25">
      <c r="A31" s="18"/>
      <c r="B31" s="73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32"/>
      <c r="X31" s="30" t="str">
        <f>IF(D31*W31=0,"    ",D31*W31)</f>
        <v xml:space="preserve">    </v>
      </c>
      <c r="Y31" s="27" t="str">
        <f>IF(E31*P31=0,"    ",E31*P31)</f>
        <v xml:space="preserve">    </v>
      </c>
      <c r="Z31" s="27" t="str">
        <f>IF((F31*Q31)=0," ",F31*Q31)</f>
        <v xml:space="preserve"> </v>
      </c>
      <c r="AA31" s="24" t="str">
        <f>IF(G31*(S31+U31)=0,"    ",0.33*G31*(S31+U31))</f>
        <v xml:space="preserve">    </v>
      </c>
      <c r="AB31" s="24">
        <f>H31*O31*2</f>
        <v>0</v>
      </c>
      <c r="AC31" s="24" t="str">
        <f>IF(I31*(S31+U31)=0,"     ",0.25*I31*(S31+U31))</f>
        <v xml:space="preserve">     </v>
      </c>
      <c r="AD31" s="27" t="str">
        <f>IF(J31*(S31+U31)=0," ",J31*(S31+U31))</f>
        <v xml:space="preserve"> </v>
      </c>
      <c r="AE31" s="27" t="str">
        <f>IF(K31*(S31+U31)=0," ",K31*(S31+U31))</f>
        <v xml:space="preserve"> </v>
      </c>
      <c r="AF31" s="24" t="str">
        <f>IF(L31*(S31+U31)=0," ",0.5*L31*(S31+U31))</f>
        <v xml:space="preserve"> </v>
      </c>
      <c r="AG31" s="24" t="str">
        <f>IF(M31*(S31+U31)=0," ",0.33*M31*(S31+U31))</f>
        <v xml:space="preserve"> </v>
      </c>
      <c r="AH31" s="24" t="str">
        <f>IF(N31*(S31+U31)=0," ",0.25*N31*(S31+U31))</f>
        <v xml:space="preserve"> </v>
      </c>
      <c r="AI31" s="24">
        <f>C31*0.06*S31/25+2*G31*O31</f>
        <v>0</v>
      </c>
      <c r="AJ31" s="24">
        <f>SUM(X31:AI31)</f>
        <v>0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52" ht="49.5" customHeight="1" x14ac:dyDescent="0.25">
      <c r="A32" s="18"/>
      <c r="B32" s="19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32"/>
      <c r="X32" s="30" t="str">
        <f>IF(D32*W32=0,"    ",D32*W32)</f>
        <v xml:space="preserve">    </v>
      </c>
      <c r="Y32" s="27" t="str">
        <f>IF(E32*P32=0,"    ",E32*P32)</f>
        <v xml:space="preserve">    </v>
      </c>
      <c r="Z32" s="27" t="str">
        <f>IF((F32*Q32)=0," ",F32*Q32)</f>
        <v xml:space="preserve"> </v>
      </c>
      <c r="AA32" s="24" t="str">
        <f>IF(G32*(S32+U32)=0,"    ",0.33*G32*(S32+U32))</f>
        <v xml:space="preserve">    </v>
      </c>
      <c r="AB32" s="24">
        <f>H32*O32*2</f>
        <v>0</v>
      </c>
      <c r="AC32" s="24" t="str">
        <f>IF(I32*(S32+U32)=0,"     ",0.25*I32*(S32+U32))</f>
        <v xml:space="preserve">     </v>
      </c>
      <c r="AD32" s="27" t="str">
        <f>IF(J32*(S32+U32)=0," ",J32*(S32+U32))</f>
        <v xml:space="preserve"> </v>
      </c>
      <c r="AE32" s="27" t="str">
        <f>IF(K32*(S32+U32)=0," ",K32*(S32+U32))</f>
        <v xml:space="preserve"> </v>
      </c>
      <c r="AF32" s="24" t="str">
        <f>IF(L32*(S32+U32)=0," ",0.5*L32*(S32+U32))</f>
        <v xml:space="preserve"> </v>
      </c>
      <c r="AG32" s="24" t="str">
        <f>IF(M32*(S32+U32)=0," ",0.33*M32*(S32+U32))</f>
        <v xml:space="preserve"> </v>
      </c>
      <c r="AH32" s="24" t="str">
        <f>IF(N32*(S32+U32)=0," ",0.25*N32*(S32+U32))</f>
        <v xml:space="preserve"> </v>
      </c>
      <c r="AI32" s="24">
        <f>C32*0.06*S32/25+2*G32*O32</f>
        <v>0</v>
      </c>
      <c r="AJ32" s="24">
        <f>SUM(X32:AI32)</f>
        <v>0</v>
      </c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52" ht="12" customHeight="1" x14ac:dyDescent="0.25">
      <c r="A33" s="18"/>
      <c r="B33" s="18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32"/>
      <c r="X33" s="30" t="str">
        <f t="shared" si="0"/>
        <v xml:space="preserve">    </v>
      </c>
      <c r="Y33" s="27" t="str">
        <f t="shared" si="1"/>
        <v xml:space="preserve">    </v>
      </c>
      <c r="Z33" s="27" t="str">
        <f t="shared" si="2"/>
        <v xml:space="preserve"> </v>
      </c>
      <c r="AA33" s="24" t="str">
        <f t="shared" si="3"/>
        <v xml:space="preserve">    </v>
      </c>
      <c r="AB33" s="24">
        <f t="shared" si="4"/>
        <v>0</v>
      </c>
      <c r="AC33" s="24" t="str">
        <f t="shared" si="5"/>
        <v xml:space="preserve">     </v>
      </c>
      <c r="AD33" s="27" t="str">
        <f t="shared" si="6"/>
        <v xml:space="preserve"> </v>
      </c>
      <c r="AE33" s="27" t="str">
        <f t="shared" si="7"/>
        <v xml:space="preserve"> </v>
      </c>
      <c r="AF33" s="24" t="str">
        <f t="shared" si="8"/>
        <v xml:space="preserve"> </v>
      </c>
      <c r="AG33" s="24" t="str">
        <f t="shared" si="9"/>
        <v xml:space="preserve"> </v>
      </c>
      <c r="AH33" s="24" t="str">
        <f t="shared" si="10"/>
        <v xml:space="preserve"> </v>
      </c>
      <c r="AI33" s="24">
        <f t="shared" si="11"/>
        <v>0</v>
      </c>
      <c r="AJ33" s="24">
        <f t="shared" si="12"/>
        <v>0</v>
      </c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52" ht="46.5" customHeight="1" x14ac:dyDescent="0.25">
      <c r="A34" s="18"/>
      <c r="B34" s="19"/>
      <c r="C34" s="25"/>
      <c r="D34" s="25"/>
      <c r="E34" s="25"/>
      <c r="F34" s="25"/>
      <c r="G34" s="25"/>
      <c r="H34" s="25"/>
      <c r="I34" s="76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32"/>
      <c r="X34" s="30" t="str">
        <f t="shared" si="0"/>
        <v xml:space="preserve">    </v>
      </c>
      <c r="Y34" s="27" t="str">
        <f t="shared" si="1"/>
        <v xml:space="preserve">    </v>
      </c>
      <c r="Z34" s="27" t="str">
        <f t="shared" si="2"/>
        <v xml:space="preserve"> </v>
      </c>
      <c r="AA34" s="24" t="str">
        <f t="shared" si="3"/>
        <v xml:space="preserve">    </v>
      </c>
      <c r="AB34" s="24">
        <f t="shared" si="4"/>
        <v>0</v>
      </c>
      <c r="AC34" s="24" t="str">
        <f t="shared" si="5"/>
        <v xml:space="preserve">     </v>
      </c>
      <c r="AD34" s="27" t="str">
        <f t="shared" si="6"/>
        <v xml:space="preserve"> </v>
      </c>
      <c r="AE34" s="27" t="str">
        <f t="shared" si="7"/>
        <v xml:space="preserve"> </v>
      </c>
      <c r="AF34" s="24" t="str">
        <f t="shared" si="8"/>
        <v xml:space="preserve"> </v>
      </c>
      <c r="AG34" s="24" t="str">
        <f t="shared" si="9"/>
        <v xml:space="preserve"> </v>
      </c>
      <c r="AH34" s="24" t="str">
        <f t="shared" si="10"/>
        <v xml:space="preserve"> </v>
      </c>
      <c r="AI34" s="24">
        <f t="shared" si="11"/>
        <v>0</v>
      </c>
      <c r="AJ34" s="24">
        <f t="shared" si="12"/>
        <v>0</v>
      </c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52" ht="47.25" customHeight="1" x14ac:dyDescent="0.25">
      <c r="A35" s="18"/>
      <c r="B35" s="73"/>
      <c r="C35" s="25"/>
      <c r="D35" s="25"/>
      <c r="E35" s="25"/>
      <c r="F35" s="25"/>
      <c r="G35" s="25"/>
      <c r="H35" s="25"/>
      <c r="I35" s="74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32"/>
      <c r="X35" s="30" t="str">
        <f t="shared" si="0"/>
        <v xml:space="preserve">    </v>
      </c>
      <c r="Y35" s="27" t="str">
        <f t="shared" si="1"/>
        <v xml:space="preserve">    </v>
      </c>
      <c r="Z35" s="27" t="str">
        <f t="shared" si="2"/>
        <v xml:space="preserve"> </v>
      </c>
      <c r="AA35" s="24" t="str">
        <f t="shared" si="3"/>
        <v xml:space="preserve">    </v>
      </c>
      <c r="AB35" s="24">
        <f t="shared" si="4"/>
        <v>0</v>
      </c>
      <c r="AC35" s="24" t="str">
        <f t="shared" si="5"/>
        <v xml:space="preserve">     </v>
      </c>
      <c r="AD35" s="27" t="str">
        <f t="shared" si="6"/>
        <v xml:space="preserve"> </v>
      </c>
      <c r="AE35" s="27" t="str">
        <f t="shared" si="7"/>
        <v xml:space="preserve"> </v>
      </c>
      <c r="AF35" s="24" t="str">
        <f t="shared" si="8"/>
        <v xml:space="preserve"> </v>
      </c>
      <c r="AG35" s="24" t="str">
        <f t="shared" si="9"/>
        <v xml:space="preserve"> </v>
      </c>
      <c r="AH35" s="24" t="str">
        <f t="shared" si="10"/>
        <v xml:space="preserve"> </v>
      </c>
      <c r="AI35" s="24">
        <f t="shared" si="11"/>
        <v>0</v>
      </c>
      <c r="AJ35" s="24">
        <f t="shared" si="12"/>
        <v>0</v>
      </c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52" ht="58.5" customHeight="1" x14ac:dyDescent="0.25">
      <c r="A36" s="18"/>
      <c r="B36" s="73"/>
      <c r="C36" s="25"/>
      <c r="D36" s="25"/>
      <c r="E36" s="25"/>
      <c r="F36" s="25"/>
      <c r="G36" s="25"/>
      <c r="H36" s="25"/>
      <c r="I36" s="74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32"/>
      <c r="X36" s="30" t="str">
        <f t="shared" si="0"/>
        <v xml:space="preserve">    </v>
      </c>
      <c r="Y36" s="27" t="str">
        <f t="shared" si="1"/>
        <v xml:space="preserve">    </v>
      </c>
      <c r="Z36" s="27" t="str">
        <f t="shared" si="2"/>
        <v xml:space="preserve"> </v>
      </c>
      <c r="AA36" s="24" t="str">
        <f t="shared" si="3"/>
        <v xml:space="preserve">    </v>
      </c>
      <c r="AB36" s="24">
        <f t="shared" si="4"/>
        <v>0</v>
      </c>
      <c r="AC36" s="24" t="str">
        <f t="shared" si="5"/>
        <v xml:space="preserve">     </v>
      </c>
      <c r="AD36" s="27" t="str">
        <f t="shared" si="6"/>
        <v xml:space="preserve"> </v>
      </c>
      <c r="AE36" s="27" t="str">
        <f t="shared" si="7"/>
        <v xml:space="preserve"> </v>
      </c>
      <c r="AF36" s="24" t="str">
        <f t="shared" si="8"/>
        <v xml:space="preserve"> </v>
      </c>
      <c r="AG36" s="24" t="str">
        <f t="shared" si="9"/>
        <v xml:space="preserve"> </v>
      </c>
      <c r="AH36" s="24" t="str">
        <f t="shared" si="10"/>
        <v xml:space="preserve"> </v>
      </c>
      <c r="AI36" s="24">
        <f t="shared" si="11"/>
        <v>0</v>
      </c>
      <c r="AJ36" s="24">
        <f t="shared" si="12"/>
        <v>0</v>
      </c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52" ht="46.5" customHeight="1" x14ac:dyDescent="0.25">
      <c r="A37" s="18"/>
      <c r="B37" s="73"/>
      <c r="C37" s="25"/>
      <c r="D37" s="25"/>
      <c r="E37" s="25"/>
      <c r="F37" s="25"/>
      <c r="G37" s="25"/>
      <c r="H37" s="25"/>
      <c r="I37" s="74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32"/>
      <c r="X37" s="30" t="str">
        <f t="shared" si="0"/>
        <v xml:space="preserve">    </v>
      </c>
      <c r="Y37" s="27" t="str">
        <f t="shared" si="1"/>
        <v xml:space="preserve">    </v>
      </c>
      <c r="Z37" s="27" t="str">
        <f t="shared" si="2"/>
        <v xml:space="preserve"> </v>
      </c>
      <c r="AA37" s="24" t="str">
        <f t="shared" si="3"/>
        <v xml:space="preserve">    </v>
      </c>
      <c r="AB37" s="24">
        <f t="shared" si="4"/>
        <v>0</v>
      </c>
      <c r="AC37" s="24" t="str">
        <f t="shared" si="5"/>
        <v xml:space="preserve">     </v>
      </c>
      <c r="AD37" s="27" t="str">
        <f t="shared" si="6"/>
        <v xml:space="preserve"> </v>
      </c>
      <c r="AE37" s="27" t="str">
        <f t="shared" si="7"/>
        <v xml:space="preserve"> </v>
      </c>
      <c r="AF37" s="24" t="str">
        <f t="shared" si="8"/>
        <v xml:space="preserve"> </v>
      </c>
      <c r="AG37" s="24" t="str">
        <f t="shared" si="9"/>
        <v xml:space="preserve"> </v>
      </c>
      <c r="AH37" s="24" t="str">
        <f t="shared" si="10"/>
        <v xml:space="preserve"> </v>
      </c>
      <c r="AI37" s="24">
        <f t="shared" si="11"/>
        <v>0</v>
      </c>
      <c r="AJ37" s="24">
        <f t="shared" si="12"/>
        <v>0</v>
      </c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52" ht="32.25" customHeight="1" x14ac:dyDescent="0.25">
      <c r="A38" s="18"/>
      <c r="B38" s="73"/>
      <c r="C38" s="25"/>
      <c r="D38" s="25"/>
      <c r="E38" s="25"/>
      <c r="F38" s="25"/>
      <c r="G38" s="25"/>
      <c r="H38" s="25"/>
      <c r="I38" s="74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32"/>
      <c r="X38" s="30" t="str">
        <f t="shared" si="0"/>
        <v xml:space="preserve">    </v>
      </c>
      <c r="Y38" s="27" t="str">
        <f t="shared" si="1"/>
        <v xml:space="preserve">    </v>
      </c>
      <c r="Z38" s="27" t="str">
        <f t="shared" si="2"/>
        <v xml:space="preserve"> </v>
      </c>
      <c r="AA38" s="24" t="str">
        <f t="shared" si="3"/>
        <v xml:space="preserve">    </v>
      </c>
      <c r="AB38" s="24">
        <f t="shared" si="4"/>
        <v>0</v>
      </c>
      <c r="AC38" s="24" t="str">
        <f t="shared" si="5"/>
        <v xml:space="preserve">     </v>
      </c>
      <c r="AD38" s="27" t="str">
        <f t="shared" si="6"/>
        <v xml:space="preserve"> </v>
      </c>
      <c r="AE38" s="27" t="str">
        <f t="shared" si="7"/>
        <v xml:space="preserve"> </v>
      </c>
      <c r="AF38" s="24" t="str">
        <f t="shared" si="8"/>
        <v xml:space="preserve"> </v>
      </c>
      <c r="AG38" s="24" t="str">
        <f t="shared" si="9"/>
        <v xml:space="preserve"> </v>
      </c>
      <c r="AH38" s="24" t="str">
        <f t="shared" si="10"/>
        <v xml:space="preserve"> </v>
      </c>
      <c r="AI38" s="24">
        <f t="shared" si="11"/>
        <v>0</v>
      </c>
      <c r="AJ38" s="24">
        <f t="shared" si="12"/>
        <v>0</v>
      </c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52" ht="35.25" customHeight="1" x14ac:dyDescent="0.25">
      <c r="A39" s="18"/>
      <c r="B39" s="73"/>
      <c r="C39" s="25"/>
      <c r="D39" s="25"/>
      <c r="E39" s="25"/>
      <c r="F39" s="25"/>
      <c r="G39" s="25"/>
      <c r="H39" s="25"/>
      <c r="I39" s="74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32"/>
      <c r="X39" s="30" t="str">
        <f t="shared" si="0"/>
        <v xml:space="preserve">    </v>
      </c>
      <c r="Y39" s="27" t="str">
        <f t="shared" si="1"/>
        <v xml:space="preserve">    </v>
      </c>
      <c r="Z39" s="27" t="str">
        <f t="shared" si="2"/>
        <v xml:space="preserve"> </v>
      </c>
      <c r="AA39" s="24" t="str">
        <f t="shared" si="3"/>
        <v xml:space="preserve">    </v>
      </c>
      <c r="AB39" s="24">
        <f t="shared" si="4"/>
        <v>0</v>
      </c>
      <c r="AC39" s="24" t="str">
        <f t="shared" si="5"/>
        <v xml:space="preserve">     </v>
      </c>
      <c r="AD39" s="27" t="str">
        <f t="shared" si="6"/>
        <v xml:space="preserve"> </v>
      </c>
      <c r="AE39" s="27" t="str">
        <f t="shared" si="7"/>
        <v xml:space="preserve"> </v>
      </c>
      <c r="AF39" s="24" t="str">
        <f t="shared" si="8"/>
        <v xml:space="preserve"> </v>
      </c>
      <c r="AG39" s="24" t="str">
        <f t="shared" si="9"/>
        <v xml:space="preserve"> </v>
      </c>
      <c r="AH39" s="24" t="str">
        <f t="shared" si="10"/>
        <v xml:space="preserve"> </v>
      </c>
      <c r="AI39" s="24">
        <f t="shared" si="11"/>
        <v>0</v>
      </c>
      <c r="AJ39" s="24">
        <f t="shared" si="12"/>
        <v>0</v>
      </c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52" ht="45" customHeight="1" x14ac:dyDescent="0.25">
      <c r="A40" s="18"/>
      <c r="B40" s="73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32"/>
      <c r="X40" s="30" t="str">
        <f t="shared" si="0"/>
        <v xml:space="preserve">    </v>
      </c>
      <c r="Y40" s="27" t="str">
        <f t="shared" si="1"/>
        <v xml:space="preserve">    </v>
      </c>
      <c r="Z40" s="27" t="str">
        <f t="shared" si="2"/>
        <v xml:space="preserve"> </v>
      </c>
      <c r="AA40" s="24" t="str">
        <f t="shared" si="3"/>
        <v xml:space="preserve">    </v>
      </c>
      <c r="AB40" s="24">
        <f t="shared" si="4"/>
        <v>0</v>
      </c>
      <c r="AC40" s="24" t="str">
        <f t="shared" si="5"/>
        <v xml:space="preserve">     </v>
      </c>
      <c r="AD40" s="27" t="str">
        <f t="shared" si="6"/>
        <v xml:space="preserve"> </v>
      </c>
      <c r="AE40" s="27" t="str">
        <f t="shared" si="7"/>
        <v xml:space="preserve"> </v>
      </c>
      <c r="AF40" s="24" t="str">
        <f t="shared" si="8"/>
        <v xml:space="preserve"> </v>
      </c>
      <c r="AG40" s="24" t="str">
        <f t="shared" si="9"/>
        <v xml:space="preserve"> </v>
      </c>
      <c r="AH40" s="24" t="str">
        <f t="shared" si="10"/>
        <v xml:space="preserve"> </v>
      </c>
      <c r="AI40" s="24">
        <f t="shared" si="11"/>
        <v>0</v>
      </c>
      <c r="AJ40" s="24">
        <f t="shared" si="12"/>
        <v>0</v>
      </c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 ht="50.25" customHeight="1" x14ac:dyDescent="0.25">
      <c r="A41" s="18"/>
      <c r="B41" s="7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32"/>
      <c r="X41" s="30" t="str">
        <f t="shared" si="0"/>
        <v xml:space="preserve">    </v>
      </c>
      <c r="Y41" s="27" t="str">
        <f t="shared" si="1"/>
        <v xml:space="preserve">    </v>
      </c>
      <c r="Z41" s="27" t="str">
        <f t="shared" si="2"/>
        <v xml:space="preserve"> </v>
      </c>
      <c r="AA41" s="24" t="str">
        <f t="shared" si="3"/>
        <v xml:space="preserve">    </v>
      </c>
      <c r="AB41" s="24">
        <f t="shared" si="4"/>
        <v>0</v>
      </c>
      <c r="AC41" s="24" t="str">
        <f t="shared" si="5"/>
        <v xml:space="preserve">     </v>
      </c>
      <c r="AD41" s="27" t="str">
        <f t="shared" si="6"/>
        <v xml:space="preserve"> </v>
      </c>
      <c r="AE41" s="27" t="str">
        <f t="shared" si="7"/>
        <v xml:space="preserve"> </v>
      </c>
      <c r="AF41" s="24" t="str">
        <f t="shared" si="8"/>
        <v xml:space="preserve"> </v>
      </c>
      <c r="AG41" s="24" t="str">
        <f t="shared" si="9"/>
        <v xml:space="preserve"> </v>
      </c>
      <c r="AH41" s="24" t="str">
        <f t="shared" si="10"/>
        <v xml:space="preserve"> </v>
      </c>
      <c r="AI41" s="24">
        <f t="shared" si="11"/>
        <v>0</v>
      </c>
      <c r="AJ41" s="24">
        <f t="shared" si="12"/>
        <v>0</v>
      </c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ht="56.25" customHeight="1" x14ac:dyDescent="0.25">
      <c r="A42" s="18"/>
      <c r="B42" s="73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32"/>
      <c r="X42" s="30" t="str">
        <f t="shared" si="0"/>
        <v xml:space="preserve">    </v>
      </c>
      <c r="Y42" s="27" t="str">
        <f t="shared" si="1"/>
        <v xml:space="preserve">    </v>
      </c>
      <c r="Z42" s="27" t="str">
        <f t="shared" si="2"/>
        <v xml:space="preserve"> </v>
      </c>
      <c r="AA42" s="24" t="str">
        <f t="shared" si="3"/>
        <v xml:space="preserve">    </v>
      </c>
      <c r="AB42" s="24">
        <f t="shared" si="4"/>
        <v>0</v>
      </c>
      <c r="AC42" s="24" t="str">
        <f t="shared" si="5"/>
        <v xml:space="preserve">     </v>
      </c>
      <c r="AD42" s="27" t="str">
        <f t="shared" si="6"/>
        <v xml:space="preserve"> </v>
      </c>
      <c r="AE42" s="27" t="str">
        <f t="shared" si="7"/>
        <v xml:space="preserve"> </v>
      </c>
      <c r="AF42" s="24" t="str">
        <f t="shared" si="8"/>
        <v xml:space="preserve"> </v>
      </c>
      <c r="AG42" s="24" t="str">
        <f t="shared" si="9"/>
        <v xml:space="preserve"> </v>
      </c>
      <c r="AH42" s="24" t="str">
        <f t="shared" si="10"/>
        <v xml:space="preserve"> </v>
      </c>
      <c r="AI42" s="24">
        <f t="shared" si="11"/>
        <v>0</v>
      </c>
      <c r="AJ42" s="24">
        <f t="shared" si="12"/>
        <v>0</v>
      </c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52" ht="49.5" customHeight="1" x14ac:dyDescent="0.25">
      <c r="A43" s="18"/>
      <c r="B43" s="73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32"/>
      <c r="X43" s="30" t="str">
        <f t="shared" si="0"/>
        <v xml:space="preserve">    </v>
      </c>
      <c r="Y43" s="27" t="str">
        <f t="shared" si="1"/>
        <v xml:space="preserve">    </v>
      </c>
      <c r="Z43" s="27" t="str">
        <f t="shared" si="2"/>
        <v xml:space="preserve"> </v>
      </c>
      <c r="AA43" s="24" t="str">
        <f t="shared" si="3"/>
        <v xml:space="preserve">    </v>
      </c>
      <c r="AB43" s="24">
        <f t="shared" si="4"/>
        <v>0</v>
      </c>
      <c r="AC43" s="24" t="str">
        <f t="shared" si="5"/>
        <v xml:space="preserve">     </v>
      </c>
      <c r="AD43" s="27" t="str">
        <f t="shared" si="6"/>
        <v xml:space="preserve"> </v>
      </c>
      <c r="AE43" s="27" t="str">
        <f t="shared" si="7"/>
        <v xml:space="preserve"> </v>
      </c>
      <c r="AF43" s="24" t="str">
        <f t="shared" si="8"/>
        <v xml:space="preserve"> </v>
      </c>
      <c r="AG43" s="24" t="str">
        <f t="shared" si="9"/>
        <v xml:space="preserve"> </v>
      </c>
      <c r="AH43" s="24" t="str">
        <f t="shared" si="10"/>
        <v xml:space="preserve"> </v>
      </c>
      <c r="AI43" s="24">
        <f t="shared" si="11"/>
        <v>0</v>
      </c>
      <c r="AJ43" s="24">
        <f t="shared" si="12"/>
        <v>0</v>
      </c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52" ht="48" customHeight="1" x14ac:dyDescent="0.25">
      <c r="A44" s="18"/>
      <c r="B44" s="73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32"/>
      <c r="X44" s="30" t="str">
        <f t="shared" si="0"/>
        <v xml:space="preserve">    </v>
      </c>
      <c r="Y44" s="27" t="str">
        <f t="shared" si="1"/>
        <v xml:space="preserve">    </v>
      </c>
      <c r="Z44" s="27" t="str">
        <f t="shared" si="2"/>
        <v xml:space="preserve"> </v>
      </c>
      <c r="AA44" s="24" t="str">
        <f t="shared" si="3"/>
        <v xml:space="preserve">    </v>
      </c>
      <c r="AB44" s="24">
        <f t="shared" si="4"/>
        <v>0</v>
      </c>
      <c r="AC44" s="24" t="str">
        <f t="shared" si="5"/>
        <v xml:space="preserve">     </v>
      </c>
      <c r="AD44" s="27" t="str">
        <f t="shared" si="6"/>
        <v xml:space="preserve"> </v>
      </c>
      <c r="AE44" s="27" t="str">
        <f t="shared" si="7"/>
        <v xml:space="preserve"> </v>
      </c>
      <c r="AF44" s="24" t="str">
        <f t="shared" si="8"/>
        <v xml:space="preserve"> </v>
      </c>
      <c r="AG44" s="24" t="str">
        <f t="shared" si="9"/>
        <v xml:space="preserve"> </v>
      </c>
      <c r="AH44" s="24" t="str">
        <f t="shared" si="10"/>
        <v xml:space="preserve"> </v>
      </c>
      <c r="AI44" s="24">
        <f t="shared" si="11"/>
        <v>0</v>
      </c>
      <c r="AJ44" s="24">
        <f t="shared" si="12"/>
        <v>0</v>
      </c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52" ht="48" customHeight="1" x14ac:dyDescent="0.25">
      <c r="A45" s="18"/>
      <c r="B45" s="73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32"/>
      <c r="X45" s="30" t="str">
        <f t="shared" si="0"/>
        <v xml:space="preserve">    </v>
      </c>
      <c r="Y45" s="27" t="str">
        <f t="shared" si="1"/>
        <v xml:space="preserve">    </v>
      </c>
      <c r="Z45" s="27" t="str">
        <f t="shared" si="2"/>
        <v xml:space="preserve"> </v>
      </c>
      <c r="AA45" s="24" t="str">
        <f t="shared" si="3"/>
        <v xml:space="preserve">    </v>
      </c>
      <c r="AB45" s="24">
        <f t="shared" si="4"/>
        <v>0</v>
      </c>
      <c r="AC45" s="24" t="str">
        <f t="shared" si="5"/>
        <v xml:space="preserve">     </v>
      </c>
      <c r="AD45" s="27" t="str">
        <f t="shared" si="6"/>
        <v xml:space="preserve"> </v>
      </c>
      <c r="AE45" s="27" t="str">
        <f t="shared" si="7"/>
        <v xml:space="preserve"> </v>
      </c>
      <c r="AF45" s="24" t="str">
        <f t="shared" si="8"/>
        <v xml:space="preserve"> </v>
      </c>
      <c r="AG45" s="24" t="str">
        <f t="shared" si="9"/>
        <v xml:space="preserve"> </v>
      </c>
      <c r="AH45" s="24" t="str">
        <f t="shared" si="10"/>
        <v xml:space="preserve"> </v>
      </c>
      <c r="AI45" s="24">
        <f t="shared" si="11"/>
        <v>0</v>
      </c>
      <c r="AJ45" s="24">
        <f t="shared" si="12"/>
        <v>0</v>
      </c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52" ht="67.5" customHeight="1" x14ac:dyDescent="0.25">
      <c r="A46" s="18"/>
      <c r="B46" s="73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32"/>
      <c r="X46" s="30" t="str">
        <f t="shared" si="0"/>
        <v xml:space="preserve">    </v>
      </c>
      <c r="Y46" s="27" t="str">
        <f t="shared" si="1"/>
        <v xml:space="preserve">    </v>
      </c>
      <c r="Z46" s="27" t="str">
        <f t="shared" si="2"/>
        <v xml:space="preserve"> </v>
      </c>
      <c r="AA46" s="24" t="str">
        <f t="shared" si="3"/>
        <v xml:space="preserve">    </v>
      </c>
      <c r="AB46" s="24">
        <f t="shared" si="4"/>
        <v>0</v>
      </c>
      <c r="AC46" s="24" t="str">
        <f t="shared" si="5"/>
        <v xml:space="preserve">     </v>
      </c>
      <c r="AD46" s="27" t="str">
        <f t="shared" si="6"/>
        <v xml:space="preserve"> </v>
      </c>
      <c r="AE46" s="27" t="str">
        <f t="shared" si="7"/>
        <v xml:space="preserve"> </v>
      </c>
      <c r="AF46" s="24" t="str">
        <f t="shared" si="8"/>
        <v xml:space="preserve"> </v>
      </c>
      <c r="AG46" s="24" t="str">
        <f t="shared" si="9"/>
        <v xml:space="preserve"> </v>
      </c>
      <c r="AH46" s="24" t="str">
        <f t="shared" si="10"/>
        <v xml:space="preserve"> </v>
      </c>
      <c r="AI46" s="24">
        <f t="shared" si="11"/>
        <v>0</v>
      </c>
      <c r="AJ46" s="24">
        <f t="shared" si="12"/>
        <v>0</v>
      </c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52" ht="12" customHeight="1" x14ac:dyDescent="0.25">
      <c r="A47" s="18"/>
      <c r="B47" s="18"/>
      <c r="C47" s="18"/>
      <c r="D47" s="18"/>
      <c r="E47" s="18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31"/>
      <c r="X47" s="30" t="str">
        <f t="shared" si="0"/>
        <v xml:space="preserve">    </v>
      </c>
      <c r="Y47" s="27" t="str">
        <f t="shared" si="1"/>
        <v xml:space="preserve">    </v>
      </c>
      <c r="Z47" s="27" t="str">
        <f t="shared" si="2"/>
        <v xml:space="preserve"> </v>
      </c>
      <c r="AA47" s="24" t="str">
        <f t="shared" si="3"/>
        <v xml:space="preserve">    </v>
      </c>
      <c r="AB47" s="24">
        <f t="shared" si="4"/>
        <v>0</v>
      </c>
      <c r="AC47" s="24" t="str">
        <f t="shared" si="5"/>
        <v xml:space="preserve">     </v>
      </c>
      <c r="AD47" s="27" t="str">
        <f t="shared" si="6"/>
        <v xml:space="preserve"> </v>
      </c>
      <c r="AE47" s="27" t="str">
        <f t="shared" si="7"/>
        <v xml:space="preserve"> </v>
      </c>
      <c r="AF47" s="24" t="str">
        <f t="shared" si="8"/>
        <v xml:space="preserve"> </v>
      </c>
      <c r="AG47" s="24" t="str">
        <f t="shared" si="9"/>
        <v xml:space="preserve"> </v>
      </c>
      <c r="AH47" s="24" t="str">
        <f t="shared" si="10"/>
        <v xml:space="preserve"> </v>
      </c>
      <c r="AI47" s="24">
        <f t="shared" si="11"/>
        <v>0</v>
      </c>
      <c r="AJ47" s="24">
        <f t="shared" si="12"/>
        <v>0</v>
      </c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52" ht="45.75" customHeight="1" x14ac:dyDescent="0.25">
      <c r="A48" s="18"/>
      <c r="B48" s="73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1"/>
      <c r="X48" s="30" t="str">
        <f t="shared" si="0"/>
        <v xml:space="preserve">    </v>
      </c>
      <c r="Y48" s="27" t="str">
        <f t="shared" si="1"/>
        <v xml:space="preserve">    </v>
      </c>
      <c r="Z48" s="27" t="str">
        <f t="shared" si="2"/>
        <v xml:space="preserve"> </v>
      </c>
      <c r="AA48" s="24" t="str">
        <f t="shared" si="3"/>
        <v xml:space="preserve">    </v>
      </c>
      <c r="AB48" s="24">
        <f t="shared" si="4"/>
        <v>0</v>
      </c>
      <c r="AC48" s="24" t="str">
        <f t="shared" si="5"/>
        <v xml:space="preserve">     </v>
      </c>
      <c r="AD48" s="27" t="str">
        <f t="shared" si="6"/>
        <v xml:space="preserve"> </v>
      </c>
      <c r="AE48" s="27" t="str">
        <f t="shared" si="7"/>
        <v xml:space="preserve"> </v>
      </c>
      <c r="AF48" s="24" t="str">
        <f t="shared" si="8"/>
        <v xml:space="preserve"> </v>
      </c>
      <c r="AG48" s="24" t="str">
        <f t="shared" si="9"/>
        <v xml:space="preserve"> </v>
      </c>
      <c r="AH48" s="24" t="str">
        <f t="shared" si="10"/>
        <v xml:space="preserve"> </v>
      </c>
      <c r="AI48" s="24">
        <f t="shared" si="11"/>
        <v>0</v>
      </c>
      <c r="AJ48" s="24">
        <f t="shared" si="12"/>
        <v>0</v>
      </c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52" ht="33" customHeight="1" x14ac:dyDescent="0.25">
      <c r="A49" s="18"/>
      <c r="B49" s="73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1"/>
      <c r="X49" s="30" t="str">
        <f t="shared" si="0"/>
        <v xml:space="preserve">    </v>
      </c>
      <c r="Y49" s="27" t="str">
        <f t="shared" si="1"/>
        <v xml:space="preserve">    </v>
      </c>
      <c r="Z49" s="27" t="str">
        <f t="shared" si="2"/>
        <v xml:space="preserve"> </v>
      </c>
      <c r="AA49" s="24" t="str">
        <f t="shared" si="3"/>
        <v xml:space="preserve">    </v>
      </c>
      <c r="AB49" s="24">
        <f t="shared" si="4"/>
        <v>0</v>
      </c>
      <c r="AC49" s="24" t="str">
        <f t="shared" si="5"/>
        <v xml:space="preserve">     </v>
      </c>
      <c r="AD49" s="27" t="str">
        <f t="shared" si="6"/>
        <v xml:space="preserve"> </v>
      </c>
      <c r="AE49" s="27" t="str">
        <f t="shared" si="7"/>
        <v xml:space="preserve"> </v>
      </c>
      <c r="AF49" s="24" t="str">
        <f t="shared" si="8"/>
        <v xml:space="preserve"> </v>
      </c>
      <c r="AG49" s="24" t="str">
        <f t="shared" si="9"/>
        <v xml:space="preserve"> </v>
      </c>
      <c r="AH49" s="24" t="str">
        <f t="shared" si="10"/>
        <v xml:space="preserve"> </v>
      </c>
      <c r="AI49" s="24">
        <f t="shared" si="11"/>
        <v>0</v>
      </c>
      <c r="AJ49" s="24">
        <f t="shared" si="12"/>
        <v>0</v>
      </c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52" ht="35.25" customHeight="1" x14ac:dyDescent="0.25">
      <c r="A50" s="18"/>
      <c r="B50" s="73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1"/>
      <c r="X50" s="30" t="str">
        <f t="shared" si="0"/>
        <v xml:space="preserve">    </v>
      </c>
      <c r="Y50" s="27" t="str">
        <f t="shared" si="1"/>
        <v xml:space="preserve">    </v>
      </c>
      <c r="Z50" s="27" t="str">
        <f t="shared" si="2"/>
        <v xml:space="preserve"> </v>
      </c>
      <c r="AA50" s="24" t="str">
        <f t="shared" si="3"/>
        <v xml:space="preserve">    </v>
      </c>
      <c r="AB50" s="24">
        <f t="shared" si="4"/>
        <v>0</v>
      </c>
      <c r="AC50" s="24" t="str">
        <f t="shared" si="5"/>
        <v xml:space="preserve">     </v>
      </c>
      <c r="AD50" s="27" t="str">
        <f t="shared" si="6"/>
        <v xml:space="preserve"> </v>
      </c>
      <c r="AE50" s="27" t="str">
        <f t="shared" si="7"/>
        <v xml:space="preserve"> </v>
      </c>
      <c r="AF50" s="24" t="str">
        <f t="shared" si="8"/>
        <v xml:space="preserve"> </v>
      </c>
      <c r="AG50" s="24" t="str">
        <f t="shared" si="9"/>
        <v xml:space="preserve"> </v>
      </c>
      <c r="AH50" s="24" t="str">
        <f t="shared" si="10"/>
        <v xml:space="preserve"> </v>
      </c>
      <c r="AI50" s="24">
        <f t="shared" si="11"/>
        <v>0</v>
      </c>
      <c r="AJ50" s="24">
        <f t="shared" si="12"/>
        <v>0</v>
      </c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52" ht="34.5" customHeight="1" x14ac:dyDescent="0.25">
      <c r="A51" s="18"/>
      <c r="B51" s="73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1"/>
      <c r="X51" s="30" t="str">
        <f t="shared" si="0"/>
        <v xml:space="preserve">    </v>
      </c>
      <c r="Y51" s="27" t="str">
        <f t="shared" si="1"/>
        <v xml:space="preserve">    </v>
      </c>
      <c r="Z51" s="27" t="str">
        <f t="shared" si="2"/>
        <v xml:space="preserve"> </v>
      </c>
      <c r="AA51" s="24" t="str">
        <f t="shared" si="3"/>
        <v xml:space="preserve">    </v>
      </c>
      <c r="AB51" s="24">
        <f t="shared" si="4"/>
        <v>0</v>
      </c>
      <c r="AC51" s="24" t="str">
        <f t="shared" si="5"/>
        <v xml:space="preserve">     </v>
      </c>
      <c r="AD51" s="27" t="str">
        <f t="shared" si="6"/>
        <v xml:space="preserve"> </v>
      </c>
      <c r="AE51" s="27" t="str">
        <f t="shared" si="7"/>
        <v xml:space="preserve"> </v>
      </c>
      <c r="AF51" s="24" t="str">
        <f t="shared" si="8"/>
        <v xml:space="preserve"> </v>
      </c>
      <c r="AG51" s="24" t="str">
        <f t="shared" si="9"/>
        <v xml:space="preserve"> </v>
      </c>
      <c r="AH51" s="24" t="str">
        <f t="shared" si="10"/>
        <v xml:space="preserve"> </v>
      </c>
      <c r="AI51" s="24">
        <f t="shared" si="11"/>
        <v>0</v>
      </c>
      <c r="AJ51" s="24">
        <f t="shared" si="12"/>
        <v>0</v>
      </c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52" ht="55.5" customHeight="1" x14ac:dyDescent="0.25">
      <c r="A52" s="18"/>
      <c r="B52" s="73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1"/>
      <c r="X52" s="30" t="str">
        <f t="shared" si="0"/>
        <v xml:space="preserve">    </v>
      </c>
      <c r="Y52" s="27" t="str">
        <f t="shared" si="1"/>
        <v xml:space="preserve">    </v>
      </c>
      <c r="Z52" s="27" t="str">
        <f t="shared" si="2"/>
        <v xml:space="preserve"> </v>
      </c>
      <c r="AA52" s="24" t="str">
        <f t="shared" si="3"/>
        <v xml:space="preserve">    </v>
      </c>
      <c r="AB52" s="24">
        <f t="shared" si="4"/>
        <v>0</v>
      </c>
      <c r="AC52" s="24" t="str">
        <f t="shared" si="5"/>
        <v xml:space="preserve">     </v>
      </c>
      <c r="AD52" s="27" t="str">
        <f t="shared" si="6"/>
        <v xml:space="preserve"> </v>
      </c>
      <c r="AE52" s="27" t="str">
        <f t="shared" si="7"/>
        <v xml:space="preserve"> </v>
      </c>
      <c r="AF52" s="24" t="str">
        <f t="shared" si="8"/>
        <v xml:space="preserve"> </v>
      </c>
      <c r="AG52" s="24" t="str">
        <f t="shared" si="9"/>
        <v xml:space="preserve"> </v>
      </c>
      <c r="AH52" s="24" t="str">
        <f t="shared" si="10"/>
        <v xml:space="preserve"> </v>
      </c>
      <c r="AI52" s="24">
        <f t="shared" si="11"/>
        <v>0</v>
      </c>
      <c r="AJ52" s="24">
        <f t="shared" si="12"/>
        <v>0</v>
      </c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52" ht="36.75" customHeight="1" x14ac:dyDescent="0.25">
      <c r="A53" s="18"/>
      <c r="B53" s="73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1"/>
      <c r="X53" s="30" t="str">
        <f t="shared" si="0"/>
        <v xml:space="preserve">    </v>
      </c>
      <c r="Y53" s="27" t="str">
        <f t="shared" si="1"/>
        <v xml:space="preserve">    </v>
      </c>
      <c r="Z53" s="27" t="str">
        <f t="shared" si="2"/>
        <v xml:space="preserve"> </v>
      </c>
      <c r="AA53" s="24" t="str">
        <f t="shared" si="3"/>
        <v xml:space="preserve">    </v>
      </c>
      <c r="AB53" s="24">
        <f t="shared" si="4"/>
        <v>0</v>
      </c>
      <c r="AC53" s="24" t="str">
        <f t="shared" si="5"/>
        <v xml:space="preserve">     </v>
      </c>
      <c r="AD53" s="27" t="str">
        <f t="shared" si="6"/>
        <v xml:space="preserve"> </v>
      </c>
      <c r="AE53" s="27" t="str">
        <f t="shared" si="7"/>
        <v xml:space="preserve"> </v>
      </c>
      <c r="AF53" s="24" t="str">
        <f t="shared" si="8"/>
        <v xml:space="preserve"> </v>
      </c>
      <c r="AG53" s="24" t="str">
        <f t="shared" si="9"/>
        <v xml:space="preserve"> </v>
      </c>
      <c r="AH53" s="24" t="str">
        <f t="shared" si="10"/>
        <v xml:space="preserve"> </v>
      </c>
      <c r="AI53" s="24">
        <f t="shared" si="11"/>
        <v>0</v>
      </c>
      <c r="AJ53" s="24">
        <f t="shared" si="12"/>
        <v>0</v>
      </c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52" ht="48.75" customHeight="1" x14ac:dyDescent="0.25">
      <c r="A54" s="18"/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1"/>
      <c r="X54" s="30" t="str">
        <f t="shared" si="0"/>
        <v xml:space="preserve">    </v>
      </c>
      <c r="Y54" s="27" t="str">
        <f t="shared" si="1"/>
        <v xml:space="preserve">    </v>
      </c>
      <c r="Z54" s="27" t="str">
        <f t="shared" si="2"/>
        <v xml:space="preserve"> </v>
      </c>
      <c r="AA54" s="24" t="str">
        <f t="shared" si="3"/>
        <v xml:space="preserve">    </v>
      </c>
      <c r="AB54" s="24">
        <f t="shared" si="4"/>
        <v>0</v>
      </c>
      <c r="AC54" s="24" t="str">
        <f t="shared" si="5"/>
        <v xml:space="preserve">     </v>
      </c>
      <c r="AD54" s="27" t="str">
        <f t="shared" si="6"/>
        <v xml:space="preserve"> </v>
      </c>
      <c r="AE54" s="27" t="str">
        <f t="shared" si="7"/>
        <v xml:space="preserve"> </v>
      </c>
      <c r="AF54" s="24" t="str">
        <f t="shared" si="8"/>
        <v xml:space="preserve"> </v>
      </c>
      <c r="AG54" s="24" t="str">
        <f t="shared" si="9"/>
        <v xml:space="preserve"> </v>
      </c>
      <c r="AH54" s="24" t="str">
        <f t="shared" si="10"/>
        <v xml:space="preserve"> </v>
      </c>
      <c r="AI54" s="24">
        <f t="shared" si="11"/>
        <v>0</v>
      </c>
      <c r="AJ54" s="24">
        <f t="shared" si="12"/>
        <v>0</v>
      </c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52" ht="51" customHeight="1" x14ac:dyDescent="0.25">
      <c r="A55" s="18"/>
      <c r="B55" s="73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1"/>
      <c r="X55" s="30" t="str">
        <f t="shared" si="0"/>
        <v xml:space="preserve">    </v>
      </c>
      <c r="Y55" s="27" t="str">
        <f t="shared" si="1"/>
        <v xml:space="preserve">    </v>
      </c>
      <c r="Z55" s="27" t="str">
        <f t="shared" si="2"/>
        <v xml:space="preserve"> </v>
      </c>
      <c r="AA55" s="24" t="str">
        <f t="shared" si="3"/>
        <v xml:space="preserve">    </v>
      </c>
      <c r="AB55" s="24">
        <f t="shared" si="4"/>
        <v>0</v>
      </c>
      <c r="AC55" s="24" t="str">
        <f t="shared" si="5"/>
        <v xml:space="preserve">     </v>
      </c>
      <c r="AD55" s="27" t="str">
        <f t="shared" si="6"/>
        <v xml:space="preserve"> </v>
      </c>
      <c r="AE55" s="27" t="str">
        <f t="shared" si="7"/>
        <v xml:space="preserve"> </v>
      </c>
      <c r="AF55" s="24" t="str">
        <f t="shared" si="8"/>
        <v xml:space="preserve"> </v>
      </c>
      <c r="AG55" s="24" t="str">
        <f t="shared" si="9"/>
        <v xml:space="preserve"> </v>
      </c>
      <c r="AH55" s="24" t="str">
        <f t="shared" si="10"/>
        <v xml:space="preserve"> </v>
      </c>
      <c r="AI55" s="24">
        <f t="shared" si="11"/>
        <v>0</v>
      </c>
      <c r="AJ55" s="24">
        <f t="shared" si="12"/>
        <v>0</v>
      </c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52" ht="47.25" customHeight="1" x14ac:dyDescent="0.25">
      <c r="A56" s="18"/>
      <c r="B56" s="73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1"/>
      <c r="X56" s="30" t="str">
        <f t="shared" si="0"/>
        <v xml:space="preserve">    </v>
      </c>
      <c r="Y56" s="27" t="str">
        <f t="shared" si="1"/>
        <v xml:space="preserve">    </v>
      </c>
      <c r="Z56" s="27" t="str">
        <f t="shared" si="2"/>
        <v xml:space="preserve"> </v>
      </c>
      <c r="AA56" s="24" t="str">
        <f t="shared" si="3"/>
        <v xml:space="preserve">    </v>
      </c>
      <c r="AB56" s="24">
        <f t="shared" si="4"/>
        <v>0</v>
      </c>
      <c r="AC56" s="24" t="str">
        <f t="shared" si="5"/>
        <v xml:space="preserve">     </v>
      </c>
      <c r="AD56" s="27" t="str">
        <f t="shared" si="6"/>
        <v xml:space="preserve"> </v>
      </c>
      <c r="AE56" s="27" t="str">
        <f t="shared" si="7"/>
        <v xml:space="preserve"> </v>
      </c>
      <c r="AF56" s="24" t="str">
        <f t="shared" si="8"/>
        <v xml:space="preserve"> </v>
      </c>
      <c r="AG56" s="24" t="str">
        <f t="shared" si="9"/>
        <v xml:space="preserve"> </v>
      </c>
      <c r="AH56" s="24" t="str">
        <f t="shared" si="10"/>
        <v xml:space="preserve"> </v>
      </c>
      <c r="AI56" s="24">
        <f t="shared" si="11"/>
        <v>0</v>
      </c>
      <c r="AJ56" s="24">
        <f t="shared" si="12"/>
        <v>0</v>
      </c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52" ht="12" customHeight="1" x14ac:dyDescent="0.25">
      <c r="A57" s="18"/>
      <c r="B57" s="18"/>
      <c r="C57" s="18"/>
      <c r="D57" s="18"/>
      <c r="E57" s="18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31"/>
      <c r="X57" s="30" t="str">
        <f t="shared" si="0"/>
        <v xml:space="preserve">    </v>
      </c>
      <c r="Y57" s="27" t="str">
        <f t="shared" si="1"/>
        <v xml:space="preserve">    </v>
      </c>
      <c r="Z57" s="27" t="str">
        <f t="shared" si="2"/>
        <v xml:space="preserve"> </v>
      </c>
      <c r="AA57" s="24" t="str">
        <f t="shared" si="3"/>
        <v xml:space="preserve">    </v>
      </c>
      <c r="AB57" s="24">
        <f t="shared" si="4"/>
        <v>0</v>
      </c>
      <c r="AC57" s="24" t="str">
        <f t="shared" si="5"/>
        <v xml:space="preserve">     </v>
      </c>
      <c r="AD57" s="27" t="str">
        <f t="shared" si="6"/>
        <v xml:space="preserve"> </v>
      </c>
      <c r="AE57" s="27" t="str">
        <f t="shared" si="7"/>
        <v xml:space="preserve"> </v>
      </c>
      <c r="AF57" s="24" t="str">
        <f t="shared" si="8"/>
        <v xml:space="preserve"> </v>
      </c>
      <c r="AG57" s="24" t="str">
        <f t="shared" si="9"/>
        <v xml:space="preserve"> </v>
      </c>
      <c r="AH57" s="24" t="str">
        <f t="shared" si="10"/>
        <v xml:space="preserve"> </v>
      </c>
      <c r="AI57" s="24">
        <f t="shared" si="11"/>
        <v>0</v>
      </c>
      <c r="AJ57" s="24">
        <f t="shared" si="12"/>
        <v>0</v>
      </c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52" ht="60" customHeight="1" x14ac:dyDescent="0.25">
      <c r="A58" s="70"/>
      <c r="B58" s="19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32"/>
      <c r="X58" s="30" t="str">
        <f t="shared" si="0"/>
        <v xml:space="preserve">    </v>
      </c>
      <c r="Y58" s="27" t="str">
        <f t="shared" si="1"/>
        <v xml:space="preserve">    </v>
      </c>
      <c r="Z58" s="27" t="str">
        <f t="shared" si="2"/>
        <v xml:space="preserve"> </v>
      </c>
      <c r="AA58" s="24" t="str">
        <f t="shared" si="3"/>
        <v xml:space="preserve">    </v>
      </c>
      <c r="AB58" s="24">
        <f t="shared" si="4"/>
        <v>0</v>
      </c>
      <c r="AC58" s="24" t="str">
        <f t="shared" si="5"/>
        <v xml:space="preserve">     </v>
      </c>
      <c r="AD58" s="27" t="str">
        <f t="shared" si="6"/>
        <v xml:space="preserve"> </v>
      </c>
      <c r="AE58" s="27" t="str">
        <f t="shared" si="7"/>
        <v xml:space="preserve"> </v>
      </c>
      <c r="AF58" s="24" t="str">
        <f t="shared" si="8"/>
        <v xml:space="preserve"> </v>
      </c>
      <c r="AG58" s="24" t="str">
        <f t="shared" si="9"/>
        <v xml:space="preserve"> </v>
      </c>
      <c r="AH58" s="24" t="str">
        <f t="shared" si="10"/>
        <v xml:space="preserve"> </v>
      </c>
      <c r="AI58" s="24">
        <f t="shared" si="11"/>
        <v>0</v>
      </c>
      <c r="AJ58" s="24">
        <f t="shared" si="12"/>
        <v>0</v>
      </c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52" ht="49.5" customHeight="1" x14ac:dyDescent="0.25">
      <c r="A59" s="70"/>
      <c r="B59" s="19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32"/>
      <c r="X59" s="30" t="str">
        <f t="shared" si="0"/>
        <v xml:space="preserve">    </v>
      </c>
      <c r="Y59" s="27" t="str">
        <f t="shared" si="1"/>
        <v xml:space="preserve">    </v>
      </c>
      <c r="Z59" s="27" t="str">
        <f t="shared" si="2"/>
        <v xml:space="preserve"> </v>
      </c>
      <c r="AA59" s="24" t="str">
        <f t="shared" si="3"/>
        <v xml:space="preserve">    </v>
      </c>
      <c r="AB59" s="24">
        <f t="shared" si="4"/>
        <v>0</v>
      </c>
      <c r="AC59" s="24" t="str">
        <f t="shared" si="5"/>
        <v xml:space="preserve">     </v>
      </c>
      <c r="AD59" s="27" t="str">
        <f t="shared" si="6"/>
        <v xml:space="preserve"> </v>
      </c>
      <c r="AE59" s="27" t="str">
        <f t="shared" si="7"/>
        <v xml:space="preserve"> </v>
      </c>
      <c r="AF59" s="24" t="str">
        <f t="shared" si="8"/>
        <v xml:space="preserve"> </v>
      </c>
      <c r="AG59" s="24" t="str">
        <f t="shared" si="9"/>
        <v xml:space="preserve"> </v>
      </c>
      <c r="AH59" s="24" t="str">
        <f t="shared" si="10"/>
        <v xml:space="preserve"> </v>
      </c>
      <c r="AI59" s="24">
        <f t="shared" si="11"/>
        <v>0</v>
      </c>
      <c r="AJ59" s="24">
        <f t="shared" si="12"/>
        <v>0</v>
      </c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52" ht="57.75" customHeight="1" x14ac:dyDescent="0.25">
      <c r="A60" s="70"/>
      <c r="B60" s="19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2"/>
      <c r="X60" s="30" t="str">
        <f t="shared" si="0"/>
        <v xml:space="preserve">    </v>
      </c>
      <c r="Y60" s="27" t="str">
        <f t="shared" si="1"/>
        <v xml:space="preserve">    </v>
      </c>
      <c r="Z60" s="27" t="str">
        <f t="shared" si="2"/>
        <v xml:space="preserve"> </v>
      </c>
      <c r="AA60" s="24" t="str">
        <f t="shared" si="3"/>
        <v xml:space="preserve">    </v>
      </c>
      <c r="AB60" s="24">
        <f t="shared" si="4"/>
        <v>0</v>
      </c>
      <c r="AC60" s="24" t="str">
        <f t="shared" si="5"/>
        <v xml:space="preserve">     </v>
      </c>
      <c r="AD60" s="27" t="str">
        <f t="shared" si="6"/>
        <v xml:space="preserve"> </v>
      </c>
      <c r="AE60" s="27" t="str">
        <f t="shared" si="7"/>
        <v xml:space="preserve"> </v>
      </c>
      <c r="AF60" s="24" t="str">
        <f t="shared" si="8"/>
        <v xml:space="preserve"> </v>
      </c>
      <c r="AG60" s="24" t="str">
        <f t="shared" si="9"/>
        <v xml:space="preserve"> </v>
      </c>
      <c r="AH60" s="24" t="str">
        <f t="shared" si="10"/>
        <v xml:space="preserve"> </v>
      </c>
      <c r="AI60" s="24">
        <f t="shared" si="11"/>
        <v>0</v>
      </c>
      <c r="AJ60" s="24">
        <f t="shared" si="12"/>
        <v>0</v>
      </c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52" ht="73.5" customHeight="1" x14ac:dyDescent="0.25">
      <c r="A61" s="70"/>
      <c r="B61" s="19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32"/>
      <c r="X61" s="30" t="str">
        <f t="shared" si="0"/>
        <v xml:space="preserve">    </v>
      </c>
      <c r="Y61" s="27" t="str">
        <f t="shared" si="1"/>
        <v xml:space="preserve">    </v>
      </c>
      <c r="Z61" s="27" t="str">
        <f t="shared" si="2"/>
        <v xml:space="preserve"> </v>
      </c>
      <c r="AA61" s="24" t="str">
        <f t="shared" si="3"/>
        <v xml:space="preserve">    </v>
      </c>
      <c r="AB61" s="24">
        <f t="shared" si="4"/>
        <v>0</v>
      </c>
      <c r="AC61" s="24" t="str">
        <f t="shared" si="5"/>
        <v xml:space="preserve">     </v>
      </c>
      <c r="AD61" s="27" t="str">
        <f t="shared" si="6"/>
        <v xml:space="preserve"> </v>
      </c>
      <c r="AE61" s="27" t="str">
        <f t="shared" si="7"/>
        <v xml:space="preserve"> </v>
      </c>
      <c r="AF61" s="24" t="str">
        <f t="shared" si="8"/>
        <v xml:space="preserve"> </v>
      </c>
      <c r="AG61" s="24" t="str">
        <f t="shared" si="9"/>
        <v xml:space="preserve"> </v>
      </c>
      <c r="AH61" s="24" t="str">
        <f t="shared" si="10"/>
        <v xml:space="preserve"> </v>
      </c>
      <c r="AI61" s="24">
        <f t="shared" si="11"/>
        <v>0</v>
      </c>
      <c r="AJ61" s="24">
        <f t="shared" si="12"/>
        <v>0</v>
      </c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52" ht="70.5" customHeight="1" x14ac:dyDescent="0.25">
      <c r="A62" s="70"/>
      <c r="B62" s="73"/>
      <c r="C62" s="74"/>
      <c r="D62" s="74"/>
      <c r="E62" s="74"/>
      <c r="F62" s="74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32"/>
      <c r="X62" s="30" t="str">
        <f t="shared" ref="X62:X81" si="13">IF(D62*W62=0,"    ",D62*W62)</f>
        <v xml:space="preserve">    </v>
      </c>
      <c r="Y62" s="27" t="str">
        <f t="shared" ref="Y62:Y81" si="14">IF(E62*P62=0,"    ",E62*P62)</f>
        <v xml:space="preserve">    </v>
      </c>
      <c r="Z62" s="27" t="str">
        <f t="shared" ref="Z62:Z81" si="15">IF((F62*Q62)=0," ",F62*Q62)</f>
        <v xml:space="preserve"> </v>
      </c>
      <c r="AA62" s="24" t="str">
        <f t="shared" ref="AA62:AA81" si="16">IF(G62*(S62+U62)=0,"    ",0.33*G62*(S62+U62))</f>
        <v xml:space="preserve">    </v>
      </c>
      <c r="AB62" s="24">
        <f t="shared" ref="AB62:AB81" si="17">H62*O62*2</f>
        <v>0</v>
      </c>
      <c r="AC62" s="24" t="str">
        <f t="shared" ref="AC62:AC81" si="18">IF(I62*(S62+U62)=0,"     ",0.25*I62*(S62+U62))</f>
        <v xml:space="preserve">     </v>
      </c>
      <c r="AD62" s="27" t="str">
        <f t="shared" ref="AD62:AD81" si="19">IF(J62*(S62+U62)=0," ",J62*(S62+U62))</f>
        <v xml:space="preserve"> </v>
      </c>
      <c r="AE62" s="27" t="str">
        <f t="shared" ref="AE62:AE81" si="20">IF(K62*(S62+U62)=0," ",K62*(S62+U62))</f>
        <v xml:space="preserve"> </v>
      </c>
      <c r="AF62" s="24" t="str">
        <f t="shared" ref="AF62:AF81" si="21">IF(L62*(S62+U62)=0," ",0.5*L62*(S62+U62))</f>
        <v xml:space="preserve"> </v>
      </c>
      <c r="AG62" s="24" t="str">
        <f t="shared" ref="AG62:AG81" si="22">IF(M62*(S62+U62)=0," ",0.33*M62*(S62+U62))</f>
        <v xml:space="preserve"> </v>
      </c>
      <c r="AH62" s="24" t="str">
        <f t="shared" ref="AH62:AH81" si="23">IF(N62*(S62+U62)=0," ",0.25*N62*(S62+U62))</f>
        <v xml:space="preserve"> </v>
      </c>
      <c r="AI62" s="24">
        <f t="shared" ref="AI62:AI81" si="24">C62*0.06*S62/25+2*G62*O62</f>
        <v>0</v>
      </c>
      <c r="AJ62" s="24">
        <f t="shared" ref="AJ62:AJ81" si="25">SUM(X62:AI62)</f>
        <v>0</v>
      </c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52" ht="61.5" customHeight="1" x14ac:dyDescent="0.25">
      <c r="A63" s="70"/>
      <c r="B63" s="73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32"/>
      <c r="X63" s="30" t="str">
        <f t="shared" si="13"/>
        <v xml:space="preserve">    </v>
      </c>
      <c r="Y63" s="27" t="str">
        <f t="shared" si="14"/>
        <v xml:space="preserve">    </v>
      </c>
      <c r="Z63" s="27" t="str">
        <f t="shared" si="15"/>
        <v xml:space="preserve"> </v>
      </c>
      <c r="AA63" s="24" t="str">
        <f t="shared" si="16"/>
        <v xml:space="preserve">    </v>
      </c>
      <c r="AB63" s="24">
        <f t="shared" si="17"/>
        <v>0</v>
      </c>
      <c r="AC63" s="24" t="str">
        <f t="shared" si="18"/>
        <v xml:space="preserve">     </v>
      </c>
      <c r="AD63" s="27" t="str">
        <f t="shared" si="19"/>
        <v xml:space="preserve"> </v>
      </c>
      <c r="AE63" s="27" t="str">
        <f t="shared" si="20"/>
        <v xml:space="preserve"> </v>
      </c>
      <c r="AF63" s="24" t="str">
        <f t="shared" si="21"/>
        <v xml:space="preserve"> </v>
      </c>
      <c r="AG63" s="24" t="str">
        <f t="shared" si="22"/>
        <v xml:space="preserve"> </v>
      </c>
      <c r="AH63" s="24" t="str">
        <f t="shared" si="23"/>
        <v xml:space="preserve"> </v>
      </c>
      <c r="AI63" s="24">
        <f t="shared" si="24"/>
        <v>0</v>
      </c>
      <c r="AJ63" s="24">
        <f t="shared" si="25"/>
        <v>0</v>
      </c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52" ht="49.5" customHeight="1" x14ac:dyDescent="0.25">
      <c r="A64" s="70"/>
      <c r="B64" s="19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32"/>
      <c r="X64" s="30" t="str">
        <f t="shared" si="13"/>
        <v xml:space="preserve">    </v>
      </c>
      <c r="Y64" s="27" t="str">
        <f t="shared" si="14"/>
        <v xml:space="preserve">    </v>
      </c>
      <c r="Z64" s="27" t="str">
        <f t="shared" si="15"/>
        <v xml:space="preserve"> </v>
      </c>
      <c r="AA64" s="24" t="str">
        <f t="shared" si="16"/>
        <v xml:space="preserve">    </v>
      </c>
      <c r="AB64" s="24">
        <f t="shared" si="17"/>
        <v>0</v>
      </c>
      <c r="AC64" s="24" t="str">
        <f t="shared" si="18"/>
        <v xml:space="preserve">     </v>
      </c>
      <c r="AD64" s="27" t="str">
        <f t="shared" si="19"/>
        <v xml:space="preserve"> </v>
      </c>
      <c r="AE64" s="27" t="str">
        <f t="shared" si="20"/>
        <v xml:space="preserve"> </v>
      </c>
      <c r="AF64" s="24" t="str">
        <f t="shared" si="21"/>
        <v xml:space="preserve"> </v>
      </c>
      <c r="AG64" s="24" t="str">
        <f t="shared" si="22"/>
        <v xml:space="preserve"> </v>
      </c>
      <c r="AH64" s="24" t="str">
        <f t="shared" si="23"/>
        <v xml:space="preserve"> </v>
      </c>
      <c r="AI64" s="24">
        <f t="shared" si="24"/>
        <v>0</v>
      </c>
      <c r="AJ64" s="24">
        <f t="shared" si="25"/>
        <v>0</v>
      </c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52" ht="45" customHeight="1" x14ac:dyDescent="0.25">
      <c r="A65" s="70"/>
      <c r="B65" s="19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32"/>
      <c r="X65" s="30" t="str">
        <f t="shared" si="13"/>
        <v xml:space="preserve">    </v>
      </c>
      <c r="Y65" s="27" t="str">
        <f t="shared" si="14"/>
        <v xml:space="preserve">    </v>
      </c>
      <c r="Z65" s="27" t="str">
        <f t="shared" si="15"/>
        <v xml:space="preserve"> </v>
      </c>
      <c r="AA65" s="24" t="str">
        <f t="shared" si="16"/>
        <v xml:space="preserve">    </v>
      </c>
      <c r="AB65" s="24">
        <f t="shared" si="17"/>
        <v>0</v>
      </c>
      <c r="AC65" s="24" t="str">
        <f t="shared" si="18"/>
        <v xml:space="preserve">     </v>
      </c>
      <c r="AD65" s="27" t="str">
        <f t="shared" si="19"/>
        <v xml:space="preserve"> </v>
      </c>
      <c r="AE65" s="27" t="str">
        <f t="shared" si="20"/>
        <v xml:space="preserve"> </v>
      </c>
      <c r="AF65" s="24" t="str">
        <f t="shared" si="21"/>
        <v xml:space="preserve"> </v>
      </c>
      <c r="AG65" s="24" t="str">
        <f t="shared" si="22"/>
        <v xml:space="preserve"> </v>
      </c>
      <c r="AH65" s="24" t="str">
        <f t="shared" si="23"/>
        <v xml:space="preserve"> </v>
      </c>
      <c r="AI65" s="24">
        <f t="shared" si="24"/>
        <v>0</v>
      </c>
      <c r="AJ65" s="24">
        <f t="shared" si="25"/>
        <v>0</v>
      </c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52" ht="55.5" customHeight="1" x14ac:dyDescent="0.25">
      <c r="A66" s="70"/>
      <c r="B66" s="19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32"/>
      <c r="X66" s="30" t="str">
        <f t="shared" si="13"/>
        <v xml:space="preserve">    </v>
      </c>
      <c r="Y66" s="27" t="str">
        <f t="shared" si="14"/>
        <v xml:space="preserve">    </v>
      </c>
      <c r="Z66" s="27" t="str">
        <f t="shared" si="15"/>
        <v xml:space="preserve"> </v>
      </c>
      <c r="AA66" s="24" t="str">
        <f t="shared" si="16"/>
        <v xml:space="preserve">    </v>
      </c>
      <c r="AB66" s="24">
        <f t="shared" si="17"/>
        <v>0</v>
      </c>
      <c r="AC66" s="24" t="str">
        <f t="shared" si="18"/>
        <v xml:space="preserve">     </v>
      </c>
      <c r="AD66" s="27" t="str">
        <f t="shared" si="19"/>
        <v xml:space="preserve"> </v>
      </c>
      <c r="AE66" s="27" t="str">
        <f t="shared" si="20"/>
        <v xml:space="preserve"> </v>
      </c>
      <c r="AF66" s="24" t="str">
        <f t="shared" si="21"/>
        <v xml:space="preserve"> </v>
      </c>
      <c r="AG66" s="24" t="str">
        <f t="shared" si="22"/>
        <v xml:space="preserve"> </v>
      </c>
      <c r="AH66" s="24" t="str">
        <f t="shared" si="23"/>
        <v xml:space="preserve"> </v>
      </c>
      <c r="AI66" s="24">
        <f t="shared" si="24"/>
        <v>0</v>
      </c>
      <c r="AJ66" s="24">
        <f t="shared" si="25"/>
        <v>0</v>
      </c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52" ht="51.75" customHeight="1" x14ac:dyDescent="0.25">
      <c r="A67" s="70"/>
      <c r="B67" s="19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32"/>
      <c r="X67" s="30" t="str">
        <f t="shared" si="13"/>
        <v xml:space="preserve">    </v>
      </c>
      <c r="Y67" s="27" t="str">
        <f t="shared" si="14"/>
        <v xml:space="preserve">    </v>
      </c>
      <c r="Z67" s="27" t="str">
        <f t="shared" si="15"/>
        <v xml:space="preserve"> </v>
      </c>
      <c r="AA67" s="24" t="str">
        <f t="shared" si="16"/>
        <v xml:space="preserve">    </v>
      </c>
      <c r="AB67" s="24">
        <f t="shared" si="17"/>
        <v>0</v>
      </c>
      <c r="AC67" s="24" t="str">
        <f t="shared" si="18"/>
        <v xml:space="preserve">     </v>
      </c>
      <c r="AD67" s="27" t="str">
        <f t="shared" si="19"/>
        <v xml:space="preserve"> </v>
      </c>
      <c r="AE67" s="27" t="str">
        <f t="shared" si="20"/>
        <v xml:space="preserve"> </v>
      </c>
      <c r="AF67" s="24" t="str">
        <f t="shared" si="21"/>
        <v xml:space="preserve"> </v>
      </c>
      <c r="AG67" s="24" t="str">
        <f t="shared" si="22"/>
        <v xml:space="preserve"> </v>
      </c>
      <c r="AH67" s="24" t="str">
        <f t="shared" si="23"/>
        <v xml:space="preserve"> </v>
      </c>
      <c r="AI67" s="24">
        <f t="shared" si="24"/>
        <v>0</v>
      </c>
      <c r="AJ67" s="24">
        <f t="shared" si="25"/>
        <v>0</v>
      </c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52" ht="37.5" customHeight="1" x14ac:dyDescent="0.25">
      <c r="A68" s="70"/>
      <c r="B68" s="19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32"/>
      <c r="X68" s="30" t="str">
        <f t="shared" si="13"/>
        <v xml:space="preserve">    </v>
      </c>
      <c r="Y68" s="27" t="str">
        <f t="shared" si="14"/>
        <v xml:space="preserve">    </v>
      </c>
      <c r="Z68" s="27" t="str">
        <f t="shared" si="15"/>
        <v xml:space="preserve"> </v>
      </c>
      <c r="AA68" s="24" t="str">
        <f t="shared" si="16"/>
        <v xml:space="preserve">    </v>
      </c>
      <c r="AB68" s="24">
        <f t="shared" si="17"/>
        <v>0</v>
      </c>
      <c r="AC68" s="24" t="str">
        <f t="shared" si="18"/>
        <v xml:space="preserve">     </v>
      </c>
      <c r="AD68" s="27" t="str">
        <f t="shared" si="19"/>
        <v xml:space="preserve"> </v>
      </c>
      <c r="AE68" s="27" t="str">
        <f t="shared" si="20"/>
        <v xml:space="preserve"> </v>
      </c>
      <c r="AF68" s="24" t="str">
        <f t="shared" si="21"/>
        <v xml:space="preserve"> </v>
      </c>
      <c r="AG68" s="24" t="str">
        <f t="shared" si="22"/>
        <v xml:space="preserve"> </v>
      </c>
      <c r="AH68" s="24" t="str">
        <f t="shared" si="23"/>
        <v xml:space="preserve"> </v>
      </c>
      <c r="AI68" s="24">
        <f t="shared" si="24"/>
        <v>0</v>
      </c>
      <c r="AJ68" s="24">
        <f t="shared" si="25"/>
        <v>0</v>
      </c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52" ht="39.75" customHeight="1" x14ac:dyDescent="0.25">
      <c r="A69" s="70"/>
      <c r="B69" s="19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32"/>
      <c r="X69" s="30" t="str">
        <f t="shared" si="13"/>
        <v xml:space="preserve">    </v>
      </c>
      <c r="Y69" s="27" t="str">
        <f t="shared" si="14"/>
        <v xml:space="preserve">    </v>
      </c>
      <c r="Z69" s="27" t="str">
        <f t="shared" si="15"/>
        <v xml:space="preserve"> </v>
      </c>
      <c r="AA69" s="24" t="str">
        <f t="shared" si="16"/>
        <v xml:space="preserve">    </v>
      </c>
      <c r="AB69" s="24">
        <f t="shared" si="17"/>
        <v>0</v>
      </c>
      <c r="AC69" s="24" t="str">
        <f t="shared" si="18"/>
        <v xml:space="preserve">     </v>
      </c>
      <c r="AD69" s="27" t="str">
        <f t="shared" si="19"/>
        <v xml:space="preserve"> </v>
      </c>
      <c r="AE69" s="27" t="str">
        <f t="shared" si="20"/>
        <v xml:space="preserve"> </v>
      </c>
      <c r="AF69" s="24" t="str">
        <f t="shared" si="21"/>
        <v xml:space="preserve"> </v>
      </c>
      <c r="AG69" s="24" t="str">
        <f t="shared" si="22"/>
        <v xml:space="preserve"> </v>
      </c>
      <c r="AH69" s="24" t="str">
        <f t="shared" si="23"/>
        <v xml:space="preserve"> </v>
      </c>
      <c r="AI69" s="24">
        <f t="shared" si="24"/>
        <v>0</v>
      </c>
      <c r="AJ69" s="24">
        <f t="shared" si="25"/>
        <v>0</v>
      </c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52" ht="32.25" customHeight="1" x14ac:dyDescent="0.25">
      <c r="A70" s="70"/>
      <c r="B70" s="73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32"/>
      <c r="X70" s="30" t="str">
        <f>IF(D70*W70=0,"    ",D70*W70)</f>
        <v xml:space="preserve">    </v>
      </c>
      <c r="Y70" s="27" t="str">
        <f>IF(E70*P70=0,"    ",E70*P70)</f>
        <v xml:space="preserve">    </v>
      </c>
      <c r="Z70" s="27" t="str">
        <f>IF((F70*Q70)=0," ",F70*Q70)</f>
        <v xml:space="preserve"> </v>
      </c>
      <c r="AA70" s="24" t="str">
        <f>IF(G70*(S70+U70)=0,"    ",0.33*G70*(S70+U70))</f>
        <v xml:space="preserve">    </v>
      </c>
      <c r="AB70" s="24">
        <f>H70*O70*2</f>
        <v>0</v>
      </c>
      <c r="AC70" s="24" t="str">
        <f>IF(I70*(S70+U70)=0,"     ",0.25*I70*(S70+U70))</f>
        <v xml:space="preserve">     </v>
      </c>
      <c r="AD70" s="27" t="str">
        <f>IF(J70*(S70+U70)=0," ",J70*(S70+U70))</f>
        <v xml:space="preserve"> </v>
      </c>
      <c r="AE70" s="27" t="str">
        <f>IF(K70*(S70+U70)=0," ",K70*(S70+U70))</f>
        <v xml:space="preserve"> </v>
      </c>
      <c r="AF70" s="24" t="str">
        <f>IF(L70*(S70+U70)=0," ",0.5*L70*(S70+U70))</f>
        <v xml:space="preserve"> </v>
      </c>
      <c r="AG70" s="24" t="str">
        <f>IF(M70*(S70+U70)=0," ",0.33*M70*(S70+U70))</f>
        <v xml:space="preserve"> </v>
      </c>
      <c r="AH70" s="24" t="str">
        <f>IF(N70*(S70+U70)=0," ",0.25*N70*(S70+U70))</f>
        <v xml:space="preserve"> </v>
      </c>
      <c r="AI70" s="24">
        <f>C70*0.06*S70/25+2*G70*O70</f>
        <v>0</v>
      </c>
      <c r="AJ70" s="24">
        <f>SUM(X70:AI70)</f>
        <v>0</v>
      </c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52" ht="12" customHeight="1" x14ac:dyDescent="0.25">
      <c r="A71" s="18"/>
      <c r="B71" s="18"/>
      <c r="C71" s="18"/>
      <c r="D71" s="18"/>
      <c r="E71" s="18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31"/>
      <c r="X71" s="30" t="str">
        <f t="shared" si="13"/>
        <v xml:space="preserve">    </v>
      </c>
      <c r="Y71" s="27" t="str">
        <f t="shared" si="14"/>
        <v xml:space="preserve">    </v>
      </c>
      <c r="Z71" s="27" t="str">
        <f t="shared" si="15"/>
        <v xml:space="preserve"> </v>
      </c>
      <c r="AA71" s="24" t="str">
        <f t="shared" si="16"/>
        <v xml:space="preserve">    </v>
      </c>
      <c r="AB71" s="24">
        <f t="shared" si="17"/>
        <v>0</v>
      </c>
      <c r="AC71" s="24" t="str">
        <f t="shared" si="18"/>
        <v xml:space="preserve">     </v>
      </c>
      <c r="AD71" s="27" t="str">
        <f t="shared" si="19"/>
        <v xml:space="preserve"> </v>
      </c>
      <c r="AE71" s="27" t="str">
        <f t="shared" si="20"/>
        <v xml:space="preserve"> </v>
      </c>
      <c r="AF71" s="24" t="str">
        <f t="shared" si="21"/>
        <v xml:space="preserve"> </v>
      </c>
      <c r="AG71" s="24" t="str">
        <f t="shared" si="22"/>
        <v xml:space="preserve"> </v>
      </c>
      <c r="AH71" s="24" t="str">
        <f t="shared" si="23"/>
        <v xml:space="preserve"> </v>
      </c>
      <c r="AI71" s="24">
        <f t="shared" si="24"/>
        <v>0</v>
      </c>
      <c r="AJ71" s="24">
        <f t="shared" si="25"/>
        <v>0</v>
      </c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52" ht="33.75" customHeight="1" x14ac:dyDescent="0.25">
      <c r="A72" s="18"/>
      <c r="B72" s="19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32"/>
      <c r="X72" s="30" t="str">
        <f t="shared" si="13"/>
        <v xml:space="preserve">    </v>
      </c>
      <c r="Y72" s="27" t="str">
        <f t="shared" si="14"/>
        <v xml:space="preserve">    </v>
      </c>
      <c r="Z72" s="27" t="str">
        <f t="shared" si="15"/>
        <v xml:space="preserve"> </v>
      </c>
      <c r="AA72" s="24" t="str">
        <f t="shared" si="16"/>
        <v xml:space="preserve">    </v>
      </c>
      <c r="AB72" s="24">
        <f t="shared" si="17"/>
        <v>0</v>
      </c>
      <c r="AC72" s="24" t="str">
        <f t="shared" si="18"/>
        <v xml:space="preserve">     </v>
      </c>
      <c r="AD72" s="27" t="str">
        <f t="shared" si="19"/>
        <v xml:space="preserve"> </v>
      </c>
      <c r="AE72" s="27" t="str">
        <f t="shared" si="20"/>
        <v xml:space="preserve"> </v>
      </c>
      <c r="AF72" s="24" t="str">
        <f t="shared" si="21"/>
        <v xml:space="preserve"> </v>
      </c>
      <c r="AG72" s="24" t="str">
        <f t="shared" si="22"/>
        <v xml:space="preserve"> </v>
      </c>
      <c r="AH72" s="24" t="str">
        <f t="shared" si="23"/>
        <v xml:space="preserve"> </v>
      </c>
      <c r="AI72" s="24">
        <f t="shared" si="24"/>
        <v>0</v>
      </c>
      <c r="AJ72" s="24">
        <f t="shared" si="25"/>
        <v>0</v>
      </c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52" ht="35.25" customHeight="1" x14ac:dyDescent="0.25">
      <c r="A73" s="18"/>
      <c r="B73" s="19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32"/>
      <c r="X73" s="30" t="str">
        <f t="shared" si="13"/>
        <v xml:space="preserve">    </v>
      </c>
      <c r="Y73" s="27" t="str">
        <f t="shared" si="14"/>
        <v xml:space="preserve">    </v>
      </c>
      <c r="Z73" s="27" t="str">
        <f t="shared" si="15"/>
        <v xml:space="preserve"> </v>
      </c>
      <c r="AA73" s="24" t="str">
        <f t="shared" si="16"/>
        <v xml:space="preserve">    </v>
      </c>
      <c r="AB73" s="24">
        <f t="shared" si="17"/>
        <v>0</v>
      </c>
      <c r="AC73" s="24" t="str">
        <f t="shared" si="18"/>
        <v xml:space="preserve">     </v>
      </c>
      <c r="AD73" s="27" t="str">
        <f t="shared" si="19"/>
        <v xml:space="preserve"> </v>
      </c>
      <c r="AE73" s="27" t="str">
        <f t="shared" si="20"/>
        <v xml:space="preserve"> </v>
      </c>
      <c r="AF73" s="24" t="str">
        <f t="shared" si="21"/>
        <v xml:space="preserve"> </v>
      </c>
      <c r="AG73" s="24" t="str">
        <f t="shared" si="22"/>
        <v xml:space="preserve"> </v>
      </c>
      <c r="AH73" s="24" t="str">
        <f t="shared" si="23"/>
        <v xml:space="preserve"> </v>
      </c>
      <c r="AI73" s="24">
        <f t="shared" si="24"/>
        <v>0</v>
      </c>
      <c r="AJ73" s="24">
        <f t="shared" si="25"/>
        <v>0</v>
      </c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52" ht="44.25" customHeight="1" x14ac:dyDescent="0.25">
      <c r="A74" s="18"/>
      <c r="B74" s="19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32"/>
      <c r="X74" s="30" t="str">
        <f t="shared" si="13"/>
        <v xml:space="preserve">    </v>
      </c>
      <c r="Y74" s="27" t="str">
        <f t="shared" si="14"/>
        <v xml:space="preserve">    </v>
      </c>
      <c r="Z74" s="27" t="str">
        <f t="shared" si="15"/>
        <v xml:space="preserve"> </v>
      </c>
      <c r="AA74" s="24" t="str">
        <f t="shared" si="16"/>
        <v xml:space="preserve">    </v>
      </c>
      <c r="AB74" s="24">
        <f t="shared" si="17"/>
        <v>0</v>
      </c>
      <c r="AC74" s="24" t="str">
        <f t="shared" si="18"/>
        <v xml:space="preserve">     </v>
      </c>
      <c r="AD74" s="27" t="str">
        <f t="shared" si="19"/>
        <v xml:space="preserve"> </v>
      </c>
      <c r="AE74" s="27" t="str">
        <f t="shared" si="20"/>
        <v xml:space="preserve"> </v>
      </c>
      <c r="AF74" s="24" t="str">
        <f t="shared" si="21"/>
        <v xml:space="preserve"> </v>
      </c>
      <c r="AG74" s="24" t="str">
        <f t="shared" si="22"/>
        <v xml:space="preserve"> </v>
      </c>
      <c r="AH74" s="24" t="str">
        <f t="shared" si="23"/>
        <v xml:space="preserve"> </v>
      </c>
      <c r="AI74" s="24">
        <f t="shared" si="24"/>
        <v>0</v>
      </c>
      <c r="AJ74" s="24">
        <f t="shared" si="25"/>
        <v>0</v>
      </c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52" ht="23.25" customHeight="1" x14ac:dyDescent="0.25">
      <c r="A75" s="18"/>
      <c r="B75" s="19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32"/>
      <c r="X75" s="30" t="str">
        <f t="shared" si="13"/>
        <v xml:space="preserve">    </v>
      </c>
      <c r="Y75" s="27" t="str">
        <f t="shared" si="14"/>
        <v xml:space="preserve">    </v>
      </c>
      <c r="Z75" s="27" t="str">
        <f t="shared" si="15"/>
        <v xml:space="preserve"> </v>
      </c>
      <c r="AA75" s="24" t="str">
        <f t="shared" si="16"/>
        <v xml:space="preserve">    </v>
      </c>
      <c r="AB75" s="24">
        <f t="shared" si="17"/>
        <v>0</v>
      </c>
      <c r="AC75" s="24" t="str">
        <f t="shared" si="18"/>
        <v xml:space="preserve">     </v>
      </c>
      <c r="AD75" s="27" t="str">
        <f t="shared" si="19"/>
        <v xml:space="preserve"> </v>
      </c>
      <c r="AE75" s="27" t="str">
        <f t="shared" si="20"/>
        <v xml:space="preserve"> </v>
      </c>
      <c r="AF75" s="24" t="str">
        <f t="shared" si="21"/>
        <v xml:space="preserve"> </v>
      </c>
      <c r="AG75" s="24" t="str">
        <f t="shared" si="22"/>
        <v xml:space="preserve"> </v>
      </c>
      <c r="AH75" s="24" t="str">
        <f t="shared" si="23"/>
        <v xml:space="preserve"> </v>
      </c>
      <c r="AI75" s="24">
        <f t="shared" si="24"/>
        <v>0</v>
      </c>
      <c r="AJ75" s="24">
        <f t="shared" si="25"/>
        <v>0</v>
      </c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52" ht="48" customHeight="1" x14ac:dyDescent="0.25">
      <c r="A76" s="18"/>
      <c r="B76" s="19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32"/>
      <c r="X76" s="30" t="str">
        <f>IF(D76*W76=0,"    ",D76*W76)</f>
        <v xml:space="preserve">    </v>
      </c>
      <c r="Y76" s="27" t="str">
        <f>IF(E76*P76=0,"    ",E76*P76)</f>
        <v xml:space="preserve">    </v>
      </c>
      <c r="Z76" s="27" t="str">
        <f>IF((F76*Q76)=0," ",F76*Q76)</f>
        <v xml:space="preserve"> </v>
      </c>
      <c r="AA76" s="24" t="str">
        <f>IF(G76*(S76+U76)=0,"    ",0.33*G76*(S76+U76))</f>
        <v xml:space="preserve">    </v>
      </c>
      <c r="AB76" s="24">
        <f>H76*O76*2</f>
        <v>0</v>
      </c>
      <c r="AC76" s="24" t="str">
        <f>IF(I76*(S76+U76)=0,"     ",0.25*I76*(S76+U76))</f>
        <v xml:space="preserve">     </v>
      </c>
      <c r="AD76" s="27" t="str">
        <f>IF(J76*(S76+U76)=0," ",J76*(S76+U76))</f>
        <v xml:space="preserve"> </v>
      </c>
      <c r="AE76" s="27" t="str">
        <f>IF(K76*(S76+U76)=0," ",K76*(S76+U76))</f>
        <v xml:space="preserve"> </v>
      </c>
      <c r="AF76" s="24" t="str">
        <f>IF(L76*(S76+U76)=0," ",0.5*L76*(S76+U76))</f>
        <v xml:space="preserve"> </v>
      </c>
      <c r="AG76" s="24" t="str">
        <f>IF(M76*(S76+U76)=0," ",0.33*M76*(S76+U76))</f>
        <v xml:space="preserve"> </v>
      </c>
      <c r="AH76" s="24" t="str">
        <f>IF(N76*(S76+U76)=0," ",0.25*N76*(S76+U76))</f>
        <v xml:space="preserve"> </v>
      </c>
      <c r="AI76" s="24">
        <f>C76*0.06*S76/25+2*G76*O76</f>
        <v>0</v>
      </c>
      <c r="AJ76" s="24">
        <f>SUM(X76:AI76)</f>
        <v>0</v>
      </c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52" ht="37.5" customHeight="1" x14ac:dyDescent="0.25">
      <c r="A77" s="18"/>
      <c r="B77" s="19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32"/>
      <c r="X77" s="30" t="str">
        <f>IF(D77*W77=0,"    ",D77*W77)</f>
        <v xml:space="preserve">    </v>
      </c>
      <c r="Y77" s="27" t="str">
        <f>IF(E77*P77=0,"    ",E77*P77)</f>
        <v xml:space="preserve">    </v>
      </c>
      <c r="Z77" s="27" t="str">
        <f>IF((F77*Q77)=0," ",F77*Q77)</f>
        <v xml:space="preserve"> </v>
      </c>
      <c r="AA77" s="24" t="str">
        <f>IF(G77*(S77+U77)=0,"    ",0.33*G77*(S77+U77))</f>
        <v xml:space="preserve">    </v>
      </c>
      <c r="AB77" s="24">
        <f>H77*O77*2</f>
        <v>0</v>
      </c>
      <c r="AC77" s="24" t="str">
        <f>IF(I77*(S77+U77)=0,"     ",0.25*I77*(S77+U77))</f>
        <v xml:space="preserve">     </v>
      </c>
      <c r="AD77" s="27" t="str">
        <f>IF(J77*(S77+U77)=0," ",J77*(S77+U77))</f>
        <v xml:space="preserve"> </v>
      </c>
      <c r="AE77" s="27" t="str">
        <f>IF(K77*(S77+U77)=0," ",K77*(S77+U77))</f>
        <v xml:space="preserve"> </v>
      </c>
      <c r="AF77" s="24" t="str">
        <f>IF(L77*(S77+U77)=0," ",0.5*L77*(S77+U77))</f>
        <v xml:space="preserve"> </v>
      </c>
      <c r="AG77" s="24" t="str">
        <f>IF(M77*(S77+U77)=0," ",0.33*M77*(S77+U77))</f>
        <v xml:space="preserve"> </v>
      </c>
      <c r="AH77" s="24" t="str">
        <f>IF(N77*(S77+U77)=0," ",0.25*N77*(S77+U77))</f>
        <v xml:space="preserve"> </v>
      </c>
      <c r="AI77" s="24">
        <f>C77*0.06*S77/25+2*G77*O77</f>
        <v>0</v>
      </c>
      <c r="AJ77" s="24">
        <f>SUM(X77:AI77)</f>
        <v>0</v>
      </c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52" ht="36" customHeight="1" x14ac:dyDescent="0.25">
      <c r="A78" s="18"/>
      <c r="B78" s="19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32"/>
      <c r="X78" s="30" t="str">
        <f>IF(D78*W78=0,"    ",D78*W78)</f>
        <v xml:space="preserve">    </v>
      </c>
      <c r="Y78" s="27" t="str">
        <f>IF(E78*P78=0,"    ",E78*P78)</f>
        <v xml:space="preserve">    </v>
      </c>
      <c r="Z78" s="27" t="str">
        <f>IF((F78*Q78)=0," ",F78*Q78)</f>
        <v xml:space="preserve"> </v>
      </c>
      <c r="AA78" s="24" t="str">
        <f>IF(G78*(S78+U78)=0,"    ",0.33*G78*(S78+U78))</f>
        <v xml:space="preserve">    </v>
      </c>
      <c r="AB78" s="24">
        <f>H78*O78*2</f>
        <v>0</v>
      </c>
      <c r="AC78" s="24" t="str">
        <f>IF(I78*(S78+U78)=0,"     ",0.25*I78*(S78+U78))</f>
        <v xml:space="preserve">     </v>
      </c>
      <c r="AD78" s="27" t="str">
        <f>IF(J78*(S78+U78)=0," ",J78*(S78+U78))</f>
        <v xml:space="preserve"> </v>
      </c>
      <c r="AE78" s="27" t="str">
        <f>IF(K78*(S78+U78)=0," ",K78*(S78+U78))</f>
        <v xml:space="preserve"> </v>
      </c>
      <c r="AF78" s="24" t="str">
        <f>IF(L78*(S78+U78)=0," ",0.5*L78*(S78+U78))</f>
        <v xml:space="preserve"> </v>
      </c>
      <c r="AG78" s="24" t="str">
        <f>IF(M78*(S78+U78)=0," ",0.33*M78*(S78+U78))</f>
        <v xml:space="preserve"> </v>
      </c>
      <c r="AH78" s="24" t="str">
        <f>IF(N78*(S78+U78)=0," ",0.25*N78*(S78+U78))</f>
        <v xml:space="preserve"> </v>
      </c>
      <c r="AI78" s="24">
        <f>C78*0.06*S78/25+2*G78*O78</f>
        <v>0</v>
      </c>
      <c r="AJ78" s="24">
        <f>SUM(X78:AI78)</f>
        <v>0</v>
      </c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52" ht="35.25" customHeight="1" x14ac:dyDescent="0.25">
      <c r="A79" s="18"/>
      <c r="B79" s="19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32"/>
      <c r="X79" s="30" t="str">
        <f>IF(D79*W79=0,"    ",D79*W79)</f>
        <v xml:space="preserve">    </v>
      </c>
      <c r="Y79" s="27" t="str">
        <f>IF(E79*P79=0,"    ",E79*P79)</f>
        <v xml:space="preserve">    </v>
      </c>
      <c r="Z79" s="27" t="str">
        <f>IF((F79*Q79)=0," ",F79*Q79)</f>
        <v xml:space="preserve"> </v>
      </c>
      <c r="AA79" s="24" t="str">
        <f>IF(G79*(S79+U79)=0,"    ",0.33*G79*(S79+U79))</f>
        <v xml:space="preserve">    </v>
      </c>
      <c r="AB79" s="24">
        <f>H79*O79*2</f>
        <v>0</v>
      </c>
      <c r="AC79" s="24" t="str">
        <f>IF(I79*(S79+U79)=0,"     ",0.25*I79*(S79+U79))</f>
        <v xml:space="preserve">     </v>
      </c>
      <c r="AD79" s="27" t="str">
        <f>IF(J79*(S79+U79)=0," ",J79*(S79+U79))</f>
        <v xml:space="preserve"> </v>
      </c>
      <c r="AE79" s="27" t="str">
        <f>IF(K79*(S79+U79)=0," ",K79*(S79+U79))</f>
        <v xml:space="preserve"> </v>
      </c>
      <c r="AF79" s="24" t="str">
        <f>IF(L79*(S79+U79)=0," ",0.5*L79*(S79+U79))</f>
        <v xml:space="preserve"> </v>
      </c>
      <c r="AG79" s="24" t="str">
        <f>IF(M79*(S79+U79)=0," ",0.33*M79*(S79+U79))</f>
        <v xml:space="preserve"> </v>
      </c>
      <c r="AH79" s="24" t="str">
        <f>IF(N79*(S79+U79)=0," ",0.25*N79*(S79+U79))</f>
        <v xml:space="preserve"> </v>
      </c>
      <c r="AI79" s="24">
        <f>C79*0.06*S79/25+2*G79*O79</f>
        <v>0</v>
      </c>
      <c r="AJ79" s="24">
        <f>SUM(X79:AI79)</f>
        <v>0</v>
      </c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52" ht="35.25" customHeight="1" x14ac:dyDescent="0.25">
      <c r="A80" s="18"/>
      <c r="B80" s="19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32"/>
      <c r="X80" s="30" t="str">
        <f>IF(D80*W80=0,"    ",D80*W80)</f>
        <v xml:space="preserve">    </v>
      </c>
      <c r="Y80" s="27" t="str">
        <f>IF(E80*P80=0,"    ",E80*P80)</f>
        <v xml:space="preserve">    </v>
      </c>
      <c r="Z80" s="27" t="str">
        <f>IF((F80*Q80)=0," ",F80*Q80)</f>
        <v xml:space="preserve"> </v>
      </c>
      <c r="AA80" s="24" t="str">
        <f>IF(G80*(S80+U80)=0,"    ",0.33*G80*(S80+U80))</f>
        <v xml:space="preserve">    </v>
      </c>
      <c r="AB80" s="24">
        <f>H80*O80*2</f>
        <v>0</v>
      </c>
      <c r="AC80" s="24" t="str">
        <f>IF(I80*(S80+U80)=0,"     ",0.25*I80*(S80+U80))</f>
        <v xml:space="preserve">     </v>
      </c>
      <c r="AD80" s="27" t="str">
        <f>IF(J80*(S80+U80)=0," ",J80*(S80+U80))</f>
        <v xml:space="preserve"> </v>
      </c>
      <c r="AE80" s="27" t="str">
        <f>IF(K80*(S80+U80)=0," ",K80*(S80+U80))</f>
        <v xml:space="preserve"> </v>
      </c>
      <c r="AF80" s="24" t="str">
        <f>IF(L80*(S80+U80)=0," ",0.5*L80*(S80+U80))</f>
        <v xml:space="preserve"> </v>
      </c>
      <c r="AG80" s="24" t="str">
        <f>IF(M80*(S80+U80)=0," ",0.33*M80*(S80+U80))</f>
        <v xml:space="preserve"> </v>
      </c>
      <c r="AH80" s="24" t="str">
        <f>IF(N80*(S80+U80)=0," ",0.25*N80*(S80+U80))</f>
        <v xml:space="preserve"> </v>
      </c>
      <c r="AI80" s="24">
        <f>C80*0.06*S80/25+2*G80*O80</f>
        <v>0</v>
      </c>
      <c r="AJ80" s="24">
        <f>SUM(X80:AI80)</f>
        <v>0</v>
      </c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52" ht="38.25" customHeight="1" x14ac:dyDescent="0.25">
      <c r="A81" s="18"/>
      <c r="B81" s="19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32"/>
      <c r="X81" s="30" t="str">
        <f t="shared" si="13"/>
        <v xml:space="preserve">    </v>
      </c>
      <c r="Y81" s="27" t="str">
        <f t="shared" si="14"/>
        <v xml:space="preserve">    </v>
      </c>
      <c r="Z81" s="27" t="str">
        <f t="shared" si="15"/>
        <v xml:space="preserve"> </v>
      </c>
      <c r="AA81" s="24" t="str">
        <f t="shared" si="16"/>
        <v xml:space="preserve">    </v>
      </c>
      <c r="AB81" s="24">
        <f t="shared" si="17"/>
        <v>0</v>
      </c>
      <c r="AC81" s="24" t="str">
        <f t="shared" si="18"/>
        <v xml:space="preserve">     </v>
      </c>
      <c r="AD81" s="27" t="str">
        <f t="shared" si="19"/>
        <v xml:space="preserve"> </v>
      </c>
      <c r="AE81" s="27" t="str">
        <f t="shared" si="20"/>
        <v xml:space="preserve"> </v>
      </c>
      <c r="AF81" s="24" t="str">
        <f t="shared" si="21"/>
        <v xml:space="preserve"> </v>
      </c>
      <c r="AG81" s="24" t="str">
        <f t="shared" si="22"/>
        <v xml:space="preserve"> </v>
      </c>
      <c r="AH81" s="24" t="str">
        <f t="shared" si="23"/>
        <v xml:space="preserve"> </v>
      </c>
      <c r="AI81" s="24">
        <f t="shared" si="24"/>
        <v>0</v>
      </c>
      <c r="AJ81" s="24">
        <f t="shared" si="25"/>
        <v>0</v>
      </c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52" ht="12.9" customHeight="1" x14ac:dyDescent="0.25">
      <c r="A82" s="118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121"/>
      <c r="X82" s="30">
        <f t="shared" ref="X82:AJ82" si="26">SUM(X14:X81)</f>
        <v>0</v>
      </c>
      <c r="Y82" s="30">
        <f t="shared" si="26"/>
        <v>0</v>
      </c>
      <c r="Z82" s="30">
        <f t="shared" si="26"/>
        <v>0</v>
      </c>
      <c r="AA82" s="30">
        <f t="shared" si="26"/>
        <v>0</v>
      </c>
      <c r="AB82" s="30">
        <f t="shared" si="26"/>
        <v>0</v>
      </c>
      <c r="AC82" s="30">
        <f t="shared" si="26"/>
        <v>0</v>
      </c>
      <c r="AD82" s="30">
        <f t="shared" si="26"/>
        <v>0</v>
      </c>
      <c r="AE82" s="30">
        <f t="shared" si="26"/>
        <v>0</v>
      </c>
      <c r="AF82" s="30">
        <f t="shared" si="26"/>
        <v>0</v>
      </c>
      <c r="AG82" s="30">
        <f t="shared" si="26"/>
        <v>0</v>
      </c>
      <c r="AH82" s="30">
        <f t="shared" si="26"/>
        <v>0</v>
      </c>
      <c r="AI82" s="30">
        <f t="shared" si="26"/>
        <v>0</v>
      </c>
      <c r="AJ82" s="30">
        <f t="shared" si="26"/>
        <v>0</v>
      </c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52" ht="12.9" customHeight="1" x14ac:dyDescent="0.25">
      <c r="A83" s="96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8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52" ht="48.75" customHeight="1" x14ac:dyDescent="0.25">
      <c r="A84" s="70"/>
      <c r="B84" s="19"/>
      <c r="C84" s="18"/>
      <c r="D84" s="18"/>
      <c r="E84" s="18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31"/>
      <c r="X84" s="30" t="str">
        <f t="shared" ref="X84:X129" si="27">IF(D84*W84=0,"    ",D84*W84)</f>
        <v xml:space="preserve">    </v>
      </c>
      <c r="Y84" s="27" t="str">
        <f t="shared" ref="Y84:Y129" si="28">IF(E84*P84=0,"    ",E84*P84)</f>
        <v xml:space="preserve">    </v>
      </c>
      <c r="Z84" s="27" t="str">
        <f t="shared" ref="Z84:Z129" si="29">IF((F84*Q84)=0," ",F84*Q84)</f>
        <v xml:space="preserve"> </v>
      </c>
      <c r="AA84" s="24" t="str">
        <f t="shared" ref="AA84:AA129" si="30">IF(G84*(S84+U84)=0,"    ",0.33*G84*(S84+U84))</f>
        <v xml:space="preserve">    </v>
      </c>
      <c r="AB84" s="24">
        <f t="shared" ref="AB84:AB129" si="31">H84*O84*2</f>
        <v>0</v>
      </c>
      <c r="AC84" s="24" t="str">
        <f t="shared" ref="AC84:AC129" si="32">IF(I84*(S84+U84)=0,"     ",0.25*I84*(S84+U84))</f>
        <v xml:space="preserve">     </v>
      </c>
      <c r="AD84" s="27" t="str">
        <f t="shared" ref="AD84:AD129" si="33">IF(J84*(S84+U84)=0," ",J84*(S84+U84))</f>
        <v xml:space="preserve"> </v>
      </c>
      <c r="AE84" s="27" t="str">
        <f t="shared" ref="AE84:AE129" si="34">IF(K84*(S84+U84)=0," ",K84*(S84+U84))</f>
        <v xml:space="preserve"> </v>
      </c>
      <c r="AF84" s="24" t="str">
        <f t="shared" ref="AF84:AF129" si="35">IF(L84*(S84+U84)=0," ",0.5*L84*(S84+U84))</f>
        <v xml:space="preserve"> </v>
      </c>
      <c r="AG84" s="24" t="str">
        <f t="shared" ref="AG84:AG129" si="36">IF(M84*(S84+U84)=0," ",0.33*M84*(S84+U84))</f>
        <v xml:space="preserve"> </v>
      </c>
      <c r="AH84" s="24" t="str">
        <f t="shared" ref="AH84:AH129" si="37">IF(N84*(S84+U84)=0," ",0.25*N84*(S84+U84))</f>
        <v xml:space="preserve"> </v>
      </c>
      <c r="AI84" s="24">
        <f t="shared" ref="AI84:AI129" si="38">C84*0.06*S84/25+2*G84*O84</f>
        <v>0</v>
      </c>
      <c r="AJ84" s="24">
        <f t="shared" ref="AJ84:AJ129" si="39">SUM(X84:AI84)</f>
        <v>0</v>
      </c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52" ht="60" customHeight="1" x14ac:dyDescent="0.25">
      <c r="A85" s="70"/>
      <c r="B85" s="19"/>
      <c r="C85" s="18"/>
      <c r="D85" s="18"/>
      <c r="E85" s="18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31"/>
      <c r="X85" s="30" t="str">
        <f t="shared" si="27"/>
        <v xml:space="preserve">    </v>
      </c>
      <c r="Y85" s="27" t="str">
        <f t="shared" si="28"/>
        <v xml:space="preserve">    </v>
      </c>
      <c r="Z85" s="27" t="str">
        <f t="shared" si="29"/>
        <v xml:space="preserve"> </v>
      </c>
      <c r="AA85" s="24" t="str">
        <f t="shared" si="30"/>
        <v xml:space="preserve">    </v>
      </c>
      <c r="AB85" s="24">
        <f t="shared" si="31"/>
        <v>0</v>
      </c>
      <c r="AC85" s="24" t="str">
        <f t="shared" si="32"/>
        <v xml:space="preserve">     </v>
      </c>
      <c r="AD85" s="27" t="str">
        <f t="shared" si="33"/>
        <v xml:space="preserve"> </v>
      </c>
      <c r="AE85" s="27" t="str">
        <f t="shared" si="34"/>
        <v xml:space="preserve"> </v>
      </c>
      <c r="AF85" s="24" t="str">
        <f t="shared" si="35"/>
        <v xml:space="preserve"> </v>
      </c>
      <c r="AG85" s="24" t="str">
        <f t="shared" si="36"/>
        <v xml:space="preserve"> </v>
      </c>
      <c r="AH85" s="24" t="str">
        <f t="shared" si="37"/>
        <v xml:space="preserve"> </v>
      </c>
      <c r="AI85" s="24">
        <f t="shared" si="38"/>
        <v>0</v>
      </c>
      <c r="AJ85" s="24">
        <f t="shared" si="39"/>
        <v>0</v>
      </c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52" ht="55.5" customHeight="1" x14ac:dyDescent="0.25">
      <c r="A86" s="70"/>
      <c r="B86" s="19"/>
      <c r="C86" s="18"/>
      <c r="D86" s="18"/>
      <c r="E86" s="18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31"/>
      <c r="X86" s="30" t="str">
        <f t="shared" si="27"/>
        <v xml:space="preserve">    </v>
      </c>
      <c r="Y86" s="27" t="str">
        <f t="shared" si="28"/>
        <v xml:space="preserve">    </v>
      </c>
      <c r="Z86" s="27" t="str">
        <f t="shared" si="29"/>
        <v xml:space="preserve"> </v>
      </c>
      <c r="AA86" s="24" t="str">
        <f t="shared" si="30"/>
        <v xml:space="preserve">    </v>
      </c>
      <c r="AB86" s="24">
        <f t="shared" si="31"/>
        <v>0</v>
      </c>
      <c r="AC86" s="24" t="str">
        <f t="shared" si="32"/>
        <v xml:space="preserve">     </v>
      </c>
      <c r="AD86" s="27" t="str">
        <f t="shared" si="33"/>
        <v xml:space="preserve"> </v>
      </c>
      <c r="AE86" s="27" t="str">
        <f t="shared" si="34"/>
        <v xml:space="preserve"> </v>
      </c>
      <c r="AF86" s="24" t="str">
        <f t="shared" si="35"/>
        <v xml:space="preserve"> </v>
      </c>
      <c r="AG86" s="24" t="str">
        <f t="shared" si="36"/>
        <v xml:space="preserve"> </v>
      </c>
      <c r="AH86" s="24" t="str">
        <f t="shared" si="37"/>
        <v xml:space="preserve"> </v>
      </c>
      <c r="AI86" s="24">
        <f t="shared" si="38"/>
        <v>0</v>
      </c>
      <c r="AJ86" s="24">
        <f t="shared" si="39"/>
        <v>0</v>
      </c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52" ht="12.9" customHeight="1" x14ac:dyDescent="0.25">
      <c r="A87" s="18"/>
      <c r="B87" s="18"/>
      <c r="C87" s="18"/>
      <c r="D87" s="18"/>
      <c r="E87" s="18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31"/>
      <c r="X87" s="30" t="str">
        <f t="shared" si="27"/>
        <v xml:space="preserve">    </v>
      </c>
      <c r="Y87" s="27" t="str">
        <f t="shared" si="28"/>
        <v xml:space="preserve">    </v>
      </c>
      <c r="Z87" s="27" t="str">
        <f t="shared" si="29"/>
        <v xml:space="preserve"> </v>
      </c>
      <c r="AA87" s="24" t="str">
        <f t="shared" si="30"/>
        <v xml:space="preserve">    </v>
      </c>
      <c r="AB87" s="24">
        <f t="shared" si="31"/>
        <v>0</v>
      </c>
      <c r="AC87" s="24" t="str">
        <f t="shared" si="32"/>
        <v xml:space="preserve">     </v>
      </c>
      <c r="AD87" s="27" t="str">
        <f t="shared" si="33"/>
        <v xml:space="preserve"> </v>
      </c>
      <c r="AE87" s="27" t="str">
        <f t="shared" si="34"/>
        <v xml:space="preserve"> </v>
      </c>
      <c r="AF87" s="24" t="str">
        <f t="shared" si="35"/>
        <v xml:space="preserve"> </v>
      </c>
      <c r="AG87" s="24" t="str">
        <f t="shared" si="36"/>
        <v xml:space="preserve"> </v>
      </c>
      <c r="AH87" s="24" t="str">
        <f t="shared" si="37"/>
        <v xml:space="preserve"> </v>
      </c>
      <c r="AI87" s="24">
        <f t="shared" si="38"/>
        <v>0</v>
      </c>
      <c r="AJ87" s="24">
        <f t="shared" si="39"/>
        <v>0</v>
      </c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52" ht="57.75" customHeight="1" x14ac:dyDescent="0.25">
      <c r="A88" s="18"/>
      <c r="B88" s="19"/>
      <c r="C88" s="18"/>
      <c r="D88" s="18"/>
      <c r="E88" s="18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31"/>
      <c r="X88" s="30" t="str">
        <f t="shared" si="27"/>
        <v xml:space="preserve">    </v>
      </c>
      <c r="Y88" s="27" t="str">
        <f t="shared" si="28"/>
        <v xml:space="preserve">    </v>
      </c>
      <c r="Z88" s="27" t="str">
        <f t="shared" si="29"/>
        <v xml:space="preserve"> </v>
      </c>
      <c r="AA88" s="24" t="str">
        <f t="shared" si="30"/>
        <v xml:space="preserve">    </v>
      </c>
      <c r="AB88" s="24">
        <f t="shared" si="31"/>
        <v>0</v>
      </c>
      <c r="AC88" s="24" t="str">
        <f t="shared" si="32"/>
        <v xml:space="preserve">     </v>
      </c>
      <c r="AD88" s="27" t="str">
        <f t="shared" si="33"/>
        <v xml:space="preserve"> </v>
      </c>
      <c r="AE88" s="27" t="str">
        <f t="shared" si="34"/>
        <v xml:space="preserve"> </v>
      </c>
      <c r="AF88" s="24" t="str">
        <f t="shared" si="35"/>
        <v xml:space="preserve"> </v>
      </c>
      <c r="AG88" s="24" t="str">
        <f t="shared" si="36"/>
        <v xml:space="preserve"> </v>
      </c>
      <c r="AH88" s="24" t="str">
        <f t="shared" si="37"/>
        <v xml:space="preserve"> </v>
      </c>
      <c r="AI88" s="24">
        <f t="shared" si="38"/>
        <v>0</v>
      </c>
      <c r="AJ88" s="24">
        <f t="shared" si="39"/>
        <v>0</v>
      </c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52" ht="55.5" customHeight="1" x14ac:dyDescent="0.25">
      <c r="A89" s="18"/>
      <c r="B89" s="19"/>
      <c r="C89" s="18"/>
      <c r="D89" s="18"/>
      <c r="E89" s="18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31"/>
      <c r="X89" s="30" t="str">
        <f t="shared" si="27"/>
        <v xml:space="preserve">    </v>
      </c>
      <c r="Y89" s="27" t="str">
        <f t="shared" si="28"/>
        <v xml:space="preserve">    </v>
      </c>
      <c r="Z89" s="27" t="str">
        <f t="shared" si="29"/>
        <v xml:space="preserve"> </v>
      </c>
      <c r="AA89" s="24" t="str">
        <f t="shared" si="30"/>
        <v xml:space="preserve">    </v>
      </c>
      <c r="AB89" s="24">
        <f t="shared" si="31"/>
        <v>0</v>
      </c>
      <c r="AC89" s="24" t="str">
        <f t="shared" si="32"/>
        <v xml:space="preserve">     </v>
      </c>
      <c r="AD89" s="27" t="str">
        <f t="shared" si="33"/>
        <v xml:space="preserve"> </v>
      </c>
      <c r="AE89" s="27" t="str">
        <f t="shared" si="34"/>
        <v xml:space="preserve"> </v>
      </c>
      <c r="AF89" s="24" t="str">
        <f t="shared" si="35"/>
        <v xml:space="preserve"> </v>
      </c>
      <c r="AG89" s="24" t="str">
        <f t="shared" si="36"/>
        <v xml:space="preserve"> </v>
      </c>
      <c r="AH89" s="24" t="str">
        <f t="shared" si="37"/>
        <v xml:space="preserve"> </v>
      </c>
      <c r="AI89" s="24">
        <f t="shared" si="38"/>
        <v>0</v>
      </c>
      <c r="AJ89" s="24">
        <f t="shared" si="39"/>
        <v>0</v>
      </c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52" ht="51" customHeight="1" x14ac:dyDescent="0.25">
      <c r="A90" s="18"/>
      <c r="B90" s="19"/>
      <c r="C90" s="18"/>
      <c r="D90" s="18"/>
      <c r="E90" s="18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31"/>
      <c r="X90" s="30" t="str">
        <f t="shared" si="27"/>
        <v xml:space="preserve">    </v>
      </c>
      <c r="Y90" s="27" t="str">
        <f t="shared" si="28"/>
        <v xml:space="preserve">    </v>
      </c>
      <c r="Z90" s="27" t="str">
        <f t="shared" si="29"/>
        <v xml:space="preserve"> </v>
      </c>
      <c r="AA90" s="24" t="str">
        <f t="shared" si="30"/>
        <v xml:space="preserve">    </v>
      </c>
      <c r="AB90" s="24">
        <f t="shared" si="31"/>
        <v>0</v>
      </c>
      <c r="AC90" s="24" t="str">
        <f t="shared" si="32"/>
        <v xml:space="preserve">     </v>
      </c>
      <c r="AD90" s="27" t="str">
        <f t="shared" si="33"/>
        <v xml:space="preserve"> </v>
      </c>
      <c r="AE90" s="27" t="str">
        <f t="shared" si="34"/>
        <v xml:space="preserve"> </v>
      </c>
      <c r="AF90" s="24" t="str">
        <f t="shared" si="35"/>
        <v xml:space="preserve"> </v>
      </c>
      <c r="AG90" s="24" t="str">
        <f t="shared" si="36"/>
        <v xml:space="preserve"> </v>
      </c>
      <c r="AH90" s="24" t="str">
        <f t="shared" si="37"/>
        <v xml:space="preserve"> </v>
      </c>
      <c r="AI90" s="24">
        <f t="shared" si="38"/>
        <v>0</v>
      </c>
      <c r="AJ90" s="24">
        <f t="shared" si="39"/>
        <v>0</v>
      </c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52" ht="36.75" customHeight="1" x14ac:dyDescent="0.25">
      <c r="A91" s="18"/>
      <c r="B91" s="19"/>
      <c r="C91" s="18"/>
      <c r="D91" s="18"/>
      <c r="E91" s="18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31"/>
      <c r="X91" s="30" t="str">
        <f t="shared" si="27"/>
        <v xml:space="preserve">    </v>
      </c>
      <c r="Y91" s="27" t="str">
        <f t="shared" si="28"/>
        <v xml:space="preserve">    </v>
      </c>
      <c r="Z91" s="27" t="str">
        <f t="shared" si="29"/>
        <v xml:space="preserve"> </v>
      </c>
      <c r="AA91" s="24" t="str">
        <f t="shared" si="30"/>
        <v xml:space="preserve">    </v>
      </c>
      <c r="AB91" s="24">
        <f t="shared" si="31"/>
        <v>0</v>
      </c>
      <c r="AC91" s="24" t="str">
        <f t="shared" si="32"/>
        <v xml:space="preserve">     </v>
      </c>
      <c r="AD91" s="27" t="str">
        <f t="shared" si="33"/>
        <v xml:space="preserve"> </v>
      </c>
      <c r="AE91" s="27" t="str">
        <f t="shared" si="34"/>
        <v xml:space="preserve"> </v>
      </c>
      <c r="AF91" s="24" t="str">
        <f t="shared" si="35"/>
        <v xml:space="preserve"> </v>
      </c>
      <c r="AG91" s="24" t="str">
        <f t="shared" si="36"/>
        <v xml:space="preserve"> </v>
      </c>
      <c r="AH91" s="24" t="str">
        <f t="shared" si="37"/>
        <v xml:space="preserve"> </v>
      </c>
      <c r="AI91" s="24">
        <f t="shared" si="38"/>
        <v>0</v>
      </c>
      <c r="AJ91" s="24">
        <f t="shared" si="39"/>
        <v>0</v>
      </c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52" ht="63" customHeight="1" x14ac:dyDescent="0.25">
      <c r="A92" s="18"/>
      <c r="B92" s="19"/>
      <c r="C92" s="18"/>
      <c r="D92" s="18"/>
      <c r="E92" s="18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31"/>
      <c r="X92" s="30" t="str">
        <f>IF(D92*W92=0,"    ",D92*W92)</f>
        <v xml:space="preserve">    </v>
      </c>
      <c r="Y92" s="27" t="str">
        <f>IF(E92*P92=0,"    ",E92*P92)</f>
        <v xml:space="preserve">    </v>
      </c>
      <c r="Z92" s="27" t="str">
        <f>IF((F92*Q92)=0," ",F92*Q92)</f>
        <v xml:space="preserve"> </v>
      </c>
      <c r="AA92" s="24" t="str">
        <f>IF(G92*(S92+U92)=0,"    ",0.33*G92*(S92+U92))</f>
        <v xml:space="preserve">    </v>
      </c>
      <c r="AB92" s="24">
        <f>H92*O92*2</f>
        <v>0</v>
      </c>
      <c r="AC92" s="24" t="str">
        <f>IF(I92*(S92+U92)=0,"     ",0.25*I92*(S92+U92))</f>
        <v xml:space="preserve">     </v>
      </c>
      <c r="AD92" s="27" t="str">
        <f>IF(J92*(S92+U92)=0," ",J92*(S92+U92))</f>
        <v xml:space="preserve"> </v>
      </c>
      <c r="AE92" s="27" t="str">
        <f>IF(K92*(S92+U92)=0," ",K92*(S92+U92))</f>
        <v xml:space="preserve"> </v>
      </c>
      <c r="AF92" s="24" t="str">
        <f>IF(L92*(S92+U92)=0," ",0.5*L92*(S92+U92))</f>
        <v xml:space="preserve"> </v>
      </c>
      <c r="AG92" s="24" t="str">
        <f>IF(M92*(S92+U92)=0," ",0.33*M92*(S92+U92))</f>
        <v xml:space="preserve"> </v>
      </c>
      <c r="AH92" s="24" t="str">
        <f>IF(N92*(S92+U92)=0," ",0.25*N92*(S92+U92))</f>
        <v xml:space="preserve"> </v>
      </c>
      <c r="AI92" s="24">
        <f>C92*0.06*S92/25+2*G92*O92</f>
        <v>0</v>
      </c>
      <c r="AJ92" s="24">
        <f>SUM(X92:AI92)</f>
        <v>0</v>
      </c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52" ht="40.5" customHeight="1" x14ac:dyDescent="0.25">
      <c r="A93" s="18"/>
      <c r="B93" s="19"/>
      <c r="C93" s="18"/>
      <c r="D93" s="18"/>
      <c r="E93" s="18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31"/>
      <c r="X93" s="30" t="str">
        <f t="shared" si="27"/>
        <v xml:space="preserve">    </v>
      </c>
      <c r="Y93" s="27" t="str">
        <f t="shared" si="28"/>
        <v xml:space="preserve">    </v>
      </c>
      <c r="Z93" s="27" t="str">
        <f t="shared" si="29"/>
        <v xml:space="preserve"> </v>
      </c>
      <c r="AA93" s="24" t="str">
        <f t="shared" si="30"/>
        <v xml:space="preserve">    </v>
      </c>
      <c r="AB93" s="24">
        <f t="shared" si="31"/>
        <v>0</v>
      </c>
      <c r="AC93" s="24" t="str">
        <f t="shared" si="32"/>
        <v xml:space="preserve">     </v>
      </c>
      <c r="AD93" s="27" t="str">
        <f t="shared" si="33"/>
        <v xml:space="preserve"> </v>
      </c>
      <c r="AE93" s="27" t="str">
        <f t="shared" si="34"/>
        <v xml:space="preserve"> </v>
      </c>
      <c r="AF93" s="24" t="str">
        <f t="shared" si="35"/>
        <v xml:space="preserve"> </v>
      </c>
      <c r="AG93" s="24" t="str">
        <f t="shared" si="36"/>
        <v xml:space="preserve"> </v>
      </c>
      <c r="AH93" s="24" t="str">
        <f t="shared" si="37"/>
        <v xml:space="preserve"> </v>
      </c>
      <c r="AI93" s="24">
        <f t="shared" si="38"/>
        <v>0</v>
      </c>
      <c r="AJ93" s="24">
        <f t="shared" si="39"/>
        <v>0</v>
      </c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52" ht="51.75" customHeight="1" x14ac:dyDescent="0.25">
      <c r="A94" s="18"/>
      <c r="B94" s="19"/>
      <c r="C94" s="18"/>
      <c r="D94" s="18"/>
      <c r="E94" s="18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31"/>
      <c r="X94" s="30" t="str">
        <f t="shared" si="27"/>
        <v xml:space="preserve">    </v>
      </c>
      <c r="Y94" s="27" t="str">
        <f t="shared" si="28"/>
        <v xml:space="preserve">    </v>
      </c>
      <c r="Z94" s="27" t="str">
        <f t="shared" si="29"/>
        <v xml:space="preserve"> </v>
      </c>
      <c r="AA94" s="24" t="str">
        <f t="shared" si="30"/>
        <v xml:space="preserve">    </v>
      </c>
      <c r="AB94" s="24">
        <f t="shared" si="31"/>
        <v>0</v>
      </c>
      <c r="AC94" s="24" t="str">
        <f t="shared" si="32"/>
        <v xml:space="preserve">     </v>
      </c>
      <c r="AD94" s="27" t="str">
        <f t="shared" si="33"/>
        <v xml:space="preserve"> </v>
      </c>
      <c r="AE94" s="27" t="str">
        <f t="shared" si="34"/>
        <v xml:space="preserve"> </v>
      </c>
      <c r="AF94" s="24" t="str">
        <f t="shared" si="35"/>
        <v xml:space="preserve"> </v>
      </c>
      <c r="AG94" s="24" t="str">
        <f t="shared" si="36"/>
        <v xml:space="preserve"> </v>
      </c>
      <c r="AH94" s="24" t="str">
        <f t="shared" si="37"/>
        <v xml:space="preserve"> </v>
      </c>
      <c r="AI94" s="24">
        <f t="shared" si="38"/>
        <v>0</v>
      </c>
      <c r="AJ94" s="24">
        <f t="shared" si="39"/>
        <v>0</v>
      </c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52" ht="46.5" customHeight="1" x14ac:dyDescent="0.25">
      <c r="A95" s="18"/>
      <c r="B95" s="19"/>
      <c r="C95" s="18"/>
      <c r="D95" s="18"/>
      <c r="E95" s="18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31"/>
      <c r="X95" s="30" t="str">
        <f t="shared" si="27"/>
        <v xml:space="preserve">    </v>
      </c>
      <c r="Y95" s="27" t="str">
        <f t="shared" si="28"/>
        <v xml:space="preserve">    </v>
      </c>
      <c r="Z95" s="27" t="str">
        <f t="shared" si="29"/>
        <v xml:space="preserve"> </v>
      </c>
      <c r="AA95" s="24" t="str">
        <f t="shared" si="30"/>
        <v xml:space="preserve">    </v>
      </c>
      <c r="AB95" s="24">
        <f t="shared" si="31"/>
        <v>0</v>
      </c>
      <c r="AC95" s="24" t="str">
        <f t="shared" si="32"/>
        <v xml:space="preserve">     </v>
      </c>
      <c r="AD95" s="27" t="str">
        <f t="shared" si="33"/>
        <v xml:space="preserve"> </v>
      </c>
      <c r="AE95" s="27" t="str">
        <f t="shared" si="34"/>
        <v xml:space="preserve"> </v>
      </c>
      <c r="AF95" s="24" t="str">
        <f t="shared" si="35"/>
        <v xml:space="preserve"> </v>
      </c>
      <c r="AG95" s="24" t="str">
        <f t="shared" si="36"/>
        <v xml:space="preserve"> </v>
      </c>
      <c r="AH95" s="24" t="str">
        <f t="shared" si="37"/>
        <v xml:space="preserve"> </v>
      </c>
      <c r="AI95" s="24">
        <f t="shared" si="38"/>
        <v>0</v>
      </c>
      <c r="AJ95" s="24">
        <f t="shared" si="39"/>
        <v>0</v>
      </c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52" ht="47.25" customHeight="1" x14ac:dyDescent="0.25">
      <c r="A96" s="18"/>
      <c r="B96" s="19"/>
      <c r="C96" s="18"/>
      <c r="D96" s="18"/>
      <c r="E96" s="18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31"/>
      <c r="X96" s="30" t="str">
        <f t="shared" si="27"/>
        <v xml:space="preserve">    </v>
      </c>
      <c r="Y96" s="27" t="str">
        <f t="shared" si="28"/>
        <v xml:space="preserve">    </v>
      </c>
      <c r="Z96" s="27" t="str">
        <f t="shared" si="29"/>
        <v xml:space="preserve"> </v>
      </c>
      <c r="AA96" s="24" t="str">
        <f t="shared" si="30"/>
        <v xml:space="preserve">    </v>
      </c>
      <c r="AB96" s="24">
        <f t="shared" si="31"/>
        <v>0</v>
      </c>
      <c r="AC96" s="24" t="str">
        <f t="shared" si="32"/>
        <v xml:space="preserve">     </v>
      </c>
      <c r="AD96" s="27" t="str">
        <f t="shared" si="33"/>
        <v xml:space="preserve"> </v>
      </c>
      <c r="AE96" s="27" t="str">
        <f t="shared" si="34"/>
        <v xml:space="preserve"> </v>
      </c>
      <c r="AF96" s="24" t="str">
        <f t="shared" si="35"/>
        <v xml:space="preserve"> </v>
      </c>
      <c r="AG96" s="24" t="str">
        <f t="shared" si="36"/>
        <v xml:space="preserve"> </v>
      </c>
      <c r="AH96" s="24" t="str">
        <f t="shared" si="37"/>
        <v xml:space="preserve"> </v>
      </c>
      <c r="AI96" s="24">
        <f t="shared" si="38"/>
        <v>0</v>
      </c>
      <c r="AJ96" s="24">
        <f t="shared" si="39"/>
        <v>0</v>
      </c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52" ht="55.5" customHeight="1" x14ac:dyDescent="0.25">
      <c r="A97" s="18"/>
      <c r="B97" s="19"/>
      <c r="C97" s="18"/>
      <c r="D97" s="18"/>
      <c r="E97" s="18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31"/>
      <c r="X97" s="30" t="str">
        <f t="shared" si="27"/>
        <v xml:space="preserve">    </v>
      </c>
      <c r="Y97" s="27" t="str">
        <f t="shared" si="28"/>
        <v xml:space="preserve">    </v>
      </c>
      <c r="Z97" s="27" t="str">
        <f t="shared" si="29"/>
        <v xml:space="preserve"> </v>
      </c>
      <c r="AA97" s="24" t="str">
        <f t="shared" si="30"/>
        <v xml:space="preserve">    </v>
      </c>
      <c r="AB97" s="24">
        <f t="shared" si="31"/>
        <v>0</v>
      </c>
      <c r="AC97" s="24" t="str">
        <f t="shared" si="32"/>
        <v xml:space="preserve">     </v>
      </c>
      <c r="AD97" s="27" t="str">
        <f t="shared" si="33"/>
        <v xml:space="preserve"> </v>
      </c>
      <c r="AE97" s="27" t="str">
        <f t="shared" si="34"/>
        <v xml:space="preserve"> </v>
      </c>
      <c r="AF97" s="24" t="str">
        <f t="shared" si="35"/>
        <v xml:space="preserve"> </v>
      </c>
      <c r="AG97" s="24" t="str">
        <f t="shared" si="36"/>
        <v xml:space="preserve"> </v>
      </c>
      <c r="AH97" s="24" t="str">
        <f t="shared" si="37"/>
        <v xml:space="preserve"> </v>
      </c>
      <c r="AI97" s="24">
        <f t="shared" si="38"/>
        <v>0</v>
      </c>
      <c r="AJ97" s="24">
        <f t="shared" si="39"/>
        <v>0</v>
      </c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52" ht="36.75" customHeight="1" x14ac:dyDescent="0.25">
      <c r="A98" s="18"/>
      <c r="B98" s="19"/>
      <c r="C98" s="18"/>
      <c r="D98" s="18"/>
      <c r="E98" s="18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31"/>
      <c r="X98" s="30" t="str">
        <f t="shared" si="27"/>
        <v xml:space="preserve">    </v>
      </c>
      <c r="Y98" s="27" t="str">
        <f t="shared" si="28"/>
        <v xml:space="preserve">    </v>
      </c>
      <c r="Z98" s="27" t="str">
        <f t="shared" si="29"/>
        <v xml:space="preserve"> </v>
      </c>
      <c r="AA98" s="24" t="str">
        <f t="shared" si="30"/>
        <v xml:space="preserve">    </v>
      </c>
      <c r="AB98" s="24">
        <f t="shared" si="31"/>
        <v>0</v>
      </c>
      <c r="AC98" s="24" t="str">
        <f t="shared" si="32"/>
        <v xml:space="preserve">     </v>
      </c>
      <c r="AD98" s="27" t="str">
        <f t="shared" si="33"/>
        <v xml:space="preserve"> </v>
      </c>
      <c r="AE98" s="27" t="str">
        <f t="shared" si="34"/>
        <v xml:space="preserve"> </v>
      </c>
      <c r="AF98" s="24" t="str">
        <f t="shared" si="35"/>
        <v xml:space="preserve"> </v>
      </c>
      <c r="AG98" s="24" t="str">
        <f t="shared" si="36"/>
        <v xml:space="preserve"> </v>
      </c>
      <c r="AH98" s="24" t="str">
        <f t="shared" si="37"/>
        <v xml:space="preserve"> </v>
      </c>
      <c r="AI98" s="24">
        <f t="shared" si="38"/>
        <v>0</v>
      </c>
      <c r="AJ98" s="24">
        <f t="shared" si="39"/>
        <v>0</v>
      </c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52" ht="39" customHeight="1" x14ac:dyDescent="0.25">
      <c r="A99" s="18"/>
      <c r="B99" s="73"/>
      <c r="C99" s="18"/>
      <c r="D99" s="18"/>
      <c r="E99" s="18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31"/>
      <c r="X99" s="30" t="str">
        <f>IF(D99*W99=0,"    ",D99*W99)</f>
        <v xml:space="preserve">    </v>
      </c>
      <c r="Y99" s="27" t="str">
        <f>IF(E99*P99=0,"    ",E99*P99)</f>
        <v xml:space="preserve">    </v>
      </c>
      <c r="Z99" s="27" t="str">
        <f>IF((F99*Q99)=0," ",F99*Q99)</f>
        <v xml:space="preserve"> </v>
      </c>
      <c r="AA99" s="24" t="str">
        <f>IF(G99*(S99+U99)=0,"    ",0.33*G99*(S99+U99))</f>
        <v xml:space="preserve">    </v>
      </c>
      <c r="AB99" s="24">
        <f>H99*O99*2</f>
        <v>0</v>
      </c>
      <c r="AC99" s="24" t="str">
        <f>IF(I99*(S99+U99)=0,"     ",0.25*I99*(S99+U99))</f>
        <v xml:space="preserve">     </v>
      </c>
      <c r="AD99" s="27" t="str">
        <f>IF(J99*(S99+U99)=0," ",J99*(S99+U99))</f>
        <v xml:space="preserve"> </v>
      </c>
      <c r="AE99" s="27" t="str">
        <f>IF(K99*(S99+U99)=0," ",K99*(S99+U99))</f>
        <v xml:space="preserve"> </v>
      </c>
      <c r="AF99" s="24" t="str">
        <f>IF(L99*(S99+U99)=0," ",0.5*L99*(S99+U99))</f>
        <v xml:space="preserve"> </v>
      </c>
      <c r="AG99" s="24" t="str">
        <f>IF(M99*(S99+U99)=0," ",0.33*M99*(S99+U99))</f>
        <v xml:space="preserve"> </v>
      </c>
      <c r="AH99" s="24" t="str">
        <f>IF(N99*(S99+U99)=0," ",0.25*N99*(S99+U99))</f>
        <v xml:space="preserve"> </v>
      </c>
      <c r="AI99" s="24">
        <f>C99*0.06*S99/25+2*G99*O99</f>
        <v>0</v>
      </c>
      <c r="AJ99" s="24">
        <f>SUM(X99:AI99)</f>
        <v>0</v>
      </c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52" ht="57" customHeight="1" x14ac:dyDescent="0.25">
      <c r="A100" s="18"/>
      <c r="B100" s="19"/>
      <c r="C100" s="18"/>
      <c r="D100" s="18"/>
      <c r="E100" s="18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31"/>
      <c r="X100" s="30" t="str">
        <f t="shared" si="27"/>
        <v xml:space="preserve">    </v>
      </c>
      <c r="Y100" s="27" t="str">
        <f t="shared" si="28"/>
        <v xml:space="preserve">    </v>
      </c>
      <c r="Z100" s="27" t="str">
        <f t="shared" si="29"/>
        <v xml:space="preserve"> </v>
      </c>
      <c r="AA100" s="24" t="str">
        <f t="shared" si="30"/>
        <v xml:space="preserve">    </v>
      </c>
      <c r="AB100" s="24">
        <f t="shared" si="31"/>
        <v>0</v>
      </c>
      <c r="AC100" s="24" t="str">
        <f t="shared" si="32"/>
        <v xml:space="preserve">     </v>
      </c>
      <c r="AD100" s="27" t="str">
        <f t="shared" si="33"/>
        <v xml:space="preserve"> </v>
      </c>
      <c r="AE100" s="27" t="str">
        <f t="shared" si="34"/>
        <v xml:space="preserve"> </v>
      </c>
      <c r="AF100" s="24" t="str">
        <f t="shared" si="35"/>
        <v xml:space="preserve"> </v>
      </c>
      <c r="AG100" s="24" t="str">
        <f t="shared" si="36"/>
        <v xml:space="preserve"> </v>
      </c>
      <c r="AH100" s="24" t="str">
        <f t="shared" si="37"/>
        <v xml:space="preserve"> </v>
      </c>
      <c r="AI100" s="24">
        <f t="shared" si="38"/>
        <v>0</v>
      </c>
      <c r="AJ100" s="24">
        <f t="shared" si="39"/>
        <v>0</v>
      </c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52" ht="12.9" customHeight="1" x14ac:dyDescent="0.25">
      <c r="A101" s="18"/>
      <c r="B101" s="18"/>
      <c r="C101" s="18"/>
      <c r="D101" s="18"/>
      <c r="E101" s="18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31"/>
      <c r="X101" s="30" t="str">
        <f t="shared" si="27"/>
        <v xml:space="preserve">    </v>
      </c>
      <c r="Y101" s="27" t="str">
        <f t="shared" si="28"/>
        <v xml:space="preserve">    </v>
      </c>
      <c r="Z101" s="27" t="str">
        <f t="shared" si="29"/>
        <v xml:space="preserve"> </v>
      </c>
      <c r="AA101" s="24" t="str">
        <f t="shared" si="30"/>
        <v xml:space="preserve">    </v>
      </c>
      <c r="AB101" s="24">
        <f t="shared" si="31"/>
        <v>0</v>
      </c>
      <c r="AC101" s="24" t="str">
        <f t="shared" si="32"/>
        <v xml:space="preserve">     </v>
      </c>
      <c r="AD101" s="27" t="str">
        <f t="shared" si="33"/>
        <v xml:space="preserve"> </v>
      </c>
      <c r="AE101" s="27" t="str">
        <f t="shared" si="34"/>
        <v xml:space="preserve"> </v>
      </c>
      <c r="AF101" s="24" t="str">
        <f t="shared" si="35"/>
        <v xml:space="preserve"> </v>
      </c>
      <c r="AG101" s="24" t="str">
        <f t="shared" si="36"/>
        <v xml:space="preserve"> </v>
      </c>
      <c r="AH101" s="24" t="str">
        <f t="shared" si="37"/>
        <v xml:space="preserve"> </v>
      </c>
      <c r="AI101" s="24">
        <f t="shared" si="38"/>
        <v>0</v>
      </c>
      <c r="AJ101" s="24">
        <f t="shared" si="39"/>
        <v>0</v>
      </c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</row>
    <row r="102" spans="1:52" ht="49.5" customHeight="1" x14ac:dyDescent="0.25">
      <c r="A102" s="18"/>
      <c r="B102" s="19"/>
      <c r="C102" s="18"/>
      <c r="D102" s="18"/>
      <c r="E102" s="18"/>
      <c r="F102" s="23"/>
      <c r="G102" s="23"/>
      <c r="H102" s="23"/>
      <c r="I102" s="77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31"/>
      <c r="X102" s="30" t="str">
        <f t="shared" si="27"/>
        <v xml:space="preserve">    </v>
      </c>
      <c r="Y102" s="27" t="str">
        <f t="shared" si="28"/>
        <v xml:space="preserve">    </v>
      </c>
      <c r="Z102" s="27" t="str">
        <f t="shared" si="29"/>
        <v xml:space="preserve"> </v>
      </c>
      <c r="AA102" s="24" t="str">
        <f t="shared" si="30"/>
        <v xml:space="preserve">    </v>
      </c>
      <c r="AB102" s="24">
        <f t="shared" si="31"/>
        <v>0</v>
      </c>
      <c r="AC102" s="24" t="str">
        <f t="shared" si="32"/>
        <v xml:space="preserve">     </v>
      </c>
      <c r="AD102" s="27" t="str">
        <f t="shared" si="33"/>
        <v xml:space="preserve"> </v>
      </c>
      <c r="AE102" s="27" t="str">
        <f t="shared" si="34"/>
        <v xml:space="preserve"> </v>
      </c>
      <c r="AF102" s="24" t="str">
        <f t="shared" si="35"/>
        <v xml:space="preserve"> </v>
      </c>
      <c r="AG102" s="24" t="str">
        <f t="shared" si="36"/>
        <v xml:space="preserve"> </v>
      </c>
      <c r="AH102" s="24" t="str">
        <f t="shared" si="37"/>
        <v xml:space="preserve"> </v>
      </c>
      <c r="AI102" s="24">
        <f t="shared" si="38"/>
        <v>0</v>
      </c>
      <c r="AJ102" s="24">
        <f t="shared" si="39"/>
        <v>0</v>
      </c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</row>
    <row r="103" spans="1:52" ht="49.5" customHeight="1" x14ac:dyDescent="0.25">
      <c r="A103" s="18"/>
      <c r="B103" s="19"/>
      <c r="C103" s="18"/>
      <c r="D103" s="18"/>
      <c r="E103" s="18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31"/>
      <c r="X103" s="30" t="str">
        <f t="shared" si="27"/>
        <v xml:space="preserve">    </v>
      </c>
      <c r="Y103" s="27" t="str">
        <f t="shared" si="28"/>
        <v xml:space="preserve">    </v>
      </c>
      <c r="Z103" s="27" t="str">
        <f t="shared" si="29"/>
        <v xml:space="preserve"> </v>
      </c>
      <c r="AA103" s="24" t="str">
        <f t="shared" si="30"/>
        <v xml:space="preserve">    </v>
      </c>
      <c r="AB103" s="24">
        <f t="shared" si="31"/>
        <v>0</v>
      </c>
      <c r="AC103" s="24" t="str">
        <f t="shared" si="32"/>
        <v xml:space="preserve">     </v>
      </c>
      <c r="AD103" s="27" t="str">
        <f t="shared" si="33"/>
        <v xml:space="preserve"> </v>
      </c>
      <c r="AE103" s="27" t="str">
        <f t="shared" si="34"/>
        <v xml:space="preserve"> </v>
      </c>
      <c r="AF103" s="24" t="str">
        <f t="shared" si="35"/>
        <v xml:space="preserve"> </v>
      </c>
      <c r="AG103" s="24" t="str">
        <f t="shared" si="36"/>
        <v xml:space="preserve"> </v>
      </c>
      <c r="AH103" s="24" t="str">
        <f t="shared" si="37"/>
        <v xml:space="preserve"> </v>
      </c>
      <c r="AI103" s="24">
        <f t="shared" si="38"/>
        <v>0</v>
      </c>
      <c r="AJ103" s="24">
        <f t="shared" si="39"/>
        <v>0</v>
      </c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</row>
    <row r="104" spans="1:52" ht="39.75" customHeight="1" x14ac:dyDescent="0.25">
      <c r="A104" s="18"/>
      <c r="B104" s="19"/>
      <c r="C104" s="18"/>
      <c r="D104" s="18"/>
      <c r="E104" s="18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31"/>
      <c r="X104" s="30" t="str">
        <f t="shared" si="27"/>
        <v xml:space="preserve">    </v>
      </c>
      <c r="Y104" s="27" t="str">
        <f t="shared" si="28"/>
        <v xml:space="preserve">    </v>
      </c>
      <c r="Z104" s="27" t="str">
        <f t="shared" si="29"/>
        <v xml:space="preserve"> </v>
      </c>
      <c r="AA104" s="24" t="str">
        <f t="shared" si="30"/>
        <v xml:space="preserve">    </v>
      </c>
      <c r="AB104" s="24">
        <f t="shared" si="31"/>
        <v>0</v>
      </c>
      <c r="AC104" s="24" t="str">
        <f t="shared" si="32"/>
        <v xml:space="preserve">     </v>
      </c>
      <c r="AD104" s="27" t="str">
        <f t="shared" si="33"/>
        <v xml:space="preserve"> </v>
      </c>
      <c r="AE104" s="27" t="str">
        <f t="shared" si="34"/>
        <v xml:space="preserve"> </v>
      </c>
      <c r="AF104" s="24" t="str">
        <f t="shared" si="35"/>
        <v xml:space="preserve"> </v>
      </c>
      <c r="AG104" s="24" t="str">
        <f t="shared" si="36"/>
        <v xml:space="preserve"> </v>
      </c>
      <c r="AH104" s="24" t="str">
        <f t="shared" si="37"/>
        <v xml:space="preserve"> </v>
      </c>
      <c r="AI104" s="24">
        <f t="shared" si="38"/>
        <v>0</v>
      </c>
      <c r="AJ104" s="24">
        <f t="shared" si="39"/>
        <v>0</v>
      </c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</row>
    <row r="105" spans="1:52" ht="48.75" customHeight="1" x14ac:dyDescent="0.25">
      <c r="A105" s="18"/>
      <c r="B105" s="19"/>
      <c r="C105" s="18"/>
      <c r="D105" s="18"/>
      <c r="E105" s="18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31"/>
      <c r="X105" s="30" t="str">
        <f t="shared" si="27"/>
        <v xml:space="preserve">    </v>
      </c>
      <c r="Y105" s="27" t="str">
        <f t="shared" si="28"/>
        <v xml:space="preserve">    </v>
      </c>
      <c r="Z105" s="27" t="str">
        <f t="shared" si="29"/>
        <v xml:space="preserve"> </v>
      </c>
      <c r="AA105" s="24" t="str">
        <f t="shared" si="30"/>
        <v xml:space="preserve">    </v>
      </c>
      <c r="AB105" s="24">
        <f t="shared" si="31"/>
        <v>0</v>
      </c>
      <c r="AC105" s="24" t="str">
        <f t="shared" si="32"/>
        <v xml:space="preserve">     </v>
      </c>
      <c r="AD105" s="27" t="str">
        <f t="shared" si="33"/>
        <v xml:space="preserve"> </v>
      </c>
      <c r="AE105" s="27" t="str">
        <f t="shared" si="34"/>
        <v xml:space="preserve"> </v>
      </c>
      <c r="AF105" s="24" t="str">
        <f t="shared" si="35"/>
        <v xml:space="preserve"> </v>
      </c>
      <c r="AG105" s="24" t="str">
        <f t="shared" si="36"/>
        <v xml:space="preserve"> </v>
      </c>
      <c r="AH105" s="24" t="str">
        <f t="shared" si="37"/>
        <v xml:space="preserve"> </v>
      </c>
      <c r="AI105" s="24">
        <f t="shared" si="38"/>
        <v>0</v>
      </c>
      <c r="AJ105" s="24">
        <f t="shared" si="39"/>
        <v>0</v>
      </c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</row>
    <row r="106" spans="1:52" ht="49.5" customHeight="1" x14ac:dyDescent="0.25">
      <c r="A106" s="18"/>
      <c r="B106" s="19"/>
      <c r="C106" s="18"/>
      <c r="D106" s="18"/>
      <c r="E106" s="18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31"/>
      <c r="X106" s="30" t="str">
        <f t="shared" si="27"/>
        <v xml:space="preserve">    </v>
      </c>
      <c r="Y106" s="27" t="str">
        <f t="shared" si="28"/>
        <v xml:space="preserve">    </v>
      </c>
      <c r="Z106" s="27" t="str">
        <f t="shared" si="29"/>
        <v xml:space="preserve"> </v>
      </c>
      <c r="AA106" s="24" t="str">
        <f t="shared" si="30"/>
        <v xml:space="preserve">    </v>
      </c>
      <c r="AB106" s="24">
        <f t="shared" si="31"/>
        <v>0</v>
      </c>
      <c r="AC106" s="24" t="str">
        <f t="shared" si="32"/>
        <v xml:space="preserve">     </v>
      </c>
      <c r="AD106" s="27" t="str">
        <f t="shared" si="33"/>
        <v xml:space="preserve"> </v>
      </c>
      <c r="AE106" s="27" t="str">
        <f t="shared" si="34"/>
        <v xml:space="preserve"> </v>
      </c>
      <c r="AF106" s="24" t="str">
        <f t="shared" si="35"/>
        <v xml:space="preserve"> </v>
      </c>
      <c r="AG106" s="24" t="str">
        <f t="shared" si="36"/>
        <v xml:space="preserve"> </v>
      </c>
      <c r="AH106" s="24" t="str">
        <f t="shared" si="37"/>
        <v xml:space="preserve"> </v>
      </c>
      <c r="AI106" s="24">
        <f t="shared" si="38"/>
        <v>0</v>
      </c>
      <c r="AJ106" s="24">
        <f t="shared" si="39"/>
        <v>0</v>
      </c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</row>
    <row r="107" spans="1:52" ht="73.5" customHeight="1" x14ac:dyDescent="0.25">
      <c r="A107" s="18"/>
      <c r="B107" s="73"/>
      <c r="C107" s="18"/>
      <c r="D107" s="18"/>
      <c r="E107" s="18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31"/>
      <c r="X107" s="30" t="str">
        <f t="shared" si="27"/>
        <v xml:space="preserve">    </v>
      </c>
      <c r="Y107" s="27" t="str">
        <f t="shared" si="28"/>
        <v xml:space="preserve">    </v>
      </c>
      <c r="Z107" s="27" t="str">
        <f t="shared" si="29"/>
        <v xml:space="preserve"> </v>
      </c>
      <c r="AA107" s="24" t="str">
        <f t="shared" si="30"/>
        <v xml:space="preserve">    </v>
      </c>
      <c r="AB107" s="24">
        <f t="shared" si="31"/>
        <v>0</v>
      </c>
      <c r="AC107" s="24" t="str">
        <f t="shared" si="32"/>
        <v xml:space="preserve">     </v>
      </c>
      <c r="AD107" s="27" t="str">
        <f t="shared" si="33"/>
        <v xml:space="preserve"> </v>
      </c>
      <c r="AE107" s="27" t="str">
        <f t="shared" si="34"/>
        <v xml:space="preserve"> </v>
      </c>
      <c r="AF107" s="24" t="str">
        <f t="shared" si="35"/>
        <v xml:space="preserve"> </v>
      </c>
      <c r="AG107" s="24" t="str">
        <f t="shared" si="36"/>
        <v xml:space="preserve"> </v>
      </c>
      <c r="AH107" s="24" t="str">
        <f t="shared" si="37"/>
        <v xml:space="preserve"> </v>
      </c>
      <c r="AI107" s="24">
        <f t="shared" si="38"/>
        <v>0</v>
      </c>
      <c r="AJ107" s="24">
        <f t="shared" si="39"/>
        <v>0</v>
      </c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</row>
    <row r="108" spans="1:52" ht="73.5" customHeight="1" x14ac:dyDescent="0.25">
      <c r="A108" s="18"/>
      <c r="B108" s="73"/>
      <c r="C108" s="18"/>
      <c r="D108" s="18"/>
      <c r="E108" s="18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31"/>
      <c r="X108" s="30" t="str">
        <f>IF(D108*W108=0,"    ",D108*W108)</f>
        <v xml:space="preserve">    </v>
      </c>
      <c r="Y108" s="27" t="str">
        <f>IF(E108*P108=0,"    ",E108*P108)</f>
        <v xml:space="preserve">    </v>
      </c>
      <c r="Z108" s="27" t="str">
        <f>IF((F108*Q108)=0," ",F108*Q108)</f>
        <v xml:space="preserve"> </v>
      </c>
      <c r="AA108" s="24" t="str">
        <f>IF(G108*(S108+U108)=0,"    ",0.33*G108*(S108+U108))</f>
        <v xml:space="preserve">    </v>
      </c>
      <c r="AB108" s="24">
        <f>H108*O108*2</f>
        <v>0</v>
      </c>
      <c r="AC108" s="24" t="str">
        <f>IF(I108*(S108+U108)=0,"     ",0.25*I108*(S108+U108))</f>
        <v xml:space="preserve">     </v>
      </c>
      <c r="AD108" s="27" t="str">
        <f>IF(J108*(S108+U108)=0," ",J108*(S108+U108))</f>
        <v xml:space="preserve"> </v>
      </c>
      <c r="AE108" s="27" t="str">
        <f>IF(K108*(S108+U108)=0," ",K108*(S108+U108))</f>
        <v xml:space="preserve"> </v>
      </c>
      <c r="AF108" s="24" t="str">
        <f>IF(L108*(S108+U108)=0," ",0.5*L108*(S108+U108))</f>
        <v xml:space="preserve"> </v>
      </c>
      <c r="AG108" s="24" t="str">
        <f>IF(M108*(S108+U108)=0," ",0.33*M108*(S108+U108))</f>
        <v xml:space="preserve"> </v>
      </c>
      <c r="AH108" s="24" t="str">
        <f>IF(N108*(S108+U108)=0," ",0.25*N108*(S108+U108))</f>
        <v xml:space="preserve"> </v>
      </c>
      <c r="AI108" s="24">
        <f>C108*0.06*S108/25+2*G108*O108</f>
        <v>0</v>
      </c>
      <c r="AJ108" s="24">
        <f>SUM(X108:AI108)</f>
        <v>0</v>
      </c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</row>
    <row r="109" spans="1:52" ht="48" customHeight="1" x14ac:dyDescent="0.25">
      <c r="A109" s="18"/>
      <c r="B109" s="73"/>
      <c r="C109" s="18"/>
      <c r="D109" s="18"/>
      <c r="E109" s="18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31"/>
      <c r="X109" s="30" t="str">
        <f t="shared" si="27"/>
        <v xml:space="preserve">    </v>
      </c>
      <c r="Y109" s="27" t="str">
        <f t="shared" si="28"/>
        <v xml:space="preserve">    </v>
      </c>
      <c r="Z109" s="27" t="str">
        <f t="shared" si="29"/>
        <v xml:space="preserve"> </v>
      </c>
      <c r="AA109" s="24" t="str">
        <f t="shared" si="30"/>
        <v xml:space="preserve">    </v>
      </c>
      <c r="AB109" s="24">
        <f t="shared" si="31"/>
        <v>0</v>
      </c>
      <c r="AC109" s="24" t="str">
        <f t="shared" si="32"/>
        <v xml:space="preserve">     </v>
      </c>
      <c r="AD109" s="27" t="str">
        <f t="shared" si="33"/>
        <v xml:space="preserve"> </v>
      </c>
      <c r="AE109" s="27" t="str">
        <f t="shared" si="34"/>
        <v xml:space="preserve"> </v>
      </c>
      <c r="AF109" s="24" t="str">
        <f t="shared" si="35"/>
        <v xml:space="preserve"> </v>
      </c>
      <c r="AG109" s="24" t="str">
        <f t="shared" si="36"/>
        <v xml:space="preserve"> </v>
      </c>
      <c r="AH109" s="24" t="str">
        <f t="shared" si="37"/>
        <v xml:space="preserve"> </v>
      </c>
      <c r="AI109" s="24">
        <f t="shared" si="38"/>
        <v>0</v>
      </c>
      <c r="AJ109" s="24">
        <f t="shared" si="39"/>
        <v>0</v>
      </c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</row>
    <row r="110" spans="1:52" ht="48" customHeight="1" x14ac:dyDescent="0.25">
      <c r="A110" s="18"/>
      <c r="B110" s="73"/>
      <c r="C110" s="18"/>
      <c r="D110" s="18"/>
      <c r="E110" s="18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31"/>
      <c r="X110" s="30" t="str">
        <f t="shared" si="27"/>
        <v xml:space="preserve">    </v>
      </c>
      <c r="Y110" s="27" t="str">
        <f t="shared" si="28"/>
        <v xml:space="preserve">    </v>
      </c>
      <c r="Z110" s="27" t="str">
        <f t="shared" si="29"/>
        <v xml:space="preserve"> </v>
      </c>
      <c r="AA110" s="24" t="str">
        <f t="shared" si="30"/>
        <v xml:space="preserve">    </v>
      </c>
      <c r="AB110" s="24">
        <f t="shared" si="31"/>
        <v>0</v>
      </c>
      <c r="AC110" s="24" t="str">
        <f t="shared" si="32"/>
        <v xml:space="preserve">     </v>
      </c>
      <c r="AD110" s="27" t="str">
        <f t="shared" si="33"/>
        <v xml:space="preserve"> </v>
      </c>
      <c r="AE110" s="27" t="str">
        <f t="shared" si="34"/>
        <v xml:space="preserve"> </v>
      </c>
      <c r="AF110" s="24" t="str">
        <f t="shared" si="35"/>
        <v xml:space="preserve"> </v>
      </c>
      <c r="AG110" s="24" t="str">
        <f t="shared" si="36"/>
        <v xml:space="preserve"> </v>
      </c>
      <c r="AH110" s="24" t="str">
        <f t="shared" si="37"/>
        <v xml:space="preserve"> </v>
      </c>
      <c r="AI110" s="24">
        <f t="shared" si="38"/>
        <v>0</v>
      </c>
      <c r="AJ110" s="24">
        <f t="shared" si="39"/>
        <v>0</v>
      </c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</row>
    <row r="111" spans="1:52" ht="49.5" customHeight="1" x14ac:dyDescent="0.25">
      <c r="A111" s="18"/>
      <c r="B111" s="73"/>
      <c r="C111" s="18"/>
      <c r="D111" s="18"/>
      <c r="E111" s="18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31"/>
      <c r="X111" s="30" t="str">
        <f t="shared" si="27"/>
        <v xml:space="preserve">    </v>
      </c>
      <c r="Y111" s="27" t="str">
        <f t="shared" si="28"/>
        <v xml:space="preserve">    </v>
      </c>
      <c r="Z111" s="27" t="str">
        <f t="shared" si="29"/>
        <v xml:space="preserve"> </v>
      </c>
      <c r="AA111" s="24" t="str">
        <f t="shared" si="30"/>
        <v xml:space="preserve">    </v>
      </c>
      <c r="AB111" s="24">
        <f t="shared" si="31"/>
        <v>0</v>
      </c>
      <c r="AC111" s="24" t="str">
        <f t="shared" si="32"/>
        <v xml:space="preserve">     </v>
      </c>
      <c r="AD111" s="27" t="str">
        <f t="shared" si="33"/>
        <v xml:space="preserve"> </v>
      </c>
      <c r="AE111" s="27" t="str">
        <f t="shared" si="34"/>
        <v xml:space="preserve"> </v>
      </c>
      <c r="AF111" s="24" t="str">
        <f t="shared" si="35"/>
        <v xml:space="preserve"> </v>
      </c>
      <c r="AG111" s="24" t="str">
        <f t="shared" si="36"/>
        <v xml:space="preserve"> </v>
      </c>
      <c r="AH111" s="24" t="str">
        <f t="shared" si="37"/>
        <v xml:space="preserve"> </v>
      </c>
      <c r="AI111" s="24">
        <f t="shared" si="38"/>
        <v>0</v>
      </c>
      <c r="AJ111" s="24">
        <f t="shared" si="39"/>
        <v>0</v>
      </c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</row>
    <row r="112" spans="1:52" ht="45.75" customHeight="1" x14ac:dyDescent="0.25">
      <c r="A112" s="18"/>
      <c r="B112" s="73"/>
      <c r="C112" s="18"/>
      <c r="D112" s="18"/>
      <c r="E112" s="18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31"/>
      <c r="X112" s="30" t="str">
        <f t="shared" si="27"/>
        <v xml:space="preserve">    </v>
      </c>
      <c r="Y112" s="27" t="str">
        <f t="shared" si="28"/>
        <v xml:space="preserve">    </v>
      </c>
      <c r="Z112" s="27" t="str">
        <f t="shared" si="29"/>
        <v xml:space="preserve"> </v>
      </c>
      <c r="AA112" s="24" t="str">
        <f t="shared" si="30"/>
        <v xml:space="preserve">    </v>
      </c>
      <c r="AB112" s="24">
        <f t="shared" si="31"/>
        <v>0</v>
      </c>
      <c r="AC112" s="24" t="str">
        <f t="shared" si="32"/>
        <v xml:space="preserve">     </v>
      </c>
      <c r="AD112" s="27" t="str">
        <f t="shared" si="33"/>
        <v xml:space="preserve"> </v>
      </c>
      <c r="AE112" s="27" t="str">
        <f t="shared" si="34"/>
        <v xml:space="preserve"> </v>
      </c>
      <c r="AF112" s="24" t="str">
        <f t="shared" si="35"/>
        <v xml:space="preserve"> </v>
      </c>
      <c r="AG112" s="24" t="str">
        <f t="shared" si="36"/>
        <v xml:space="preserve"> </v>
      </c>
      <c r="AH112" s="24" t="str">
        <f t="shared" si="37"/>
        <v xml:space="preserve"> </v>
      </c>
      <c r="AI112" s="24">
        <f t="shared" si="38"/>
        <v>0</v>
      </c>
      <c r="AJ112" s="24">
        <f t="shared" si="39"/>
        <v>0</v>
      </c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</row>
    <row r="113" spans="1:52" ht="36" customHeight="1" x14ac:dyDescent="0.25">
      <c r="A113" s="18"/>
      <c r="B113" s="73"/>
      <c r="C113" s="18"/>
      <c r="D113" s="18"/>
      <c r="E113" s="18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31"/>
      <c r="X113" s="30" t="str">
        <f t="shared" si="27"/>
        <v xml:space="preserve">    </v>
      </c>
      <c r="Y113" s="27" t="str">
        <f t="shared" si="28"/>
        <v xml:space="preserve">    </v>
      </c>
      <c r="Z113" s="27" t="str">
        <f t="shared" si="29"/>
        <v xml:space="preserve"> </v>
      </c>
      <c r="AA113" s="24" t="str">
        <f t="shared" si="30"/>
        <v xml:space="preserve">    </v>
      </c>
      <c r="AB113" s="24">
        <f t="shared" si="31"/>
        <v>0</v>
      </c>
      <c r="AC113" s="24" t="str">
        <f t="shared" si="32"/>
        <v xml:space="preserve">     </v>
      </c>
      <c r="AD113" s="27" t="str">
        <f t="shared" si="33"/>
        <v xml:space="preserve"> </v>
      </c>
      <c r="AE113" s="27" t="str">
        <f t="shared" si="34"/>
        <v xml:space="preserve"> </v>
      </c>
      <c r="AF113" s="24" t="str">
        <f t="shared" si="35"/>
        <v xml:space="preserve"> </v>
      </c>
      <c r="AG113" s="24" t="str">
        <f t="shared" si="36"/>
        <v xml:space="preserve"> </v>
      </c>
      <c r="AH113" s="24" t="str">
        <f t="shared" si="37"/>
        <v xml:space="preserve"> </v>
      </c>
      <c r="AI113" s="24">
        <f t="shared" si="38"/>
        <v>0</v>
      </c>
      <c r="AJ113" s="24">
        <f t="shared" si="39"/>
        <v>0</v>
      </c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</row>
    <row r="114" spans="1:52" ht="12.9" customHeight="1" x14ac:dyDescent="0.25">
      <c r="A114" s="18"/>
      <c r="B114" s="70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31"/>
      <c r="X114" s="30" t="str">
        <f t="shared" si="27"/>
        <v xml:space="preserve">    </v>
      </c>
      <c r="Y114" s="27" t="str">
        <f t="shared" si="28"/>
        <v xml:space="preserve">    </v>
      </c>
      <c r="Z114" s="27" t="str">
        <f t="shared" si="29"/>
        <v xml:space="preserve"> </v>
      </c>
      <c r="AA114" s="24" t="str">
        <f t="shared" si="30"/>
        <v xml:space="preserve">    </v>
      </c>
      <c r="AB114" s="24">
        <f t="shared" si="31"/>
        <v>0</v>
      </c>
      <c r="AC114" s="24" t="str">
        <f t="shared" si="32"/>
        <v xml:space="preserve">     </v>
      </c>
      <c r="AD114" s="27" t="str">
        <f t="shared" si="33"/>
        <v xml:space="preserve"> </v>
      </c>
      <c r="AE114" s="27" t="str">
        <f t="shared" si="34"/>
        <v xml:space="preserve"> </v>
      </c>
      <c r="AF114" s="24" t="str">
        <f t="shared" si="35"/>
        <v xml:space="preserve"> </v>
      </c>
      <c r="AG114" s="24" t="str">
        <f t="shared" si="36"/>
        <v xml:space="preserve"> </v>
      </c>
      <c r="AH114" s="24" t="str">
        <f t="shared" si="37"/>
        <v xml:space="preserve"> </v>
      </c>
      <c r="AI114" s="24">
        <f t="shared" si="38"/>
        <v>0</v>
      </c>
      <c r="AJ114" s="24">
        <f t="shared" si="39"/>
        <v>0</v>
      </c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</row>
    <row r="115" spans="1:52" ht="38.25" customHeight="1" x14ac:dyDescent="0.25">
      <c r="A115" s="18"/>
      <c r="B115" s="19"/>
      <c r="C115" s="18"/>
      <c r="D115" s="18"/>
      <c r="E115" s="18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31"/>
      <c r="X115" s="30" t="str">
        <f t="shared" si="27"/>
        <v xml:space="preserve">    </v>
      </c>
      <c r="Y115" s="27" t="str">
        <f t="shared" si="28"/>
        <v xml:space="preserve">    </v>
      </c>
      <c r="Z115" s="27" t="str">
        <f t="shared" si="29"/>
        <v xml:space="preserve"> </v>
      </c>
      <c r="AA115" s="24" t="str">
        <f t="shared" si="30"/>
        <v xml:space="preserve">    </v>
      </c>
      <c r="AB115" s="24">
        <f t="shared" si="31"/>
        <v>0</v>
      </c>
      <c r="AC115" s="24" t="str">
        <f t="shared" si="32"/>
        <v xml:space="preserve">     </v>
      </c>
      <c r="AD115" s="27" t="str">
        <f t="shared" si="33"/>
        <v xml:space="preserve"> </v>
      </c>
      <c r="AE115" s="27" t="str">
        <f t="shared" si="34"/>
        <v xml:space="preserve"> </v>
      </c>
      <c r="AF115" s="24" t="str">
        <f t="shared" si="35"/>
        <v xml:space="preserve"> </v>
      </c>
      <c r="AG115" s="24" t="str">
        <f t="shared" si="36"/>
        <v xml:space="preserve"> </v>
      </c>
      <c r="AH115" s="24" t="str">
        <f t="shared" si="37"/>
        <v xml:space="preserve"> </v>
      </c>
      <c r="AI115" s="24">
        <f t="shared" si="38"/>
        <v>0</v>
      </c>
      <c r="AJ115" s="24">
        <f t="shared" si="39"/>
        <v>0</v>
      </c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</row>
    <row r="116" spans="1:52" ht="45" customHeight="1" x14ac:dyDescent="0.25">
      <c r="A116" s="18"/>
      <c r="B116" s="19"/>
      <c r="C116" s="18"/>
      <c r="D116" s="18"/>
      <c r="E116" s="18"/>
      <c r="F116" s="23"/>
      <c r="G116" s="23"/>
      <c r="H116" s="23"/>
      <c r="I116" s="77"/>
      <c r="J116" s="77"/>
      <c r="K116" s="77"/>
      <c r="L116" s="77"/>
      <c r="M116" s="77"/>
      <c r="N116" s="23"/>
      <c r="O116" s="23"/>
      <c r="P116" s="23"/>
      <c r="Q116" s="23"/>
      <c r="R116" s="23"/>
      <c r="S116" s="23"/>
      <c r="T116" s="23"/>
      <c r="U116" s="23"/>
      <c r="V116" s="23"/>
      <c r="W116" s="31"/>
      <c r="X116" s="30" t="str">
        <f t="shared" si="27"/>
        <v xml:space="preserve">    </v>
      </c>
      <c r="Y116" s="27" t="str">
        <f t="shared" si="28"/>
        <v xml:space="preserve">    </v>
      </c>
      <c r="Z116" s="27" t="str">
        <f t="shared" si="29"/>
        <v xml:space="preserve"> </v>
      </c>
      <c r="AA116" s="24" t="str">
        <f t="shared" si="30"/>
        <v xml:space="preserve">    </v>
      </c>
      <c r="AB116" s="24">
        <f t="shared" si="31"/>
        <v>0</v>
      </c>
      <c r="AC116" s="24" t="str">
        <f t="shared" si="32"/>
        <v xml:space="preserve">     </v>
      </c>
      <c r="AD116" s="27" t="str">
        <f t="shared" si="33"/>
        <v xml:space="preserve"> </v>
      </c>
      <c r="AE116" s="27" t="str">
        <f t="shared" si="34"/>
        <v xml:space="preserve"> </v>
      </c>
      <c r="AF116" s="24" t="str">
        <f t="shared" si="35"/>
        <v xml:space="preserve"> </v>
      </c>
      <c r="AG116" s="24" t="str">
        <f t="shared" si="36"/>
        <v xml:space="preserve"> </v>
      </c>
      <c r="AH116" s="24" t="str">
        <f t="shared" si="37"/>
        <v xml:space="preserve"> </v>
      </c>
      <c r="AI116" s="24">
        <f t="shared" si="38"/>
        <v>0</v>
      </c>
      <c r="AJ116" s="24">
        <f t="shared" si="39"/>
        <v>0</v>
      </c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</row>
    <row r="117" spans="1:52" ht="37.5" customHeight="1" x14ac:dyDescent="0.25">
      <c r="A117" s="18"/>
      <c r="B117" s="19"/>
      <c r="C117" s="18"/>
      <c r="D117" s="18"/>
      <c r="E117" s="18"/>
      <c r="F117" s="23"/>
      <c r="G117" s="23"/>
      <c r="H117" s="23"/>
      <c r="I117" s="77"/>
      <c r="J117" s="77"/>
      <c r="K117" s="77"/>
      <c r="L117" s="77"/>
      <c r="M117" s="77"/>
      <c r="N117" s="23"/>
      <c r="O117" s="23"/>
      <c r="P117" s="23"/>
      <c r="Q117" s="23"/>
      <c r="R117" s="23"/>
      <c r="S117" s="23"/>
      <c r="T117" s="23"/>
      <c r="U117" s="23"/>
      <c r="V117" s="23"/>
      <c r="W117" s="31"/>
      <c r="X117" s="30" t="str">
        <f t="shared" si="27"/>
        <v xml:space="preserve">    </v>
      </c>
      <c r="Y117" s="27" t="str">
        <f t="shared" si="28"/>
        <v xml:space="preserve">    </v>
      </c>
      <c r="Z117" s="27" t="str">
        <f t="shared" si="29"/>
        <v xml:space="preserve"> </v>
      </c>
      <c r="AA117" s="24" t="str">
        <f t="shared" si="30"/>
        <v xml:space="preserve">    </v>
      </c>
      <c r="AB117" s="24">
        <f t="shared" si="31"/>
        <v>0</v>
      </c>
      <c r="AC117" s="24" t="str">
        <f t="shared" si="32"/>
        <v xml:space="preserve">     </v>
      </c>
      <c r="AD117" s="27" t="str">
        <f t="shared" si="33"/>
        <v xml:space="preserve"> </v>
      </c>
      <c r="AE117" s="27" t="str">
        <f t="shared" si="34"/>
        <v xml:space="preserve"> </v>
      </c>
      <c r="AF117" s="24" t="str">
        <f t="shared" si="35"/>
        <v xml:space="preserve"> </v>
      </c>
      <c r="AG117" s="24" t="str">
        <f t="shared" si="36"/>
        <v xml:space="preserve"> </v>
      </c>
      <c r="AH117" s="24" t="str">
        <f t="shared" si="37"/>
        <v xml:space="preserve"> </v>
      </c>
      <c r="AI117" s="24">
        <f t="shared" si="38"/>
        <v>0</v>
      </c>
      <c r="AJ117" s="24">
        <f t="shared" si="39"/>
        <v>0</v>
      </c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</row>
    <row r="118" spans="1:52" ht="48.75" customHeight="1" x14ac:dyDescent="0.25">
      <c r="A118" s="18"/>
      <c r="B118" s="19"/>
      <c r="C118" s="18"/>
      <c r="D118" s="18"/>
      <c r="E118" s="18"/>
      <c r="F118" s="23"/>
      <c r="G118" s="23"/>
      <c r="H118" s="23"/>
      <c r="I118" s="77"/>
      <c r="J118" s="77"/>
      <c r="K118" s="77"/>
      <c r="L118" s="77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31"/>
      <c r="X118" s="30" t="str">
        <f t="shared" si="27"/>
        <v xml:space="preserve">    </v>
      </c>
      <c r="Y118" s="27" t="str">
        <f t="shared" si="28"/>
        <v xml:space="preserve">    </v>
      </c>
      <c r="Z118" s="27" t="str">
        <f t="shared" si="29"/>
        <v xml:space="preserve"> </v>
      </c>
      <c r="AA118" s="24" t="str">
        <f t="shared" si="30"/>
        <v xml:space="preserve">    </v>
      </c>
      <c r="AB118" s="24">
        <f t="shared" si="31"/>
        <v>0</v>
      </c>
      <c r="AC118" s="24" t="str">
        <f t="shared" si="32"/>
        <v xml:space="preserve">     </v>
      </c>
      <c r="AD118" s="27" t="str">
        <f t="shared" si="33"/>
        <v xml:space="preserve"> </v>
      </c>
      <c r="AE118" s="27" t="str">
        <f t="shared" si="34"/>
        <v xml:space="preserve"> </v>
      </c>
      <c r="AF118" s="24" t="str">
        <f t="shared" si="35"/>
        <v xml:space="preserve"> </v>
      </c>
      <c r="AG118" s="24" t="str">
        <f t="shared" si="36"/>
        <v xml:space="preserve"> </v>
      </c>
      <c r="AH118" s="24" t="str">
        <f t="shared" si="37"/>
        <v xml:space="preserve"> </v>
      </c>
      <c r="AI118" s="24">
        <f t="shared" si="38"/>
        <v>0</v>
      </c>
      <c r="AJ118" s="24">
        <f t="shared" si="39"/>
        <v>0</v>
      </c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</row>
    <row r="119" spans="1:52" ht="45" customHeight="1" x14ac:dyDescent="0.25">
      <c r="A119" s="18"/>
      <c r="B119" s="19"/>
      <c r="C119" s="18"/>
      <c r="D119" s="18"/>
      <c r="E119" s="18"/>
      <c r="F119" s="23"/>
      <c r="G119" s="23"/>
      <c r="H119" s="23"/>
      <c r="I119" s="77"/>
      <c r="J119" s="77"/>
      <c r="K119" s="77"/>
      <c r="L119" s="77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31"/>
      <c r="X119" s="30" t="str">
        <f t="shared" si="27"/>
        <v xml:space="preserve">    </v>
      </c>
      <c r="Y119" s="27" t="str">
        <f t="shared" si="28"/>
        <v xml:space="preserve">    </v>
      </c>
      <c r="Z119" s="27" t="str">
        <f t="shared" si="29"/>
        <v xml:space="preserve"> </v>
      </c>
      <c r="AA119" s="24" t="str">
        <f t="shared" si="30"/>
        <v xml:space="preserve">    </v>
      </c>
      <c r="AB119" s="24">
        <f t="shared" si="31"/>
        <v>0</v>
      </c>
      <c r="AC119" s="24" t="str">
        <f t="shared" si="32"/>
        <v xml:space="preserve">     </v>
      </c>
      <c r="AD119" s="27" t="str">
        <f t="shared" si="33"/>
        <v xml:space="preserve"> </v>
      </c>
      <c r="AE119" s="27" t="str">
        <f t="shared" si="34"/>
        <v xml:space="preserve"> </v>
      </c>
      <c r="AF119" s="24" t="str">
        <f t="shared" si="35"/>
        <v xml:space="preserve"> </v>
      </c>
      <c r="AG119" s="24" t="str">
        <f t="shared" si="36"/>
        <v xml:space="preserve"> </v>
      </c>
      <c r="AH119" s="24" t="str">
        <f t="shared" si="37"/>
        <v xml:space="preserve"> </v>
      </c>
      <c r="AI119" s="24">
        <f t="shared" si="38"/>
        <v>0</v>
      </c>
      <c r="AJ119" s="24">
        <f t="shared" si="39"/>
        <v>0</v>
      </c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</row>
    <row r="120" spans="1:52" ht="42.75" customHeight="1" x14ac:dyDescent="0.25">
      <c r="A120" s="18"/>
      <c r="B120" s="19"/>
      <c r="C120" s="18"/>
      <c r="D120" s="18"/>
      <c r="E120" s="18"/>
      <c r="F120" s="23"/>
      <c r="G120" s="23"/>
      <c r="H120" s="23"/>
      <c r="I120" s="77"/>
      <c r="J120" s="77"/>
      <c r="K120" s="77"/>
      <c r="L120" s="77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31"/>
      <c r="X120" s="30" t="str">
        <f t="shared" si="27"/>
        <v xml:space="preserve">    </v>
      </c>
      <c r="Y120" s="27" t="str">
        <f t="shared" si="28"/>
        <v xml:space="preserve">    </v>
      </c>
      <c r="Z120" s="27" t="str">
        <f t="shared" si="29"/>
        <v xml:space="preserve"> </v>
      </c>
      <c r="AA120" s="24" t="str">
        <f t="shared" si="30"/>
        <v xml:space="preserve">    </v>
      </c>
      <c r="AB120" s="24">
        <f t="shared" si="31"/>
        <v>0</v>
      </c>
      <c r="AC120" s="24" t="str">
        <f t="shared" si="32"/>
        <v xml:space="preserve">     </v>
      </c>
      <c r="AD120" s="27" t="str">
        <f t="shared" si="33"/>
        <v xml:space="preserve"> </v>
      </c>
      <c r="AE120" s="27" t="str">
        <f t="shared" si="34"/>
        <v xml:space="preserve"> </v>
      </c>
      <c r="AF120" s="24" t="str">
        <f t="shared" si="35"/>
        <v xml:space="preserve"> </v>
      </c>
      <c r="AG120" s="24" t="str">
        <f t="shared" si="36"/>
        <v xml:space="preserve"> </v>
      </c>
      <c r="AH120" s="24" t="str">
        <f t="shared" si="37"/>
        <v xml:space="preserve"> </v>
      </c>
      <c r="AI120" s="24">
        <f t="shared" si="38"/>
        <v>0</v>
      </c>
      <c r="AJ120" s="24">
        <f t="shared" si="39"/>
        <v>0</v>
      </c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</row>
    <row r="121" spans="1:52" ht="50.25" customHeight="1" x14ac:dyDescent="0.25">
      <c r="A121" s="18"/>
      <c r="B121" s="19"/>
      <c r="C121" s="18"/>
      <c r="D121" s="18"/>
      <c r="E121" s="18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31"/>
      <c r="X121" s="30" t="str">
        <f t="shared" si="27"/>
        <v xml:space="preserve">    </v>
      </c>
      <c r="Y121" s="27" t="str">
        <f t="shared" si="28"/>
        <v xml:space="preserve">    </v>
      </c>
      <c r="Z121" s="27" t="str">
        <f t="shared" si="29"/>
        <v xml:space="preserve"> </v>
      </c>
      <c r="AA121" s="24" t="str">
        <f t="shared" si="30"/>
        <v xml:space="preserve">    </v>
      </c>
      <c r="AB121" s="24">
        <f t="shared" si="31"/>
        <v>0</v>
      </c>
      <c r="AC121" s="24" t="str">
        <f t="shared" si="32"/>
        <v xml:space="preserve">     </v>
      </c>
      <c r="AD121" s="27" t="str">
        <f t="shared" si="33"/>
        <v xml:space="preserve"> </v>
      </c>
      <c r="AE121" s="27" t="str">
        <f t="shared" si="34"/>
        <v xml:space="preserve"> </v>
      </c>
      <c r="AF121" s="24" t="str">
        <f t="shared" si="35"/>
        <v xml:space="preserve"> </v>
      </c>
      <c r="AG121" s="24" t="str">
        <f t="shared" si="36"/>
        <v xml:space="preserve"> </v>
      </c>
      <c r="AH121" s="24" t="str">
        <f t="shared" si="37"/>
        <v xml:space="preserve"> </v>
      </c>
      <c r="AI121" s="24">
        <f t="shared" si="38"/>
        <v>0</v>
      </c>
      <c r="AJ121" s="24">
        <f t="shared" si="39"/>
        <v>0</v>
      </c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</row>
    <row r="122" spans="1:52" ht="48.75" customHeight="1" x14ac:dyDescent="0.25">
      <c r="A122" s="18"/>
      <c r="B122" s="19"/>
      <c r="C122" s="18"/>
      <c r="D122" s="18"/>
      <c r="E122" s="18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31"/>
      <c r="X122" s="30" t="str">
        <f>IF(D122*W122=0,"    ",D122*W122)</f>
        <v xml:space="preserve">    </v>
      </c>
      <c r="Y122" s="27" t="str">
        <f>IF(E122*P122=0,"    ",E122*P122)</f>
        <v xml:space="preserve">    </v>
      </c>
      <c r="Z122" s="27" t="str">
        <f>IF((F122*Q122)=0," ",F122*Q122)</f>
        <v xml:space="preserve"> </v>
      </c>
      <c r="AA122" s="24" t="str">
        <f>IF(G122*(S122+U122)=0,"    ",0.33*G122*(S122+U122))</f>
        <v xml:space="preserve">    </v>
      </c>
      <c r="AB122" s="24">
        <f>H122*O122*2</f>
        <v>0</v>
      </c>
      <c r="AC122" s="24" t="str">
        <f>IF(I122*(S122+U122)=0,"     ",0.25*I122*(S122+U122))</f>
        <v xml:space="preserve">     </v>
      </c>
      <c r="AD122" s="27" t="str">
        <f>IF(J122*(S122+U122)=0," ",J122*(S122+U122))</f>
        <v xml:space="preserve"> </v>
      </c>
      <c r="AE122" s="27" t="str">
        <f>IF(K122*(S122+U122)=0," ",K122*(S122+U122))</f>
        <v xml:space="preserve"> </v>
      </c>
      <c r="AF122" s="24" t="str">
        <f>IF(L122*(S122+U122)=0," ",0.5*L122*(S122+U122))</f>
        <v xml:space="preserve"> </v>
      </c>
      <c r="AG122" s="24" t="str">
        <f>IF(M122*(S122+U122)=0," ",0.33*M122*(S122+U122))</f>
        <v xml:space="preserve"> </v>
      </c>
      <c r="AH122" s="24" t="str">
        <f>IF(N122*(S122+U122)=0," ",0.25*N122*(S122+U122))</f>
        <v xml:space="preserve"> </v>
      </c>
      <c r="AI122" s="24">
        <f>C122*0.06*S122/25+2*G122*O122</f>
        <v>0</v>
      </c>
      <c r="AJ122" s="24">
        <f>SUM(X122:AI122)</f>
        <v>0</v>
      </c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</row>
    <row r="123" spans="1:52" ht="12.9" customHeight="1" x14ac:dyDescent="0.25">
      <c r="A123" s="18"/>
      <c r="B123" s="19"/>
      <c r="C123" s="18"/>
      <c r="D123" s="18"/>
      <c r="E123" s="18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31"/>
      <c r="X123" s="30" t="str">
        <f t="shared" si="27"/>
        <v xml:space="preserve">    </v>
      </c>
      <c r="Y123" s="27" t="str">
        <f t="shared" si="28"/>
        <v xml:space="preserve">    </v>
      </c>
      <c r="Z123" s="27" t="str">
        <f t="shared" si="29"/>
        <v xml:space="preserve"> </v>
      </c>
      <c r="AA123" s="24" t="str">
        <f t="shared" si="30"/>
        <v xml:space="preserve">    </v>
      </c>
      <c r="AB123" s="24">
        <f t="shared" si="31"/>
        <v>0</v>
      </c>
      <c r="AC123" s="24" t="str">
        <f t="shared" si="32"/>
        <v xml:space="preserve">     </v>
      </c>
      <c r="AD123" s="27" t="str">
        <f t="shared" si="33"/>
        <v xml:space="preserve"> </v>
      </c>
      <c r="AE123" s="27" t="str">
        <f t="shared" si="34"/>
        <v xml:space="preserve"> </v>
      </c>
      <c r="AF123" s="24" t="str">
        <f t="shared" si="35"/>
        <v xml:space="preserve"> </v>
      </c>
      <c r="AG123" s="24" t="str">
        <f t="shared" si="36"/>
        <v xml:space="preserve"> </v>
      </c>
      <c r="AH123" s="24" t="str">
        <f t="shared" si="37"/>
        <v xml:space="preserve"> </v>
      </c>
      <c r="AI123" s="24">
        <f t="shared" si="38"/>
        <v>0</v>
      </c>
      <c r="AJ123" s="24">
        <f t="shared" si="39"/>
        <v>0</v>
      </c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</row>
    <row r="124" spans="1:52" ht="39.75" customHeight="1" x14ac:dyDescent="0.25">
      <c r="A124" s="70"/>
      <c r="B124" s="19"/>
      <c r="C124" s="18"/>
      <c r="D124" s="18"/>
      <c r="E124" s="18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31"/>
      <c r="X124" s="30" t="str">
        <f t="shared" si="27"/>
        <v xml:space="preserve">    </v>
      </c>
      <c r="Y124" s="27" t="str">
        <f t="shared" si="28"/>
        <v xml:space="preserve">    </v>
      </c>
      <c r="Z124" s="27" t="str">
        <f t="shared" si="29"/>
        <v xml:space="preserve"> </v>
      </c>
      <c r="AA124" s="24" t="str">
        <f t="shared" si="30"/>
        <v xml:space="preserve">    </v>
      </c>
      <c r="AB124" s="24">
        <f t="shared" si="31"/>
        <v>0</v>
      </c>
      <c r="AC124" s="24" t="str">
        <f t="shared" si="32"/>
        <v xml:space="preserve">     </v>
      </c>
      <c r="AD124" s="27" t="str">
        <f t="shared" si="33"/>
        <v xml:space="preserve"> </v>
      </c>
      <c r="AE124" s="27" t="str">
        <f t="shared" si="34"/>
        <v xml:space="preserve"> </v>
      </c>
      <c r="AF124" s="24" t="str">
        <f t="shared" si="35"/>
        <v xml:space="preserve"> </v>
      </c>
      <c r="AG124" s="24" t="str">
        <f t="shared" si="36"/>
        <v xml:space="preserve"> </v>
      </c>
      <c r="AH124" s="24" t="str">
        <f t="shared" si="37"/>
        <v xml:space="preserve"> </v>
      </c>
      <c r="AI124" s="24">
        <f t="shared" si="38"/>
        <v>0</v>
      </c>
      <c r="AJ124" s="24">
        <f t="shared" si="39"/>
        <v>0</v>
      </c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</row>
    <row r="125" spans="1:52" ht="42.75" customHeight="1" x14ac:dyDescent="0.25">
      <c r="A125" s="70"/>
      <c r="B125" s="19"/>
      <c r="C125" s="18"/>
      <c r="D125" s="18"/>
      <c r="E125" s="18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31"/>
      <c r="X125" s="30" t="str">
        <f>IF(D125*W125=0,"    ",D125*W125)</f>
        <v xml:space="preserve">    </v>
      </c>
      <c r="Y125" s="27" t="str">
        <f>IF(E125*P125=0,"    ",E125*P125)</f>
        <v xml:space="preserve">    </v>
      </c>
      <c r="Z125" s="27" t="str">
        <f>IF((F125*Q125)=0," ",F125*Q125)</f>
        <v xml:space="preserve"> </v>
      </c>
      <c r="AA125" s="24" t="str">
        <f>IF(G125*(S125+U125)=0,"    ",0.33*G125*(S125+U125))</f>
        <v xml:space="preserve">    </v>
      </c>
      <c r="AB125" s="24">
        <f>H125*O125*2</f>
        <v>0</v>
      </c>
      <c r="AC125" s="24" t="str">
        <f>IF(I125*(S125+U125)=0,"     ",0.25*I125*(S125+U125))</f>
        <v xml:space="preserve">     </v>
      </c>
      <c r="AD125" s="27" t="str">
        <f>IF(J125*(S125+U125)=0," ",J125*(S125+U125))</f>
        <v xml:space="preserve"> </v>
      </c>
      <c r="AE125" s="27" t="str">
        <f>IF(K125*(S125+U125)=0," ",K125*(S125+U125))</f>
        <v xml:space="preserve"> </v>
      </c>
      <c r="AF125" s="24" t="str">
        <f>IF(L125*(S125+U125)=0," ",0.5*L125*(S125+U125))</f>
        <v xml:space="preserve"> </v>
      </c>
      <c r="AG125" s="24" t="str">
        <f>IF(M125*(S125+U125)=0," ",0.33*M125*(S125+U125))</f>
        <v xml:space="preserve"> </v>
      </c>
      <c r="AH125" s="24" t="str">
        <f>IF(N125*(S125+U125)=0," ",0.25*N125*(S125+U125))</f>
        <v xml:space="preserve"> </v>
      </c>
      <c r="AI125" s="24">
        <f>C125*0.06*S125/25+2*G125*O125</f>
        <v>0</v>
      </c>
      <c r="AJ125" s="24">
        <f>SUM(X125:AI125)</f>
        <v>0</v>
      </c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</row>
    <row r="126" spans="1:52" ht="57.75" customHeight="1" x14ac:dyDescent="0.25">
      <c r="A126" s="70"/>
      <c r="B126" s="19"/>
      <c r="C126" s="18"/>
      <c r="D126" s="18"/>
      <c r="E126" s="18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31"/>
      <c r="X126" s="30" t="str">
        <f>IF(D126*W126=0,"    ",D126*W126)</f>
        <v xml:space="preserve">    </v>
      </c>
      <c r="Y126" s="27" t="str">
        <f>IF(E126*P126=0,"    ",E126*P126)</f>
        <v xml:space="preserve">    </v>
      </c>
      <c r="Z126" s="27" t="str">
        <f>IF((F126*Q126)=0," ",F126*Q126)</f>
        <v xml:space="preserve"> </v>
      </c>
      <c r="AA126" s="24" t="str">
        <f>IF(G126*(S126+U126)=0,"    ",0.33*G126*(S126+U126))</f>
        <v xml:space="preserve">    </v>
      </c>
      <c r="AB126" s="24">
        <f>H126*O126*2</f>
        <v>0</v>
      </c>
      <c r="AC126" s="24" t="str">
        <f>IF(I126*(S126+U126)=0,"     ",0.25*I126*(S126+U126))</f>
        <v xml:space="preserve">     </v>
      </c>
      <c r="AD126" s="27" t="str">
        <f>IF(J126*(S126+U126)=0," ",J126*(S126+U126))</f>
        <v xml:space="preserve"> </v>
      </c>
      <c r="AE126" s="27" t="str">
        <f>IF(K126*(S126+U126)=0," ",K126*(S126+U126))</f>
        <v xml:space="preserve"> </v>
      </c>
      <c r="AF126" s="24" t="str">
        <f>IF(L126*(S126+U126)=0," ",0.5*L126*(S126+U126))</f>
        <v xml:space="preserve"> </v>
      </c>
      <c r="AG126" s="24" t="str">
        <f>IF(M126*(S126+U126)=0," ",0.33*M126*(S126+U126))</f>
        <v xml:space="preserve"> </v>
      </c>
      <c r="AH126" s="24" t="str">
        <f>IF(N126*(S126+U126)=0," ",0.25*N126*(S126+U126))</f>
        <v xml:space="preserve"> </v>
      </c>
      <c r="AI126" s="24">
        <f>C126*0.06*S126/25+2*G126*O126</f>
        <v>0</v>
      </c>
      <c r="AJ126" s="24">
        <f>SUM(X126:AI126)</f>
        <v>0</v>
      </c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</row>
    <row r="127" spans="1:52" ht="58.5" customHeight="1" x14ac:dyDescent="0.25">
      <c r="A127" s="70"/>
      <c r="B127" s="19"/>
      <c r="C127" s="18"/>
      <c r="D127" s="18"/>
      <c r="E127" s="18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31"/>
      <c r="X127" s="30" t="str">
        <f>IF(D127*W127=0,"    ",D127*W127)</f>
        <v xml:space="preserve">    </v>
      </c>
      <c r="Y127" s="27" t="str">
        <f>IF(E127*P127=0,"    ",E127*P127)</f>
        <v xml:space="preserve">    </v>
      </c>
      <c r="Z127" s="27" t="str">
        <f>IF((F127*Q127)=0," ",F127*Q127)</f>
        <v xml:space="preserve"> </v>
      </c>
      <c r="AA127" s="24" t="str">
        <f>IF(G127*(S127+U127)=0,"    ",0.33*G127*(S127+U127))</f>
        <v xml:space="preserve">    </v>
      </c>
      <c r="AB127" s="24">
        <f>H127*O127*2</f>
        <v>0</v>
      </c>
      <c r="AC127" s="24" t="str">
        <f>IF(I127*(S127+U127)=0,"     ",0.25*I127*(S127+U127))</f>
        <v xml:space="preserve">     </v>
      </c>
      <c r="AD127" s="27" t="str">
        <f>IF(J127*(S127+U127)=0," ",J127*(S127+U127))</f>
        <v xml:space="preserve"> </v>
      </c>
      <c r="AE127" s="27" t="str">
        <f>IF(K127*(S127+U127)=0," ",K127*(S127+U127))</f>
        <v xml:space="preserve"> </v>
      </c>
      <c r="AF127" s="24" t="str">
        <f>IF(L127*(S127+U127)=0," ",0.5*L127*(S127+U127))</f>
        <v xml:space="preserve"> </v>
      </c>
      <c r="AG127" s="24" t="str">
        <f>IF(M127*(S127+U127)=0," ",0.33*M127*(S127+U127))</f>
        <v xml:space="preserve"> </v>
      </c>
      <c r="AH127" s="24" t="str">
        <f>IF(N127*(S127+U127)=0," ",0.25*N127*(S127+U127))</f>
        <v xml:space="preserve"> </v>
      </c>
      <c r="AI127" s="24">
        <f>C127*0.06*S127/25+2*G127*O127</f>
        <v>0</v>
      </c>
      <c r="AJ127" s="24">
        <f>SUM(X127:AI127)</f>
        <v>0</v>
      </c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</row>
    <row r="128" spans="1:52" ht="82.5" customHeight="1" x14ac:dyDescent="0.25">
      <c r="A128" s="70"/>
      <c r="B128" s="19"/>
      <c r="C128" s="18"/>
      <c r="D128" s="18"/>
      <c r="E128" s="18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31"/>
      <c r="X128" s="30" t="str">
        <f t="shared" si="27"/>
        <v xml:space="preserve">    </v>
      </c>
      <c r="Y128" s="27" t="str">
        <f t="shared" si="28"/>
        <v xml:space="preserve">    </v>
      </c>
      <c r="Z128" s="27" t="str">
        <f t="shared" si="29"/>
        <v xml:space="preserve"> </v>
      </c>
      <c r="AA128" s="24" t="str">
        <f t="shared" si="30"/>
        <v xml:space="preserve">    </v>
      </c>
      <c r="AB128" s="24">
        <f t="shared" si="31"/>
        <v>0</v>
      </c>
      <c r="AC128" s="24" t="str">
        <f t="shared" si="32"/>
        <v xml:space="preserve">     </v>
      </c>
      <c r="AD128" s="27" t="str">
        <f t="shared" si="33"/>
        <v xml:space="preserve"> </v>
      </c>
      <c r="AE128" s="27" t="str">
        <f t="shared" si="34"/>
        <v xml:space="preserve"> </v>
      </c>
      <c r="AF128" s="24" t="str">
        <f t="shared" si="35"/>
        <v xml:space="preserve"> </v>
      </c>
      <c r="AG128" s="24" t="str">
        <f t="shared" si="36"/>
        <v xml:space="preserve"> </v>
      </c>
      <c r="AH128" s="24" t="str">
        <f t="shared" si="37"/>
        <v xml:space="preserve"> </v>
      </c>
      <c r="AI128" s="24">
        <f t="shared" si="38"/>
        <v>0</v>
      </c>
      <c r="AJ128" s="24">
        <f t="shared" si="39"/>
        <v>0</v>
      </c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</row>
    <row r="129" spans="1:52" ht="57.75" customHeight="1" x14ac:dyDescent="0.25">
      <c r="A129" s="70"/>
      <c r="B129" s="75"/>
      <c r="C129" s="18"/>
      <c r="D129" s="18"/>
      <c r="E129" s="18"/>
      <c r="F129" s="23"/>
      <c r="G129" s="23"/>
      <c r="H129" s="23"/>
      <c r="I129" s="23"/>
      <c r="J129" s="23"/>
      <c r="K129" s="23"/>
      <c r="L129" s="23"/>
      <c r="M129" s="23"/>
      <c r="N129" s="77"/>
      <c r="O129" s="23"/>
      <c r="P129" s="23"/>
      <c r="Q129" s="23"/>
      <c r="R129" s="23"/>
      <c r="S129" s="23"/>
      <c r="T129" s="23"/>
      <c r="U129" s="23"/>
      <c r="V129" s="23"/>
      <c r="W129" s="31"/>
      <c r="X129" s="30" t="str">
        <f t="shared" si="27"/>
        <v xml:space="preserve">    </v>
      </c>
      <c r="Y129" s="27" t="str">
        <f t="shared" si="28"/>
        <v xml:space="preserve">    </v>
      </c>
      <c r="Z129" s="27" t="str">
        <f t="shared" si="29"/>
        <v xml:space="preserve"> </v>
      </c>
      <c r="AA129" s="24" t="str">
        <f t="shared" si="30"/>
        <v xml:space="preserve">    </v>
      </c>
      <c r="AB129" s="24">
        <f t="shared" si="31"/>
        <v>0</v>
      </c>
      <c r="AC129" s="24" t="str">
        <f t="shared" si="32"/>
        <v xml:space="preserve">     </v>
      </c>
      <c r="AD129" s="27" t="str">
        <f t="shared" si="33"/>
        <v xml:space="preserve"> </v>
      </c>
      <c r="AE129" s="27" t="str">
        <f t="shared" si="34"/>
        <v xml:space="preserve"> </v>
      </c>
      <c r="AF129" s="24" t="str">
        <f t="shared" si="35"/>
        <v xml:space="preserve"> </v>
      </c>
      <c r="AG129" s="24" t="str">
        <f t="shared" si="36"/>
        <v xml:space="preserve"> </v>
      </c>
      <c r="AH129" s="24" t="str">
        <f t="shared" si="37"/>
        <v xml:space="preserve"> </v>
      </c>
      <c r="AI129" s="24">
        <f t="shared" si="38"/>
        <v>0</v>
      </c>
      <c r="AJ129" s="24">
        <f t="shared" si="39"/>
        <v>0</v>
      </c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</row>
    <row r="130" spans="1:52" ht="69.75" customHeight="1" x14ac:dyDescent="0.25">
      <c r="A130" s="70"/>
      <c r="B130" s="19"/>
      <c r="C130" s="18"/>
      <c r="D130" s="18"/>
      <c r="E130" s="18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31"/>
      <c r="X130" s="30" t="str">
        <f t="shared" ref="X130:X137" si="40">IF(D130*W130=0,"    ",D130*W130)</f>
        <v xml:space="preserve">    </v>
      </c>
      <c r="Y130" s="27" t="str">
        <f t="shared" ref="Y130:Y137" si="41">IF(E130*P130=0,"    ",E130*P130)</f>
        <v xml:space="preserve">    </v>
      </c>
      <c r="Z130" s="27" t="str">
        <f t="shared" ref="Z130:Z137" si="42">IF((F130*Q130)=0," ",F130*Q130)</f>
        <v xml:space="preserve"> </v>
      </c>
      <c r="AA130" s="24" t="str">
        <f t="shared" ref="AA130:AA137" si="43">IF(G130*(S130+U130)=0,"    ",0.33*G130*(S130+U130))</f>
        <v xml:space="preserve">    </v>
      </c>
      <c r="AB130" s="24">
        <f t="shared" ref="AB130:AB137" si="44">H130*O130*2</f>
        <v>0</v>
      </c>
      <c r="AC130" s="24" t="str">
        <f t="shared" ref="AC130:AC137" si="45">IF(I130*(S130+U130)=0,"     ",0.25*I130*(S130+U130))</f>
        <v xml:space="preserve">     </v>
      </c>
      <c r="AD130" s="27" t="str">
        <f t="shared" ref="AD130:AD137" si="46">IF(J130*(S130+U130)=0," ",J130*(S130+U130))</f>
        <v xml:space="preserve"> </v>
      </c>
      <c r="AE130" s="27" t="str">
        <f t="shared" ref="AE130:AE137" si="47">IF(K130*(S130+U130)=0," ",K130*(S130+U130))</f>
        <v xml:space="preserve"> </v>
      </c>
      <c r="AF130" s="24" t="str">
        <f t="shared" ref="AF130:AF137" si="48">IF(L130*(S130+U130)=0," ",0.5*L130*(S130+U130))</f>
        <v xml:space="preserve"> </v>
      </c>
      <c r="AG130" s="24" t="str">
        <f t="shared" ref="AG130:AG137" si="49">IF(M130*(S130+U130)=0," ",0.33*M130*(S130+U130))</f>
        <v xml:space="preserve"> </v>
      </c>
      <c r="AH130" s="24" t="str">
        <f t="shared" ref="AH130:AH137" si="50">IF(N130*(S130+U130)=0," ",0.25*N130*(S130+U130))</f>
        <v xml:space="preserve"> </v>
      </c>
      <c r="AI130" s="24">
        <f t="shared" ref="AI130:AI137" si="51">C130*0.06*S130/25+2*G130*O130</f>
        <v>0</v>
      </c>
      <c r="AJ130" s="24">
        <f t="shared" ref="AJ130:AJ137" si="52">SUM(X130:AI130)</f>
        <v>0</v>
      </c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</row>
    <row r="131" spans="1:52" ht="69.75" customHeight="1" x14ac:dyDescent="0.25">
      <c r="A131" s="70"/>
      <c r="B131" s="19"/>
      <c r="C131" s="18"/>
      <c r="D131" s="18"/>
      <c r="E131" s="18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31"/>
      <c r="X131" s="30" t="str">
        <f t="shared" si="40"/>
        <v xml:space="preserve">    </v>
      </c>
      <c r="Y131" s="27" t="str">
        <f t="shared" si="41"/>
        <v xml:space="preserve">    </v>
      </c>
      <c r="Z131" s="27" t="str">
        <f t="shared" si="42"/>
        <v xml:space="preserve"> </v>
      </c>
      <c r="AA131" s="24" t="str">
        <f t="shared" si="43"/>
        <v xml:space="preserve">    </v>
      </c>
      <c r="AB131" s="24">
        <f t="shared" si="44"/>
        <v>0</v>
      </c>
      <c r="AC131" s="24" t="str">
        <f t="shared" si="45"/>
        <v xml:space="preserve">     </v>
      </c>
      <c r="AD131" s="27" t="str">
        <f t="shared" si="46"/>
        <v xml:space="preserve"> </v>
      </c>
      <c r="AE131" s="27" t="str">
        <f t="shared" si="47"/>
        <v xml:space="preserve"> </v>
      </c>
      <c r="AF131" s="24" t="str">
        <f t="shared" si="48"/>
        <v xml:space="preserve"> </v>
      </c>
      <c r="AG131" s="24" t="str">
        <f t="shared" si="49"/>
        <v xml:space="preserve"> </v>
      </c>
      <c r="AH131" s="24" t="str">
        <f t="shared" si="50"/>
        <v xml:space="preserve"> </v>
      </c>
      <c r="AI131" s="24">
        <f t="shared" si="51"/>
        <v>0</v>
      </c>
      <c r="AJ131" s="24">
        <f t="shared" si="52"/>
        <v>0</v>
      </c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</row>
    <row r="132" spans="1:52" ht="40.5" customHeight="1" x14ac:dyDescent="0.25">
      <c r="A132" s="70"/>
      <c r="B132" s="19"/>
      <c r="C132" s="18"/>
      <c r="D132" s="18"/>
      <c r="E132" s="18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31"/>
      <c r="X132" s="30" t="str">
        <f t="shared" si="40"/>
        <v xml:space="preserve">    </v>
      </c>
      <c r="Y132" s="27" t="str">
        <f t="shared" si="41"/>
        <v xml:space="preserve">    </v>
      </c>
      <c r="Z132" s="27" t="str">
        <f t="shared" si="42"/>
        <v xml:space="preserve"> </v>
      </c>
      <c r="AA132" s="24" t="str">
        <f t="shared" si="43"/>
        <v xml:space="preserve">    </v>
      </c>
      <c r="AB132" s="24">
        <f t="shared" si="44"/>
        <v>0</v>
      </c>
      <c r="AC132" s="24" t="str">
        <f t="shared" si="45"/>
        <v xml:space="preserve">     </v>
      </c>
      <c r="AD132" s="27" t="str">
        <f t="shared" si="46"/>
        <v xml:space="preserve"> </v>
      </c>
      <c r="AE132" s="27" t="str">
        <f t="shared" si="47"/>
        <v xml:space="preserve"> </v>
      </c>
      <c r="AF132" s="24" t="str">
        <f t="shared" si="48"/>
        <v xml:space="preserve"> </v>
      </c>
      <c r="AG132" s="24" t="str">
        <f t="shared" si="49"/>
        <v xml:space="preserve"> </v>
      </c>
      <c r="AH132" s="24" t="str">
        <f t="shared" si="50"/>
        <v xml:space="preserve"> </v>
      </c>
      <c r="AI132" s="24">
        <f t="shared" si="51"/>
        <v>0</v>
      </c>
      <c r="AJ132" s="24">
        <f t="shared" si="52"/>
        <v>0</v>
      </c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</row>
    <row r="133" spans="1:52" ht="48" customHeight="1" x14ac:dyDescent="0.25">
      <c r="A133" s="70"/>
      <c r="B133" s="73"/>
      <c r="C133" s="18"/>
      <c r="D133" s="18"/>
      <c r="E133" s="18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31"/>
      <c r="X133" s="30" t="str">
        <f t="shared" si="40"/>
        <v xml:space="preserve">    </v>
      </c>
      <c r="Y133" s="27" t="str">
        <f t="shared" si="41"/>
        <v xml:space="preserve">    </v>
      </c>
      <c r="Z133" s="27" t="str">
        <f t="shared" si="42"/>
        <v xml:space="preserve"> </v>
      </c>
      <c r="AA133" s="24" t="str">
        <f t="shared" si="43"/>
        <v xml:space="preserve">    </v>
      </c>
      <c r="AB133" s="24">
        <f t="shared" si="44"/>
        <v>0</v>
      </c>
      <c r="AC133" s="24" t="str">
        <f t="shared" si="45"/>
        <v xml:space="preserve">     </v>
      </c>
      <c r="AD133" s="27" t="str">
        <f t="shared" si="46"/>
        <v xml:space="preserve"> </v>
      </c>
      <c r="AE133" s="27" t="str">
        <f t="shared" si="47"/>
        <v xml:space="preserve"> </v>
      </c>
      <c r="AF133" s="24" t="str">
        <f t="shared" si="48"/>
        <v xml:space="preserve"> </v>
      </c>
      <c r="AG133" s="24" t="str">
        <f t="shared" si="49"/>
        <v xml:space="preserve"> </v>
      </c>
      <c r="AH133" s="24" t="str">
        <f t="shared" si="50"/>
        <v xml:space="preserve"> </v>
      </c>
      <c r="AI133" s="24">
        <f t="shared" si="51"/>
        <v>0</v>
      </c>
      <c r="AJ133" s="24">
        <f t="shared" si="52"/>
        <v>0</v>
      </c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</row>
    <row r="134" spans="1:52" ht="38.25" customHeight="1" x14ac:dyDescent="0.25">
      <c r="A134" s="70"/>
      <c r="B134" s="19"/>
      <c r="C134" s="18"/>
      <c r="D134" s="18"/>
      <c r="E134" s="18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31"/>
      <c r="X134" s="30" t="str">
        <f t="shared" si="40"/>
        <v xml:space="preserve">    </v>
      </c>
      <c r="Y134" s="27" t="str">
        <f t="shared" si="41"/>
        <v xml:space="preserve">    </v>
      </c>
      <c r="Z134" s="27" t="str">
        <f t="shared" si="42"/>
        <v xml:space="preserve"> </v>
      </c>
      <c r="AA134" s="24" t="str">
        <f t="shared" si="43"/>
        <v xml:space="preserve">    </v>
      </c>
      <c r="AB134" s="24">
        <f t="shared" si="44"/>
        <v>0</v>
      </c>
      <c r="AC134" s="24" t="str">
        <f t="shared" si="45"/>
        <v xml:space="preserve">     </v>
      </c>
      <c r="AD134" s="27" t="str">
        <f t="shared" si="46"/>
        <v xml:space="preserve"> </v>
      </c>
      <c r="AE134" s="27" t="str">
        <f t="shared" si="47"/>
        <v xml:space="preserve"> </v>
      </c>
      <c r="AF134" s="24" t="str">
        <f t="shared" si="48"/>
        <v xml:space="preserve"> </v>
      </c>
      <c r="AG134" s="24" t="str">
        <f t="shared" si="49"/>
        <v xml:space="preserve"> </v>
      </c>
      <c r="AH134" s="24" t="str">
        <f t="shared" si="50"/>
        <v xml:space="preserve"> </v>
      </c>
      <c r="AI134" s="24">
        <f t="shared" si="51"/>
        <v>0</v>
      </c>
      <c r="AJ134" s="24">
        <f t="shared" si="52"/>
        <v>0</v>
      </c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</row>
    <row r="135" spans="1:52" ht="59.25" customHeight="1" x14ac:dyDescent="0.25">
      <c r="A135" s="70"/>
      <c r="B135" s="19"/>
      <c r="C135" s="18"/>
      <c r="D135" s="18"/>
      <c r="E135" s="18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31"/>
      <c r="X135" s="30" t="str">
        <f t="shared" si="40"/>
        <v xml:space="preserve">    </v>
      </c>
      <c r="Y135" s="27" t="str">
        <f t="shared" si="41"/>
        <v xml:space="preserve">    </v>
      </c>
      <c r="Z135" s="27" t="str">
        <f t="shared" si="42"/>
        <v xml:space="preserve"> </v>
      </c>
      <c r="AA135" s="24" t="str">
        <f t="shared" si="43"/>
        <v xml:space="preserve">    </v>
      </c>
      <c r="AB135" s="24">
        <f t="shared" si="44"/>
        <v>0</v>
      </c>
      <c r="AC135" s="24" t="str">
        <f t="shared" si="45"/>
        <v xml:space="preserve">     </v>
      </c>
      <c r="AD135" s="27" t="str">
        <f t="shared" si="46"/>
        <v xml:space="preserve"> </v>
      </c>
      <c r="AE135" s="27" t="str">
        <f t="shared" si="47"/>
        <v xml:space="preserve"> </v>
      </c>
      <c r="AF135" s="24" t="str">
        <f t="shared" si="48"/>
        <v xml:space="preserve"> </v>
      </c>
      <c r="AG135" s="24" t="str">
        <f t="shared" si="49"/>
        <v xml:space="preserve"> </v>
      </c>
      <c r="AH135" s="24" t="str">
        <f t="shared" si="50"/>
        <v xml:space="preserve"> </v>
      </c>
      <c r="AI135" s="24">
        <f t="shared" si="51"/>
        <v>0</v>
      </c>
      <c r="AJ135" s="24">
        <f t="shared" si="52"/>
        <v>0</v>
      </c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</row>
    <row r="136" spans="1:52" ht="38.25" customHeight="1" x14ac:dyDescent="0.25">
      <c r="A136" s="70"/>
      <c r="B136" s="19"/>
      <c r="C136" s="18"/>
      <c r="D136" s="18"/>
      <c r="E136" s="18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31"/>
      <c r="X136" s="30" t="str">
        <f t="shared" si="40"/>
        <v xml:space="preserve">    </v>
      </c>
      <c r="Y136" s="27" t="str">
        <f t="shared" si="41"/>
        <v xml:space="preserve">    </v>
      </c>
      <c r="Z136" s="27" t="str">
        <f t="shared" si="42"/>
        <v xml:space="preserve"> </v>
      </c>
      <c r="AA136" s="24" t="str">
        <f t="shared" si="43"/>
        <v xml:space="preserve">    </v>
      </c>
      <c r="AB136" s="24">
        <f t="shared" si="44"/>
        <v>0</v>
      </c>
      <c r="AC136" s="24" t="str">
        <f t="shared" si="45"/>
        <v xml:space="preserve">     </v>
      </c>
      <c r="AD136" s="27" t="str">
        <f t="shared" si="46"/>
        <v xml:space="preserve"> </v>
      </c>
      <c r="AE136" s="27" t="str">
        <f t="shared" si="47"/>
        <v xml:space="preserve"> </v>
      </c>
      <c r="AF136" s="24" t="str">
        <f t="shared" si="48"/>
        <v xml:space="preserve"> </v>
      </c>
      <c r="AG136" s="24" t="str">
        <f t="shared" si="49"/>
        <v xml:space="preserve"> </v>
      </c>
      <c r="AH136" s="24" t="str">
        <f t="shared" si="50"/>
        <v xml:space="preserve"> </v>
      </c>
      <c r="AI136" s="24">
        <f t="shared" si="51"/>
        <v>0</v>
      </c>
      <c r="AJ136" s="24">
        <f t="shared" si="52"/>
        <v>0</v>
      </c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</row>
    <row r="137" spans="1:52" ht="49.5" customHeight="1" x14ac:dyDescent="0.25">
      <c r="A137" s="70"/>
      <c r="B137" s="19"/>
      <c r="C137" s="18"/>
      <c r="D137" s="18"/>
      <c r="E137" s="18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31"/>
      <c r="X137" s="30" t="str">
        <f t="shared" si="40"/>
        <v xml:space="preserve">    </v>
      </c>
      <c r="Y137" s="27" t="str">
        <f t="shared" si="41"/>
        <v xml:space="preserve">    </v>
      </c>
      <c r="Z137" s="27" t="str">
        <f t="shared" si="42"/>
        <v xml:space="preserve"> </v>
      </c>
      <c r="AA137" s="24" t="str">
        <f t="shared" si="43"/>
        <v xml:space="preserve">    </v>
      </c>
      <c r="AB137" s="24">
        <f t="shared" si="44"/>
        <v>0</v>
      </c>
      <c r="AC137" s="24" t="str">
        <f t="shared" si="45"/>
        <v xml:space="preserve">     </v>
      </c>
      <c r="AD137" s="27" t="str">
        <f t="shared" si="46"/>
        <v xml:space="preserve"> </v>
      </c>
      <c r="AE137" s="27" t="str">
        <f t="shared" si="47"/>
        <v xml:space="preserve"> </v>
      </c>
      <c r="AF137" s="24" t="str">
        <f t="shared" si="48"/>
        <v xml:space="preserve"> </v>
      </c>
      <c r="AG137" s="24" t="str">
        <f t="shared" si="49"/>
        <v xml:space="preserve"> </v>
      </c>
      <c r="AH137" s="24" t="str">
        <f t="shared" si="50"/>
        <v xml:space="preserve"> </v>
      </c>
      <c r="AI137" s="24">
        <f t="shared" si="51"/>
        <v>0</v>
      </c>
      <c r="AJ137" s="24">
        <f t="shared" si="52"/>
        <v>0</v>
      </c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</row>
    <row r="138" spans="1:52" ht="12.9" customHeight="1" x14ac:dyDescent="0.25">
      <c r="A138" s="118"/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20"/>
      <c r="X138" s="30">
        <f t="shared" ref="X138:AI138" si="53">SUM(X84:X137)</f>
        <v>0</v>
      </c>
      <c r="Y138" s="27">
        <f t="shared" si="53"/>
        <v>0</v>
      </c>
      <c r="Z138" s="27">
        <f t="shared" si="53"/>
        <v>0</v>
      </c>
      <c r="AA138" s="24">
        <f t="shared" si="53"/>
        <v>0</v>
      </c>
      <c r="AB138" s="24">
        <f t="shared" si="53"/>
        <v>0</v>
      </c>
      <c r="AC138" s="24">
        <f t="shared" si="53"/>
        <v>0</v>
      </c>
      <c r="AD138" s="27">
        <f t="shared" si="53"/>
        <v>0</v>
      </c>
      <c r="AE138" s="27">
        <f t="shared" si="53"/>
        <v>0</v>
      </c>
      <c r="AF138" s="24">
        <f t="shared" si="53"/>
        <v>0</v>
      </c>
      <c r="AG138" s="24">
        <f t="shared" si="53"/>
        <v>0</v>
      </c>
      <c r="AH138" s="24">
        <f t="shared" si="53"/>
        <v>0</v>
      </c>
      <c r="AI138" s="24">
        <f t="shared" si="53"/>
        <v>0</v>
      </c>
      <c r="AJ138" s="26">
        <f>SUM(X138:AI138)</f>
        <v>0</v>
      </c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</row>
    <row r="139" spans="1:52" ht="14.25" customHeight="1" x14ac:dyDescent="0.25">
      <c r="A139" s="115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7"/>
      <c r="X139" s="33">
        <f t="shared" ref="X139:AJ139" si="54">SUM(X82,X138)</f>
        <v>0</v>
      </c>
      <c r="Y139" s="33">
        <f t="shared" si="54"/>
        <v>0</v>
      </c>
      <c r="Z139" s="33">
        <f t="shared" si="54"/>
        <v>0</v>
      </c>
      <c r="AA139" s="33">
        <f t="shared" si="54"/>
        <v>0</v>
      </c>
      <c r="AB139" s="33">
        <f t="shared" si="54"/>
        <v>0</v>
      </c>
      <c r="AC139" s="33">
        <f t="shared" si="54"/>
        <v>0</v>
      </c>
      <c r="AD139" s="33">
        <f t="shared" si="54"/>
        <v>0</v>
      </c>
      <c r="AE139" s="33">
        <f t="shared" si="54"/>
        <v>0</v>
      </c>
      <c r="AF139" s="33">
        <f t="shared" si="54"/>
        <v>0</v>
      </c>
      <c r="AG139" s="33">
        <f t="shared" si="54"/>
        <v>0</v>
      </c>
      <c r="AH139" s="33">
        <f t="shared" si="54"/>
        <v>0</v>
      </c>
      <c r="AI139" s="33">
        <f t="shared" si="54"/>
        <v>0</v>
      </c>
      <c r="AJ139" s="33">
        <f t="shared" si="54"/>
        <v>0</v>
      </c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</row>
    <row r="140" spans="1:52" ht="15.6" x14ac:dyDescent="0.3">
      <c r="A140" s="4"/>
      <c r="B140" s="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AJ140" s="4"/>
    </row>
    <row r="141" spans="1:52" x14ac:dyDescent="0.25">
      <c r="F141" s="7"/>
      <c r="AI141" s="7"/>
    </row>
  </sheetData>
  <mergeCells count="35">
    <mergeCell ref="A139:W139"/>
    <mergeCell ref="A138:W138"/>
    <mergeCell ref="A82:W82"/>
    <mergeCell ref="A13:AJ13"/>
    <mergeCell ref="A9:A11"/>
    <mergeCell ref="O9:R9"/>
    <mergeCell ref="S9:V9"/>
    <mergeCell ref="W9:W11"/>
    <mergeCell ref="O10:Q10"/>
    <mergeCell ref="A83:AJ83"/>
    <mergeCell ref="D9:F10"/>
    <mergeCell ref="G9:N10"/>
    <mergeCell ref="C9:C11"/>
    <mergeCell ref="B9:B11"/>
    <mergeCell ref="AJ9:AJ11"/>
    <mergeCell ref="X9:AI9"/>
    <mergeCell ref="AC10:AC11"/>
    <mergeCell ref="AB10:AB11"/>
    <mergeCell ref="R10:R11"/>
    <mergeCell ref="S10:T10"/>
    <mergeCell ref="U10:V10"/>
    <mergeCell ref="X10:X11"/>
    <mergeCell ref="AD2:AJ2"/>
    <mergeCell ref="B2:X2"/>
    <mergeCell ref="AH3:AJ3"/>
    <mergeCell ref="I6:Y6"/>
    <mergeCell ref="AH10:AH11"/>
    <mergeCell ref="AI10:AI11"/>
    <mergeCell ref="AD10:AD11"/>
    <mergeCell ref="AE10:AE11"/>
    <mergeCell ref="AF10:AF11"/>
    <mergeCell ref="AG10:AG11"/>
    <mergeCell ref="Y10:Y11"/>
    <mergeCell ref="Z10:Z11"/>
    <mergeCell ref="AA10:AA11"/>
  </mergeCells>
  <phoneticPr fontId="0" type="noConversion"/>
  <pageMargins left="0.19685039370078741" right="0" top="0" bottom="0" header="0" footer="0"/>
  <pageSetup paperSize="9" scale="90" orientation="landscape" horizontalDpi="120" verticalDpi="14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C13" workbookViewId="0">
      <selection activeCell="P42" sqref="P42"/>
    </sheetView>
  </sheetViews>
  <sheetFormatPr defaultRowHeight="13.2" x14ac:dyDescent="0.25"/>
  <cols>
    <col min="1" max="1" width="3.6640625" customWidth="1"/>
    <col min="2" max="2" width="5.6640625" customWidth="1"/>
    <col min="3" max="3" width="4.6640625" customWidth="1"/>
    <col min="4" max="4" width="8" customWidth="1"/>
    <col min="5" max="6" width="5" customWidth="1"/>
    <col min="7" max="7" width="3.5546875" customWidth="1"/>
    <col min="8" max="8" width="16" customWidth="1"/>
    <col min="9" max="9" width="6.44140625" customWidth="1"/>
    <col min="10" max="10" width="3.44140625" customWidth="1"/>
    <col min="11" max="11" width="19.6640625" customWidth="1"/>
    <col min="12" max="12" width="6.109375" customWidth="1"/>
    <col min="13" max="13" width="7.88671875" customWidth="1"/>
    <col min="14" max="14" width="6.44140625" customWidth="1"/>
    <col min="15" max="15" width="3.44140625" customWidth="1"/>
    <col min="16" max="16" width="19.6640625" customWidth="1"/>
    <col min="17" max="17" width="6.109375" customWidth="1"/>
    <col min="18" max="18" width="7.5546875" customWidth="1"/>
    <col min="19" max="19" width="8.33203125" customWidth="1"/>
    <col min="20" max="21" width="5" customWidth="1"/>
    <col min="22" max="22" width="4.88671875" customWidth="1"/>
    <col min="23" max="24" width="5.33203125" customWidth="1"/>
    <col min="25" max="25" width="4.5546875" customWidth="1"/>
    <col min="26" max="26" width="4" customWidth="1"/>
    <col min="27" max="28" width="4.5546875" customWidth="1"/>
    <col min="29" max="29" width="5" customWidth="1"/>
    <col min="30" max="30" width="11.44140625" customWidth="1"/>
  </cols>
  <sheetData>
    <row r="1" spans="1:19" ht="15.6" x14ac:dyDescent="0.3">
      <c r="F1" s="162" t="s">
        <v>91</v>
      </c>
      <c r="G1" s="162"/>
      <c r="H1" s="162"/>
      <c r="I1" s="162"/>
      <c r="J1" s="162"/>
      <c r="K1" s="162"/>
      <c r="L1" s="162"/>
      <c r="M1" s="162"/>
      <c r="N1" s="162"/>
      <c r="O1" s="162"/>
      <c r="P1" s="162"/>
    </row>
    <row r="2" spans="1:19" ht="9.75" customHeight="1" x14ac:dyDescent="0.3">
      <c r="F2" s="186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</row>
    <row r="3" spans="1:19" ht="39.6" x14ac:dyDescent="0.25">
      <c r="A3" s="151" t="s">
        <v>18</v>
      </c>
      <c r="B3" s="180" t="s">
        <v>2</v>
      </c>
      <c r="C3" s="100"/>
      <c r="D3" s="100"/>
      <c r="E3" s="100"/>
      <c r="F3" s="100"/>
      <c r="G3" s="101"/>
      <c r="H3" s="151" t="s">
        <v>92</v>
      </c>
      <c r="I3" s="46" t="s">
        <v>97</v>
      </c>
      <c r="J3" s="60" t="s">
        <v>0</v>
      </c>
      <c r="K3" s="46" t="s">
        <v>89</v>
      </c>
      <c r="L3" s="46" t="s">
        <v>88</v>
      </c>
      <c r="M3" s="47" t="s">
        <v>90</v>
      </c>
      <c r="N3" s="46" t="s">
        <v>97</v>
      </c>
      <c r="O3" s="61" t="s">
        <v>0</v>
      </c>
      <c r="P3" s="46" t="s">
        <v>89</v>
      </c>
      <c r="Q3" s="46" t="s">
        <v>88</v>
      </c>
      <c r="R3" s="48" t="s">
        <v>90</v>
      </c>
      <c r="S3" s="50" t="s">
        <v>82</v>
      </c>
    </row>
    <row r="4" spans="1:19" ht="12.75" customHeight="1" x14ac:dyDescent="0.25">
      <c r="A4" s="184"/>
      <c r="B4" s="181"/>
      <c r="C4" s="182"/>
      <c r="D4" s="182"/>
      <c r="E4" s="182"/>
      <c r="F4" s="182"/>
      <c r="G4" s="183"/>
      <c r="H4" s="87"/>
      <c r="I4" s="188" t="s">
        <v>23</v>
      </c>
      <c r="J4" s="188"/>
      <c r="K4" s="189"/>
      <c r="L4" s="189"/>
      <c r="M4" s="190"/>
      <c r="N4" s="171" t="s">
        <v>24</v>
      </c>
      <c r="O4" s="122"/>
      <c r="P4" s="122"/>
      <c r="Q4" s="122"/>
      <c r="R4" s="122"/>
      <c r="S4" s="49"/>
    </row>
    <row r="5" spans="1:19" ht="12.6" customHeight="1" x14ac:dyDescent="0.3">
      <c r="A5" s="8" t="s">
        <v>3</v>
      </c>
      <c r="B5" s="133" t="s">
        <v>142</v>
      </c>
      <c r="C5" s="100"/>
      <c r="D5" s="101"/>
      <c r="E5" s="142" t="s">
        <v>143</v>
      </c>
      <c r="F5" s="97"/>
      <c r="G5" s="98"/>
      <c r="H5" s="36"/>
      <c r="I5" s="52"/>
      <c r="J5" s="2"/>
      <c r="K5" s="53"/>
      <c r="L5" s="2"/>
      <c r="M5" s="44"/>
      <c r="N5" s="51"/>
      <c r="O5" s="10"/>
      <c r="P5" s="18"/>
      <c r="Q5" s="2"/>
      <c r="R5" s="41"/>
      <c r="S5" s="43">
        <f t="shared" ref="S5:S33" si="0">SUM(M5,R5)</f>
        <v>0</v>
      </c>
    </row>
    <row r="6" spans="1:19" ht="12.6" customHeight="1" x14ac:dyDescent="0.25">
      <c r="A6" s="185" t="s">
        <v>4</v>
      </c>
      <c r="B6" s="187"/>
      <c r="C6" s="147"/>
      <c r="D6" s="148"/>
      <c r="E6" s="165"/>
      <c r="F6" s="166"/>
      <c r="G6" s="167"/>
      <c r="H6" s="151" t="s">
        <v>144</v>
      </c>
      <c r="I6" s="52" t="s">
        <v>131</v>
      </c>
      <c r="J6" s="8">
        <v>5</v>
      </c>
      <c r="K6" s="53" t="s">
        <v>145</v>
      </c>
      <c r="L6" s="2">
        <v>46</v>
      </c>
      <c r="M6" s="44">
        <v>0.92</v>
      </c>
      <c r="N6" s="51" t="s">
        <v>131</v>
      </c>
      <c r="O6" s="8">
        <v>5</v>
      </c>
      <c r="P6" s="53" t="s">
        <v>145</v>
      </c>
      <c r="Q6" s="2">
        <v>46</v>
      </c>
      <c r="R6" s="42">
        <v>0.92</v>
      </c>
      <c r="S6" s="43">
        <f t="shared" si="0"/>
        <v>1.84</v>
      </c>
    </row>
    <row r="7" spans="1:19" ht="12.6" customHeight="1" x14ac:dyDescent="0.25">
      <c r="A7" s="110"/>
      <c r="B7" s="102"/>
      <c r="C7" s="103"/>
      <c r="D7" s="104"/>
      <c r="E7" s="168"/>
      <c r="F7" s="169"/>
      <c r="G7" s="170"/>
      <c r="H7" s="110"/>
      <c r="I7" s="52" t="s">
        <v>131</v>
      </c>
      <c r="J7" s="8">
        <v>6</v>
      </c>
      <c r="K7" s="18" t="s">
        <v>146</v>
      </c>
      <c r="L7" s="2">
        <v>36</v>
      </c>
      <c r="M7" s="44">
        <v>1.98</v>
      </c>
      <c r="N7" s="51" t="s">
        <v>131</v>
      </c>
      <c r="O7" s="8">
        <v>6</v>
      </c>
      <c r="P7" s="18" t="s">
        <v>146</v>
      </c>
      <c r="Q7" s="2">
        <v>36</v>
      </c>
      <c r="R7" s="44">
        <v>1.98</v>
      </c>
      <c r="S7" s="43">
        <f t="shared" si="0"/>
        <v>3.96</v>
      </c>
    </row>
    <row r="8" spans="1:19" ht="12.6" customHeight="1" x14ac:dyDescent="0.25">
      <c r="A8" s="64" t="s">
        <v>5</v>
      </c>
      <c r="B8" s="133" t="s">
        <v>78</v>
      </c>
      <c r="C8" s="100"/>
      <c r="D8" s="101"/>
      <c r="E8" s="142" t="s">
        <v>101</v>
      </c>
      <c r="F8" s="97"/>
      <c r="G8" s="98"/>
      <c r="H8" s="36" t="s">
        <v>114</v>
      </c>
      <c r="I8" s="52" t="s">
        <v>131</v>
      </c>
      <c r="J8" s="2">
        <v>6</v>
      </c>
      <c r="K8" s="18" t="s">
        <v>147</v>
      </c>
      <c r="L8" s="8">
        <v>54</v>
      </c>
      <c r="M8" s="44">
        <v>432</v>
      </c>
      <c r="N8" s="51" t="s">
        <v>131</v>
      </c>
      <c r="O8" s="10">
        <v>4</v>
      </c>
      <c r="P8" s="18" t="s">
        <v>148</v>
      </c>
      <c r="Q8" s="8">
        <v>80</v>
      </c>
      <c r="R8" s="42">
        <v>400</v>
      </c>
      <c r="S8" s="43">
        <f t="shared" si="0"/>
        <v>832</v>
      </c>
    </row>
    <row r="9" spans="1:19" ht="12.6" customHeight="1" x14ac:dyDescent="0.25">
      <c r="A9" s="64" t="s">
        <v>6</v>
      </c>
      <c r="B9" s="146"/>
      <c r="C9" s="147"/>
      <c r="D9" s="148"/>
      <c r="E9" s="142" t="s">
        <v>101</v>
      </c>
      <c r="F9" s="97"/>
      <c r="G9" s="98"/>
      <c r="H9" s="36" t="s">
        <v>114</v>
      </c>
      <c r="I9" s="52"/>
      <c r="J9" s="2"/>
      <c r="K9" s="18"/>
      <c r="L9" s="8"/>
      <c r="M9" s="44"/>
      <c r="N9" s="51" t="s">
        <v>131</v>
      </c>
      <c r="O9" s="10">
        <v>4</v>
      </c>
      <c r="P9" s="18" t="s">
        <v>149</v>
      </c>
      <c r="Q9" s="8">
        <v>27</v>
      </c>
      <c r="R9" s="42">
        <v>135</v>
      </c>
      <c r="S9" s="43">
        <v>64</v>
      </c>
    </row>
    <row r="10" spans="1:19" ht="12.6" customHeight="1" x14ac:dyDescent="0.25">
      <c r="A10" s="64" t="s">
        <v>7</v>
      </c>
      <c r="B10" s="102"/>
      <c r="C10" s="103"/>
      <c r="D10" s="104"/>
      <c r="E10" s="142" t="s">
        <v>101</v>
      </c>
      <c r="F10" s="97"/>
      <c r="G10" s="98"/>
      <c r="H10" s="36" t="s">
        <v>114</v>
      </c>
      <c r="I10" s="52"/>
      <c r="J10" s="2"/>
      <c r="K10" s="18"/>
      <c r="L10" s="8"/>
      <c r="M10" s="44"/>
      <c r="N10" s="51" t="s">
        <v>131</v>
      </c>
      <c r="O10" s="10">
        <v>6</v>
      </c>
      <c r="P10" s="18" t="s">
        <v>150</v>
      </c>
      <c r="Q10" s="8">
        <v>32</v>
      </c>
      <c r="R10" s="42">
        <v>180</v>
      </c>
      <c r="S10" s="43">
        <f t="shared" si="0"/>
        <v>180</v>
      </c>
    </row>
    <row r="11" spans="1:19" ht="12.6" customHeight="1" x14ac:dyDescent="0.25">
      <c r="A11" s="64" t="s">
        <v>8</v>
      </c>
      <c r="B11" s="133" t="s">
        <v>27</v>
      </c>
      <c r="C11" s="100"/>
      <c r="D11" s="101"/>
      <c r="E11" s="142" t="s">
        <v>28</v>
      </c>
      <c r="F11" s="97"/>
      <c r="G11" s="98"/>
      <c r="H11" s="65" t="s">
        <v>151</v>
      </c>
      <c r="I11" s="52"/>
      <c r="J11" s="2"/>
      <c r="K11" s="18"/>
      <c r="L11" s="2"/>
      <c r="M11" s="44"/>
      <c r="N11" s="51" t="s">
        <v>131</v>
      </c>
      <c r="O11" s="10">
        <v>4</v>
      </c>
      <c r="P11" s="18" t="s">
        <v>152</v>
      </c>
      <c r="Q11" s="2">
        <v>107</v>
      </c>
      <c r="R11" s="42">
        <v>2140</v>
      </c>
      <c r="S11" s="43">
        <f t="shared" si="0"/>
        <v>2140</v>
      </c>
    </row>
    <row r="12" spans="1:19" ht="12.6" customHeight="1" x14ac:dyDescent="0.25">
      <c r="A12" s="8" t="s">
        <v>9</v>
      </c>
      <c r="B12" s="146"/>
      <c r="C12" s="147"/>
      <c r="D12" s="148"/>
      <c r="E12" s="142" t="s">
        <v>29</v>
      </c>
      <c r="F12" s="97"/>
      <c r="G12" s="98"/>
      <c r="H12" s="65" t="s">
        <v>138</v>
      </c>
      <c r="I12" s="52" t="s">
        <v>131</v>
      </c>
      <c r="J12" s="2">
        <v>6</v>
      </c>
      <c r="K12" s="18" t="s">
        <v>147</v>
      </c>
      <c r="L12" s="2">
        <v>54</v>
      </c>
      <c r="M12" s="44">
        <v>1303</v>
      </c>
      <c r="N12" s="51"/>
      <c r="O12" s="10"/>
      <c r="P12" s="18"/>
      <c r="Q12" s="2"/>
      <c r="R12" s="42"/>
      <c r="S12" s="43">
        <f t="shared" si="0"/>
        <v>1303</v>
      </c>
    </row>
    <row r="13" spans="1:19" ht="12.6" customHeight="1" x14ac:dyDescent="0.25">
      <c r="A13" s="8" t="s">
        <v>10</v>
      </c>
      <c r="B13" s="102"/>
      <c r="C13" s="103"/>
      <c r="D13" s="104"/>
      <c r="E13" s="142" t="s">
        <v>30</v>
      </c>
      <c r="F13" s="97"/>
      <c r="G13" s="98"/>
      <c r="H13" s="65" t="s">
        <v>153</v>
      </c>
      <c r="I13" s="52"/>
      <c r="J13" s="2"/>
      <c r="K13" s="18"/>
      <c r="L13" s="2"/>
      <c r="M13" s="44"/>
      <c r="N13" s="51" t="s">
        <v>131</v>
      </c>
      <c r="O13" s="10">
        <v>6</v>
      </c>
      <c r="P13" s="18" t="s">
        <v>146</v>
      </c>
      <c r="Q13" s="2">
        <v>36</v>
      </c>
      <c r="R13" s="42">
        <v>1152</v>
      </c>
      <c r="S13" s="43">
        <f t="shared" si="0"/>
        <v>1152</v>
      </c>
    </row>
    <row r="14" spans="1:19" ht="12.6" customHeight="1" x14ac:dyDescent="0.25">
      <c r="A14" s="8" t="s">
        <v>11</v>
      </c>
      <c r="B14" s="133" t="s">
        <v>49</v>
      </c>
      <c r="C14" s="100"/>
      <c r="D14" s="101"/>
      <c r="E14" s="142" t="s">
        <v>28</v>
      </c>
      <c r="F14" s="97"/>
      <c r="G14" s="98"/>
      <c r="H14" s="65" t="s">
        <v>139</v>
      </c>
      <c r="I14" s="52"/>
      <c r="J14" s="2"/>
      <c r="K14" s="18"/>
      <c r="L14" s="2"/>
      <c r="M14" s="44"/>
      <c r="N14" s="51" t="s">
        <v>131</v>
      </c>
      <c r="O14" s="10">
        <v>4</v>
      </c>
      <c r="P14" s="18" t="s">
        <v>152</v>
      </c>
      <c r="Q14" s="2">
        <v>107</v>
      </c>
      <c r="R14" s="42">
        <v>107</v>
      </c>
      <c r="S14" s="43">
        <f t="shared" si="0"/>
        <v>107</v>
      </c>
    </row>
    <row r="15" spans="1:19" ht="12.6" customHeight="1" x14ac:dyDescent="0.25">
      <c r="A15" s="8" t="s">
        <v>13</v>
      </c>
      <c r="B15" s="146"/>
      <c r="C15" s="147"/>
      <c r="D15" s="148"/>
      <c r="E15" s="142" t="s">
        <v>29</v>
      </c>
      <c r="F15" s="97"/>
      <c r="G15" s="98"/>
      <c r="H15" s="65" t="s">
        <v>140</v>
      </c>
      <c r="I15" s="52" t="s">
        <v>131</v>
      </c>
      <c r="J15" s="2">
        <v>6</v>
      </c>
      <c r="K15" s="18" t="s">
        <v>147</v>
      </c>
      <c r="L15" s="2">
        <v>47</v>
      </c>
      <c r="M15" s="44">
        <v>47</v>
      </c>
      <c r="N15" s="51"/>
      <c r="O15" s="10"/>
      <c r="P15" s="18"/>
      <c r="Q15" s="2"/>
      <c r="R15" s="42"/>
      <c r="S15" s="43">
        <f t="shared" si="0"/>
        <v>47</v>
      </c>
    </row>
    <row r="16" spans="1:19" ht="12.6" customHeight="1" x14ac:dyDescent="0.25">
      <c r="A16" s="8" t="s">
        <v>14</v>
      </c>
      <c r="B16" s="102"/>
      <c r="C16" s="103"/>
      <c r="D16" s="104"/>
      <c r="E16" s="142" t="s">
        <v>30</v>
      </c>
      <c r="F16" s="97"/>
      <c r="G16" s="98"/>
      <c r="H16" s="65" t="s">
        <v>154</v>
      </c>
      <c r="I16" s="52"/>
      <c r="J16" s="2"/>
      <c r="K16" s="18"/>
      <c r="L16" s="2"/>
      <c r="M16" s="44"/>
      <c r="N16" s="51" t="s">
        <v>131</v>
      </c>
      <c r="O16" s="10">
        <v>6</v>
      </c>
      <c r="P16" s="18" t="s">
        <v>146</v>
      </c>
      <c r="Q16" s="2">
        <v>36</v>
      </c>
      <c r="R16" s="42">
        <v>72</v>
      </c>
      <c r="S16" s="43">
        <f t="shared" si="0"/>
        <v>72</v>
      </c>
    </row>
    <row r="17" spans="1:19" ht="12.6" customHeight="1" x14ac:dyDescent="0.25">
      <c r="A17" s="8" t="s">
        <v>110</v>
      </c>
      <c r="B17" s="133" t="s">
        <v>33</v>
      </c>
      <c r="C17" s="100"/>
      <c r="D17" s="101"/>
      <c r="E17" s="142" t="s">
        <v>28</v>
      </c>
      <c r="F17" s="97"/>
      <c r="G17" s="98"/>
      <c r="H17" s="36" t="s">
        <v>132</v>
      </c>
      <c r="I17" s="52"/>
      <c r="J17" s="2"/>
      <c r="K17" s="18"/>
      <c r="L17" s="8"/>
      <c r="M17" s="44"/>
      <c r="N17" s="51"/>
      <c r="O17" s="10"/>
      <c r="P17" s="18"/>
      <c r="Q17" s="8"/>
      <c r="R17" s="42"/>
      <c r="S17" s="43">
        <f t="shared" si="0"/>
        <v>0</v>
      </c>
    </row>
    <row r="18" spans="1:19" ht="12.6" customHeight="1" x14ac:dyDescent="0.25">
      <c r="A18" s="8" t="s">
        <v>20</v>
      </c>
      <c r="B18" s="146"/>
      <c r="C18" s="147"/>
      <c r="D18" s="148"/>
      <c r="E18" s="142" t="s">
        <v>29</v>
      </c>
      <c r="F18" s="97"/>
      <c r="G18" s="98"/>
      <c r="H18" s="36" t="s">
        <v>133</v>
      </c>
      <c r="I18" s="52"/>
      <c r="J18" s="2"/>
      <c r="K18" s="18"/>
      <c r="L18" s="8"/>
      <c r="M18" s="44"/>
      <c r="N18" s="51"/>
      <c r="O18" s="10"/>
      <c r="P18" s="18"/>
      <c r="Q18" s="8"/>
      <c r="R18" s="42"/>
      <c r="S18" s="43">
        <f t="shared" si="0"/>
        <v>0</v>
      </c>
    </row>
    <row r="19" spans="1:19" ht="12.6" customHeight="1" x14ac:dyDescent="0.25">
      <c r="A19" s="8" t="s">
        <v>25</v>
      </c>
      <c r="B19" s="102"/>
      <c r="C19" s="103"/>
      <c r="D19" s="104"/>
      <c r="E19" s="142" t="s">
        <v>30</v>
      </c>
      <c r="F19" s="97"/>
      <c r="G19" s="98"/>
      <c r="H19" s="36" t="s">
        <v>134</v>
      </c>
      <c r="I19" s="52"/>
      <c r="J19" s="2"/>
      <c r="K19" s="18"/>
      <c r="L19" s="8"/>
      <c r="M19" s="44"/>
      <c r="N19" s="51"/>
      <c r="O19" s="10"/>
      <c r="P19" s="18"/>
      <c r="Q19" s="8"/>
      <c r="R19" s="42"/>
      <c r="S19" s="43">
        <f t="shared" si="0"/>
        <v>0</v>
      </c>
    </row>
    <row r="20" spans="1:19" ht="12.6" customHeight="1" x14ac:dyDescent="0.25">
      <c r="A20" s="8" t="s">
        <v>26</v>
      </c>
      <c r="B20" s="133" t="s">
        <v>111</v>
      </c>
      <c r="C20" s="100"/>
      <c r="D20" s="101"/>
      <c r="E20" s="142" t="s">
        <v>28</v>
      </c>
      <c r="F20" s="97"/>
      <c r="G20" s="98"/>
      <c r="H20" s="68" t="s">
        <v>115</v>
      </c>
      <c r="I20" s="52"/>
      <c r="J20" s="2"/>
      <c r="K20" s="18"/>
      <c r="L20" s="2"/>
      <c r="M20" s="44"/>
      <c r="N20" s="51"/>
      <c r="O20" s="10"/>
      <c r="P20" s="18"/>
      <c r="Q20" s="2"/>
      <c r="R20" s="42"/>
      <c r="S20" s="43">
        <f t="shared" si="0"/>
        <v>0</v>
      </c>
    </row>
    <row r="21" spans="1:19" ht="12.6" customHeight="1" x14ac:dyDescent="0.25">
      <c r="A21" s="8" t="s">
        <v>37</v>
      </c>
      <c r="B21" s="146"/>
      <c r="C21" s="150"/>
      <c r="D21" s="148"/>
      <c r="E21" s="142" t="s">
        <v>29</v>
      </c>
      <c r="F21" s="97"/>
      <c r="G21" s="98"/>
      <c r="H21" s="68" t="s">
        <v>115</v>
      </c>
      <c r="I21" s="52"/>
      <c r="J21" s="2"/>
      <c r="K21" s="18"/>
      <c r="L21" s="2"/>
      <c r="M21" s="44"/>
      <c r="N21" s="51"/>
      <c r="O21" s="10"/>
      <c r="P21" s="18"/>
      <c r="Q21" s="2"/>
      <c r="R21" s="42"/>
      <c r="S21" s="43">
        <f t="shared" si="0"/>
        <v>0</v>
      </c>
    </row>
    <row r="22" spans="1:19" ht="12.6" customHeight="1" x14ac:dyDescent="0.25">
      <c r="A22" s="8" t="s">
        <v>44</v>
      </c>
      <c r="B22" s="151" t="s">
        <v>155</v>
      </c>
      <c r="C22" s="152" t="s">
        <v>76</v>
      </c>
      <c r="D22" s="153"/>
      <c r="E22" s="154" t="s">
        <v>34</v>
      </c>
      <c r="F22" s="155"/>
      <c r="G22" s="156"/>
      <c r="H22" s="40" t="s">
        <v>117</v>
      </c>
      <c r="I22" s="52"/>
      <c r="J22" s="2"/>
      <c r="K22" s="18"/>
      <c r="L22" s="2"/>
      <c r="M22" s="44"/>
      <c r="N22" s="51" t="s">
        <v>131</v>
      </c>
      <c r="O22" s="10">
        <v>4</v>
      </c>
      <c r="P22" s="18" t="s">
        <v>152</v>
      </c>
      <c r="Q22" s="2">
        <v>107</v>
      </c>
      <c r="R22" s="42">
        <v>214</v>
      </c>
      <c r="S22" s="43">
        <f t="shared" si="0"/>
        <v>214</v>
      </c>
    </row>
    <row r="23" spans="1:19" ht="12.6" customHeight="1" x14ac:dyDescent="0.25">
      <c r="A23" s="8" t="s">
        <v>128</v>
      </c>
      <c r="B23" s="109"/>
      <c r="C23" s="152" t="s">
        <v>75</v>
      </c>
      <c r="D23" s="153"/>
      <c r="E23" s="157"/>
      <c r="F23" s="145"/>
      <c r="G23" s="158"/>
      <c r="H23" s="40" t="s">
        <v>117</v>
      </c>
      <c r="I23" s="52"/>
      <c r="J23" s="2"/>
      <c r="K23" s="18"/>
      <c r="L23" s="2"/>
      <c r="M23" s="44"/>
      <c r="N23" s="51"/>
      <c r="O23" s="10"/>
      <c r="P23" s="18"/>
      <c r="Q23" s="2"/>
      <c r="R23" s="42"/>
      <c r="S23" s="43">
        <f t="shared" si="0"/>
        <v>0</v>
      </c>
    </row>
    <row r="24" spans="1:19" ht="12.6" customHeight="1" x14ac:dyDescent="0.25">
      <c r="A24" s="8" t="s">
        <v>45</v>
      </c>
      <c r="B24" s="109"/>
      <c r="C24" s="152" t="s">
        <v>102</v>
      </c>
      <c r="D24" s="153"/>
      <c r="E24" s="159"/>
      <c r="F24" s="160"/>
      <c r="G24" s="161"/>
      <c r="H24" s="40" t="s">
        <v>113</v>
      </c>
      <c r="I24" s="52"/>
      <c r="J24" s="2"/>
      <c r="K24" s="18"/>
      <c r="L24" s="2"/>
      <c r="M24" s="44"/>
      <c r="N24" s="51"/>
      <c r="O24" s="10"/>
      <c r="P24" s="18"/>
      <c r="Q24" s="2"/>
      <c r="R24" s="42"/>
      <c r="S24" s="43">
        <f t="shared" si="0"/>
        <v>0</v>
      </c>
    </row>
    <row r="25" spans="1:19" ht="12.6" customHeight="1" x14ac:dyDescent="0.25">
      <c r="A25" s="8" t="s">
        <v>46</v>
      </c>
      <c r="B25" s="109"/>
      <c r="C25" s="152" t="s">
        <v>76</v>
      </c>
      <c r="D25" s="153"/>
      <c r="E25" s="154" t="s">
        <v>35</v>
      </c>
      <c r="F25" s="155"/>
      <c r="G25" s="156"/>
      <c r="H25" s="40" t="s">
        <v>117</v>
      </c>
      <c r="I25" s="52" t="s">
        <v>131</v>
      </c>
      <c r="J25" s="2">
        <v>6</v>
      </c>
      <c r="K25" s="18" t="s">
        <v>147</v>
      </c>
      <c r="L25" s="2">
        <v>54</v>
      </c>
      <c r="M25" s="44">
        <v>81</v>
      </c>
      <c r="N25" s="51"/>
      <c r="O25" s="10"/>
      <c r="P25" s="18"/>
      <c r="Q25" s="2"/>
      <c r="R25" s="42"/>
      <c r="S25" s="43">
        <f t="shared" si="0"/>
        <v>81</v>
      </c>
    </row>
    <row r="26" spans="1:19" ht="12.6" customHeight="1" x14ac:dyDescent="0.25">
      <c r="A26" s="8" t="s">
        <v>47</v>
      </c>
      <c r="B26" s="109"/>
      <c r="C26" s="178" t="s">
        <v>77</v>
      </c>
      <c r="D26" s="179"/>
      <c r="E26" s="159"/>
      <c r="F26" s="160"/>
      <c r="G26" s="161"/>
      <c r="H26" s="67"/>
      <c r="I26" s="52"/>
      <c r="J26" s="2"/>
      <c r="K26" s="18"/>
      <c r="L26" s="2"/>
      <c r="M26" s="44"/>
      <c r="N26" s="51"/>
      <c r="O26" s="10"/>
      <c r="P26" s="18"/>
      <c r="Q26" s="2"/>
      <c r="R26" s="42"/>
      <c r="S26" s="43">
        <f t="shared" si="0"/>
        <v>0</v>
      </c>
    </row>
    <row r="27" spans="1:19" ht="12.6" customHeight="1" x14ac:dyDescent="0.25">
      <c r="A27" s="8" t="s">
        <v>48</v>
      </c>
      <c r="B27" s="110"/>
      <c r="C27" s="152" t="s">
        <v>76</v>
      </c>
      <c r="D27" s="153"/>
      <c r="E27" s="142" t="s">
        <v>36</v>
      </c>
      <c r="F27" s="97"/>
      <c r="G27" s="98"/>
      <c r="H27" s="40" t="s">
        <v>117</v>
      </c>
      <c r="I27" s="52"/>
      <c r="J27" s="2"/>
      <c r="K27" s="18"/>
      <c r="L27" s="2"/>
      <c r="M27" s="44"/>
      <c r="N27" s="51" t="s">
        <v>131</v>
      </c>
      <c r="O27" s="10">
        <v>6</v>
      </c>
      <c r="P27" s="18" t="s">
        <v>146</v>
      </c>
      <c r="Q27" s="2">
        <v>36</v>
      </c>
      <c r="R27" s="42">
        <v>54</v>
      </c>
      <c r="S27" s="43">
        <f t="shared" si="0"/>
        <v>54</v>
      </c>
    </row>
    <row r="28" spans="1:19" ht="12.6" customHeight="1" x14ac:dyDescent="0.25">
      <c r="A28" s="8" t="s">
        <v>83</v>
      </c>
      <c r="B28" s="133" t="s">
        <v>31</v>
      </c>
      <c r="C28" s="100"/>
      <c r="D28" s="101"/>
      <c r="E28" s="142" t="s">
        <v>32</v>
      </c>
      <c r="F28" s="97"/>
      <c r="G28" s="98"/>
      <c r="H28" s="66" t="s">
        <v>116</v>
      </c>
      <c r="I28" s="52" t="s">
        <v>131</v>
      </c>
      <c r="J28" s="2"/>
      <c r="K28" s="18"/>
      <c r="L28" s="2">
        <v>7</v>
      </c>
      <c r="M28" s="44">
        <v>175</v>
      </c>
      <c r="N28" s="51" t="s">
        <v>131</v>
      </c>
      <c r="O28" s="10"/>
      <c r="P28" s="18"/>
      <c r="Q28" s="2">
        <v>7</v>
      </c>
      <c r="R28" s="42">
        <v>175</v>
      </c>
      <c r="S28" s="43">
        <f t="shared" si="0"/>
        <v>350</v>
      </c>
    </row>
    <row r="29" spans="1:19" ht="12.6" customHeight="1" x14ac:dyDescent="0.25">
      <c r="A29" s="8" t="s">
        <v>84</v>
      </c>
      <c r="B29" s="102"/>
      <c r="C29" s="103"/>
      <c r="D29" s="104"/>
      <c r="E29" s="142" t="s">
        <v>56</v>
      </c>
      <c r="F29" s="97"/>
      <c r="G29" s="98"/>
      <c r="H29" s="66" t="s">
        <v>118</v>
      </c>
      <c r="I29" s="52"/>
      <c r="J29" s="2"/>
      <c r="K29" s="18"/>
      <c r="L29" s="2"/>
      <c r="M29" s="72"/>
      <c r="N29" s="51"/>
      <c r="O29" s="10"/>
      <c r="P29" s="18"/>
      <c r="Q29" s="2"/>
      <c r="R29" s="42"/>
      <c r="S29" s="43">
        <f t="shared" si="0"/>
        <v>0</v>
      </c>
    </row>
    <row r="30" spans="1:19" ht="12.6" customHeight="1" x14ac:dyDescent="0.25">
      <c r="A30" s="8" t="s">
        <v>85</v>
      </c>
      <c r="B30" s="133" t="s">
        <v>80</v>
      </c>
      <c r="C30" s="134"/>
      <c r="D30" s="139" t="s">
        <v>79</v>
      </c>
      <c r="E30" s="140"/>
      <c r="F30" s="140"/>
      <c r="G30" s="141"/>
      <c r="H30" s="66"/>
      <c r="I30" s="52"/>
      <c r="J30" s="2"/>
      <c r="K30" s="18"/>
      <c r="L30" s="2"/>
      <c r="M30" s="44"/>
      <c r="N30" s="51"/>
      <c r="O30" s="10"/>
      <c r="P30" s="18"/>
      <c r="Q30" s="2"/>
      <c r="R30" s="42"/>
      <c r="S30" s="43">
        <f t="shared" si="0"/>
        <v>0</v>
      </c>
    </row>
    <row r="31" spans="1:19" ht="12.6" customHeight="1" x14ac:dyDescent="0.3">
      <c r="A31" s="8" t="s">
        <v>86</v>
      </c>
      <c r="B31" s="135"/>
      <c r="C31" s="136"/>
      <c r="D31" s="139" t="s">
        <v>100</v>
      </c>
      <c r="E31" s="140"/>
      <c r="F31" s="140"/>
      <c r="G31" s="141"/>
      <c r="H31" s="66"/>
      <c r="I31" s="52"/>
      <c r="J31" s="2"/>
      <c r="K31" s="18"/>
      <c r="L31" s="2"/>
      <c r="M31" s="44"/>
      <c r="N31" s="51"/>
      <c r="O31" s="10"/>
      <c r="P31" s="18"/>
      <c r="Q31" s="2"/>
      <c r="R31" s="41"/>
      <c r="S31" s="43">
        <f t="shared" si="0"/>
        <v>0</v>
      </c>
    </row>
    <row r="32" spans="1:19" ht="12.6" customHeight="1" x14ac:dyDescent="0.3">
      <c r="A32" s="8" t="s">
        <v>87</v>
      </c>
      <c r="B32" s="137"/>
      <c r="C32" s="138"/>
      <c r="D32" s="139" t="s">
        <v>81</v>
      </c>
      <c r="E32" s="140"/>
      <c r="F32" s="140"/>
      <c r="G32" s="141"/>
      <c r="H32" s="66"/>
      <c r="I32" s="52"/>
      <c r="J32" s="2"/>
      <c r="K32" s="18"/>
      <c r="L32" s="2"/>
      <c r="M32" s="44"/>
      <c r="N32" s="51"/>
      <c r="O32" s="10"/>
      <c r="P32" s="18"/>
      <c r="Q32" s="2"/>
      <c r="R32" s="41"/>
      <c r="S32" s="43">
        <f t="shared" si="0"/>
        <v>0</v>
      </c>
    </row>
    <row r="33" spans="1:19" ht="12.6" customHeight="1" x14ac:dyDescent="0.25">
      <c r="A33" s="8" t="s">
        <v>109</v>
      </c>
      <c r="B33" s="142" t="s">
        <v>15</v>
      </c>
      <c r="C33" s="97"/>
      <c r="D33" s="97"/>
      <c r="E33" s="97"/>
      <c r="F33" s="97"/>
      <c r="G33" s="98"/>
      <c r="H33" s="66" t="s">
        <v>116</v>
      </c>
      <c r="I33" s="52"/>
      <c r="J33" s="2"/>
      <c r="K33" s="18"/>
      <c r="L33" s="2"/>
      <c r="M33" s="44"/>
      <c r="N33" s="51"/>
      <c r="O33" s="10"/>
      <c r="P33" s="80"/>
      <c r="Q33" s="2"/>
      <c r="R33" s="81"/>
      <c r="S33" s="43">
        <f t="shared" si="0"/>
        <v>0</v>
      </c>
    </row>
    <row r="34" spans="1:19" x14ac:dyDescent="0.25">
      <c r="A34" s="2"/>
      <c r="B34" s="143" t="s">
        <v>12</v>
      </c>
      <c r="C34" s="143"/>
      <c r="D34" s="143"/>
      <c r="E34" s="143"/>
      <c r="F34" s="143"/>
      <c r="G34" s="143"/>
      <c r="H34" s="69"/>
      <c r="I34" s="52"/>
      <c r="J34" s="2"/>
      <c r="K34" s="18"/>
      <c r="L34" s="2"/>
      <c r="M34" s="44">
        <f>SUM(M5:M33)</f>
        <v>2040.9</v>
      </c>
      <c r="N34" s="51"/>
      <c r="O34" s="10"/>
      <c r="P34" s="18"/>
      <c r="Q34" s="2"/>
      <c r="R34" s="42">
        <f>SUM(R5:R33)</f>
        <v>4631.8999999999996</v>
      </c>
      <c r="S34" s="43">
        <f>SUM(M34+R34)</f>
        <v>6672.7999999999993</v>
      </c>
    </row>
    <row r="35" spans="1:19" ht="6.75" customHeight="1" x14ac:dyDescent="0.25">
      <c r="A35" s="54"/>
      <c r="B35" s="55"/>
      <c r="C35" s="55"/>
      <c r="D35" s="55"/>
      <c r="E35" s="55"/>
      <c r="F35" s="55"/>
      <c r="G35" s="55"/>
      <c r="H35" s="55"/>
      <c r="I35" s="56"/>
      <c r="J35" s="54"/>
      <c r="K35" s="57"/>
      <c r="L35" s="54"/>
      <c r="M35" s="58"/>
      <c r="N35" s="59"/>
      <c r="O35" s="54"/>
      <c r="P35" s="57"/>
      <c r="Q35" s="54"/>
      <c r="R35" s="58"/>
      <c r="S35" s="58"/>
    </row>
    <row r="36" spans="1:19" x14ac:dyDescent="0.25">
      <c r="A36" s="163" t="s">
        <v>112</v>
      </c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</row>
    <row r="37" spans="1:19" ht="11.25" customHeight="1" x14ac:dyDescent="0.25">
      <c r="A37" s="4"/>
      <c r="B37" s="38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</row>
    <row r="38" spans="1:19" ht="15.6" x14ac:dyDescent="0.25">
      <c r="B38" s="144" t="s">
        <v>130</v>
      </c>
      <c r="C38" s="145"/>
      <c r="D38" s="145"/>
      <c r="E38" s="145"/>
      <c r="F38" s="145"/>
      <c r="G38" s="145"/>
      <c r="H38" s="145"/>
      <c r="I38" s="145"/>
      <c r="J38" s="145"/>
      <c r="K38" s="145"/>
      <c r="L38" s="176">
        <v>14901</v>
      </c>
      <c r="M38" s="177"/>
      <c r="N38" s="177"/>
      <c r="O38" s="62" t="s">
        <v>93</v>
      </c>
      <c r="P38" s="45">
        <v>6672.8</v>
      </c>
      <c r="Q38" s="62" t="s">
        <v>96</v>
      </c>
      <c r="R38" s="132">
        <f>SUM(L38,P38)</f>
        <v>21573.8</v>
      </c>
      <c r="S38" s="132"/>
    </row>
    <row r="39" spans="1:19" x14ac:dyDescent="0.25">
      <c r="L39" s="174" t="s">
        <v>94</v>
      </c>
      <c r="M39" s="175"/>
      <c r="N39" s="175"/>
      <c r="O39" s="62"/>
      <c r="P39" s="63" t="s">
        <v>95</v>
      </c>
    </row>
    <row r="40" spans="1:19" ht="15.6" x14ac:dyDescent="0.3">
      <c r="B40" s="3" t="s">
        <v>55</v>
      </c>
      <c r="C40" s="6"/>
      <c r="D40" s="6"/>
      <c r="E40" s="6"/>
      <c r="G40" s="9"/>
      <c r="H40" s="9"/>
      <c r="I40" s="9"/>
      <c r="J40" s="9"/>
      <c r="K40" s="9"/>
      <c r="M40" s="149" t="s">
        <v>156</v>
      </c>
      <c r="N40" s="140"/>
      <c r="O40" s="140"/>
      <c r="P40" s="141"/>
    </row>
    <row r="41" spans="1:19" x14ac:dyDescent="0.25">
      <c r="B41" s="6"/>
      <c r="C41" s="6"/>
      <c r="D41" s="6"/>
      <c r="E41" s="6"/>
      <c r="I41" s="7" t="s">
        <v>51</v>
      </c>
      <c r="M41" s="39"/>
      <c r="N41" s="172" t="s">
        <v>16</v>
      </c>
      <c r="O41" s="172"/>
    </row>
    <row r="42" spans="1:19" ht="15.6" x14ac:dyDescent="0.3">
      <c r="B42" s="3" t="s">
        <v>54</v>
      </c>
      <c r="C42" s="6"/>
      <c r="D42" s="6"/>
      <c r="E42" s="6"/>
      <c r="G42" s="9"/>
      <c r="H42" s="9"/>
      <c r="I42" s="9"/>
      <c r="J42" s="9"/>
      <c r="K42" s="9"/>
      <c r="M42" s="82" t="s">
        <v>157</v>
      </c>
      <c r="N42" s="82"/>
      <c r="O42" s="9"/>
      <c r="P42" s="9"/>
    </row>
    <row r="43" spans="1:19" x14ac:dyDescent="0.25">
      <c r="I43" s="7" t="s">
        <v>51</v>
      </c>
      <c r="M43" s="39"/>
      <c r="N43" s="173" t="s">
        <v>16</v>
      </c>
      <c r="O43" s="173"/>
    </row>
  </sheetData>
  <mergeCells count="58">
    <mergeCell ref="F2:S2"/>
    <mergeCell ref="E29:G29"/>
    <mergeCell ref="E12:G12"/>
    <mergeCell ref="B5:D7"/>
    <mergeCell ref="I4:M4"/>
    <mergeCell ref="E5:G5"/>
    <mergeCell ref="E28:G28"/>
    <mergeCell ref="B28:D29"/>
    <mergeCell ref="H3:H4"/>
    <mergeCell ref="B3:G4"/>
    <mergeCell ref="E8:G8"/>
    <mergeCell ref="E9:G9"/>
    <mergeCell ref="A3:A4"/>
    <mergeCell ref="A6:A7"/>
    <mergeCell ref="E10:G10"/>
    <mergeCell ref="C26:D26"/>
    <mergeCell ref="E11:G11"/>
    <mergeCell ref="E15:G15"/>
    <mergeCell ref="E16:G16"/>
    <mergeCell ref="E17:G17"/>
    <mergeCell ref="E13:G13"/>
    <mergeCell ref="C25:D25"/>
    <mergeCell ref="E18:G18"/>
    <mergeCell ref="E19:G19"/>
    <mergeCell ref="E20:G20"/>
    <mergeCell ref="E14:G14"/>
    <mergeCell ref="N41:O41"/>
    <mergeCell ref="N43:O43"/>
    <mergeCell ref="L39:N39"/>
    <mergeCell ref="L38:N38"/>
    <mergeCell ref="F1:P1"/>
    <mergeCell ref="A36:S36"/>
    <mergeCell ref="E6:G7"/>
    <mergeCell ref="H6:H7"/>
    <mergeCell ref="N4:R4"/>
    <mergeCell ref="C23:D23"/>
    <mergeCell ref="C24:D24"/>
    <mergeCell ref="E21:G21"/>
    <mergeCell ref="B8:D10"/>
    <mergeCell ref="B11:D13"/>
    <mergeCell ref="B14:D16"/>
    <mergeCell ref="B17:D19"/>
    <mergeCell ref="M40:P40"/>
    <mergeCell ref="B20:D21"/>
    <mergeCell ref="B22:B27"/>
    <mergeCell ref="C22:D22"/>
    <mergeCell ref="E22:G24"/>
    <mergeCell ref="E25:G26"/>
    <mergeCell ref="E27:G27"/>
    <mergeCell ref="C27:D27"/>
    <mergeCell ref="R38:S38"/>
    <mergeCell ref="B30:C32"/>
    <mergeCell ref="D30:G30"/>
    <mergeCell ref="B33:G33"/>
    <mergeCell ref="D31:G31"/>
    <mergeCell ref="D32:G32"/>
    <mergeCell ref="B34:G34"/>
    <mergeCell ref="B38:K38"/>
  </mergeCells>
  <phoneticPr fontId="0" type="noConversion"/>
  <pageMargins left="0.19685039370078741" right="0" top="0.19685039370078741" bottom="0.19685039370078741" header="0.51181102362204722" footer="0.51181102362204722"/>
  <pageSetup paperSize="9" orientation="landscape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akrk</dc:creator>
  <cp:lastModifiedBy>Dmitriy Kozyatinskiy</cp:lastModifiedBy>
  <cp:lastPrinted>2017-07-14T11:41:53Z</cp:lastPrinted>
  <dcterms:created xsi:type="dcterms:W3CDTF">2002-06-28T06:18:06Z</dcterms:created>
  <dcterms:modified xsi:type="dcterms:W3CDTF">2018-09-04T11:06:03Z</dcterms:modified>
</cp:coreProperties>
</file>