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8f4365d5ed1e4018/Documents/GitHub Repositaries/R/621/Assignment4/Question2/"/>
    </mc:Choice>
  </mc:AlternateContent>
  <bookViews>
    <workbookView xWindow="0" yWindow="0" windowWidth="23040" windowHeight="9384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B13" i="1" l="1"/>
  <c r="A4" i="1" s="1"/>
  <c r="B4" i="1" s="1"/>
  <c r="A20" i="1"/>
  <c r="B20" i="1"/>
</calcChain>
</file>

<file path=xl/sharedStrings.xml><?xml version="1.0" encoding="utf-8"?>
<sst xmlns="http://schemas.openxmlformats.org/spreadsheetml/2006/main" count="9" uniqueCount="5">
  <si>
    <t>Maturity</t>
  </si>
  <si>
    <t>Spot Price</t>
  </si>
  <si>
    <t>Strike</t>
  </si>
  <si>
    <t>Implied volatilities from the market</t>
  </si>
  <si>
    <t>Today's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</si>
</sst>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0.00000"/>
    <numFmt numFmtId="167" formatCode="[$-409]d\-mmm\-yyyy;@"/>
  </numFmts>
  <fonts count="21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1"/>
      <color indexed="9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4F81BD"/>
        <bgColor indexed="64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5" fillId="24" borderId="0" applyNumberFormat="0" applyBorder="0" applyAlignment="0" applyProtection="0"/>
    <xf numFmtId="0" fontId="5" fillId="25" borderId="0" applyNumberFormat="0" applyBorder="0" applyAlignment="0" applyProtection="0"/>
    <xf numFmtId="0" fontId="6" fillId="26" borderId="0" applyNumberFormat="0" applyBorder="0" applyAlignment="0" applyProtection="0"/>
    <xf numFmtId="0" fontId="3" fillId="27" borderId="0"/>
    <xf numFmtId="0" fontId="7" fillId="28" borderId="2" applyNumberFormat="0" applyAlignment="0" applyProtection="0"/>
    <xf numFmtId="0" fontId="8" fillId="29" borderId="3" applyNumberFormat="0" applyAlignment="0" applyProtection="0"/>
    <xf numFmtId="0" fontId="9" fillId="0" borderId="0" applyNumberFormat="0" applyFill="0" applyBorder="0" applyAlignment="0" applyProtection="0"/>
    <xf numFmtId="0" fontId="10" fillId="30" borderId="0" applyNumberFormat="0" applyBorder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3" fillId="0" borderId="6" applyNumberFormat="0" applyFill="0" applyAlignment="0" applyProtection="0"/>
    <xf numFmtId="0" fontId="13" fillId="0" borderId="0" applyNumberFormat="0" applyFill="0" applyBorder="0" applyAlignment="0" applyProtection="0"/>
    <xf numFmtId="0" fontId="14" fillId="31" borderId="2" applyNumberFormat="0" applyAlignment="0" applyProtection="0"/>
    <xf numFmtId="0" fontId="15" fillId="0" borderId="7" applyNumberFormat="0" applyFill="0" applyAlignment="0" applyProtection="0"/>
    <xf numFmtId="0" fontId="16" fillId="32" borderId="0" applyNumberFormat="0" applyBorder="0" applyAlignment="0" applyProtection="0"/>
    <xf numFmtId="0" fontId="4" fillId="0" borderId="0"/>
    <xf numFmtId="0" fontId="4" fillId="33" borderId="8" applyNumberFormat="0" applyFont="0" applyAlignment="0" applyProtection="0"/>
    <xf numFmtId="0" fontId="17" fillId="28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7" fontId="0" fillId="0" borderId="0" xfId="0" applyNumberFormat="1"/>
    <xf numFmtId="0" fontId="0" fillId="0" borderId="0" xfId="0" applyFill="1" applyBorder="1" applyAlignment="1">
      <alignment horizontal="center"/>
    </xf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167" fontId="1" fillId="0" borderId="1" xfId="0" applyNumberFormat="1" applyFont="1" applyBorder="1"/>
    <xf numFmtId="165" fontId="0" fillId="0" borderId="1" xfId="0" applyNumberFormat="1" applyBorder="1" applyAlignment="1">
      <alignment horizontal="center"/>
    </xf>
  </cellXfs>
  <cellStyles count="44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column_header" xfId="26"/>
    <cellStyle name="Calculation" xfId="27" builtinId="22" customBuiltin="1"/>
    <cellStyle name="Check Cell" xfId="28" builtinId="23" customBuiltin="1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 2" xfId="37"/>
    <cellStyle name="Normal" xfId="0" builtinId="0"/>
    <cellStyle name="Normal 2" xfId="38"/>
    <cellStyle name="Note 2" xfId="39"/>
    <cellStyle name="Output" xfId="40" builtinId="21" customBuiltin="1"/>
    <cellStyle name="Title 2" xfId="41"/>
    <cellStyle name="Total" xfId="42" builtinId="25" customBuiltin="1"/>
    <cellStyle name="Warning Text" xfId="4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33"/>
  <sheetViews>
    <sheetView tabSelected="1" zoomScale="85" zoomScaleNormal="85" workbookViewId="0">
      <selection activeCell="G29" sqref="G29"/>
    </sheetView>
  </sheetViews>
  <sheetFormatPr defaultRowHeight="13.2" x14ac:dyDescent="0.25"/>
  <cols>
    <col min="1" max="1" width="15.6640625" customWidth="1"/>
    <col min="2" max="2" width="11.33203125" bestFit="1" customWidth="1"/>
    <col min="3" max="3" width="10.6640625" customWidth="1"/>
    <col min="4" max="4" width="9.33203125" customWidth="1"/>
    <col min="6" max="6" width="9.33203125" customWidth="1"/>
    <col min="7" max="7" width="11.109375" bestFit="1" customWidth="1"/>
    <col min="9" max="9" width="9.5546875" bestFit="1" customWidth="1"/>
    <col min="12" max="12" width="11.6640625" customWidth="1"/>
  </cols>
  <sheetData>
    <row r="1" spans="1:60" x14ac:dyDescent="0.25">
      <c r="A1" s="1" t="s">
        <v>3</v>
      </c>
    </row>
    <row r="2" spans="1:60" x14ac:dyDescent="0.25">
      <c r="A2" s="1"/>
      <c r="C2" s="1" t="s">
        <v>2</v>
      </c>
    </row>
    <row r="3" spans="1:60" s="1" customFormat="1" x14ac:dyDescent="0.25">
      <c r="A3" s="8" t="s">
        <v>0</v>
      </c>
      <c r="B3" s="9" t="s">
        <v>0</v>
      </c>
      <c r="C3" s="10">
        <v>2.44</v>
      </c>
      <c r="D3" s="10">
        <v>2.48</v>
      </c>
      <c r="E3" s="10">
        <v>2.52</v>
      </c>
      <c r="F3" s="10">
        <v>2.56</v>
      </c>
      <c r="G3" s="10">
        <v>2.6</v>
      </c>
      <c r="H3" s="10">
        <v>2.61</v>
      </c>
      <c r="I3" s="10">
        <v>2.67</v>
      </c>
      <c r="J3" s="10">
        <v>2.72</v>
      </c>
      <c r="K3" s="10">
        <v>2.74</v>
      </c>
      <c r="L3" s="10">
        <v>2.8</v>
      </c>
      <c r="M3" s="10">
        <v>2.85</v>
      </c>
      <c r="N3" s="10">
        <v>2.86</v>
      </c>
      <c r="O3" s="10">
        <v>2.9</v>
      </c>
      <c r="P3" s="10">
        <v>2.91</v>
      </c>
      <c r="Q3" s="10">
        <v>2.92</v>
      </c>
      <c r="R3" s="10">
        <v>2.93</v>
      </c>
      <c r="S3" s="10">
        <v>2.94</v>
      </c>
      <c r="T3" s="10">
        <v>2.94</v>
      </c>
      <c r="U3" s="10">
        <v>2.95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</row>
    <row r="4" spans="1:60" x14ac:dyDescent="0.25">
      <c r="A4" s="11">
        <f ca="1">$B$13+10*360</f>
        <v>46447</v>
      </c>
      <c r="B4" s="12">
        <f ca="1">(A4-$B$13)/360</f>
        <v>10</v>
      </c>
      <c r="C4" s="10">
        <v>72.92</v>
      </c>
      <c r="D4" s="10">
        <v>81.33</v>
      </c>
      <c r="E4" s="10">
        <v>84.4</v>
      </c>
      <c r="F4" s="10">
        <v>85.65</v>
      </c>
      <c r="G4" s="10">
        <v>86.28</v>
      </c>
      <c r="H4" s="10">
        <v>58.15</v>
      </c>
      <c r="I4" s="10">
        <v>68.599999999999994</v>
      </c>
      <c r="J4" s="10">
        <v>87.02</v>
      </c>
      <c r="K4" s="10">
        <v>68.23</v>
      </c>
      <c r="L4" s="10">
        <v>87.87</v>
      </c>
      <c r="M4" s="10">
        <v>87.31</v>
      </c>
      <c r="N4" s="10">
        <v>73.59</v>
      </c>
      <c r="O4" s="10">
        <v>90.62</v>
      </c>
      <c r="P4" s="10">
        <v>75.959999999999994</v>
      </c>
      <c r="Q4" s="10">
        <v>85.17</v>
      </c>
      <c r="R4" s="10">
        <v>83.76</v>
      </c>
      <c r="S4" s="10">
        <v>81.19</v>
      </c>
      <c r="T4" s="10">
        <v>77.540000000000006</v>
      </c>
      <c r="U4" s="10">
        <v>79.22</v>
      </c>
    </row>
    <row r="5" spans="1:60" s="1" customFormat="1" x14ac:dyDescent="0.25">
      <c r="B5" s="7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</row>
    <row r="6" spans="1:60" x14ac:dyDescent="0.25">
      <c r="A6" s="4"/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</row>
    <row r="7" spans="1:60" x14ac:dyDescent="0.25">
      <c r="A7" s="4"/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60" x14ac:dyDescent="0.25">
      <c r="A8" s="4"/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60" x14ac:dyDescent="0.25">
      <c r="A9" s="4"/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60" x14ac:dyDescent="0.25">
      <c r="A10" s="6" t="s">
        <v>1</v>
      </c>
      <c r="B10" s="5">
        <v>75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60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BB11" s="1"/>
      <c r="BC11" s="1"/>
      <c r="BD11" s="1"/>
      <c r="BE11" s="1"/>
      <c r="BF11" s="1"/>
      <c r="BG11" s="1"/>
      <c r="BH11" s="1"/>
    </row>
    <row r="12" spans="1:60" x14ac:dyDescent="0.25">
      <c r="B12" s="2"/>
    </row>
    <row r="13" spans="1:60" x14ac:dyDescent="0.25">
      <c r="A13" s="1" t="s">
        <v>4</v>
      </c>
      <c r="B13" s="4">
        <f ca="1">TODAY()</f>
        <v>42847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</row>
    <row r="14" spans="1:60" x14ac:dyDescent="0.25">
      <c r="B14" s="3"/>
    </row>
    <row r="15" spans="1:60" x14ac:dyDescent="0.25"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</row>
    <row r="16" spans="1:60" x14ac:dyDescent="0.25">
      <c r="B16" s="3"/>
    </row>
    <row r="17" spans="1:60" x14ac:dyDescent="0.25"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</row>
    <row r="18" spans="1:60" x14ac:dyDescent="0.25">
      <c r="A18" s="1"/>
      <c r="C18" s="1" t="s">
        <v>2</v>
      </c>
    </row>
    <row r="19" spans="1:60" x14ac:dyDescent="0.25">
      <c r="A19" s="8" t="s">
        <v>0</v>
      </c>
      <c r="B19" s="9" t="s">
        <v>0</v>
      </c>
      <c r="C19" s="10">
        <v>2.5299999999999998</v>
      </c>
      <c r="D19" s="10">
        <v>2.61</v>
      </c>
      <c r="E19" s="10">
        <v>2.66</v>
      </c>
      <c r="F19" s="10">
        <v>2.68</v>
      </c>
      <c r="G19" s="10">
        <v>2.68</v>
      </c>
      <c r="H19" s="10">
        <v>2.7</v>
      </c>
      <c r="I19" s="10">
        <v>2.72</v>
      </c>
      <c r="J19" s="10">
        <v>2.74</v>
      </c>
      <c r="K19" s="10">
        <v>2.78</v>
      </c>
      <c r="L19" s="10">
        <v>2.8</v>
      </c>
      <c r="M19" s="10">
        <v>2.83</v>
      </c>
      <c r="N19" s="10">
        <v>2.84</v>
      </c>
      <c r="O19" s="10">
        <v>2.86</v>
      </c>
      <c r="P19" s="10">
        <v>2.86</v>
      </c>
      <c r="Q19" s="10">
        <v>2.87</v>
      </c>
      <c r="R19" s="10">
        <v>2.88</v>
      </c>
      <c r="S19" s="10">
        <v>2.88</v>
      </c>
      <c r="T19" s="10">
        <v>2.88</v>
      </c>
      <c r="U19" s="10">
        <v>2.88</v>
      </c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</row>
    <row r="20" spans="1:60" ht="10.8" customHeight="1" x14ac:dyDescent="0.25">
      <c r="A20" s="11">
        <f ca="1">$B$13+20*360</f>
        <v>50047</v>
      </c>
      <c r="B20" s="12">
        <f ca="1">(A20-$B$13)/360</f>
        <v>20</v>
      </c>
      <c r="C20" s="10">
        <v>60.92</v>
      </c>
      <c r="D20" s="10">
        <v>61.61</v>
      </c>
      <c r="E20" s="10">
        <v>73.12</v>
      </c>
      <c r="F20" s="10">
        <v>77.47</v>
      </c>
      <c r="G20" s="10">
        <v>55.91</v>
      </c>
      <c r="H20" s="10">
        <v>84.39</v>
      </c>
      <c r="I20" s="10">
        <v>82.08</v>
      </c>
      <c r="J20" s="10">
        <v>82.26</v>
      </c>
      <c r="K20" s="10">
        <v>62.02</v>
      </c>
      <c r="L20" s="10">
        <v>84.18</v>
      </c>
      <c r="M20" s="10">
        <v>68.45</v>
      </c>
      <c r="N20" s="10">
        <v>82.63</v>
      </c>
      <c r="O20" s="10">
        <v>81.349999999999994</v>
      </c>
      <c r="P20" s="10">
        <v>72.86</v>
      </c>
      <c r="Q20" s="10">
        <v>72.56</v>
      </c>
      <c r="R20" s="10">
        <v>83.39</v>
      </c>
      <c r="S20" s="10">
        <v>78.349999999999994</v>
      </c>
      <c r="T20" s="10">
        <v>79.290000000000006</v>
      </c>
      <c r="U20" s="10">
        <v>74.78</v>
      </c>
    </row>
    <row r="21" spans="1:60" x14ac:dyDescent="0.25">
      <c r="A21" s="1"/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</row>
    <row r="22" spans="1:60" x14ac:dyDescent="0.25">
      <c r="A22" s="1"/>
      <c r="B22" s="2"/>
    </row>
    <row r="23" spans="1:60" x14ac:dyDescent="0.25"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</row>
    <row r="24" spans="1:60" x14ac:dyDescent="0.25">
      <c r="B24" s="3"/>
    </row>
    <row r="25" spans="1:60" x14ac:dyDescent="0.25">
      <c r="B25" s="3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</row>
    <row r="26" spans="1:60" x14ac:dyDescent="0.25">
      <c r="B26" s="3"/>
    </row>
    <row r="27" spans="1:60" x14ac:dyDescent="0.25">
      <c r="B27" s="3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</row>
    <row r="28" spans="1:60" x14ac:dyDescent="0.25">
      <c r="B28" s="3"/>
    </row>
    <row r="29" spans="1:60" x14ac:dyDescent="0.25"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</row>
    <row r="31" spans="1:60" x14ac:dyDescent="0.25"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</row>
    <row r="33" spans="3:60" x14ac:dyDescent="0.25"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McGill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Fabrice Rouah</dc:creator>
  <cp:lastModifiedBy>Saeed Rahman</cp:lastModifiedBy>
  <dcterms:created xsi:type="dcterms:W3CDTF">2010-12-31T15:18:17Z</dcterms:created>
  <dcterms:modified xsi:type="dcterms:W3CDTF">2017-04-22T18:22:43Z</dcterms:modified>
</cp:coreProperties>
</file>