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-2\Desktop\САЙТ\"/>
    </mc:Choice>
  </mc:AlternateContent>
  <bookViews>
    <workbookView xWindow="0" yWindow="0" windowWidth="28800" windowHeight="126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H39" i="1" l="1"/>
  <c r="H38" i="1"/>
  <c r="H37" i="1"/>
  <c r="H36" i="1"/>
  <c r="H35" i="1"/>
  <c r="H34" i="1"/>
  <c r="H17" i="1"/>
  <c r="H16" i="1"/>
  <c r="H15" i="1"/>
  <c r="H14" i="1"/>
  <c r="H13" i="1"/>
  <c r="H18" i="1"/>
  <c r="H10" i="1"/>
  <c r="H9" i="1"/>
  <c r="H7" i="1"/>
  <c r="H8" i="1"/>
  <c r="H6" i="1"/>
  <c r="H5" i="1"/>
  <c r="H4" i="1"/>
  <c r="H21" i="1"/>
  <c r="H24" i="1"/>
</calcChain>
</file>

<file path=xl/sharedStrings.xml><?xml version="1.0" encoding="utf-8"?>
<sst xmlns="http://schemas.openxmlformats.org/spreadsheetml/2006/main" count="246" uniqueCount="60">
  <si>
    <t xml:space="preserve">Полуфабрикаты из говядины охлажденной категории Б. Говядина Антрекот охл. лоток </t>
  </si>
  <si>
    <t xml:space="preserve">Полуфабрикаты из говядины охлажденной категории Б. Говядина Шейная часть лоток. </t>
  </si>
  <si>
    <t xml:space="preserve">Полуфабрикаты из говядины охлажденной категории Б. Говядина Голяшка (нарезка) лоток </t>
  </si>
  <si>
    <t xml:space="preserve">Полуфабрикаты из говядины охлажденной категории Б. Говядина Гуляш лоток </t>
  </si>
  <si>
    <t xml:space="preserve">Полуфабрикаты из говядины охлажденной категории Б. Говядина духовая лоток </t>
  </si>
  <si>
    <t xml:space="preserve">Полуфабрикаты из говядины охлажденной категории Б. Говядина мякоть бедра лоток </t>
  </si>
  <si>
    <t xml:space="preserve">Полуфабрикаты из говядины охлажденной категории Б. Говядина Огузок лоток </t>
  </si>
  <si>
    <t xml:space="preserve">Полуфабрикаты из говядины охлажденной категории Б. Говядина спинопоясничная часть н/к лоток </t>
  </si>
  <si>
    <t xml:space="preserve">Полуфабрикаты из говядины охлажденной категории Б. Говядина Голяшка н/к лоток </t>
  </si>
  <si>
    <t xml:space="preserve">Полуфабрикаты из говядины охлажденной категории Б. Говядина Шейная часть н/к лоток </t>
  </si>
  <si>
    <t xml:space="preserve">Полуфабрикаты из говядины охлажденной категории Б. Говядина ребро н/к ( рагу суповое) лоток </t>
  </si>
  <si>
    <t xml:space="preserve">Полуфабрикаты из говядины охлажденной категории Б. Говядина Лопаточная часть н/к лоток </t>
  </si>
  <si>
    <t xml:space="preserve">Полуфабрикаты из говядины охлажденной категории Б. Говядина Грудинка н/к лоток </t>
  </si>
  <si>
    <t>ЛОТОК НА КОСТИ</t>
  </si>
  <si>
    <t>ЛОТОК БЕСКОСТНОЕ</t>
  </si>
  <si>
    <t>Голяшка передняя говяжья н/к охл. 1 кг</t>
  </si>
  <si>
    <t>Отруб шейный говяжий н/к охл.1 кг</t>
  </si>
  <si>
    <t>Отруб грудной говяжий н/к охл.1кг</t>
  </si>
  <si>
    <t>Отруб лопаточный говяжий н/к охл.1кг</t>
  </si>
  <si>
    <t>Часть спиннопоясничная гов.н/к охл.1 кг</t>
  </si>
  <si>
    <t>Отруб реберный нижний говяжий охл.1кг</t>
  </si>
  <si>
    <t>ИНДУСТРИАЛЬНЫЙ КУСОК  ВАКУУМНЫЙ ПАКЕТ</t>
  </si>
  <si>
    <t xml:space="preserve">Полуфабрикаты из говядины охлажденные. Тазобедренная часть б/к </t>
  </si>
  <si>
    <t>Полуфабрикаты из говядины охлажденные. Тазобедренная часть б/к (оковалок)</t>
  </si>
  <si>
    <t>Полуфабрикаты из говядины охлажденные. Голяшка б/к</t>
  </si>
  <si>
    <t>Полуфабрикаты из говядины охлажденные. Шейная часть б/к</t>
  </si>
  <si>
    <t>Полуфабрикаты из говядины охлажденные. Толстый край б/к</t>
  </si>
  <si>
    <t>НАИМЕНОВАНИЕ</t>
  </si>
  <si>
    <t>ВЕС КОРОБКИ</t>
  </si>
  <si>
    <t>ФАСОВКА</t>
  </si>
  <si>
    <t>до 2 кг</t>
  </si>
  <si>
    <t>до 0, 800 кг</t>
  </si>
  <si>
    <t xml:space="preserve"> до 4 кг</t>
  </si>
  <si>
    <t>до 20 кг</t>
  </si>
  <si>
    <t xml:space="preserve"> до 5 кг</t>
  </si>
  <si>
    <t>2 лотка</t>
  </si>
  <si>
    <t>6 лотков</t>
  </si>
  <si>
    <t>ЦЕНА</t>
  </si>
  <si>
    <t>КОЛИЧЕСТВО В КОРОБКЕ</t>
  </si>
  <si>
    <t xml:space="preserve"> 2 - 4 пакета</t>
  </si>
  <si>
    <t>до 5 кг</t>
  </si>
  <si>
    <t>2 пакета</t>
  </si>
  <si>
    <t>до 2,5 кг</t>
  </si>
  <si>
    <t>ПАДЫ ВАКУУМНЫЙ ПАКЕТ</t>
  </si>
  <si>
    <t>Срок годности после вскрытия упаковки</t>
  </si>
  <si>
    <t>Условия хранения</t>
  </si>
  <si>
    <t>Состав</t>
  </si>
  <si>
    <t>Энергетическая ценность на 100г или 100мл (ккал / кДж)</t>
  </si>
  <si>
    <t>до 3 кг</t>
  </si>
  <si>
    <t xml:space="preserve"> 2 - 12 пакета</t>
  </si>
  <si>
    <t>Полуфабрикаты из говядины охлажденные. Лопаточная часть б/к</t>
  </si>
  <si>
    <t>Полуфабрикаты из говядины охлажденные. Грудная часть б/к</t>
  </si>
  <si>
    <t>Полуфабрикаты из говядины охлажденные. Вырезка б/к</t>
  </si>
  <si>
    <t>Полуфабрикаты из говядины охлажденные. Тонкий край б/к</t>
  </si>
  <si>
    <t>Полуфабрикаты из говядины охлажденные. Котлетное мясо.</t>
  </si>
  <si>
    <t>48 часов</t>
  </si>
  <si>
    <t>0С до +4С и относительной влажности 85%</t>
  </si>
  <si>
    <t>Говядина</t>
  </si>
  <si>
    <t>439Дж/ 105 ккалБелки – 18,6 г, Жиры –0 г, Углеводы –0 г</t>
  </si>
  <si>
    <t>Срок годности                     (сутки)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</si>
</sst>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left" vertical="center" wrapText="1"/>
    </xf>
    <xf numFmtId="0" fontId="1" fillId="0" borderId="0" xfId="0" applyFont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7"/>
  <sheetViews>
    <sheetView tabSelected="1" workbookViewId="0">
      <selection activeCell="H33" sqref="H33"/>
    </sheetView>
  </sheetViews>
  <sheetFormatPr defaultRowHeight="14.4" x14ac:dyDescent="0.3"/>
  <cols>
    <col min="4" max="4" width="87.88671875" style="1" customWidth="1"/>
    <col min="5" max="5" width="16.6640625" customWidth="1"/>
    <col min="6" max="6" width="17.21875" customWidth="1"/>
    <col min="7" max="7" width="24.44140625" customWidth="1"/>
    <col min="8" max="8" width="19.109375" style="1" customWidth="1"/>
    <col min="9" max="9" width="22" customWidth="1"/>
    <col min="10" max="11" width="29.6640625" customWidth="1"/>
    <col min="12" max="12" width="10.77734375" customWidth="1"/>
    <col min="13" max="13" width="27" customWidth="1"/>
  </cols>
  <sheetData>
    <row r="1" spans="3:13" ht="58.2" customHeight="1" thickBot="1" x14ac:dyDescent="0.35"/>
    <row r="2" spans="3:13" ht="61.2" customHeight="1" thickBot="1" x14ac:dyDescent="0.35">
      <c r="D2" s="2" t="s">
        <v>27</v>
      </c>
      <c r="E2" s="2" t="s">
        <v>29</v>
      </c>
      <c r="F2" s="2" t="s">
        <v>28</v>
      </c>
      <c r="G2" s="2" t="s">
        <v>38</v>
      </c>
      <c r="H2" s="2" t="s">
        <v>37</v>
      </c>
      <c r="I2" s="2" t="s">
        <v>59</v>
      </c>
      <c r="J2" s="2" t="s">
        <v>44</v>
      </c>
      <c r="K2" s="2" t="s">
        <v>45</v>
      </c>
      <c r="L2" s="3" t="s">
        <v>46</v>
      </c>
      <c r="M2" s="4" t="s">
        <v>47</v>
      </c>
    </row>
    <row r="3" spans="3:13" ht="24" thickBot="1" x14ac:dyDescent="0.5">
      <c r="D3" s="13" t="s">
        <v>14</v>
      </c>
      <c r="E3" s="1"/>
    </row>
    <row r="4" spans="3:13" ht="29.4" thickBot="1" x14ac:dyDescent="0.35">
      <c r="C4">
        <v>1</v>
      </c>
      <c r="D4" s="2" t="s">
        <v>0</v>
      </c>
      <c r="E4" s="10" t="s">
        <v>30</v>
      </c>
      <c r="F4" s="10" t="s">
        <v>32</v>
      </c>
      <c r="G4" s="10" t="s">
        <v>35</v>
      </c>
      <c r="H4" s="11">
        <f>900+40</f>
        <v>940</v>
      </c>
      <c r="I4" s="2">
        <v>14</v>
      </c>
      <c r="J4" s="2" t="s">
        <v>55</v>
      </c>
      <c r="K4" s="4" t="s">
        <v>56</v>
      </c>
      <c r="L4" s="5" t="s">
        <v>57</v>
      </c>
      <c r="M4" s="6" t="s">
        <v>58</v>
      </c>
    </row>
    <row r="5" spans="3:13" ht="29.4" thickBot="1" x14ac:dyDescent="0.35">
      <c r="C5">
        <v>2</v>
      </c>
      <c r="D5" s="2" t="s">
        <v>1</v>
      </c>
      <c r="E5" s="10" t="s">
        <v>30</v>
      </c>
      <c r="F5" s="10" t="s">
        <v>32</v>
      </c>
      <c r="G5" s="10" t="s">
        <v>35</v>
      </c>
      <c r="H5" s="11">
        <f>670+40</f>
        <v>710</v>
      </c>
      <c r="I5" s="2">
        <v>14</v>
      </c>
      <c r="J5" s="2" t="s">
        <v>55</v>
      </c>
      <c r="K5" s="4" t="s">
        <v>56</v>
      </c>
      <c r="L5" s="5" t="s">
        <v>57</v>
      </c>
      <c r="M5" s="6" t="s">
        <v>58</v>
      </c>
    </row>
    <row r="6" spans="3:13" ht="29.4" thickBot="1" x14ac:dyDescent="0.35">
      <c r="C6">
        <v>3</v>
      </c>
      <c r="D6" s="2" t="s">
        <v>2</v>
      </c>
      <c r="E6" s="10" t="s">
        <v>30</v>
      </c>
      <c r="F6" s="10" t="s">
        <v>32</v>
      </c>
      <c r="G6" s="10" t="s">
        <v>35</v>
      </c>
      <c r="H6" s="11">
        <f>630+40</f>
        <v>670</v>
      </c>
      <c r="I6" s="2">
        <v>14</v>
      </c>
      <c r="J6" s="2" t="s">
        <v>55</v>
      </c>
      <c r="K6" s="4" t="s">
        <v>56</v>
      </c>
      <c r="L6" s="5" t="s">
        <v>57</v>
      </c>
      <c r="M6" s="6" t="s">
        <v>58</v>
      </c>
    </row>
    <row r="7" spans="3:13" ht="29.4" thickBot="1" x14ac:dyDescent="0.35">
      <c r="C7">
        <v>4</v>
      </c>
      <c r="D7" s="2" t="s">
        <v>3</v>
      </c>
      <c r="E7" s="10" t="s">
        <v>31</v>
      </c>
      <c r="F7" s="10" t="s">
        <v>32</v>
      </c>
      <c r="G7" s="10" t="s">
        <v>36</v>
      </c>
      <c r="H7" s="11">
        <f>780+40</f>
        <v>820</v>
      </c>
      <c r="I7" s="2">
        <v>14</v>
      </c>
      <c r="J7" s="2" t="s">
        <v>55</v>
      </c>
      <c r="K7" s="4" t="s">
        <v>56</v>
      </c>
      <c r="L7" s="5" t="s">
        <v>57</v>
      </c>
      <c r="M7" s="6" t="s">
        <v>58</v>
      </c>
    </row>
    <row r="8" spans="3:13" ht="29.4" thickBot="1" x14ac:dyDescent="0.35">
      <c r="C8">
        <v>5</v>
      </c>
      <c r="D8" s="2" t="s">
        <v>4</v>
      </c>
      <c r="E8" s="10" t="s">
        <v>30</v>
      </c>
      <c r="F8" s="10" t="s">
        <v>32</v>
      </c>
      <c r="G8" s="10" t="s">
        <v>35</v>
      </c>
      <c r="H8" s="11">
        <f>780+40</f>
        <v>820</v>
      </c>
      <c r="I8" s="2">
        <v>14</v>
      </c>
      <c r="J8" s="2" t="s">
        <v>55</v>
      </c>
      <c r="K8" s="4" t="s">
        <v>56</v>
      </c>
      <c r="L8" s="5" t="s">
        <v>57</v>
      </c>
      <c r="M8" s="6" t="s">
        <v>58</v>
      </c>
    </row>
    <row r="9" spans="3:13" ht="29.4" thickBot="1" x14ac:dyDescent="0.35">
      <c r="C9">
        <v>7</v>
      </c>
      <c r="D9" s="2" t="s">
        <v>5</v>
      </c>
      <c r="E9" s="10" t="s">
        <v>30</v>
      </c>
      <c r="F9" s="10" t="s">
        <v>32</v>
      </c>
      <c r="G9" s="10" t="s">
        <v>35</v>
      </c>
      <c r="H9" s="11">
        <f>780+40</f>
        <v>820</v>
      </c>
      <c r="I9" s="2">
        <v>14</v>
      </c>
      <c r="J9" s="2" t="s">
        <v>55</v>
      </c>
      <c r="K9" s="4" t="s">
        <v>56</v>
      </c>
      <c r="L9" s="5" t="s">
        <v>57</v>
      </c>
      <c r="M9" s="6" t="s">
        <v>58</v>
      </c>
    </row>
    <row r="10" spans="3:13" ht="29.4" thickBot="1" x14ac:dyDescent="0.35">
      <c r="C10">
        <v>8</v>
      </c>
      <c r="D10" s="2" t="s">
        <v>6</v>
      </c>
      <c r="E10" s="10" t="s">
        <v>30</v>
      </c>
      <c r="F10" s="10" t="s">
        <v>32</v>
      </c>
      <c r="G10" s="10" t="s">
        <v>35</v>
      </c>
      <c r="H10" s="11">
        <f>740+40</f>
        <v>780</v>
      </c>
      <c r="I10" s="2">
        <v>14</v>
      </c>
      <c r="J10" s="2" t="s">
        <v>55</v>
      </c>
      <c r="K10" s="4" t="s">
        <v>56</v>
      </c>
      <c r="L10" s="5" t="s">
        <v>57</v>
      </c>
      <c r="M10" s="6" t="s">
        <v>58</v>
      </c>
    </row>
    <row r="11" spans="3:13" x14ac:dyDescent="0.3">
      <c r="E11" s="1"/>
      <c r="F11" s="1"/>
    </row>
    <row r="12" spans="3:13" ht="24" thickBot="1" x14ac:dyDescent="0.5">
      <c r="D12" s="13" t="s">
        <v>13</v>
      </c>
      <c r="E12" s="1"/>
      <c r="F12" s="1"/>
    </row>
    <row r="13" spans="3:13" ht="29.4" thickBot="1" x14ac:dyDescent="0.35">
      <c r="C13">
        <v>1</v>
      </c>
      <c r="D13" s="2" t="s">
        <v>8</v>
      </c>
      <c r="E13" s="10" t="s">
        <v>30</v>
      </c>
      <c r="F13" s="10" t="s">
        <v>32</v>
      </c>
      <c r="G13" s="10" t="s">
        <v>35</v>
      </c>
      <c r="H13" s="11">
        <f>664+41</f>
        <v>705</v>
      </c>
      <c r="I13" s="2">
        <v>14</v>
      </c>
      <c r="J13" s="2" t="s">
        <v>55</v>
      </c>
      <c r="K13" s="4" t="s">
        <v>56</v>
      </c>
      <c r="L13" s="5" t="s">
        <v>57</v>
      </c>
      <c r="M13" s="6" t="s">
        <v>58</v>
      </c>
    </row>
    <row r="14" spans="3:13" ht="29.4" thickBot="1" x14ac:dyDescent="0.35">
      <c r="C14">
        <v>2</v>
      </c>
      <c r="D14" s="2" t="s">
        <v>9</v>
      </c>
      <c r="E14" s="10" t="s">
        <v>30</v>
      </c>
      <c r="F14" s="10" t="s">
        <v>32</v>
      </c>
      <c r="G14" s="10" t="s">
        <v>35</v>
      </c>
      <c r="H14" s="11">
        <f>748.5+41.5</f>
        <v>790</v>
      </c>
      <c r="I14" s="2">
        <v>14</v>
      </c>
      <c r="J14" s="2" t="s">
        <v>55</v>
      </c>
      <c r="K14" s="4" t="s">
        <v>56</v>
      </c>
      <c r="L14" s="5" t="s">
        <v>57</v>
      </c>
      <c r="M14" s="6" t="s">
        <v>58</v>
      </c>
    </row>
    <row r="15" spans="3:13" ht="29.4" thickBot="1" x14ac:dyDescent="0.35">
      <c r="C15">
        <v>3</v>
      </c>
      <c r="D15" s="2" t="s">
        <v>10</v>
      </c>
      <c r="E15" s="10" t="s">
        <v>30</v>
      </c>
      <c r="F15" s="10" t="s">
        <v>32</v>
      </c>
      <c r="G15" s="10" t="s">
        <v>35</v>
      </c>
      <c r="H15" s="11">
        <f>658.5+41.5</f>
        <v>700</v>
      </c>
      <c r="I15" s="2">
        <v>14</v>
      </c>
      <c r="J15" s="2" t="s">
        <v>55</v>
      </c>
      <c r="K15" s="4" t="s">
        <v>56</v>
      </c>
      <c r="L15" s="5" t="s">
        <v>57</v>
      </c>
      <c r="M15" s="6" t="s">
        <v>58</v>
      </c>
    </row>
    <row r="16" spans="3:13" ht="29.4" thickBot="1" x14ac:dyDescent="0.35">
      <c r="C16">
        <v>4</v>
      </c>
      <c r="D16" s="2" t="s">
        <v>11</v>
      </c>
      <c r="E16" s="10" t="s">
        <v>30</v>
      </c>
      <c r="F16" s="10" t="s">
        <v>32</v>
      </c>
      <c r="G16" s="10" t="s">
        <v>35</v>
      </c>
      <c r="H16" s="11">
        <f>748.5+41.5</f>
        <v>790</v>
      </c>
      <c r="I16" s="2">
        <v>14</v>
      </c>
      <c r="J16" s="2" t="s">
        <v>55</v>
      </c>
      <c r="K16" s="4" t="s">
        <v>56</v>
      </c>
      <c r="L16" s="5" t="s">
        <v>57</v>
      </c>
      <c r="M16" s="6" t="s">
        <v>58</v>
      </c>
    </row>
    <row r="17" spans="3:13" ht="29.4" thickBot="1" x14ac:dyDescent="0.35">
      <c r="C17">
        <v>5</v>
      </c>
      <c r="D17" s="2" t="s">
        <v>12</v>
      </c>
      <c r="E17" s="10" t="s">
        <v>30</v>
      </c>
      <c r="F17" s="10" t="s">
        <v>32</v>
      </c>
      <c r="G17" s="10" t="s">
        <v>35</v>
      </c>
      <c r="H17" s="11">
        <f>663.5+41.5</f>
        <v>705</v>
      </c>
      <c r="I17" s="2">
        <v>14</v>
      </c>
      <c r="J17" s="2" t="s">
        <v>55</v>
      </c>
      <c r="K17" s="4" t="s">
        <v>56</v>
      </c>
      <c r="L17" s="5" t="s">
        <v>57</v>
      </c>
      <c r="M17" s="6" t="s">
        <v>58</v>
      </c>
    </row>
    <row r="18" spans="3:13" ht="29.4" thickBot="1" x14ac:dyDescent="0.35">
      <c r="C18">
        <v>6</v>
      </c>
      <c r="D18" s="2" t="s">
        <v>7</v>
      </c>
      <c r="E18" s="10" t="s">
        <v>30</v>
      </c>
      <c r="F18" s="10" t="s">
        <v>32</v>
      </c>
      <c r="G18" s="10" t="s">
        <v>35</v>
      </c>
      <c r="H18" s="11">
        <f>784+41</f>
        <v>825</v>
      </c>
      <c r="I18" s="2">
        <v>14</v>
      </c>
      <c r="J18" s="2" t="s">
        <v>55</v>
      </c>
      <c r="K18" s="4" t="s">
        <v>56</v>
      </c>
      <c r="L18" s="5" t="s">
        <v>57</v>
      </c>
      <c r="M18" s="6" t="s">
        <v>58</v>
      </c>
    </row>
    <row r="20" spans="3:13" ht="24" thickBot="1" x14ac:dyDescent="0.5">
      <c r="D20" s="13" t="s">
        <v>21</v>
      </c>
      <c r="E20" s="1"/>
    </row>
    <row r="21" spans="3:13" ht="29.4" thickBot="1" x14ac:dyDescent="0.35">
      <c r="C21" s="12">
        <v>1</v>
      </c>
      <c r="D21" s="2" t="s">
        <v>22</v>
      </c>
      <c r="E21" s="10" t="s">
        <v>34</v>
      </c>
      <c r="F21" s="10" t="s">
        <v>33</v>
      </c>
      <c r="G21" s="10" t="s">
        <v>39</v>
      </c>
      <c r="H21" s="11">
        <f>737+40</f>
        <v>777</v>
      </c>
      <c r="I21" s="2">
        <v>21</v>
      </c>
      <c r="J21" s="2" t="s">
        <v>55</v>
      </c>
      <c r="K21" s="4" t="s">
        <v>56</v>
      </c>
      <c r="L21" s="5" t="s">
        <v>57</v>
      </c>
      <c r="M21" s="6" t="s">
        <v>58</v>
      </c>
    </row>
    <row r="22" spans="3:13" ht="29.4" thickBot="1" x14ac:dyDescent="0.35">
      <c r="C22" s="12">
        <v>2</v>
      </c>
      <c r="D22" s="2" t="s">
        <v>23</v>
      </c>
      <c r="E22" s="8" t="s">
        <v>34</v>
      </c>
      <c r="F22" s="8" t="s">
        <v>33</v>
      </c>
      <c r="G22" s="8" t="s">
        <v>39</v>
      </c>
      <c r="H22" s="11">
        <v>755</v>
      </c>
      <c r="I22" s="2">
        <v>21</v>
      </c>
      <c r="J22" s="8" t="s">
        <v>55</v>
      </c>
      <c r="K22" s="9" t="s">
        <v>56</v>
      </c>
      <c r="L22" s="5" t="s">
        <v>57</v>
      </c>
      <c r="M22" s="6" t="s">
        <v>58</v>
      </c>
    </row>
    <row r="23" spans="3:13" ht="29.4" thickBot="1" x14ac:dyDescent="0.35">
      <c r="C23" s="12">
        <v>3</v>
      </c>
      <c r="D23" s="2" t="s">
        <v>24</v>
      </c>
      <c r="E23" s="8" t="s">
        <v>34</v>
      </c>
      <c r="F23" s="8" t="s">
        <v>33</v>
      </c>
      <c r="G23" s="8" t="s">
        <v>39</v>
      </c>
      <c r="H23" s="11">
        <v>610</v>
      </c>
      <c r="I23" s="2">
        <v>21</v>
      </c>
      <c r="J23" s="8" t="s">
        <v>55</v>
      </c>
      <c r="K23" s="9" t="s">
        <v>56</v>
      </c>
      <c r="L23" s="5" t="s">
        <v>57</v>
      </c>
      <c r="M23" s="6" t="s">
        <v>58</v>
      </c>
    </row>
    <row r="24" spans="3:13" ht="29.4" thickBot="1" x14ac:dyDescent="0.35">
      <c r="C24" s="12">
        <v>4</v>
      </c>
      <c r="D24" s="7" t="s">
        <v>25</v>
      </c>
      <c r="E24" s="8" t="s">
        <v>34</v>
      </c>
      <c r="F24" s="8" t="s">
        <v>33</v>
      </c>
      <c r="G24" s="8" t="s">
        <v>39</v>
      </c>
      <c r="H24" s="11">
        <f>608+40</f>
        <v>648</v>
      </c>
      <c r="I24" s="2">
        <v>21</v>
      </c>
      <c r="J24" s="8" t="s">
        <v>55</v>
      </c>
      <c r="K24" s="9" t="s">
        <v>56</v>
      </c>
      <c r="L24" s="5" t="s">
        <v>57</v>
      </c>
      <c r="M24" s="6" t="s">
        <v>58</v>
      </c>
    </row>
    <row r="25" spans="3:13" ht="29.4" thickBot="1" x14ac:dyDescent="0.35">
      <c r="C25" s="12">
        <v>5</v>
      </c>
      <c r="D25" s="7" t="s">
        <v>26</v>
      </c>
      <c r="E25" s="8" t="s">
        <v>34</v>
      </c>
      <c r="F25" s="8" t="s">
        <v>33</v>
      </c>
      <c r="G25" s="8" t="s">
        <v>39</v>
      </c>
      <c r="H25" s="11">
        <v>815</v>
      </c>
      <c r="I25" s="2">
        <v>21</v>
      </c>
      <c r="J25" s="8" t="s">
        <v>55</v>
      </c>
      <c r="K25" s="9" t="s">
        <v>56</v>
      </c>
      <c r="L25" s="5" t="s">
        <v>57</v>
      </c>
      <c r="M25" s="6" t="s">
        <v>58</v>
      </c>
    </row>
    <row r="26" spans="3:13" ht="29.4" thickBot="1" x14ac:dyDescent="0.35">
      <c r="C26" s="12">
        <v>6</v>
      </c>
      <c r="D26" s="7" t="s">
        <v>52</v>
      </c>
      <c r="E26" s="8" t="s">
        <v>48</v>
      </c>
      <c r="F26" s="8" t="s">
        <v>33</v>
      </c>
      <c r="G26" s="8" t="s">
        <v>49</v>
      </c>
      <c r="H26" s="11">
        <v>1800</v>
      </c>
      <c r="I26" s="2">
        <v>21</v>
      </c>
      <c r="J26" s="8" t="s">
        <v>55</v>
      </c>
      <c r="K26" s="9" t="s">
        <v>56</v>
      </c>
      <c r="L26" s="5" t="s">
        <v>57</v>
      </c>
      <c r="M26" s="6" t="s">
        <v>58</v>
      </c>
    </row>
    <row r="27" spans="3:13" ht="29.4" thickBot="1" x14ac:dyDescent="0.35">
      <c r="C27" s="12">
        <v>7</v>
      </c>
      <c r="D27" s="7" t="s">
        <v>50</v>
      </c>
      <c r="E27" s="8" t="s">
        <v>34</v>
      </c>
      <c r="F27" s="8" t="s">
        <v>33</v>
      </c>
      <c r="G27" s="8" t="s">
        <v>39</v>
      </c>
      <c r="H27" s="11">
        <v>690</v>
      </c>
      <c r="I27" s="2">
        <v>21</v>
      </c>
      <c r="J27" s="8" t="s">
        <v>55</v>
      </c>
      <c r="K27" s="9" t="s">
        <v>56</v>
      </c>
      <c r="L27" s="5" t="s">
        <v>57</v>
      </c>
      <c r="M27" s="6" t="s">
        <v>58</v>
      </c>
    </row>
    <row r="28" spans="3:13" ht="29.4" thickBot="1" x14ac:dyDescent="0.35">
      <c r="C28" s="12">
        <v>8</v>
      </c>
      <c r="D28" s="7" t="s">
        <v>51</v>
      </c>
      <c r="E28" s="8" t="s">
        <v>34</v>
      </c>
      <c r="F28" s="8" t="s">
        <v>33</v>
      </c>
      <c r="G28" s="8" t="s">
        <v>39</v>
      </c>
      <c r="H28" s="11">
        <v>650</v>
      </c>
      <c r="I28" s="2">
        <v>21</v>
      </c>
      <c r="J28" s="8" t="s">
        <v>55</v>
      </c>
      <c r="K28" s="9" t="s">
        <v>56</v>
      </c>
      <c r="L28" s="5" t="s">
        <v>57</v>
      </c>
      <c r="M28" s="6" t="s">
        <v>58</v>
      </c>
    </row>
    <row r="29" spans="3:13" ht="29.4" thickBot="1" x14ac:dyDescent="0.35">
      <c r="C29" s="12">
        <v>9</v>
      </c>
      <c r="D29" s="7" t="s">
        <v>53</v>
      </c>
      <c r="E29" s="8" t="s">
        <v>34</v>
      </c>
      <c r="F29" s="8" t="s">
        <v>33</v>
      </c>
      <c r="G29" s="8" t="s">
        <v>39</v>
      </c>
      <c r="H29" s="11">
        <v>815</v>
      </c>
      <c r="I29" s="2">
        <v>21</v>
      </c>
      <c r="J29" s="8" t="s">
        <v>55</v>
      </c>
      <c r="K29" s="9" t="s">
        <v>56</v>
      </c>
      <c r="L29" s="5" t="s">
        <v>57</v>
      </c>
      <c r="M29" s="6" t="s">
        <v>58</v>
      </c>
    </row>
    <row r="30" spans="3:13" ht="29.4" thickBot="1" x14ac:dyDescent="0.35">
      <c r="C30" s="12">
        <v>10</v>
      </c>
      <c r="D30" s="7" t="s">
        <v>54</v>
      </c>
      <c r="E30" s="8" t="s">
        <v>34</v>
      </c>
      <c r="F30" s="8" t="s">
        <v>33</v>
      </c>
      <c r="G30" s="8" t="s">
        <v>39</v>
      </c>
      <c r="H30" s="11">
        <v>580</v>
      </c>
      <c r="I30" s="2">
        <v>21</v>
      </c>
      <c r="J30" s="8" t="s">
        <v>55</v>
      </c>
      <c r="K30" s="9" t="s">
        <v>56</v>
      </c>
      <c r="L30" s="5" t="s">
        <v>57</v>
      </c>
      <c r="M30" s="6" t="s">
        <v>58</v>
      </c>
    </row>
    <row r="33" spans="3:13" ht="24" thickBot="1" x14ac:dyDescent="0.5">
      <c r="D33" s="13" t="s">
        <v>43</v>
      </c>
      <c r="E33" s="1"/>
    </row>
    <row r="34" spans="3:13" ht="29.4" thickBot="1" x14ac:dyDescent="0.35">
      <c r="C34">
        <v>1</v>
      </c>
      <c r="D34" s="2" t="s">
        <v>15</v>
      </c>
      <c r="E34" s="2" t="s">
        <v>42</v>
      </c>
      <c r="F34" s="2" t="s">
        <v>40</v>
      </c>
      <c r="G34" s="2" t="s">
        <v>41</v>
      </c>
      <c r="H34" s="11">
        <f>646+44</f>
        <v>690</v>
      </c>
      <c r="I34" s="2">
        <v>14</v>
      </c>
      <c r="J34" s="2" t="s">
        <v>55</v>
      </c>
      <c r="K34" s="4" t="s">
        <v>56</v>
      </c>
      <c r="L34" s="5" t="s">
        <v>57</v>
      </c>
      <c r="M34" s="6" t="s">
        <v>58</v>
      </c>
    </row>
    <row r="35" spans="3:13" ht="29.4" thickBot="1" x14ac:dyDescent="0.35">
      <c r="C35">
        <v>2</v>
      </c>
      <c r="D35" s="7" t="s">
        <v>16</v>
      </c>
      <c r="E35" s="7" t="s">
        <v>42</v>
      </c>
      <c r="F35" s="7" t="s">
        <v>40</v>
      </c>
      <c r="G35" s="7" t="s">
        <v>41</v>
      </c>
      <c r="H35" s="11">
        <f>730+40</f>
        <v>770</v>
      </c>
      <c r="I35" s="2">
        <v>14</v>
      </c>
      <c r="J35" s="2" t="s">
        <v>55</v>
      </c>
      <c r="K35" s="4" t="s">
        <v>56</v>
      </c>
      <c r="L35" s="5" t="s">
        <v>57</v>
      </c>
      <c r="M35" s="6" t="s">
        <v>58</v>
      </c>
    </row>
    <row r="36" spans="3:13" ht="29.4" thickBot="1" x14ac:dyDescent="0.35">
      <c r="C36">
        <v>3</v>
      </c>
      <c r="D36" s="7" t="s">
        <v>17</v>
      </c>
      <c r="E36" s="7" t="s">
        <v>42</v>
      </c>
      <c r="F36" s="7" t="s">
        <v>40</v>
      </c>
      <c r="G36" s="7" t="s">
        <v>41</v>
      </c>
      <c r="H36" s="11">
        <f>645+40</f>
        <v>685</v>
      </c>
      <c r="I36" s="2">
        <v>14</v>
      </c>
      <c r="J36" s="2" t="s">
        <v>55</v>
      </c>
      <c r="K36" s="4" t="s">
        <v>56</v>
      </c>
      <c r="L36" s="5" t="s">
        <v>57</v>
      </c>
      <c r="M36" s="6" t="s">
        <v>58</v>
      </c>
    </row>
    <row r="37" spans="3:13" ht="29.4" thickBot="1" x14ac:dyDescent="0.35">
      <c r="C37">
        <v>4</v>
      </c>
      <c r="D37" s="7" t="s">
        <v>18</v>
      </c>
      <c r="E37" s="7" t="s">
        <v>42</v>
      </c>
      <c r="F37" s="7" t="s">
        <v>40</v>
      </c>
      <c r="G37" s="7" t="s">
        <v>41</v>
      </c>
      <c r="H37" s="11">
        <f>740+40</f>
        <v>780</v>
      </c>
      <c r="I37" s="2">
        <v>14</v>
      </c>
      <c r="J37" s="2" t="s">
        <v>55</v>
      </c>
      <c r="K37" s="4" t="s">
        <v>56</v>
      </c>
      <c r="L37" s="5" t="s">
        <v>57</v>
      </c>
      <c r="M37" s="6" t="s">
        <v>58</v>
      </c>
    </row>
    <row r="38" spans="3:13" ht="29.4" thickBot="1" x14ac:dyDescent="0.35">
      <c r="C38">
        <v>5</v>
      </c>
      <c r="D38" s="7" t="s">
        <v>19</v>
      </c>
      <c r="E38" s="7" t="s">
        <v>42</v>
      </c>
      <c r="F38" s="7" t="s">
        <v>40</v>
      </c>
      <c r="G38" s="7" t="s">
        <v>41</v>
      </c>
      <c r="H38" s="11">
        <f>750+40</f>
        <v>790</v>
      </c>
      <c r="I38" s="2">
        <v>14</v>
      </c>
      <c r="J38" s="2" t="s">
        <v>55</v>
      </c>
      <c r="K38" s="4" t="s">
        <v>56</v>
      </c>
      <c r="L38" s="5" t="s">
        <v>57</v>
      </c>
      <c r="M38" s="6" t="s">
        <v>58</v>
      </c>
    </row>
    <row r="39" spans="3:13" ht="29.4" thickBot="1" x14ac:dyDescent="0.35">
      <c r="C39">
        <v>6</v>
      </c>
      <c r="D39" s="7" t="s">
        <v>20</v>
      </c>
      <c r="E39" s="7" t="s">
        <v>42</v>
      </c>
      <c r="F39" s="7" t="s">
        <v>40</v>
      </c>
      <c r="G39" s="7" t="s">
        <v>41</v>
      </c>
      <c r="H39" s="11">
        <f>641+44</f>
        <v>685</v>
      </c>
      <c r="I39" s="2">
        <v>14</v>
      </c>
      <c r="J39" s="2" t="s">
        <v>55</v>
      </c>
      <c r="K39" s="4" t="s">
        <v>56</v>
      </c>
      <c r="L39" s="5" t="s">
        <v>57</v>
      </c>
      <c r="M39" s="6" t="s">
        <v>58</v>
      </c>
    </row>
    <row r="47" spans="3:13" x14ac:dyDescent="0.3">
      <c r="F47">
        <f>6+5+6+8</f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b-2</dc:creator>
  <cp:lastModifiedBy>b-2</cp:lastModifiedBy>
  <cp:lastPrinted>2025-03-18T13:12:02Z</cp:lastPrinted>
  <dcterms:created xsi:type="dcterms:W3CDTF">2025-03-10T08:20:10Z</dcterms:created>
  <dcterms:modified xsi:type="dcterms:W3CDTF">2025-03-18T13:28:37Z</dcterms:modified>
</cp:coreProperties>
</file>