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roups\03. Financial management\02 Manual\03.10 SAP\Support Documentation\VAT\Plaut\"/>
    </mc:Choice>
  </mc:AlternateContent>
  <xr:revisionPtr revIDLastSave="0" documentId="8_{0B073C55-2A77-4209-9B5C-7139AFFFCB5A}" xr6:coauthVersionLast="47" xr6:coauthVersionMax="47" xr10:uidLastSave="{00000000-0000-0000-0000-000000000000}"/>
  <bookViews>
    <workbookView xWindow="-120" yWindow="-120" windowWidth="29040" windowHeight="15840" xr2:uid="{016AB1B9-963E-4484-809F-1537183D2A6C}"/>
  </bookViews>
  <sheets>
    <sheet name="Головешкина" sheetId="1" r:id="rId1"/>
    <sheet name="K+" sheetId="2" r:id="rId2"/>
    <sheet name="4100003548" sheetId="3" r:id="rId3"/>
    <sheet name="8100012501" sheetId="4" r:id="rId4"/>
    <sheet name="8000011279" sheetId="5" r:id="rId5"/>
    <sheet name="8100012502" sheetId="6" r:id="rId6"/>
    <sheet name="8900049476" sheetId="8" r:id="rId7"/>
    <sheet name="8100012504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O11" i="1"/>
  <c r="M11" i="2"/>
  <c r="K11" i="2"/>
  <c r="H11" i="2"/>
  <c r="G11" i="2"/>
  <c r="E11" i="2"/>
  <c r="D11" i="2"/>
  <c r="D12" i="2" s="1"/>
  <c r="J5" i="2"/>
  <c r="J11" i="2" s="1"/>
  <c r="N4" i="2"/>
  <c r="N11" i="2" s="1"/>
  <c r="M11" i="1"/>
  <c r="J11" i="1"/>
  <c r="I11" i="1"/>
  <c r="I12" i="1" s="1"/>
  <c r="G11" i="1"/>
  <c r="F11" i="1"/>
  <c r="G12" i="1" s="1"/>
  <c r="L5" i="1"/>
  <c r="L11" i="1" s="1"/>
  <c r="P4" i="1"/>
  <c r="P11" i="1" s="1"/>
  <c r="P12" i="1" s="1"/>
  <c r="F12" i="1" l="1"/>
  <c r="L12" i="1"/>
  <c r="N12" i="2"/>
  <c r="E12" i="2"/>
  <c r="G12" i="2"/>
  <c r="J12" i="2"/>
</calcChain>
</file>

<file path=xl/sharedStrings.xml><?xml version="1.0" encoding="utf-8"?>
<sst xmlns="http://schemas.openxmlformats.org/spreadsheetml/2006/main" count="58" uniqueCount="26">
  <si>
    <t>Дт</t>
  </si>
  <si>
    <t>Кт</t>
  </si>
  <si>
    <t>поставщику перечислен аванс</t>
  </si>
  <si>
    <t>содержание операции</t>
  </si>
  <si>
    <t>поставщик выставил сч-ф на полученный аванс</t>
  </si>
  <si>
    <t>номер документа</t>
  </si>
  <si>
    <t>поступление товара от поставщика</t>
  </si>
  <si>
    <t>НДС с выданного аванса принят к вычету</t>
  </si>
  <si>
    <t>принят к вычету НДС с поступившего товара</t>
  </si>
  <si>
    <t>зачет аванса поставщику</t>
  </si>
  <si>
    <t>19 (223400)</t>
  </si>
  <si>
    <t>76ВА (124009)</t>
  </si>
  <si>
    <t>68.02 (223300)</t>
  </si>
  <si>
    <t>восстановление НДС с зачтенного аванса</t>
  </si>
  <si>
    <t>обороты</t>
  </si>
  <si>
    <t>сальдо</t>
  </si>
  <si>
    <t>4100003548'!A1</t>
  </si>
  <si>
    <t>8100012501'!A1</t>
  </si>
  <si>
    <t>8000011279'!A1</t>
  </si>
  <si>
    <t>8100012502'!A1</t>
  </si>
  <si>
    <t>транзакция</t>
  </si>
  <si>
    <t>feban</t>
  </si>
  <si>
    <t>J3RFUM26</t>
  </si>
  <si>
    <t>MIRO</t>
  </si>
  <si>
    <t>8100012504'!A1</t>
  </si>
  <si>
    <t>8900049476'!A1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</si>
</sst>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 applyAlignment="1">
      <alignment wrapText="1"/>
    </xf>
    <xf numFmtId="2" fontId="0" fillId="2" borderId="0" xfId="0" applyNumberFormat="1" applyFill="1" applyAlignment="1">
      <alignment wrapText="1"/>
    </xf>
    <xf numFmtId="0" fontId="0" fillId="2" borderId="0" xfId="0" applyFill="1"/>
    <xf numFmtId="0" fontId="1" fillId="0" borderId="0" xfId="1" quotePrefix="1"/>
    <xf numFmtId="0" fontId="1" fillId="2" borderId="0" xfId="1" quotePrefix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38100</xdr:rowOff>
    </xdr:from>
    <xdr:to>
      <xdr:col>25</xdr:col>
      <xdr:colOff>381893</xdr:colOff>
      <xdr:row>28</xdr:row>
      <xdr:rowOff>67583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C665B93-DFB5-473A-963B-6B06E96E9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0" y="38100"/>
          <a:ext cx="6401693" cy="6506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363447</xdr:colOff>
      <xdr:row>22</xdr:row>
      <xdr:rowOff>181585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D1D8B90-03CA-43AB-8580-7B63CFEE0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26647" cy="43725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76976</xdr:colOff>
      <xdr:row>20</xdr:row>
      <xdr:rowOff>181532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240262C-10C3-4582-B650-3ED7D65FE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0"/>
          <a:ext cx="5563376" cy="3991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287236</xdr:colOff>
      <xdr:row>22</xdr:row>
      <xdr:rowOff>57743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0A6FF9A-56AF-4708-95C4-C33719257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50436" cy="42487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525395</xdr:colOff>
      <xdr:row>25</xdr:row>
      <xdr:rowOff>153086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B7AFE41-06DF-4310-984D-2BFF06764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88595" cy="49155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325342</xdr:colOff>
      <xdr:row>22</xdr:row>
      <xdr:rowOff>29164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A3ED947-7FB6-4214-B5F9-671C05BF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88542" cy="4220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287236</xdr:colOff>
      <xdr:row>22</xdr:row>
      <xdr:rowOff>585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45ED4D-DE79-47E1-8E30-827E473E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50436" cy="41915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363447</xdr:colOff>
      <xdr:row>21</xdr:row>
      <xdr:rowOff>172032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6C3C81F-2BA2-46A8-998A-001472627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26647" cy="417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E3C0-1E11-4522-830E-7FC90AB747CE}">
  <dimension ref="A1:P15"/>
  <sheetViews>
    <sheetView tabSelected="1" workbookViewId="0">
      <selection activeCell="C27" sqref="C27"/>
    </sheetView>
  </sheetViews>
  <sheetFormatPr defaultRowHeight="15" x14ac:dyDescent="0.25"/>
  <cols>
    <col min="1" max="1" width="28.5703125" customWidth="1"/>
    <col min="2" max="2" width="14.140625" customWidth="1"/>
    <col min="3" max="3" width="17.5703125" customWidth="1"/>
    <col min="4" max="4" width="20.28515625" customWidth="1"/>
  </cols>
  <sheetData>
    <row r="1" spans="1:16" x14ac:dyDescent="0.25">
      <c r="F1" t="s">
        <v>10</v>
      </c>
      <c r="I1">
        <v>60</v>
      </c>
      <c r="L1" t="s">
        <v>12</v>
      </c>
      <c r="O1" t="s">
        <v>11</v>
      </c>
    </row>
    <row r="2" spans="1:16" x14ac:dyDescent="0.25">
      <c r="A2" t="s">
        <v>3</v>
      </c>
      <c r="B2" t="s">
        <v>20</v>
      </c>
      <c r="C2" t="s">
        <v>5</v>
      </c>
      <c r="F2" t="s">
        <v>0</v>
      </c>
      <c r="G2" t="s">
        <v>1</v>
      </c>
      <c r="I2" t="s">
        <v>0</v>
      </c>
      <c r="J2" t="s">
        <v>1</v>
      </c>
      <c r="L2" t="s">
        <v>0</v>
      </c>
      <c r="M2" t="s">
        <v>1</v>
      </c>
      <c r="O2" t="s">
        <v>0</v>
      </c>
      <c r="P2" t="s">
        <v>1</v>
      </c>
    </row>
    <row r="3" spans="1:16" ht="30" x14ac:dyDescent="0.25">
      <c r="A3" s="1" t="s">
        <v>2</v>
      </c>
      <c r="B3" s="1" t="s">
        <v>21</v>
      </c>
      <c r="C3">
        <v>4100003548</v>
      </c>
      <c r="D3" s="4" t="s">
        <v>16</v>
      </c>
      <c r="I3">
        <v>18700</v>
      </c>
    </row>
    <row r="4" spans="1:16" ht="30" x14ac:dyDescent="0.25">
      <c r="A4" s="1" t="s">
        <v>4</v>
      </c>
      <c r="B4" s="1" t="s">
        <v>21</v>
      </c>
      <c r="C4">
        <v>4100003548</v>
      </c>
      <c r="D4" s="4" t="s">
        <v>16</v>
      </c>
      <c r="F4">
        <v>3116.666666666667</v>
      </c>
      <c r="P4">
        <f>F4</f>
        <v>3116.666666666667</v>
      </c>
    </row>
    <row r="5" spans="1:16" ht="30" x14ac:dyDescent="0.25">
      <c r="A5" s="1" t="s">
        <v>7</v>
      </c>
      <c r="B5" s="1" t="s">
        <v>22</v>
      </c>
      <c r="C5">
        <v>8100012501</v>
      </c>
      <c r="D5" s="4" t="s">
        <v>17</v>
      </c>
      <c r="G5">
        <v>3116.666666666667</v>
      </c>
      <c r="L5">
        <f>G5</f>
        <v>3116.666666666667</v>
      </c>
    </row>
    <row r="6" spans="1:16" ht="30" x14ac:dyDescent="0.25">
      <c r="A6" s="1" t="s">
        <v>6</v>
      </c>
      <c r="B6" s="1" t="s">
        <v>23</v>
      </c>
      <c r="C6">
        <v>8000011279</v>
      </c>
      <c r="D6" s="4" t="s">
        <v>18</v>
      </c>
      <c r="F6">
        <v>2000</v>
      </c>
      <c r="J6">
        <v>12000</v>
      </c>
    </row>
    <row r="7" spans="1:16" ht="30" x14ac:dyDescent="0.25">
      <c r="A7" s="1" t="s">
        <v>8</v>
      </c>
      <c r="B7" s="1" t="s">
        <v>22</v>
      </c>
      <c r="C7">
        <v>8100012502</v>
      </c>
      <c r="D7" s="4" t="s">
        <v>19</v>
      </c>
      <c r="G7">
        <v>2000</v>
      </c>
      <c r="L7">
        <v>2000</v>
      </c>
    </row>
    <row r="8" spans="1:16" s="3" customFormat="1" x14ac:dyDescent="0.25">
      <c r="A8" s="2" t="s">
        <v>9</v>
      </c>
      <c r="B8" s="2"/>
      <c r="C8" s="3">
        <v>8900049476</v>
      </c>
      <c r="D8" s="5" t="s">
        <v>25</v>
      </c>
      <c r="G8" s="3">
        <v>2000</v>
      </c>
      <c r="O8" s="3">
        <v>2000</v>
      </c>
    </row>
    <row r="9" spans="1:16" ht="30" x14ac:dyDescent="0.25">
      <c r="A9" s="1" t="s">
        <v>13</v>
      </c>
      <c r="B9" s="1" t="s">
        <v>22</v>
      </c>
      <c r="C9">
        <v>8100012504</v>
      </c>
      <c r="D9" s="4" t="s">
        <v>24</v>
      </c>
      <c r="F9">
        <v>2000</v>
      </c>
      <c r="M9">
        <v>2000</v>
      </c>
    </row>
    <row r="10" spans="1:16" x14ac:dyDescent="0.25">
      <c r="A10" s="1"/>
      <c r="B10" s="1"/>
      <c r="C10" s="1"/>
      <c r="D10" s="1"/>
    </row>
    <row r="11" spans="1:16" x14ac:dyDescent="0.25">
      <c r="C11" s="1"/>
      <c r="D11" s="1"/>
      <c r="E11" s="1" t="s">
        <v>14</v>
      </c>
      <c r="F11">
        <f>SUM(F3:F9)</f>
        <v>7116.666666666667</v>
      </c>
      <c r="G11">
        <f>SUM(G3:G9)</f>
        <v>7116.666666666667</v>
      </c>
      <c r="I11">
        <f t="shared" ref="I11:P11" si="0">SUM(I3:I9)</f>
        <v>18700</v>
      </c>
      <c r="J11">
        <f t="shared" si="0"/>
        <v>12000</v>
      </c>
      <c r="L11">
        <f t="shared" si="0"/>
        <v>5116.666666666667</v>
      </c>
      <c r="M11">
        <f t="shared" si="0"/>
        <v>2000</v>
      </c>
      <c r="O11">
        <f>SUM(O3:O9)</f>
        <v>2000</v>
      </c>
      <c r="P11">
        <f t="shared" si="0"/>
        <v>3116.666666666667</v>
      </c>
    </row>
    <row r="12" spans="1:16" x14ac:dyDescent="0.25">
      <c r="A12" s="1"/>
      <c r="B12" s="1"/>
      <c r="C12" s="1"/>
      <c r="D12" s="1"/>
      <c r="E12" t="s">
        <v>15</v>
      </c>
      <c r="F12">
        <f>F11-G11</f>
        <v>0</v>
      </c>
      <c r="G12">
        <f>F11-G11</f>
        <v>0</v>
      </c>
      <c r="I12">
        <f>I11-J11</f>
        <v>6700</v>
      </c>
      <c r="L12">
        <f>L11-M11</f>
        <v>3116.666666666667</v>
      </c>
      <c r="P12">
        <f>P11-O11</f>
        <v>1116.666666666667</v>
      </c>
    </row>
    <row r="13" spans="1:16" x14ac:dyDescent="0.25">
      <c r="A13" s="1"/>
      <c r="B13" s="1"/>
      <c r="C13" s="1"/>
      <c r="D13" s="1"/>
    </row>
    <row r="14" spans="1:16" x14ac:dyDescent="0.25">
      <c r="A14" s="1"/>
      <c r="B14" s="1"/>
      <c r="C14" s="1"/>
      <c r="D14" s="1"/>
    </row>
    <row r="15" spans="1:16" x14ac:dyDescent="0.25">
      <c r="A15" s="1"/>
      <c r="B15" s="1"/>
      <c r="C15" s="1"/>
      <c r="D15" s="1"/>
    </row>
  </sheetData>
  <hyperlinks>
    <hyperlink ref="D3" location="'4100003548'!A1" display="'4100003548'!A1" xr:uid="{97AD5960-5DA5-4BA7-BFF4-B1A0A3998B9E}"/>
    <hyperlink ref="D5" location="'8100012501'!A1" display="'8100012501'!A1" xr:uid="{10419D48-13F8-4F18-ACB6-C7DD7DACDECA}"/>
    <hyperlink ref="D6" location="'8000011279'!A1" display="'8000011279'!A1" xr:uid="{49CE0256-9A40-42D9-9AEF-CF5254A13684}"/>
    <hyperlink ref="D7" location="'8100012502'!A1" display="'8100012502'!A1" xr:uid="{1C7863E5-042F-4555-983D-37A6CD5CBD14}"/>
    <hyperlink ref="D9" location="'8100012504'!A1" display="'8100012504'!A1" xr:uid="{C4453FE1-F648-453A-AF74-5210704894C6}"/>
    <hyperlink ref="D8" location="'8900049476'!A1" display="'8900049476'!A1" xr:uid="{0F7FDF0E-847F-4A06-8E1B-8B367FCDF7B5}"/>
    <hyperlink ref="D4" location="'4100003548'!A1" display="'4100003548'!A1" xr:uid="{61B860F5-D3C7-4457-A7D1-7E09E7CC49C7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2785-889B-4935-82EA-737DC9E9EDFD}">
  <dimension ref="A1:N15"/>
  <sheetViews>
    <sheetView workbookViewId="0">
      <selection activeCell="K19" sqref="K19"/>
    </sheetView>
  </sheetViews>
  <sheetFormatPr defaultRowHeight="15" x14ac:dyDescent="0.25"/>
  <cols>
    <col min="1" max="1" width="28.5703125" customWidth="1"/>
    <col min="2" max="2" width="16.7109375" customWidth="1"/>
  </cols>
  <sheetData>
    <row r="1" spans="1:14" x14ac:dyDescent="0.25">
      <c r="D1" t="s">
        <v>10</v>
      </c>
      <c r="G1">
        <v>60</v>
      </c>
      <c r="J1" t="s">
        <v>12</v>
      </c>
      <c r="M1" t="s">
        <v>11</v>
      </c>
    </row>
    <row r="2" spans="1:14" x14ac:dyDescent="0.25">
      <c r="A2" t="s">
        <v>3</v>
      </c>
      <c r="B2" t="s">
        <v>5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ht="30" x14ac:dyDescent="0.25">
      <c r="A3" s="1" t="s">
        <v>2</v>
      </c>
      <c r="B3">
        <v>4100003548</v>
      </c>
      <c r="G3">
        <v>18700</v>
      </c>
    </row>
    <row r="4" spans="1:14" ht="30" x14ac:dyDescent="0.25">
      <c r="A4" s="1" t="s">
        <v>4</v>
      </c>
      <c r="B4">
        <v>4100003548</v>
      </c>
      <c r="D4">
        <v>3116.666666666667</v>
      </c>
      <c r="N4">
        <f>D4</f>
        <v>3116.666666666667</v>
      </c>
    </row>
    <row r="5" spans="1:14" ht="30" x14ac:dyDescent="0.25">
      <c r="A5" s="1" t="s">
        <v>7</v>
      </c>
      <c r="B5">
        <v>8100012501</v>
      </c>
      <c r="E5">
        <v>3116.666666666667</v>
      </c>
      <c r="J5">
        <f>E5</f>
        <v>3116.666666666667</v>
      </c>
    </row>
    <row r="6" spans="1:14" ht="30" x14ac:dyDescent="0.25">
      <c r="A6" s="1" t="s">
        <v>6</v>
      </c>
      <c r="B6">
        <v>8000011279</v>
      </c>
      <c r="D6">
        <v>2000</v>
      </c>
      <c r="H6">
        <v>12000</v>
      </c>
    </row>
    <row r="7" spans="1:14" ht="30" x14ac:dyDescent="0.25">
      <c r="A7" s="1" t="s">
        <v>8</v>
      </c>
      <c r="B7">
        <v>8100012502</v>
      </c>
      <c r="E7">
        <v>2000</v>
      </c>
      <c r="J7">
        <v>2000</v>
      </c>
    </row>
    <row r="8" spans="1:14" s="3" customFormat="1" x14ac:dyDescent="0.25">
      <c r="A8" s="2" t="s">
        <v>9</v>
      </c>
      <c r="B8" s="3">
        <v>8900049476</v>
      </c>
    </row>
    <row r="9" spans="1:14" ht="30" x14ac:dyDescent="0.25">
      <c r="A9" s="1" t="s">
        <v>13</v>
      </c>
      <c r="B9">
        <v>8100012504</v>
      </c>
      <c r="K9">
        <v>2000</v>
      </c>
      <c r="M9">
        <f>K9</f>
        <v>2000</v>
      </c>
    </row>
    <row r="10" spans="1:14" x14ac:dyDescent="0.25">
      <c r="A10" s="1"/>
      <c r="B10" s="1"/>
    </row>
    <row r="11" spans="1:14" x14ac:dyDescent="0.25">
      <c r="B11" s="1"/>
      <c r="C11" s="1" t="s">
        <v>14</v>
      </c>
      <c r="D11">
        <f>SUM(D3:D9)</f>
        <v>5116.666666666667</v>
      </c>
      <c r="E11">
        <f>SUM(E3:E9)</f>
        <v>5116.666666666667</v>
      </c>
      <c r="G11">
        <f t="shared" ref="G11:N11" si="0">SUM(G3:G9)</f>
        <v>18700</v>
      </c>
      <c r="H11">
        <f t="shared" si="0"/>
        <v>12000</v>
      </c>
      <c r="J11">
        <f t="shared" si="0"/>
        <v>5116.666666666667</v>
      </c>
      <c r="K11">
        <f t="shared" si="0"/>
        <v>2000</v>
      </c>
      <c r="M11">
        <f t="shared" si="0"/>
        <v>2000</v>
      </c>
      <c r="N11">
        <f t="shared" si="0"/>
        <v>3116.666666666667</v>
      </c>
    </row>
    <row r="12" spans="1:14" x14ac:dyDescent="0.25">
      <c r="A12" s="1"/>
      <c r="B12" s="1"/>
      <c r="C12" t="s">
        <v>15</v>
      </c>
      <c r="D12">
        <f>D11-E11</f>
        <v>0</v>
      </c>
      <c r="E12">
        <f>D11-E11</f>
        <v>0</v>
      </c>
      <c r="G12">
        <f>G11-H11</f>
        <v>6700</v>
      </c>
      <c r="J12">
        <f>J11-K11</f>
        <v>3116.666666666667</v>
      </c>
      <c r="N12">
        <f>N11-M11</f>
        <v>1116.666666666667</v>
      </c>
    </row>
    <row r="13" spans="1:14" x14ac:dyDescent="0.25">
      <c r="A13" s="1"/>
      <c r="B13" s="1"/>
    </row>
    <row r="14" spans="1:14" x14ac:dyDescent="0.25">
      <c r="A14" s="1"/>
      <c r="B14" s="1"/>
    </row>
    <row r="15" spans="1:14" x14ac:dyDescent="0.25">
      <c r="A15" s="1"/>
      <c r="B15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8DDA-0F64-4D8A-94FF-5221D995D356}">
  <dimension ref="A1"/>
  <sheetViews>
    <sheetView workbookViewId="0">
      <selection activeCell="S1" sqref="S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3E82-E56C-4065-97C1-831E8A00F198}">
  <dimension ref="A1"/>
  <sheetViews>
    <sheetView workbookViewId="0">
      <selection activeCell="I33" sqref="I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0B79-62FD-4A3B-BF2D-F61BA6A2EA6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62EC-5970-4E8E-B3F6-06370EA25AE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5D89-2457-4982-8858-B6DD9B8243E1}">
  <dimension ref="A1"/>
  <sheetViews>
    <sheetView workbookViewId="0">
      <selection activeCell="I36" sqref="I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6612-4AC3-4CF1-B390-BD841513019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Головешкина</vt:lpstr>
      <vt:lpstr>K+</vt:lpstr>
      <vt:lpstr>4100003548</vt:lpstr>
      <vt:lpstr>8100012501</vt:lpstr>
      <vt:lpstr>8000011279</vt:lpstr>
      <vt:lpstr>8100012502</vt:lpstr>
      <vt:lpstr>8900049476</vt:lpstr>
      <vt:lpstr>8100012504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Balakina, Irina</dc:creator>
  <cp:lastModifiedBy>Balakina, Irina</cp:lastModifiedBy>
  <dcterms:created xsi:type="dcterms:W3CDTF">2022-12-14T13:26:25Z</dcterms:created>
  <dcterms:modified xsi:type="dcterms:W3CDTF">2022-12-14T16:50:39Z</dcterms:modified>
</cp:coreProperties>
</file>