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Dmitry\Desktop\"/>
    </mc:Choice>
  </mc:AlternateContent>
  <xr:revisionPtr revIDLastSave="0" documentId="13_ncr:1_{13193D67-EBCF-467C-8EA4-F3E5469419AF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База СИ Урал" sheetId="1" r:id="rId1"/>
    <sheet name="для базы" sheetId="8" r:id="rId2"/>
  </sheets>
  <definedNames>
    <definedName name="_xlnm._FilterDatabase" localSheetId="0" hidden="1">'База СИ Урал'!$A$1:$AA$140</definedName>
    <definedName name="_xlnm._FilterDatabase" localSheetId="1" hidden="1">'для базы'!$C$1:$AD$140</definedName>
    <definedName name="_xlnm.Print_Area" localSheetId="0">'База СИ Урал'!$A$1:$V$137</definedName>
    <definedName name="_xlnm.Print_Area" localSheetId="1">'для базы'!$C$1:$U$137</definedName>
    <definedName name="Подтверждение">#NAME?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40" i="8" l="1"/>
  <c r="W140" i="8" s="1"/>
  <c r="U139" i="8"/>
  <c r="W139" i="8" s="1"/>
  <c r="U138" i="8"/>
  <c r="W138" i="8" s="1"/>
  <c r="U137" i="8"/>
  <c r="W137" i="8" s="1"/>
  <c r="U136" i="8"/>
  <c r="W136" i="8" s="1"/>
  <c r="U135" i="8"/>
  <c r="W135" i="8" s="1"/>
  <c r="U134" i="8"/>
  <c r="W134" i="8" s="1"/>
  <c r="U133" i="8"/>
  <c r="W133" i="8" s="1"/>
  <c r="U132" i="8"/>
  <c r="W132" i="8" s="1"/>
  <c r="U131" i="8"/>
  <c r="W131" i="8" s="1"/>
  <c r="U130" i="8"/>
  <c r="W130" i="8" s="1"/>
  <c r="U129" i="8"/>
  <c r="W129" i="8" s="1"/>
  <c r="U128" i="8"/>
  <c r="W128" i="8" s="1"/>
  <c r="U127" i="8"/>
  <c r="W127" i="8" s="1"/>
  <c r="U126" i="8"/>
  <c r="W126" i="8" s="1"/>
  <c r="U125" i="8"/>
  <c r="W125" i="8" s="1"/>
  <c r="U124" i="8"/>
  <c r="W124" i="8" s="1"/>
  <c r="U123" i="8"/>
  <c r="W123" i="8" s="1"/>
  <c r="U122" i="8"/>
  <c r="W122" i="8" s="1"/>
  <c r="U121" i="8"/>
  <c r="W121" i="8" s="1"/>
  <c r="U120" i="8"/>
  <c r="W120" i="8" s="1"/>
  <c r="U119" i="8"/>
  <c r="W119" i="8" s="1"/>
  <c r="U118" i="8"/>
  <c r="W118" i="8" s="1"/>
  <c r="U117" i="8"/>
  <c r="W117" i="8" s="1"/>
  <c r="U116" i="8"/>
  <c r="W116" i="8" s="1"/>
  <c r="U115" i="8"/>
  <c r="W115" i="8" s="1"/>
  <c r="U114" i="8"/>
  <c r="W114" i="8" s="1"/>
  <c r="U113" i="8"/>
  <c r="W113" i="8" s="1"/>
  <c r="U112" i="8"/>
  <c r="W112" i="8" s="1"/>
  <c r="U111" i="8"/>
  <c r="W111" i="8" s="1"/>
  <c r="U110" i="8"/>
  <c r="W110" i="8" s="1"/>
  <c r="U109" i="8"/>
  <c r="W109" i="8" s="1"/>
  <c r="U108" i="8"/>
  <c r="W108" i="8" s="1"/>
  <c r="U107" i="8"/>
  <c r="W107" i="8" s="1"/>
  <c r="U106" i="8"/>
  <c r="W106" i="8" s="1"/>
  <c r="U105" i="8"/>
  <c r="W105" i="8" s="1"/>
  <c r="U104" i="8"/>
  <c r="W104" i="8" s="1"/>
  <c r="U103" i="8"/>
  <c r="W103" i="8" s="1"/>
  <c r="U102" i="8"/>
  <c r="W102" i="8" s="1"/>
  <c r="U101" i="8"/>
  <c r="W101" i="8" s="1"/>
  <c r="U100" i="8"/>
  <c r="W100" i="8" s="1"/>
  <c r="U99" i="8"/>
  <c r="W99" i="8" s="1"/>
  <c r="U98" i="8"/>
  <c r="W98" i="8" s="1"/>
  <c r="U97" i="8"/>
  <c r="W97" i="8" s="1"/>
  <c r="U96" i="8"/>
  <c r="W96" i="8" s="1"/>
  <c r="U95" i="8"/>
  <c r="W95" i="8" s="1"/>
  <c r="U94" i="8"/>
  <c r="W94" i="8" s="1"/>
  <c r="U93" i="8"/>
  <c r="W93" i="8" s="1"/>
  <c r="U92" i="8"/>
  <c r="W92" i="8" s="1"/>
  <c r="U91" i="8"/>
  <c r="W91" i="8" s="1"/>
  <c r="U90" i="8"/>
  <c r="W90" i="8" s="1"/>
  <c r="U89" i="8"/>
  <c r="W89" i="8" s="1"/>
  <c r="U88" i="8"/>
  <c r="W88" i="8" s="1"/>
  <c r="U87" i="8"/>
  <c r="W87" i="8" s="1"/>
  <c r="U86" i="8"/>
  <c r="W86" i="8" s="1"/>
  <c r="U85" i="8"/>
  <c r="W85" i="8" s="1"/>
  <c r="U84" i="8"/>
  <c r="W84" i="8" s="1"/>
  <c r="U83" i="8"/>
  <c r="W83" i="8" s="1"/>
  <c r="U82" i="8"/>
  <c r="W82" i="8" s="1"/>
  <c r="U81" i="8"/>
  <c r="W81" i="8" s="1"/>
  <c r="U80" i="8"/>
  <c r="W80" i="8" s="1"/>
  <c r="U79" i="8"/>
  <c r="W79" i="8" s="1"/>
  <c r="U78" i="8"/>
  <c r="W78" i="8" s="1"/>
  <c r="U77" i="8"/>
  <c r="W77" i="8" s="1"/>
  <c r="U76" i="8"/>
  <c r="W76" i="8" s="1"/>
  <c r="U75" i="8"/>
  <c r="W75" i="8" s="1"/>
  <c r="U74" i="8"/>
  <c r="W74" i="8" s="1"/>
  <c r="U73" i="8"/>
  <c r="W73" i="8" s="1"/>
  <c r="U72" i="8"/>
  <c r="W72" i="8" s="1"/>
  <c r="U71" i="8"/>
  <c r="W71" i="8" s="1"/>
  <c r="U70" i="8"/>
  <c r="W70" i="8" s="1"/>
  <c r="U69" i="8"/>
  <c r="W69" i="8" s="1"/>
  <c r="U68" i="8"/>
  <c r="W68" i="8" s="1"/>
  <c r="U67" i="8"/>
  <c r="W67" i="8" s="1"/>
  <c r="U66" i="8"/>
  <c r="W66" i="8" s="1"/>
  <c r="U65" i="8"/>
  <c r="W65" i="8" s="1"/>
  <c r="U64" i="8"/>
  <c r="W64" i="8" s="1"/>
  <c r="U63" i="8"/>
  <c r="W63" i="8" s="1"/>
  <c r="U62" i="8"/>
  <c r="W62" i="8" s="1"/>
  <c r="U61" i="8"/>
  <c r="W61" i="8" s="1"/>
  <c r="U60" i="8"/>
  <c r="W60" i="8" s="1"/>
  <c r="U59" i="8"/>
  <c r="W59" i="8" s="1"/>
  <c r="U58" i="8"/>
  <c r="W58" i="8" s="1"/>
  <c r="U57" i="8"/>
  <c r="W57" i="8" s="1"/>
  <c r="U56" i="8"/>
  <c r="W56" i="8" s="1"/>
  <c r="U55" i="8"/>
  <c r="W55" i="8" s="1"/>
  <c r="U54" i="8"/>
  <c r="W54" i="8" s="1"/>
  <c r="U53" i="8"/>
  <c r="W53" i="8" s="1"/>
  <c r="U52" i="8"/>
  <c r="W52" i="8" s="1"/>
  <c r="U51" i="8"/>
  <c r="W51" i="8" s="1"/>
  <c r="U50" i="8"/>
  <c r="W50" i="8" s="1"/>
  <c r="U49" i="8"/>
  <c r="W49" i="8" s="1"/>
  <c r="U48" i="8"/>
  <c r="W48" i="8" s="1"/>
  <c r="U47" i="8"/>
  <c r="W47" i="8" s="1"/>
  <c r="U46" i="8"/>
  <c r="W46" i="8" s="1"/>
  <c r="U45" i="8"/>
  <c r="W45" i="8" s="1"/>
  <c r="U44" i="8"/>
  <c r="W44" i="8" s="1"/>
  <c r="U43" i="8"/>
  <c r="W43" i="8" s="1"/>
  <c r="U42" i="8"/>
  <c r="W42" i="8" s="1"/>
  <c r="U41" i="8"/>
  <c r="W41" i="8" s="1"/>
  <c r="U40" i="8"/>
  <c r="W40" i="8" s="1"/>
  <c r="U39" i="8"/>
  <c r="W39" i="8" s="1"/>
  <c r="U38" i="8"/>
  <c r="W38" i="8" s="1"/>
  <c r="U37" i="8"/>
  <c r="W37" i="8" s="1"/>
  <c r="U36" i="8"/>
  <c r="W36" i="8" s="1"/>
  <c r="U35" i="8"/>
  <c r="W35" i="8" s="1"/>
  <c r="U34" i="8"/>
  <c r="W34" i="8" s="1"/>
  <c r="U33" i="8"/>
  <c r="W33" i="8" s="1"/>
  <c r="U32" i="8"/>
  <c r="W32" i="8" s="1"/>
  <c r="U31" i="8"/>
  <c r="W31" i="8" s="1"/>
  <c r="U30" i="8"/>
  <c r="W30" i="8" s="1"/>
  <c r="U29" i="8"/>
  <c r="W29" i="8" s="1"/>
  <c r="U28" i="8"/>
  <c r="W28" i="8" s="1"/>
  <c r="U27" i="8"/>
  <c r="W27" i="8" s="1"/>
  <c r="U26" i="8"/>
  <c r="W26" i="8" s="1"/>
  <c r="U25" i="8"/>
  <c r="W25" i="8" s="1"/>
  <c r="U24" i="8"/>
  <c r="W24" i="8" s="1"/>
  <c r="U23" i="8"/>
  <c r="W23" i="8" s="1"/>
  <c r="U22" i="8"/>
  <c r="W22" i="8" s="1"/>
  <c r="U21" i="8"/>
  <c r="W21" i="8" s="1"/>
  <c r="U20" i="8"/>
  <c r="W20" i="8" s="1"/>
  <c r="U19" i="8"/>
  <c r="W19" i="8" s="1"/>
  <c r="U18" i="8"/>
  <c r="W18" i="8" s="1"/>
  <c r="U17" i="8"/>
  <c r="W17" i="8" s="1"/>
  <c r="U16" i="8"/>
  <c r="W16" i="8" s="1"/>
  <c r="U15" i="8"/>
  <c r="W15" i="8" s="1"/>
  <c r="U14" i="8"/>
  <c r="W14" i="8" s="1"/>
  <c r="U13" i="8"/>
  <c r="W13" i="8" s="1"/>
  <c r="U12" i="8"/>
  <c r="W12" i="8" s="1"/>
  <c r="U11" i="8"/>
  <c r="W11" i="8" s="1"/>
  <c r="U10" i="8"/>
  <c r="W10" i="8" s="1"/>
  <c r="U9" i="8"/>
  <c r="W9" i="8" s="1"/>
  <c r="U8" i="8"/>
  <c r="W8" i="8" s="1"/>
  <c r="U7" i="8"/>
  <c r="W7" i="8" s="1"/>
  <c r="U6" i="8"/>
  <c r="W6" i="8" s="1"/>
  <c r="U5" i="8"/>
  <c r="W5" i="8" s="1"/>
  <c r="U4" i="8"/>
  <c r="W4" i="8" s="1"/>
  <c r="U3" i="8"/>
  <c r="W3" i="8" s="1"/>
  <c r="U2" i="8"/>
  <c r="W2" i="8" s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tc={4CFD770F-564A-356A-05A8-3871036012D9}</author>
  </authors>
  <commentList>
    <comment ref="D40" authorId="0" shapeId="0" xr:uid="{4CFD770F-564A-356A-05A8-3871036012D9}">
      <text>
        <r>
          <rPr>
            <b/>
            <sz val="9"/>
            <rFont val="Tahoma"/>
            <family val="2"/>
            <charset val="204"/>
          </rPr>
          <t>Сергей Зырянкин:</t>
        </r>
        <r>
          <rPr>
            <sz val="9"/>
            <rFont val="Tahoma"/>
            <family val="2"/>
            <charset val="204"/>
          </rPr>
          <t xml:space="preserve">
20.08.23 не исправен механизм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tc={4CFD770F-564A-356A-05A8-3871036012D9}</author>
  </authors>
  <commentList>
    <comment ref="E40" authorId="0" shapeId="0" xr:uid="{F6541587-77E8-4065-8E22-AF26C5617D49}">
      <text>
        <r>
          <rPr>
            <b/>
            <sz val="9"/>
            <rFont val="Tahoma"/>
            <family val="2"/>
            <charset val="204"/>
          </rPr>
          <t>Сергей Зырянкин:</t>
        </r>
        <r>
          <rPr>
            <sz val="9"/>
            <rFont val="Tahoma"/>
            <family val="2"/>
            <charset val="204"/>
          </rPr>
          <t xml:space="preserve">
20.08.23 не исправен механизм
</t>
        </r>
      </text>
    </comment>
  </commentList>
</comments>
</file>

<file path=xl/sharedStrings.xml><?xml version="1.0" encoding="utf-8"?>
<sst xmlns="http://schemas.openxmlformats.org/spreadsheetml/2006/main" count="3691" uniqueCount="731">
  <si>
    <t>Тип СИ</t>
  </si>
  <si>
    <t>№</t>
  </si>
  <si>
    <t>Позиция ТМЦ в CORMAP</t>
  </si>
  <si>
    <t>Описание</t>
  </si>
  <si>
    <t>Принадлежность локации</t>
  </si>
  <si>
    <t>Модель СИ</t>
  </si>
  <si>
    <t xml:space="preserve"> Тип СИ</t>
  </si>
  <si>
    <t>Изготовитель</t>
  </si>
  <si>
    <t>Номер в ГОСРЕЕСТРЕ</t>
  </si>
  <si>
    <t>Вид метрологического подтверждения</t>
  </si>
  <si>
    <t>Периодичность подтверждения, мес.</t>
  </si>
  <si>
    <t>Организация проводящая поверку (калибровку)</t>
  </si>
  <si>
    <t>Фактическое место поверки\калибровки</t>
  </si>
  <si>
    <t>Серийный номер</t>
  </si>
  <si>
    <t>Дата испытания</t>
  </si>
  <si>
    <t>Дата следующего испытания</t>
  </si>
  <si>
    <t>Осталось дней до следующего испытания</t>
  </si>
  <si>
    <t>Номер свидетельства/ Номер извещения</t>
  </si>
  <si>
    <t>Ожидает отправки на калибровку/поверку</t>
  </si>
  <si>
    <t>Необходимо забрать из поверки/калибровки</t>
  </si>
  <si>
    <t>Пояснения по инструменту</t>
  </si>
  <si>
    <t>Фактическое расположение</t>
  </si>
  <si>
    <t>Наличие в акте</t>
  </si>
  <si>
    <t>Статус на 16.02.2023</t>
  </si>
  <si>
    <t>Статус на 21.03.2023</t>
  </si>
  <si>
    <t>статус на 29.03</t>
  </si>
  <si>
    <t>статус 24.05</t>
  </si>
  <si>
    <t>статус на 27.07</t>
  </si>
  <si>
    <t>Наличие в Перми на 31 КН</t>
  </si>
  <si>
    <t>Разное</t>
  </si>
  <si>
    <t>DU0010366</t>
  </si>
  <si>
    <t>Цифровой уклономер HOLEX</t>
  </si>
  <si>
    <t>Екб</t>
  </si>
  <si>
    <t>СИ геометрических величин</t>
  </si>
  <si>
    <t>HOLEX</t>
  </si>
  <si>
    <t>73653-18</t>
  </si>
  <si>
    <t>Калибровка</t>
  </si>
  <si>
    <t>СЦ-Ормет</t>
  </si>
  <si>
    <t>УНИИМ - филиал ФГУП "ВНИИМ им. Д.И. Менделеева"</t>
  </si>
  <si>
    <t>133178(0005)</t>
  </si>
  <si>
    <t>001460-2469-233</t>
  </si>
  <si>
    <t>ОС 1.4</t>
  </si>
  <si>
    <t>в шкафу</t>
  </si>
  <si>
    <t>в поверку</t>
  </si>
  <si>
    <t>получен</t>
  </si>
  <si>
    <t>Члб</t>
  </si>
  <si>
    <t>HF1903</t>
  </si>
  <si>
    <t>001465-2740-233</t>
  </si>
  <si>
    <t>офис</t>
  </si>
  <si>
    <t>Пермь</t>
  </si>
  <si>
    <t>Метрология и сервис</t>
  </si>
  <si>
    <t>ФБУ"Пермский ЦСМ"</t>
  </si>
  <si>
    <t>С-ВН/17-02-2023/225011966</t>
  </si>
  <si>
    <t>S 1.7</t>
  </si>
  <si>
    <t>A2V00002731789</t>
  </si>
  <si>
    <t>Измеритель натяжения ремня Optibelt TT mini</t>
  </si>
  <si>
    <t>TT mini</t>
  </si>
  <si>
    <t>Optibelt</t>
  </si>
  <si>
    <t>1000091937274</t>
  </si>
  <si>
    <t>есть</t>
  </si>
  <si>
    <t>В поверке с 06.02.2023</t>
  </si>
  <si>
    <t>забран из поверки</t>
  </si>
  <si>
    <t>в Пермь</t>
  </si>
  <si>
    <t>склад</t>
  </si>
  <si>
    <t>Отправлен в Пермь</t>
  </si>
  <si>
    <t>KP00007487</t>
  </si>
  <si>
    <t>Измеритель влажности и температуры ИВТМ-7 К-Д</t>
  </si>
  <si>
    <t>ИВТМ-7 К-Д</t>
  </si>
  <si>
    <t>СИ физико-химических величин</t>
  </si>
  <si>
    <t>ЭКСИС</t>
  </si>
  <si>
    <t>71394-18</t>
  </si>
  <si>
    <t>Поверка</t>
  </si>
  <si>
    <t>ООО НПК "Эталон-Тест"</t>
  </si>
  <si>
    <t>С-ВСА/16-06-2023/255955752</t>
  </si>
  <si>
    <t>ОС 1.2</t>
  </si>
  <si>
    <t>в Перми</t>
  </si>
  <si>
    <t>ждем возвращения из Перми и отправляем в поверку</t>
  </si>
  <si>
    <t>отправлен в поверку в Перми. Будет 2 месяца</t>
  </si>
  <si>
    <t>НПК "Эталон-Тест"</t>
  </si>
  <si>
    <t>С-ВСА/31-05-2023/250187781</t>
  </si>
  <si>
    <t>S 2.1</t>
  </si>
  <si>
    <t>КР00003653</t>
  </si>
  <si>
    <t xml:space="preserve">Электронный цифровой секундомер Vogel IP54 </t>
  </si>
  <si>
    <t>СИ времени и частоты</t>
  </si>
  <si>
    <t>VOGEL</t>
  </si>
  <si>
    <t>6220085/4102/1</t>
  </si>
  <si>
    <t>KP00003653</t>
  </si>
  <si>
    <t>JS-505</t>
  </si>
  <si>
    <t>ФБУ "Тюменский СЦМ"</t>
  </si>
  <si>
    <t>6221047/4102/1</t>
  </si>
  <si>
    <t>Секундомер электронный ИНТЕГРАЛ С-01</t>
  </si>
  <si>
    <t>ИНТЕГРАЛ С-01</t>
  </si>
  <si>
    <t>ИНТЕГРАЛ</t>
  </si>
  <si>
    <t>Интеграл</t>
  </si>
  <si>
    <t>№1179/Р</t>
  </si>
  <si>
    <t>A2V00001663583</t>
  </si>
  <si>
    <t>Рефрактометр Master-BR</t>
  </si>
  <si>
    <t>Master-BR</t>
  </si>
  <si>
    <t>Atago</t>
  </si>
  <si>
    <t>63264-16</t>
  </si>
  <si>
    <t>ФБУ "РОСТЕСТ-МОСКВА"</t>
  </si>
  <si>
    <t>0447995</t>
  </si>
  <si>
    <t>№МА 0456143</t>
  </si>
  <si>
    <t>отправить в поверку</t>
  </si>
  <si>
    <t>В поверке Ормета</t>
  </si>
  <si>
    <t>KP00001613</t>
  </si>
  <si>
    <t>Рефрактометр ручной</t>
  </si>
  <si>
    <t>0-32</t>
  </si>
  <si>
    <t>Хоффманн Профессиональный Инструмент</t>
  </si>
  <si>
    <t>6221047/3972/56</t>
  </si>
  <si>
    <t>ЗП-00000301</t>
  </si>
  <si>
    <t>Рефрактометр "Мегеон"</t>
  </si>
  <si>
    <t>Мегеон</t>
  </si>
  <si>
    <t>ФБУ "Пермский ЦСМ"</t>
  </si>
  <si>
    <t>55658</t>
  </si>
  <si>
    <t>№16/5256</t>
  </si>
  <si>
    <t>Отправлен в СПБ на проверку пригодности. Ждём ответ.</t>
  </si>
  <si>
    <t>55656</t>
  </si>
  <si>
    <t>№16/8205</t>
  </si>
  <si>
    <t>A2V00001453139</t>
  </si>
  <si>
    <t>Измеритель усилия зажатия Drive Test</t>
  </si>
  <si>
    <t>СИ силы и крутящего момента силы</t>
  </si>
  <si>
    <t>Drive Test</t>
  </si>
  <si>
    <t>Автопрогресс - М</t>
  </si>
  <si>
    <t>Автопрогресс-М</t>
  </si>
  <si>
    <t>00294.0847.С</t>
  </si>
  <si>
    <t>НА ХРАНЕНИИ</t>
  </si>
  <si>
    <t>Кухня</t>
  </si>
  <si>
    <t>на кухне</t>
  </si>
  <si>
    <t>В Перми</t>
  </si>
  <si>
    <t>KP00004177</t>
  </si>
  <si>
    <t>Преобразователь давления эталонный</t>
  </si>
  <si>
    <t>ПДЭ-020И</t>
  </si>
  <si>
    <t>СИ давления и вакуума</t>
  </si>
  <si>
    <t>НПП "ЭЛЕМЕР"</t>
  </si>
  <si>
    <t>58668-14</t>
  </si>
  <si>
    <t>Проммаш тест метрология</t>
  </si>
  <si>
    <t>С-ДЮП/01-08-2023/268821358</t>
  </si>
  <si>
    <t>Остался в Екб после поверки</t>
  </si>
  <si>
    <t>С-ДЮП/01-08-2023/268821365</t>
  </si>
  <si>
    <t>Динамометрические ключи, отвертки, безмены</t>
  </si>
  <si>
    <t>KP00009129</t>
  </si>
  <si>
    <t>Безмен тип СН 15кг (для песка)</t>
  </si>
  <si>
    <t>CH15K20</t>
  </si>
  <si>
    <t>KERN</t>
  </si>
  <si>
    <t>ФБУ "ТЕСТ-С.-Петербург"</t>
  </si>
  <si>
    <t>WD200032942</t>
  </si>
  <si>
    <t>23-21291</t>
  </si>
  <si>
    <t>в Екб</t>
  </si>
  <si>
    <t>не получен</t>
  </si>
  <si>
    <t>ПО-000013</t>
  </si>
  <si>
    <t>Цифровой динамометр "Мегеон" 0-100 Н</t>
  </si>
  <si>
    <t>№13/8889</t>
  </si>
  <si>
    <t>№13/5829</t>
  </si>
  <si>
    <t>KP00003243</t>
  </si>
  <si>
    <t>Динамометр растяжения PESOLA Macro-Line 20-200Nm</t>
  </si>
  <si>
    <t xml:space="preserve">PESOLA </t>
  </si>
  <si>
    <t>13782-68</t>
  </si>
  <si>
    <t>ФБУ "УРАЛТЕСТ"</t>
  </si>
  <si>
    <t>001N</t>
  </si>
  <si>
    <t>50592/2023</t>
  </si>
  <si>
    <t>ОС 1.3</t>
  </si>
  <si>
    <t>PESOLA</t>
  </si>
  <si>
    <t>25254/2023</t>
  </si>
  <si>
    <t>Pesola</t>
  </si>
  <si>
    <t>105</t>
  </si>
  <si>
    <t>78377/2023</t>
  </si>
  <si>
    <t>106</t>
  </si>
  <si>
    <t>К-1933/02-08-2023</t>
  </si>
  <si>
    <t>HF05/19</t>
  </si>
  <si>
    <t>№13/3383</t>
  </si>
  <si>
    <t>S 1.8</t>
  </si>
  <si>
    <t>HF1802-1</t>
  </si>
  <si>
    <t>№13/5804</t>
  </si>
  <si>
    <t>KP00007476</t>
  </si>
  <si>
    <t>Отвертка динамометрическая WURTH 1,0-3,5Nm</t>
  </si>
  <si>
    <t>WURTH</t>
  </si>
  <si>
    <t>KP00009324</t>
  </si>
  <si>
    <t>Динамометрический ключ HAZET 6108-1CT 2-10 Нм</t>
  </si>
  <si>
    <t>HAZET</t>
  </si>
  <si>
    <t>ФБУ "Омский ЦСМ"</t>
  </si>
  <si>
    <t>21-1638001</t>
  </si>
  <si>
    <t>С-ВЗ/15-02-2023/223480805</t>
  </si>
  <si>
    <t>KP00003083</t>
  </si>
  <si>
    <t>Ключ динамометрический предельный TORCOFIX  5-25Nm</t>
  </si>
  <si>
    <t>TORCOFIX</t>
  </si>
  <si>
    <t>69185-17</t>
  </si>
  <si>
    <t>T030012</t>
  </si>
  <si>
    <t>С-ГМР/19-04-2023/240127608</t>
  </si>
  <si>
    <t>Ключ динамометрический предельный WURTH 4-20Nm</t>
  </si>
  <si>
    <t>Ключ динамометрический предельный NORGAU NTW21-002R 5-25Nm</t>
  </si>
  <si>
    <t>NTW21-002R</t>
  </si>
  <si>
    <t>NORGAU</t>
  </si>
  <si>
    <t>60307-15</t>
  </si>
  <si>
    <t>С-ГМР/11-07-2023/260978055</t>
  </si>
  <si>
    <t>С-ВЗ/15-02-2023/223525554</t>
  </si>
  <si>
    <t>S 1.9</t>
  </si>
  <si>
    <t>KP00006667</t>
  </si>
  <si>
    <t>81078-20</t>
  </si>
  <si>
    <t>С-АЦМ/30-05-2023/249915535</t>
  </si>
  <si>
    <t>С-ДЮП/02-08-2023/268821362</t>
  </si>
  <si>
    <t>Ключ динамометрический предельный GARANT  656050_60 10-60Nm</t>
  </si>
  <si>
    <t>656050 60</t>
  </si>
  <si>
    <t>GARANT</t>
  </si>
  <si>
    <t>52231-12</t>
  </si>
  <si>
    <t>SN14-385244</t>
  </si>
  <si>
    <t>С-ГМР/12-07-2023/261626229</t>
  </si>
  <si>
    <t>с проекта Локомотивы. Отправить на поверку и принять на баланс</t>
  </si>
  <si>
    <t>KP00003120</t>
  </si>
  <si>
    <t>Динамометрический ключ Norgau NTW22-010R 20-100 Нм</t>
  </si>
  <si>
    <t>NTW22-010R</t>
  </si>
  <si>
    <t>С-ВН/16-03-2023/231215584</t>
  </si>
  <si>
    <t>KP00007939</t>
  </si>
  <si>
    <t>Ключ динамометрический предельный NORGAU NTW23-010I 20-100Nm</t>
  </si>
  <si>
    <t>NTW23-010I</t>
  </si>
  <si>
    <t>С-ГМР/22-02-2023/226098222</t>
  </si>
  <si>
    <t>Ключ динамометрический предельный NORGAU NTW23-010R 20-100Nm</t>
  </si>
  <si>
    <t>NTW23-010R</t>
  </si>
  <si>
    <t>С-ГМР/12-07-2023/261626231</t>
  </si>
  <si>
    <t>С-ГМР/11-07-2023/260978056</t>
  </si>
  <si>
    <t>Динамометрический ключ Norgau NTW23-010R, 60307-15 20-100 Нм</t>
  </si>
  <si>
    <t>С-ВН/16-03-2023/231215587</t>
  </si>
  <si>
    <t>Динамометрический ключ Norgau NTW23-010I 20-100 Нм</t>
  </si>
  <si>
    <t>С-ВН/01-02-2023/219228198</t>
  </si>
  <si>
    <t>С-ГМР/11-07-2023/260978053</t>
  </si>
  <si>
    <t>С-ГМР/11-07-2023/260978052</t>
  </si>
  <si>
    <t>KP00004850</t>
  </si>
  <si>
    <t>С-ГМР/29-05-2023/249540917</t>
  </si>
  <si>
    <t>2008310020388</t>
  </si>
  <si>
    <t>С-ДЮП/02-08-2023/268821361</t>
  </si>
  <si>
    <t>Ключ динамометрический предельный GARANT  656055_120 20-120Nm</t>
  </si>
  <si>
    <t>N14-431186</t>
  </si>
  <si>
    <t>С-ГМР/23-03-2022/142106444</t>
  </si>
  <si>
    <t>нет в Договоре с Проммашем</t>
  </si>
  <si>
    <t>SN15-173532</t>
  </si>
  <si>
    <t>С-ГМР/12-07-2023/261626228</t>
  </si>
  <si>
    <t>Динамометрический ключ Stahlwille Manoskop 30-150 Нм</t>
  </si>
  <si>
    <t>Stahlwille</t>
  </si>
  <si>
    <t>поверка</t>
  </si>
  <si>
    <t>С-ВН/16-03-2023/231215583</t>
  </si>
  <si>
    <t>KP00003092</t>
  </si>
  <si>
    <t>Ключ динамометрический предельный NORGAU NTW24-020I 40-200Nm</t>
  </si>
  <si>
    <t>NTW24-020I</t>
  </si>
  <si>
    <t>С-ГМР/19-04-2023/240127607</t>
  </si>
  <si>
    <t>С-ГМР/12-07-2023/261626230</t>
  </si>
  <si>
    <t>Динамометрический ключ Norgau NTW24-020I 40-200 Нм</t>
  </si>
  <si>
    <t>С-ВН/16-03-2023/231215586</t>
  </si>
  <si>
    <t>С-ВН/16-03-2023/231215585</t>
  </si>
  <si>
    <t>DU0010356</t>
  </si>
  <si>
    <t>Ключ динамометрический предельный GARANT  40-200Nm</t>
  </si>
  <si>
    <t>15-331007</t>
  </si>
  <si>
    <t>С-ГМР/22-02-2023/226098221</t>
  </si>
  <si>
    <t>KP00003121</t>
  </si>
  <si>
    <t>Ключ динамометрический предельный 40-200Nm</t>
  </si>
  <si>
    <t xml:space="preserve"> DMZ 200</t>
  </si>
  <si>
    <t>Gedore</t>
  </si>
  <si>
    <t>56015-13</t>
  </si>
  <si>
    <t>B096597</t>
  </si>
  <si>
    <t>С-АЦМ/29-05-2023/249540916</t>
  </si>
  <si>
    <t>B096598</t>
  </si>
  <si>
    <t>С-ДЮП/02-08-2023/268821360</t>
  </si>
  <si>
    <t>Ключ динамометрический предельный STAHLWILLE MANOSKOP 721NF 160-800 Nm</t>
  </si>
  <si>
    <t>721NF</t>
  </si>
  <si>
    <t>STAHLWILLE</t>
  </si>
  <si>
    <t>скворечник</t>
  </si>
  <si>
    <t>в Перми. Приыезти в Екб после поверки пермского.</t>
  </si>
  <si>
    <t>Динамометрический ключ Stahlwille Manoskop 160-800 Нм</t>
  </si>
  <si>
    <t>KP00003178</t>
  </si>
  <si>
    <t>Ключ динамометрический предельный JTC AUTO LINK 6906 140-840Nm</t>
  </si>
  <si>
    <t>JTC-6906</t>
  </si>
  <si>
    <t>JTC AUTO TOOLS</t>
  </si>
  <si>
    <t>JTC AUTO</t>
  </si>
  <si>
    <t xml:space="preserve">    </t>
  </si>
  <si>
    <t>ОС 1.1</t>
  </si>
  <si>
    <t>не отправляем в поверку до конца поверки ключа в Перми</t>
  </si>
  <si>
    <t>Термометры</t>
  </si>
  <si>
    <t>КР00003300</t>
  </si>
  <si>
    <t>Термометр инфракрасный Testo 830-T4</t>
  </si>
  <si>
    <t>Testo 830-T4</t>
  </si>
  <si>
    <t>СИ температурных и теплофизических величин</t>
  </si>
  <si>
    <t>TESTO</t>
  </si>
  <si>
    <t>51475-12</t>
  </si>
  <si>
    <t>МетрЛифтСервис</t>
  </si>
  <si>
    <t>42029342/0421</t>
  </si>
  <si>
    <t>С-ЕВЧ/27-02-2023/226910462</t>
  </si>
  <si>
    <t>42028890/0221</t>
  </si>
  <si>
    <t>С-ДИЭ/02-05-2023/243542552</t>
  </si>
  <si>
    <t>KP00003300</t>
  </si>
  <si>
    <t>ИНЭКС СЕРТ</t>
  </si>
  <si>
    <t>42027691/1020</t>
  </si>
  <si>
    <t>С-ДИЭ/31-05-2023/251420267</t>
  </si>
  <si>
    <t>42004752/310</t>
  </si>
  <si>
    <t>С-ВН/17-03-2023/231694378</t>
  </si>
  <si>
    <t>KP00003289</t>
  </si>
  <si>
    <t>Термогигрометр TESTO 608-H2</t>
  </si>
  <si>
    <t>Testo 608-H2</t>
  </si>
  <si>
    <t>53505-13</t>
  </si>
  <si>
    <t>С-СЕ/10-03-2023/230501301</t>
  </si>
  <si>
    <t>Testo 608-H3</t>
  </si>
  <si>
    <t>С-СЕ/26-07-2023/265245849</t>
  </si>
  <si>
    <t>KP00005517</t>
  </si>
  <si>
    <t>Штангенциркуль для внутренних канавок типа ШЦЦ-ВК 60-660</t>
  </si>
  <si>
    <t>ШЦЦ-ВК</t>
  </si>
  <si>
    <t>MICRON</t>
  </si>
  <si>
    <t>Н03172</t>
  </si>
  <si>
    <t>001785-0108-233</t>
  </si>
  <si>
    <t>ОС 1.0</t>
  </si>
  <si>
    <t>Н03165</t>
  </si>
  <si>
    <t>25478/2023</t>
  </si>
  <si>
    <t>отправить в Пермь</t>
  </si>
  <si>
    <t>KP00001769</t>
  </si>
  <si>
    <t>Штангенциркуль цифровой</t>
  </si>
  <si>
    <t>412821_100</t>
  </si>
  <si>
    <t xml:space="preserve"> Holex</t>
  </si>
  <si>
    <t>71971-18</t>
  </si>
  <si>
    <t>Н1583899</t>
  </si>
  <si>
    <t>С-СЕ/16-06-2023/254890358</t>
  </si>
  <si>
    <t>Н1583907</t>
  </si>
  <si>
    <t>С-ДЮП/01-08-2023/268821363</t>
  </si>
  <si>
    <t>Штангенциркуль цифровой Holex, модификация 412811, 0-100 мм</t>
  </si>
  <si>
    <t>62497-15</t>
  </si>
  <si>
    <t>H1206456</t>
  </si>
  <si>
    <t>С-ВН/20-02-2023/225392814</t>
  </si>
  <si>
    <t>KP00001772</t>
  </si>
  <si>
    <t xml:space="preserve">Штангенциркуль цифровой ШЦ.01.040005 0-150 </t>
  </si>
  <si>
    <t>серии 040 005 модификации двусторонний с глубиномером</t>
  </si>
  <si>
    <t>61563-15</t>
  </si>
  <si>
    <t>20200828149</t>
  </si>
  <si>
    <t>С-СЕ/06-03-2023/228370030</t>
  </si>
  <si>
    <t>РМЦ "КАЛИБРОН"</t>
  </si>
  <si>
    <t>С-ГЖЕ/22-04-2021/59491804</t>
  </si>
  <si>
    <t>KP00001770</t>
  </si>
  <si>
    <t>Штангенциркуль электронный JTC AUTO TOOLS 0-150 мм</t>
  </si>
  <si>
    <t>0001</t>
  </si>
  <si>
    <t>004585-2442-233</t>
  </si>
  <si>
    <t>412821_150</t>
  </si>
  <si>
    <t>Н1594369</t>
  </si>
  <si>
    <t>С-СЕ/16-06-2023/254890357</t>
  </si>
  <si>
    <t>Штангенциркуль нониусный NORGAU, 0-150 мм, тип NCV</t>
  </si>
  <si>
    <t>С-ВН/20-03-2023/232135178</t>
  </si>
  <si>
    <t>DU0010365</t>
  </si>
  <si>
    <t>Линейка измерительная 0-300</t>
  </si>
  <si>
    <t>461600-300</t>
  </si>
  <si>
    <t>73288-18</t>
  </si>
  <si>
    <t>HF1520</t>
  </si>
  <si>
    <t>C-СЕ/06-03-2023/228369923</t>
  </si>
  <si>
    <t>HF1519</t>
  </si>
  <si>
    <t>004568-2451-233</t>
  </si>
  <si>
    <t>KP00003844</t>
  </si>
  <si>
    <t>Линейка измерительная 0-100</t>
  </si>
  <si>
    <t>461800-100</t>
  </si>
  <si>
    <t>HF1522</t>
  </si>
  <si>
    <t>C-АЦМ/29-04-2021/60809137</t>
  </si>
  <si>
    <t>HF1521</t>
  </si>
  <si>
    <t>004576-2452-233</t>
  </si>
  <si>
    <t>ZP-00000288</t>
  </si>
  <si>
    <t>Набор щупов, 29 пластин 500 мм, 0,05-1,0 мм</t>
  </si>
  <si>
    <t>СЕНСИ ЛАБ</t>
  </si>
  <si>
    <t>76</t>
  </si>
  <si>
    <t>Щ.КЮС.-1380-23</t>
  </si>
  <si>
    <t>KP00007471</t>
  </si>
  <si>
    <t>Набор щупов №18</t>
  </si>
  <si>
    <t>DIN 2275</t>
  </si>
  <si>
    <t>Orion</t>
  </si>
  <si>
    <t>№ 25164/2023</t>
  </si>
  <si>
    <t>KP00003430</t>
  </si>
  <si>
    <t>Набор щупов (0.05-2) мм, 100 мм, 21 шт.</t>
  </si>
  <si>
    <t>Format</t>
  </si>
  <si>
    <t>1893-88</t>
  </si>
  <si>
    <t>К-1935/02-08-2023</t>
  </si>
  <si>
    <t>К-1934/02-08-2023</t>
  </si>
  <si>
    <t>Набор щупов 0,05-1,00 мм, ORION 100 мм</t>
  </si>
  <si>
    <t>№14/2354</t>
  </si>
  <si>
    <r>
      <t>Набор щупов 0,05-1,00 мм</t>
    </r>
    <r>
      <rPr>
        <sz val="8"/>
        <color theme="1"/>
        <rFont val="Calibri"/>
        <family val="2"/>
        <charset val="204"/>
        <scheme val="minor"/>
      </rPr>
      <t>х</t>
    </r>
    <r>
      <rPr>
        <sz val="11"/>
        <color theme="1"/>
        <rFont val="Calibri"/>
        <family val="2"/>
        <charset val="204"/>
        <scheme val="minor"/>
      </rPr>
      <t>20, NORGAU 100 мм</t>
    </r>
  </si>
  <si>
    <t>045158103(1)</t>
  </si>
  <si>
    <t>10.05.2023</t>
  </si>
  <si>
    <t>09.05.2024</t>
  </si>
  <si>
    <t>№14/6693</t>
  </si>
  <si>
    <t>045158103(2)</t>
  </si>
  <si>
    <t>№14/9021</t>
  </si>
  <si>
    <t>Манометр стрелочный Wika 111.10 0-16 bar</t>
  </si>
  <si>
    <t>Wika</t>
  </si>
  <si>
    <t>5482FW91</t>
  </si>
  <si>
    <t>03.2023</t>
  </si>
  <si>
    <t>03.2024</t>
  </si>
  <si>
    <t>Манометр стрелочный STAUFF EN 837-1 0-16 bar</t>
  </si>
  <si>
    <t>STAUFF</t>
  </si>
  <si>
    <t>№11/1741</t>
  </si>
  <si>
    <t>A2V00001992323</t>
  </si>
  <si>
    <t>Прибор цифровой для измерения давления DPI 705</t>
  </si>
  <si>
    <t>DPI 705</t>
  </si>
  <si>
    <t>DRUCK</t>
  </si>
  <si>
    <t>ждем новый прибор. После поставки отправить на поверку</t>
  </si>
  <si>
    <t>Мультиметры и т.д.</t>
  </si>
  <si>
    <t>DU0010389</t>
  </si>
  <si>
    <t>Клещи электроизмерительные WHURTH AM600 AC/DC 071553715</t>
  </si>
  <si>
    <t>AM 600</t>
  </si>
  <si>
    <t>СИ электрических величин</t>
  </si>
  <si>
    <t>875027309200305948</t>
  </si>
  <si>
    <t>ПЕРЕДАН В ПЕРМЬ</t>
  </si>
  <si>
    <t>Клещи электроизмерительные RGK CM-12</t>
  </si>
  <si>
    <t>RGK</t>
  </si>
  <si>
    <t>ООО "МИРУАР"</t>
  </si>
  <si>
    <t>С-ДРШ/27-05-2023/249518262</t>
  </si>
  <si>
    <t>С-ДРШ/03-05-2023/243563008</t>
  </si>
  <si>
    <t>отправлены в ЕКБ</t>
  </si>
  <si>
    <t>KP00003390</t>
  </si>
  <si>
    <t xml:space="preserve">Измеритель параметров изоляци Metrel MI 3200 </t>
  </si>
  <si>
    <t xml:space="preserve">MI 3200 </t>
  </si>
  <si>
    <t>Metrel</t>
  </si>
  <si>
    <t>42465-09</t>
  </si>
  <si>
    <t>ИТЦ Уралэнергоинжиниринг</t>
  </si>
  <si>
    <t>С-ДЦВ/27-02-2023/226591801</t>
  </si>
  <si>
    <t>MI 3200</t>
  </si>
  <si>
    <t>57165-14</t>
  </si>
  <si>
    <t>С-ДИЭ/02-08-2023/268822031</t>
  </si>
  <si>
    <t>проверить номер из госреестра после получения из поверки</t>
  </si>
  <si>
    <t>KP00003799</t>
  </si>
  <si>
    <t>Миллиометр МИКО-7</t>
  </si>
  <si>
    <t>МИКО-7</t>
  </si>
  <si>
    <t>СКБ ЭП</t>
  </si>
  <si>
    <t>55004-13</t>
  </si>
  <si>
    <t>150I</t>
  </si>
  <si>
    <t>С-СЕ/09-03-2023/229222181</t>
  </si>
  <si>
    <t>72766-18</t>
  </si>
  <si>
    <t>057L</t>
  </si>
  <si>
    <t>С-ДИЭ/30-06-2021/74681819</t>
  </si>
  <si>
    <t>Миллиомметр МИКО-7М</t>
  </si>
  <si>
    <t>МИКО-7М</t>
  </si>
  <si>
    <t>ООО"СКБ ЭП"</t>
  </si>
  <si>
    <t>119М</t>
  </si>
  <si>
    <t>С-ДИТ/13-03-2023/229687614</t>
  </si>
  <si>
    <t>A2V00002193037</t>
  </si>
  <si>
    <t>Прибор проверки изоляции BENNING IT130</t>
  </si>
  <si>
    <t>IT130</t>
  </si>
  <si>
    <t>BENNING</t>
  </si>
  <si>
    <t>К-1937/02-08-2023</t>
  </si>
  <si>
    <t>уточнить о использовании и при проверке розеток. не отправляем до конца инспекций в Екб</t>
  </si>
  <si>
    <t>Мультиметр электроизмерительный Fluke 179TRUE RMS</t>
  </si>
  <si>
    <t>Fluke</t>
  </si>
  <si>
    <t>27489-11</t>
  </si>
  <si>
    <t>С-ГМР/19-04-2023/240127609</t>
  </si>
  <si>
    <t>У Максима Меледина</t>
  </si>
  <si>
    <t>KP00004696</t>
  </si>
  <si>
    <t>Мультиметр электроизмерительный Fluke 117TRUE RMS</t>
  </si>
  <si>
    <t>42446-09</t>
  </si>
  <si>
    <t>53241600WS</t>
  </si>
  <si>
    <t>С-ГМР/14-06-2023/254234747</t>
  </si>
  <si>
    <t>в шкафу. Из Челябинска</t>
  </si>
  <si>
    <t>в поверке</t>
  </si>
  <si>
    <t>53241599WS</t>
  </si>
  <si>
    <t>С-ДЮП/02-08-2023/268821359</t>
  </si>
  <si>
    <t>после поверки оставлен в Екб до получения новых.</t>
  </si>
  <si>
    <t>Мультиметр цифровой Holex, исп. 473320</t>
  </si>
  <si>
    <t>Holex</t>
  </si>
  <si>
    <t>№09/1825</t>
  </si>
  <si>
    <t>Мультиметр цифровой Fluke 117, 42446-09</t>
  </si>
  <si>
    <t>43313302WS</t>
  </si>
  <si>
    <t>С-ВН/13-03-2023/230086373</t>
  </si>
  <si>
    <t>KP00001930</t>
  </si>
  <si>
    <t>Делитель напряжения высоковольтный FLUKE 80K-6</t>
  </si>
  <si>
    <t>80K-6</t>
  </si>
  <si>
    <t>12807-23</t>
  </si>
  <si>
    <t>KP00002959</t>
  </si>
  <si>
    <t>Головка измерительная часового типа NORGAU NI-1010</t>
  </si>
  <si>
    <t>NI-1010</t>
  </si>
  <si>
    <t>СИ механических величин</t>
  </si>
  <si>
    <t>004506-2197-233</t>
  </si>
  <si>
    <t>Измерения КП и шаблоны</t>
  </si>
  <si>
    <t>Головка измерительная NORGAU 0,01-10mm</t>
  </si>
  <si>
    <t>23005-13</t>
  </si>
  <si>
    <t>31523-06</t>
  </si>
  <si>
    <t>ATVC88</t>
  </si>
  <si>
    <t>С-С/10-03-2023/229679919</t>
  </si>
  <si>
    <t>Головка измерительная часового типа ИЧ-10</t>
  </si>
  <si>
    <t>ИЧ-10</t>
  </si>
  <si>
    <t>НПП "ЧИЗ"</t>
  </si>
  <si>
    <t>40149-08</t>
  </si>
  <si>
    <t>004507-2198-233</t>
  </si>
  <si>
    <t>С-ВН/10-05-2023/244522933</t>
  </si>
  <si>
    <t>С-ВН/20-06-2023/255541127</t>
  </si>
  <si>
    <t>KP00001946</t>
  </si>
  <si>
    <t>Штангенциркуль для измерения ширины бандажа КП И475.01</t>
  </si>
  <si>
    <t>И475.01.00</t>
  </si>
  <si>
    <t>T1</t>
  </si>
  <si>
    <t>008495К-23</t>
  </si>
  <si>
    <t>KP00002671</t>
  </si>
  <si>
    <t>П10</t>
  </si>
  <si>
    <t>012614К-23</t>
  </si>
  <si>
    <t>KP00001947</t>
  </si>
  <si>
    <t>Шаблон универсальный УТ-1</t>
  </si>
  <si>
    <t xml:space="preserve"> УТ-1.00.000</t>
  </si>
  <si>
    <t>У24</t>
  </si>
  <si>
    <t>008496К-23</t>
  </si>
  <si>
    <t>Проверить дату окончания действия сертификата. отутствует в Договре в Проммашем</t>
  </si>
  <si>
    <t>KP00004238</t>
  </si>
  <si>
    <t>Мера для установок автоматизированных бесконтактных Calipri</t>
  </si>
  <si>
    <t>C42</t>
  </si>
  <si>
    <t>NEXTSENSE GmbH, Австрия</t>
  </si>
  <si>
    <t>72943-18</t>
  </si>
  <si>
    <t>TZ24 0580967</t>
  </si>
  <si>
    <t>С-АЦМ/11-01-2023/214580604</t>
  </si>
  <si>
    <t>Диспетчерская</t>
  </si>
  <si>
    <t>Установка автоматизированная бесконтактная Calipri mod. C42</t>
  </si>
  <si>
    <t>74506-19</t>
  </si>
  <si>
    <t>C42 0460967</t>
  </si>
  <si>
    <t>С-АЦМ/16-01-2023/215639659</t>
  </si>
  <si>
    <t>межбандажная скоба ЕКБ в Перми</t>
  </si>
  <si>
    <t>C42 0461294</t>
  </si>
  <si>
    <t>С-АЦМ/14-07-2023/263216730</t>
  </si>
  <si>
    <t>TZ24 0581294</t>
  </si>
  <si>
    <t>С-АЦМ/14-07-2023/261916755</t>
  </si>
  <si>
    <t>KP00001944</t>
  </si>
  <si>
    <t>Контршаблон ШД.00.002 (профиль)</t>
  </si>
  <si>
    <t>ШД.00.002</t>
  </si>
  <si>
    <t>Д5</t>
  </si>
  <si>
    <t>008500К-23</t>
  </si>
  <si>
    <t>ОС1.1</t>
  </si>
  <si>
    <t>Шаблон (ремонтный) ШД.00.001 (профиль)</t>
  </si>
  <si>
    <t>ШД.00.001</t>
  </si>
  <si>
    <t>008499К-23</t>
  </si>
  <si>
    <t>Д3</t>
  </si>
  <si>
    <t>6902-21</t>
  </si>
  <si>
    <t>6901-21</t>
  </si>
  <si>
    <t>Д4</t>
  </si>
  <si>
    <t>Д2</t>
  </si>
  <si>
    <t>KP00002670</t>
  </si>
  <si>
    <t>Прибор для измерения размеров колес малогабаритный автогматизированный МАИК</t>
  </si>
  <si>
    <t>МАИК</t>
  </si>
  <si>
    <t>НПП "ТОРМО"</t>
  </si>
  <si>
    <t>16813-97</t>
  </si>
  <si>
    <t>нет в договре с Проммашем</t>
  </si>
  <si>
    <t>KP00009695</t>
  </si>
  <si>
    <t>Скоба контроля диаметра колеса цифровая</t>
  </si>
  <si>
    <t>СКДК-ЦБО-810-1060</t>
  </si>
  <si>
    <t>ОИЗ "Транспорт"</t>
  </si>
  <si>
    <t>21/1768</t>
  </si>
  <si>
    <t>Уточнить по поверке в РЖД. по решению принять решение о переводе на хранение. нет в договре с Проммашем</t>
  </si>
  <si>
    <t>KP00005264</t>
  </si>
  <si>
    <t>Шаблон Т416.38.000(№873) - для сцепки</t>
  </si>
  <si>
    <t>2520</t>
  </si>
  <si>
    <t>Паспорт</t>
  </si>
  <si>
    <t>в Перми. Забрать из Перми после поверки 2522 и отправить в поверку</t>
  </si>
  <si>
    <t>2522</t>
  </si>
  <si>
    <t>В Перми. отправить в поверку после возвращения</t>
  </si>
  <si>
    <t>A2V00001855366</t>
  </si>
  <si>
    <t>Шаблон Т416.36.000(№940Р) - для сцепки</t>
  </si>
  <si>
    <t>А35</t>
  </si>
  <si>
    <t>KP00007470</t>
  </si>
  <si>
    <t>Набор щупов 0,1-2,0 мм</t>
  </si>
  <si>
    <t>0006</t>
  </si>
  <si>
    <t>53344/2023</t>
  </si>
  <si>
    <t>KP00005603</t>
  </si>
  <si>
    <t>Клин мерный 0,5-11мм</t>
  </si>
  <si>
    <t>0598101</t>
  </si>
  <si>
    <t>№1</t>
  </si>
  <si>
    <t>23-20-01247</t>
  </si>
  <si>
    <t>НЕИСПРАВЕН. пользуемся/в шкафу</t>
  </si>
  <si>
    <t>попробовать выправить. Если не получится выправить или не пройдет поверку- изъять</t>
  </si>
  <si>
    <t>A2V00001962985</t>
  </si>
  <si>
    <t>Измеритель натяжения ремня VSM-1</t>
  </si>
  <si>
    <t>VSM-1</t>
  </si>
  <si>
    <t>Continental</t>
  </si>
  <si>
    <t>К-1936/02-08-2023</t>
  </si>
  <si>
    <t>в Перми. Забрать из Перми и отправить в поверку</t>
  </si>
  <si>
    <t>A2V00002582707</t>
  </si>
  <si>
    <t>Манометр</t>
  </si>
  <si>
    <t>Enerpac</t>
  </si>
  <si>
    <t>CS</t>
  </si>
  <si>
    <t>ИНДИКАТОР</t>
  </si>
  <si>
    <t>Акт о переводе №1</t>
  </si>
  <si>
    <t>установлен на домкрат</t>
  </si>
  <si>
    <t>KP00002482</t>
  </si>
  <si>
    <t>Тестер для розетки Schuki 1TB</t>
  </si>
  <si>
    <t>Schuki</t>
  </si>
  <si>
    <t>Акт о переводе №2</t>
  </si>
  <si>
    <t>1 шт в Перми. 1 шт в Екб</t>
  </si>
  <si>
    <t>KP00001168</t>
  </si>
  <si>
    <t>Детектор утечек CFC, HFC, HCFC</t>
  </si>
  <si>
    <t>Testo</t>
  </si>
  <si>
    <t>уточнить где используется. Уточнить с Горбуновым, Если не используется - перевести на хранение</t>
  </si>
  <si>
    <t>КР00008680</t>
  </si>
  <si>
    <t xml:space="preserve">Калибр для установки зазора автосцепки </t>
  </si>
  <si>
    <t xml:space="preserve"> Veith</t>
  </si>
  <si>
    <t>2 шт в шкафу</t>
  </si>
  <si>
    <t>ЕКБ</t>
  </si>
  <si>
    <t>ID</t>
  </si>
  <si>
    <t>2023-07-16 18:09:36.726000</t>
  </si>
  <si>
    <t>2023-07-16 18:09:36.726001</t>
  </si>
  <si>
    <t>2023-07-16 18:09:36.726002</t>
  </si>
  <si>
    <t>2023-07-16 18:09:36.726003</t>
  </si>
  <si>
    <t>2023-07-16 18:09:36.726004</t>
  </si>
  <si>
    <t>2023-07-16 18:09:36.726005</t>
  </si>
  <si>
    <t>2023-07-16 18:09:36.726006</t>
  </si>
  <si>
    <t>2023-07-16 18:09:36.726007</t>
  </si>
  <si>
    <t>2023-07-16 18:09:36.726008</t>
  </si>
  <si>
    <t>2023-07-16 18:09:36.726009</t>
  </si>
  <si>
    <t>2023-07-16 18:09:36.726010</t>
  </si>
  <si>
    <t>2023-07-16 18:09:36.726011</t>
  </si>
  <si>
    <t>2023-07-16 18:09:36.726012</t>
  </si>
  <si>
    <t>2023-07-16 18:09:36.726013</t>
  </si>
  <si>
    <t>2023-07-16 18:09:36.726014</t>
  </si>
  <si>
    <t>2023-07-16 18:09:36.726015</t>
  </si>
  <si>
    <t>2023-07-16 18:09:36.726016</t>
  </si>
  <si>
    <t>2023-07-16 18:09:36.726017</t>
  </si>
  <si>
    <t>2023-07-16 18:09:36.726018</t>
  </si>
  <si>
    <t>2023-07-16 18:09:36.726019</t>
  </si>
  <si>
    <t>2023-07-16 18:09:36.726020</t>
  </si>
  <si>
    <t>2023-07-16 18:09:36.726021</t>
  </si>
  <si>
    <t>2023-07-16 18:09:36.726022</t>
  </si>
  <si>
    <t>2023-07-16 18:09:36.726023</t>
  </si>
  <si>
    <t>2023-07-16 18:09:36.726024</t>
  </si>
  <si>
    <t>2023-07-16 18:09:36.726025</t>
  </si>
  <si>
    <t>2023-07-16 18:09:36.726026</t>
  </si>
  <si>
    <t>2023-07-16 18:09:36.726027</t>
  </si>
  <si>
    <t>2023-07-16 18:09:36.726028</t>
  </si>
  <si>
    <t>2023-07-16 18:09:36.726029</t>
  </si>
  <si>
    <t>2023-07-16 18:09:36.726030</t>
  </si>
  <si>
    <t>2023-07-16 18:09:36.726031</t>
  </si>
  <si>
    <t>2023-07-16 18:09:36.726032</t>
  </si>
  <si>
    <t>2023-07-16 18:09:36.726033</t>
  </si>
  <si>
    <t>2023-07-16 18:09:36.726034</t>
  </si>
  <si>
    <t>2023-07-16 18:09:36.726035</t>
  </si>
  <si>
    <t>2023-07-16 18:09:36.726036</t>
  </si>
  <si>
    <t>2023-07-16 18:09:36.726037</t>
  </si>
  <si>
    <t>2023-07-16 18:09:36.726038</t>
  </si>
  <si>
    <t>2023-07-16 18:09:36.726039</t>
  </si>
  <si>
    <t>2023-07-16 18:09:36.726040</t>
  </si>
  <si>
    <t>2023-07-16 18:09:36.726041</t>
  </si>
  <si>
    <t>2023-07-16 18:09:36.726042</t>
  </si>
  <si>
    <t>2023-07-16 18:09:36.726043</t>
  </si>
  <si>
    <t>2023-07-16 18:09:36.726044</t>
  </si>
  <si>
    <t>2023-07-16 18:09:36.726045</t>
  </si>
  <si>
    <t>2023-07-16 18:09:36.726046</t>
  </si>
  <si>
    <t>2023-07-16 18:09:36.726047</t>
  </si>
  <si>
    <t>2023-07-16 18:09:36.726048</t>
  </si>
  <si>
    <t>2023-07-16 18:09:36.726049</t>
  </si>
  <si>
    <t>2023-07-16 18:09:36.726050</t>
  </si>
  <si>
    <t>2023-07-16 18:09:36.726051</t>
  </si>
  <si>
    <t>2023-07-16 18:09:36.726052</t>
  </si>
  <si>
    <t>2023-07-16 18:09:36.726053</t>
  </si>
  <si>
    <t>2023-07-16 18:09:36.726054</t>
  </si>
  <si>
    <t>2023-07-16 18:09:36.726055</t>
  </si>
  <si>
    <t>2023-07-16 18:09:36.726056</t>
  </si>
  <si>
    <t>2023-07-16 18:09:36.726057</t>
  </si>
  <si>
    <t>2023-07-16 18:09:36.726058</t>
  </si>
  <si>
    <t>2023-07-16 18:09:36.726059</t>
  </si>
  <si>
    <t>2023-07-16 18:09:36.726060</t>
  </si>
  <si>
    <t>2023-07-16 18:09:36.726061</t>
  </si>
  <si>
    <t>2023-07-16 18:09:36.726062</t>
  </si>
  <si>
    <t>2023-07-16 18:09:36.726063</t>
  </si>
  <si>
    <t>2023-07-16 18:09:36.726064</t>
  </si>
  <si>
    <t>2023-07-16 18:09:36.726065</t>
  </si>
  <si>
    <t>2023-07-16 18:09:36.726066</t>
  </si>
  <si>
    <t>2023-07-16 18:09:36.726067</t>
  </si>
  <si>
    <t>2023-07-16 18:09:36.726068</t>
  </si>
  <si>
    <t>2023-07-16 18:09:36.726069</t>
  </si>
  <si>
    <t>2023-07-16 18:09:36.726070</t>
  </si>
  <si>
    <t>2023-07-16 18:09:36.726071</t>
  </si>
  <si>
    <t>2023-07-16 18:09:36.726072</t>
  </si>
  <si>
    <t>2023-07-16 18:09:36.726073</t>
  </si>
  <si>
    <t>2023-07-16 18:09:36.726074</t>
  </si>
  <si>
    <t>2023-07-16 18:09:36.726075</t>
  </si>
  <si>
    <t>2023-07-16 18:09:36.726076</t>
  </si>
  <si>
    <t>2023-07-16 18:09:36.726077</t>
  </si>
  <si>
    <t>2023-07-16 18:09:36.726078</t>
  </si>
  <si>
    <t>2023-07-16 18:09:36.726079</t>
  </si>
  <si>
    <t>2023-07-16 18:09:36.726080</t>
  </si>
  <si>
    <t>2023-07-16 18:09:36.726081</t>
  </si>
  <si>
    <t>2023-07-16 18:09:36.726082</t>
  </si>
  <si>
    <t>2023-07-16 18:09:36.726083</t>
  </si>
  <si>
    <t>2023-07-16 18:09:36.726084</t>
  </si>
  <si>
    <t>2023-07-16 18:09:36.726085</t>
  </si>
  <si>
    <t>2023-07-16 18:09:36.726086</t>
  </si>
  <si>
    <t>2023-07-16 18:09:36.726087</t>
  </si>
  <si>
    <t>2023-07-16 18:09:36.726088</t>
  </si>
  <si>
    <t>2023-07-16 18:09:36.726089</t>
  </si>
  <si>
    <t>2023-07-16 18:09:36.726090</t>
  </si>
  <si>
    <t>2023-07-16 18:09:36.726091</t>
  </si>
  <si>
    <t>2023-07-16 18:09:36.726092</t>
  </si>
  <si>
    <t>2023-07-16 18:09:36.726093</t>
  </si>
  <si>
    <t>2023-07-16 18:09:36.726094</t>
  </si>
  <si>
    <t>2023-07-16 18:09:36.726095</t>
  </si>
  <si>
    <t>2023-07-16 18:09:36.726096</t>
  </si>
  <si>
    <t>2023-07-16 18:09:36.726097</t>
  </si>
  <si>
    <t>2023-07-16 18:09:36.726098</t>
  </si>
  <si>
    <t>2023-07-16 18:09:36.726099</t>
  </si>
  <si>
    <t>2023-07-16 18:09:36.726100</t>
  </si>
  <si>
    <t>2023-07-16 18:09:36.726101</t>
  </si>
  <si>
    <t>2023-07-16 18:09:36.726102</t>
  </si>
  <si>
    <t>2023-07-16 18:09:36.726103</t>
  </si>
  <si>
    <t>2023-07-16 18:09:36.726104</t>
  </si>
  <si>
    <t>2023-07-16 18:09:36.726105</t>
  </si>
  <si>
    <t>2023-07-16 18:09:36.726106</t>
  </si>
  <si>
    <t>2023-07-16 18:09:36.726107</t>
  </si>
  <si>
    <t>2023-07-16 18:09:36.726108</t>
  </si>
  <si>
    <t>2023-07-16 18:09:36.726109</t>
  </si>
  <si>
    <t>2023-07-16 18:09:36.726110</t>
  </si>
  <si>
    <t>2023-07-16 18:09:36.726111</t>
  </si>
  <si>
    <t>2023-07-16 18:09:36.726112</t>
  </si>
  <si>
    <t>2023-07-16 18:09:36.726113</t>
  </si>
  <si>
    <t>2023-07-16 18:09:36.726114</t>
  </si>
  <si>
    <t>2023-07-16 18:09:36.726115</t>
  </si>
  <si>
    <t>2023-07-16 18:09:36.726116</t>
  </si>
  <si>
    <t>2023-07-16 18:09:36.726117</t>
  </si>
  <si>
    <t>2023-07-16 18:09:36.726118</t>
  </si>
  <si>
    <t>2023-07-16 18:09:36.726119</t>
  </si>
  <si>
    <t>2023-07-16 18:09:36.726120</t>
  </si>
  <si>
    <t>2023-07-16 18:09:36.726121</t>
  </si>
  <si>
    <t>2023-07-16 18:09:36.726122</t>
  </si>
  <si>
    <t>2023-07-16 18:09:36.726123</t>
  </si>
  <si>
    <t>2023-07-16 18:09:36.726124</t>
  </si>
  <si>
    <t>2023-07-16 18:09:36.726125</t>
  </si>
  <si>
    <t>2023-07-16 18:09:36.726126</t>
  </si>
  <si>
    <t>2023-07-16 18:09:36.726127</t>
  </si>
  <si>
    <t>2023-07-16 18:09:36.726128</t>
  </si>
  <si>
    <t>2023-07-16 18:09:36.726129</t>
  </si>
  <si>
    <t>2023-07-16 18:09:36.726130</t>
  </si>
  <si>
    <t>2023-07-16 18:09:36.726131</t>
  </si>
  <si>
    <t>2023-07-16 18:09:36.726132</t>
  </si>
  <si>
    <t>2023-07-16 18:09:36.726133</t>
  </si>
  <si>
    <t>2023-07-16 18:09:36.726134</t>
  </si>
  <si>
    <t>2023-07-16 18:09:36.726135</t>
  </si>
  <si>
    <t>2023-07-16 18:09:36.726136</t>
  </si>
  <si>
    <t>2023-07-16 18:09:36.726137</t>
  </si>
  <si>
    <t>2023-07-16 18:09:36.726138</t>
  </si>
  <si>
    <t>создание</t>
  </si>
  <si>
    <t>ЧЛБ</t>
  </si>
  <si>
    <t>автор</t>
  </si>
  <si>
    <t>,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</si>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</sst>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0000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2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1"/>
      <color theme="1"/>
      <name val="Verdana"/>
      <family val="2"/>
      <charset val="204"/>
    </font>
    <font>
      <sz val="11"/>
      <name val="Calibri"/>
      <family val="2"/>
      <charset val="204"/>
      <scheme val="minor"/>
    </font>
    <font>
      <sz val="12"/>
      <color rgb="FF212529"/>
      <name val="Calibri"/>
      <family val="2"/>
      <charset val="204"/>
      <scheme val="minor"/>
    </font>
    <font>
      <sz val="12"/>
      <name val="Calibri"/>
      <family val="2"/>
      <charset val="204"/>
    </font>
    <font>
      <sz val="12"/>
      <color theme="1"/>
      <name val="Calibri"/>
      <family val="2"/>
      <charset val="204"/>
    </font>
    <font>
      <sz val="12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9"/>
      <name val="Tahoma"/>
      <family val="2"/>
      <charset val="204"/>
    </font>
    <font>
      <sz val="9"/>
      <name val="Tahoma"/>
      <family val="2"/>
      <charset val="204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4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none"/>
    </fill>
    <fill>
      <patternFill patternType="solid">
        <fgColor theme="0"/>
        <bgColor theme="0"/>
      </patternFill>
    </fill>
    <fill>
      <patternFill patternType="solid">
        <fgColor theme="0"/>
        <bgColor theme="0"/>
      </patternFill>
    </fill>
    <fill>
      <patternFill patternType="solid">
        <fgColor indexed="5"/>
        <bgColor indexed="5"/>
      </patternFill>
    </fill>
    <fill>
      <patternFill patternType="solid">
        <fgColor rgb="FF00B0F0"/>
        <bgColor rgb="FF00B0F0"/>
      </patternFill>
    </fill>
    <fill>
      <patternFill patternType="solid">
        <fgColor indexed="2"/>
        <bgColor indexed="2"/>
      </patternFill>
    </fill>
    <fill>
      <patternFill patternType="solid">
        <fgColor rgb="FFC00000"/>
        <bgColor rgb="FFC00000"/>
      </patternFill>
    </fill>
    <fill>
      <patternFill patternType="solid">
        <fgColor indexed="65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Protection="0"/>
    <xf numFmtId="0" fontId="3" fillId="0" borderId="0">
      <alignment vertical="top"/>
      <protection locked="0"/>
    </xf>
    <xf numFmtId="0" fontId="3" fillId="0" borderId="0">
      <alignment vertical="top"/>
      <protection locked="0"/>
    </xf>
  </cellStyleXfs>
  <cellXfs count="13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4" fillId="3" borderId="2" xfId="0" applyFont="1" applyFill="1" applyBorder="1"/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4" fillId="3" borderId="0" xfId="0" applyFont="1" applyFill="1"/>
    <xf numFmtId="0" fontId="4" fillId="3" borderId="2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 vertical="center" wrapText="1"/>
    </xf>
    <xf numFmtId="164" fontId="6" fillId="4" borderId="1" xfId="3" applyNumberFormat="1" applyFont="1" applyFill="1" applyBorder="1" applyAlignment="1" applyProtection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64" fontId="6" fillId="3" borderId="1" xfId="3" applyNumberFormat="1" applyFont="1" applyFill="1" applyBorder="1" applyAlignment="1" applyProtection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6" fillId="3" borderId="1" xfId="3" applyFont="1" applyFill="1" applyBorder="1" applyAlignment="1" applyProtection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49" fontId="7" fillId="7" borderId="1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4" fillId="3" borderId="1" xfId="0" applyFont="1" applyFill="1" applyBorder="1"/>
    <xf numFmtId="0" fontId="0" fillId="3" borderId="1" xfId="0" applyFill="1" applyBorder="1"/>
    <xf numFmtId="0" fontId="6" fillId="3" borderId="1" xfId="3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>
      <alignment wrapText="1"/>
    </xf>
    <xf numFmtId="0" fontId="4" fillId="3" borderId="5" xfId="0" applyFont="1" applyFill="1" applyBorder="1" applyAlignment="1">
      <alignment horizontal="center" vertical="center" textRotation="90" wrapText="1"/>
    </xf>
    <xf numFmtId="165" fontId="7" fillId="3" borderId="1" xfId="0" applyNumberFormat="1" applyFont="1" applyFill="1" applyBorder="1" applyAlignment="1">
      <alignment horizontal="center" vertical="center" wrapText="1"/>
    </xf>
    <xf numFmtId="0" fontId="6" fillId="4" borderId="1" xfId="3" applyFont="1" applyFill="1" applyBorder="1" applyAlignment="1" applyProtection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 wrapText="1"/>
    </xf>
    <xf numFmtId="0" fontId="4" fillId="6" borderId="0" xfId="0" applyFont="1" applyFill="1" applyAlignment="1">
      <alignment horizontal="center"/>
    </xf>
    <xf numFmtId="1" fontId="7" fillId="6" borderId="1" xfId="0" applyNumberFormat="1" applyFont="1" applyFill="1" applyBorder="1" applyAlignment="1">
      <alignment horizontal="center" vertical="center" wrapText="1"/>
    </xf>
    <xf numFmtId="14" fontId="7" fillId="6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0" fontId="6" fillId="4" borderId="1" xfId="3" applyFont="1" applyFill="1" applyBorder="1" applyAlignment="1" applyProtection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3" fontId="6" fillId="3" borderId="1" xfId="0" applyNumberFormat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4" fontId="6" fillId="6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  <protection locked="0"/>
    </xf>
    <xf numFmtId="0" fontId="7" fillId="3" borderId="1" xfId="0" applyFont="1" applyFill="1" applyBorder="1" applyAlignment="1">
      <alignment wrapText="1"/>
    </xf>
    <xf numFmtId="0" fontId="1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0" fontId="6" fillId="3" borderId="1" xfId="3" applyFont="1" applyFill="1" applyBorder="1" applyAlignment="1">
      <alignment horizontal="center" vertical="center" wrapText="1"/>
      <protection locked="0"/>
    </xf>
    <xf numFmtId="1" fontId="7" fillId="9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49" fontId="6" fillId="3" borderId="1" xfId="0" applyNumberFormat="1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textRotation="90" wrapText="1"/>
    </xf>
    <xf numFmtId="0" fontId="4" fillId="3" borderId="1" xfId="0" applyFont="1" applyFill="1" applyBorder="1" applyAlignment="1">
      <alignment horizontal="center"/>
    </xf>
    <xf numFmtId="0" fontId="6" fillId="6" borderId="1" xfId="3" applyFont="1" applyFill="1" applyBorder="1" applyAlignment="1" applyProtection="1">
      <alignment horizontal="center" vertical="center" wrapText="1"/>
    </xf>
    <xf numFmtId="164" fontId="6" fillId="3" borderId="1" xfId="3" applyNumberFormat="1" applyFont="1" applyFill="1" applyBorder="1" applyAlignment="1" applyProtection="1">
      <alignment horizontal="center" vertical="center" wrapText="1"/>
    </xf>
    <xf numFmtId="0" fontId="6" fillId="4" borderId="1" xfId="2" applyFont="1" applyFill="1" applyBorder="1" applyAlignment="1" applyProtection="1">
      <alignment horizontal="center" vertical="center" wrapText="1"/>
    </xf>
    <xf numFmtId="0" fontId="6" fillId="4" borderId="1" xfId="2" applyFont="1" applyFill="1" applyBorder="1" applyAlignment="1" applyProtection="1">
      <alignment horizontal="center" vertical="center" wrapText="1"/>
    </xf>
    <xf numFmtId="0" fontId="6" fillId="3" borderId="1" xfId="2" applyFont="1" applyFill="1" applyBorder="1" applyAlignment="1" applyProtection="1">
      <alignment horizontal="center" vertical="center" wrapText="1"/>
    </xf>
    <xf numFmtId="0" fontId="6" fillId="3" borderId="1" xfId="2" applyFont="1" applyFill="1" applyBorder="1" applyAlignment="1" applyProtection="1">
      <alignment horizontal="center" vertical="center" wrapText="1"/>
    </xf>
    <xf numFmtId="14" fontId="7" fillId="3" borderId="1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164" fontId="6" fillId="6" borderId="1" xfId="3" applyNumberFormat="1" applyFont="1" applyFill="1" applyBorder="1" applyAlignment="1" applyProtection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164" fontId="6" fillId="4" borderId="1" xfId="3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 wrapText="1"/>
    </xf>
    <xf numFmtId="0" fontId="20" fillId="3" borderId="1" xfId="0" applyFont="1" applyFill="1" applyBorder="1" applyAlignment="1">
      <alignment horizontal="center"/>
    </xf>
    <xf numFmtId="0" fontId="20" fillId="0" borderId="0" xfId="0" applyFont="1"/>
    <xf numFmtId="0" fontId="22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Fill="1"/>
    <xf numFmtId="0" fontId="19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textRotation="90"/>
    </xf>
    <xf numFmtId="0" fontId="4" fillId="3" borderId="1" xfId="0" applyFont="1" applyFill="1" applyBorder="1" applyAlignment="1">
      <alignment horizontal="center" vertical="center" textRotation="90" wrapText="1"/>
    </xf>
    <xf numFmtId="0" fontId="4" fillId="3" borderId="5" xfId="0" applyFont="1" applyFill="1" applyBorder="1" applyAlignment="1">
      <alignment horizontal="center" vertical="center" textRotation="90"/>
    </xf>
    <xf numFmtId="0" fontId="4" fillId="3" borderId="6" xfId="0" applyFont="1" applyFill="1" applyBorder="1" applyAlignment="1">
      <alignment horizontal="center" vertical="center" textRotation="90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textRotation="90" wrapText="1"/>
    </xf>
    <xf numFmtId="0" fontId="4" fillId="3" borderId="5" xfId="0" applyFont="1" applyFill="1" applyBorder="1" applyAlignment="1">
      <alignment horizontal="center" vertical="center" textRotation="90" wrapText="1"/>
    </xf>
    <xf numFmtId="0" fontId="4" fillId="3" borderId="6" xfId="0" applyFont="1" applyFill="1" applyBorder="1" applyAlignment="1">
      <alignment horizontal="center" vertical="center" textRotation="90" wrapText="1"/>
    </xf>
  </cellXfs>
  <cellStyles count="4">
    <cellStyle name="Hyperlink" xfId="1" xr:uid="{00000000-0005-0000-0000-000000000000}"/>
    <cellStyle name="Обычный" xfId="0" builtinId="0"/>
    <cellStyle name="Обычный 2" xfId="2" xr:uid="{00000000-0005-0000-0000-000002000000}"/>
    <cellStyle name="Обычный 3" xfId="3" xr:uid="{00000000-0005-0000-0000-000003000000}"/>
  </cellStyles>
  <dxfs count="93">
    <dxf>
      <fill>
        <patternFill patternType="solid">
          <fgColor theme="5"/>
          <bgColor theme="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Сергей Зырянкин" id="{7F1831D2-7B5E-C704-F3FA-0AA5780BACB2}" userId="2420" providerId="Teamlab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0" dT="2023-08-21T09:58:23.78Z" personId="{7F1831D2-7B5E-C704-F3FA-0AA5780BACB2}" id="{4CFD770F-564A-356A-05A8-3871036012D9}" done="0">
    <text xml:space="preserve">20.08.23 не исправен механизм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43"/>
  <sheetViews>
    <sheetView topLeftCell="B1" zoomScale="80" workbookViewId="0">
      <pane ySplit="1" topLeftCell="A30" activePane="bottomLeft" state="frozen"/>
      <selection activeCell="O121" sqref="O121"/>
      <selection pane="bottomLeft" activeCell="H1" sqref="H1:H1048576"/>
    </sheetView>
  </sheetViews>
  <sheetFormatPr defaultColWidth="9.1796875" defaultRowHeight="18.5" outlineLevelCol="1" x14ac:dyDescent="0.45"/>
  <cols>
    <col min="1" max="1" width="9.1796875" style="2" customWidth="1"/>
    <col min="2" max="2" width="9.1796875" style="1" customWidth="1"/>
    <col min="3" max="3" width="23.453125" style="3" customWidth="1"/>
    <col min="4" max="4" width="43.26953125" style="1" customWidth="1"/>
    <col min="5" max="5" width="16.81640625" style="1" customWidth="1"/>
    <col min="6" max="6" width="19.1796875" style="1" customWidth="1" outlineLevel="1"/>
    <col min="7" max="7" width="22.81640625" style="1" customWidth="1" outlineLevel="1"/>
    <col min="8" max="8" width="27.26953125" style="4" customWidth="1" outlineLevel="1"/>
    <col min="9" max="9" width="17.54296875" style="4" customWidth="1" outlineLevel="1"/>
    <col min="10" max="10" width="20.54296875" style="4" customWidth="1"/>
    <col min="11" max="11" width="15.81640625" style="1" hidden="1" customWidth="1" outlineLevel="1"/>
    <col min="12" max="12" width="24.81640625" style="1" hidden="1" customWidth="1" outlineLevel="1"/>
    <col min="13" max="13" width="26.7265625" style="1" hidden="1" customWidth="1" outlineLevel="1"/>
    <col min="14" max="14" width="21.26953125" style="1" customWidth="1" collapsed="1"/>
    <col min="15" max="15" width="16.1796875" style="1" customWidth="1"/>
    <col min="16" max="17" width="18.1796875" style="1" customWidth="1"/>
    <col min="18" max="18" width="24" style="2" customWidth="1"/>
    <col min="19" max="19" width="15.26953125" style="1" hidden="1" customWidth="1"/>
    <col min="20" max="20" width="18.1796875" style="1" hidden="1" customWidth="1"/>
    <col min="21" max="21" width="19.26953125" style="1" hidden="1" customWidth="1"/>
    <col min="22" max="22" width="19.26953125" style="2" customWidth="1"/>
    <col min="23" max="23" width="11.81640625" style="2" hidden="1" customWidth="1"/>
    <col min="24" max="24" width="15.453125" style="5" hidden="1" customWidth="1"/>
    <col min="25" max="25" width="13.7265625" style="5" hidden="1" customWidth="1"/>
    <col min="26" max="26" width="36.1796875" style="5" hidden="1" customWidth="1"/>
    <col min="27" max="27" width="9.1796875" style="1" hidden="1" customWidth="1"/>
    <col min="28" max="28" width="18.26953125" style="1" customWidth="1"/>
    <col min="29" max="29" width="17.26953125" style="1" customWidth="1"/>
    <col min="30" max="16384" width="9.1796875" style="1"/>
  </cols>
  <sheetData>
    <row r="1" spans="1:29" ht="75" customHeight="1" x14ac:dyDescent="0.45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9" t="s">
        <v>22</v>
      </c>
      <c r="X1" s="10" t="s">
        <v>23</v>
      </c>
      <c r="Y1" s="10" t="s">
        <v>24</v>
      </c>
      <c r="Z1" s="10" t="s">
        <v>25</v>
      </c>
      <c r="AA1" s="1" t="s">
        <v>26</v>
      </c>
      <c r="AB1" s="11" t="s">
        <v>27</v>
      </c>
      <c r="AC1" s="12" t="s">
        <v>28</v>
      </c>
    </row>
    <row r="2" spans="1:29" ht="34" customHeight="1" x14ac:dyDescent="0.45">
      <c r="A2" s="127" t="s">
        <v>29</v>
      </c>
      <c r="B2" s="14">
        <v>1</v>
      </c>
      <c r="C2" s="14" t="s">
        <v>30</v>
      </c>
      <c r="D2" s="15" t="s">
        <v>31</v>
      </c>
      <c r="E2" s="15" t="s">
        <v>32</v>
      </c>
      <c r="F2" s="16">
        <v>467564</v>
      </c>
      <c r="G2" s="15" t="s">
        <v>33</v>
      </c>
      <c r="H2" s="14" t="s">
        <v>34</v>
      </c>
      <c r="I2" s="14" t="s">
        <v>35</v>
      </c>
      <c r="J2" s="15" t="s">
        <v>36</v>
      </c>
      <c r="K2" s="15">
        <v>12</v>
      </c>
      <c r="L2" s="15" t="s">
        <v>37</v>
      </c>
      <c r="M2" s="15" t="s">
        <v>38</v>
      </c>
      <c r="N2" s="17" t="s">
        <v>39</v>
      </c>
      <c r="O2" s="18">
        <v>45056</v>
      </c>
      <c r="P2" s="18">
        <v>45421</v>
      </c>
      <c r="Q2" s="15">
        <f t="shared" ref="Q2:Q10" ca="1" si="0">P2-TODAY()</f>
        <v>250</v>
      </c>
      <c r="R2" s="14" t="s">
        <v>40</v>
      </c>
      <c r="S2" s="19"/>
      <c r="T2" s="19"/>
      <c r="U2" s="14"/>
      <c r="V2" s="14" t="s">
        <v>41</v>
      </c>
      <c r="W2" s="20"/>
      <c r="X2" s="21" t="s">
        <v>42</v>
      </c>
      <c r="Y2" s="21"/>
      <c r="Z2" s="21" t="s">
        <v>43</v>
      </c>
      <c r="AA2" s="22" t="s">
        <v>44</v>
      </c>
      <c r="AB2" s="23"/>
      <c r="AC2" s="23"/>
    </row>
    <row r="3" spans="1:29" ht="34" customHeight="1" x14ac:dyDescent="0.45">
      <c r="A3" s="127"/>
      <c r="B3" s="14">
        <v>2</v>
      </c>
      <c r="C3" s="14" t="s">
        <v>30</v>
      </c>
      <c r="D3" s="14" t="s">
        <v>31</v>
      </c>
      <c r="E3" s="14" t="s">
        <v>45</v>
      </c>
      <c r="F3" s="16">
        <v>467564</v>
      </c>
      <c r="G3" s="15" t="s">
        <v>33</v>
      </c>
      <c r="H3" s="14" t="s">
        <v>34</v>
      </c>
      <c r="I3" s="24" t="s">
        <v>35</v>
      </c>
      <c r="J3" s="16" t="s">
        <v>36</v>
      </c>
      <c r="K3" s="16">
        <v>12</v>
      </c>
      <c r="L3" s="25" t="s">
        <v>37</v>
      </c>
      <c r="M3" s="15" t="s">
        <v>38</v>
      </c>
      <c r="N3" s="16" t="s">
        <v>46</v>
      </c>
      <c r="O3" s="24">
        <v>45104</v>
      </c>
      <c r="P3" s="26">
        <v>45469</v>
      </c>
      <c r="Q3" s="15">
        <f t="shared" ca="1" si="0"/>
        <v>298</v>
      </c>
      <c r="R3" s="27" t="s">
        <v>47</v>
      </c>
      <c r="S3" s="16"/>
      <c r="T3" s="16"/>
      <c r="U3" s="16"/>
      <c r="V3" s="16" t="s">
        <v>48</v>
      </c>
      <c r="W3" s="20"/>
      <c r="X3" s="21"/>
      <c r="Y3" s="21"/>
      <c r="Z3" s="21"/>
      <c r="AB3" s="23"/>
      <c r="AC3" s="23"/>
    </row>
    <row r="4" spans="1:29" ht="34" customHeight="1" x14ac:dyDescent="0.45">
      <c r="A4" s="127"/>
      <c r="B4" s="14">
        <v>3</v>
      </c>
      <c r="C4" s="28" t="s">
        <v>30</v>
      </c>
      <c r="D4" s="15" t="s">
        <v>31</v>
      </c>
      <c r="E4" s="14" t="s">
        <v>49</v>
      </c>
      <c r="F4" s="16">
        <v>467564</v>
      </c>
      <c r="G4" s="15" t="s">
        <v>33</v>
      </c>
      <c r="H4" s="14" t="s">
        <v>34</v>
      </c>
      <c r="I4" s="16" t="s">
        <v>35</v>
      </c>
      <c r="J4" s="16" t="s">
        <v>36</v>
      </c>
      <c r="K4" s="16">
        <v>12</v>
      </c>
      <c r="L4" s="28" t="s">
        <v>50</v>
      </c>
      <c r="M4" s="16" t="s">
        <v>51</v>
      </c>
      <c r="N4" s="16">
        <v>62</v>
      </c>
      <c r="O4" s="24">
        <v>44974</v>
      </c>
      <c r="P4" s="29">
        <v>45338</v>
      </c>
      <c r="Q4" s="15">
        <f t="shared" ca="1" si="0"/>
        <v>167</v>
      </c>
      <c r="R4" s="27" t="s">
        <v>52</v>
      </c>
      <c r="S4" s="16"/>
      <c r="T4" s="16"/>
      <c r="U4" s="16"/>
      <c r="V4" s="16" t="s">
        <v>53</v>
      </c>
      <c r="W4" s="20"/>
      <c r="X4" s="21"/>
      <c r="Y4" s="21"/>
      <c r="Z4" s="21"/>
      <c r="AB4" s="23"/>
      <c r="AC4" s="23"/>
    </row>
    <row r="5" spans="1:29" ht="34" customHeight="1" x14ac:dyDescent="0.45">
      <c r="A5" s="127"/>
      <c r="B5" s="14">
        <v>4</v>
      </c>
      <c r="C5" s="14" t="s">
        <v>54</v>
      </c>
      <c r="D5" s="15" t="s">
        <v>55</v>
      </c>
      <c r="E5" s="15" t="s">
        <v>32</v>
      </c>
      <c r="F5" s="14" t="s">
        <v>56</v>
      </c>
      <c r="G5" s="15" t="s">
        <v>33</v>
      </c>
      <c r="H5" s="14" t="s">
        <v>57</v>
      </c>
      <c r="I5" s="14"/>
      <c r="J5" s="15" t="s">
        <v>36</v>
      </c>
      <c r="K5" s="15">
        <v>12</v>
      </c>
      <c r="L5" s="15" t="s">
        <v>37</v>
      </c>
      <c r="M5" s="15" t="s">
        <v>37</v>
      </c>
      <c r="N5" s="30" t="s">
        <v>58</v>
      </c>
      <c r="O5" s="18">
        <v>44973</v>
      </c>
      <c r="P5" s="18">
        <v>45337</v>
      </c>
      <c r="Q5" s="15">
        <f t="shared" ca="1" si="0"/>
        <v>166</v>
      </c>
      <c r="R5" s="14">
        <v>3582</v>
      </c>
      <c r="S5" s="19"/>
      <c r="T5" s="19"/>
      <c r="U5" s="19"/>
      <c r="V5" s="14" t="s">
        <v>41</v>
      </c>
      <c r="W5" s="28" t="s">
        <v>59</v>
      </c>
      <c r="X5" s="21" t="s">
        <v>60</v>
      </c>
      <c r="Y5" s="21" t="s">
        <v>61</v>
      </c>
      <c r="Z5" s="21" t="s">
        <v>62</v>
      </c>
      <c r="AB5" s="11"/>
      <c r="AC5" s="11"/>
    </row>
    <row r="6" spans="1:29" ht="34" customHeight="1" x14ac:dyDescent="0.45">
      <c r="A6" s="127"/>
      <c r="B6" s="14">
        <v>5</v>
      </c>
      <c r="C6" s="14" t="s">
        <v>54</v>
      </c>
      <c r="D6" s="15" t="s">
        <v>55</v>
      </c>
      <c r="E6" s="14" t="s">
        <v>45</v>
      </c>
      <c r="F6" s="14" t="s">
        <v>56</v>
      </c>
      <c r="G6" s="15" t="s">
        <v>33</v>
      </c>
      <c r="H6" s="14" t="s">
        <v>57</v>
      </c>
      <c r="I6" s="31"/>
      <c r="J6" s="16" t="s">
        <v>36</v>
      </c>
      <c r="K6" s="16">
        <v>12</v>
      </c>
      <c r="L6" s="15" t="s">
        <v>37</v>
      </c>
      <c r="M6" s="15" t="s">
        <v>37</v>
      </c>
      <c r="N6" s="32">
        <v>1000092032207</v>
      </c>
      <c r="O6" s="26">
        <v>45086</v>
      </c>
      <c r="P6" s="26">
        <v>45451</v>
      </c>
      <c r="Q6" s="15">
        <f t="shared" ca="1" si="0"/>
        <v>280</v>
      </c>
      <c r="R6" s="31">
        <v>3730</v>
      </c>
      <c r="S6" s="16"/>
      <c r="T6" s="16"/>
      <c r="U6" s="16"/>
      <c r="V6" s="16" t="s">
        <v>63</v>
      </c>
      <c r="W6" s="28"/>
      <c r="X6" s="21"/>
      <c r="Y6" s="21"/>
      <c r="Z6" s="21"/>
      <c r="AB6" s="22" t="s">
        <v>64</v>
      </c>
    </row>
    <row r="7" spans="1:29" ht="34" customHeight="1" x14ac:dyDescent="0.45">
      <c r="A7" s="127"/>
      <c r="B7" s="14">
        <v>6</v>
      </c>
      <c r="C7" s="14" t="s">
        <v>65</v>
      </c>
      <c r="D7" s="15" t="s">
        <v>66</v>
      </c>
      <c r="E7" s="15" t="s">
        <v>32</v>
      </c>
      <c r="F7" s="14" t="s">
        <v>67</v>
      </c>
      <c r="G7" s="15" t="s">
        <v>68</v>
      </c>
      <c r="H7" s="14" t="s">
        <v>69</v>
      </c>
      <c r="I7" s="14" t="s">
        <v>70</v>
      </c>
      <c r="J7" s="14" t="s">
        <v>71</v>
      </c>
      <c r="K7" s="15">
        <v>12</v>
      </c>
      <c r="L7" s="33" t="s">
        <v>50</v>
      </c>
      <c r="M7" s="15" t="s">
        <v>72</v>
      </c>
      <c r="N7" s="17">
        <v>45768</v>
      </c>
      <c r="O7" s="18">
        <v>45093</v>
      </c>
      <c r="P7" s="18">
        <v>45458</v>
      </c>
      <c r="Q7" s="15">
        <f t="shared" ca="1" si="0"/>
        <v>287</v>
      </c>
      <c r="R7" s="14" t="s">
        <v>73</v>
      </c>
      <c r="S7" s="19"/>
      <c r="T7" s="19"/>
      <c r="U7" s="34"/>
      <c r="V7" s="15" t="s">
        <v>74</v>
      </c>
      <c r="W7" s="28" t="s">
        <v>59</v>
      </c>
      <c r="X7" s="21" t="s">
        <v>42</v>
      </c>
      <c r="Y7" s="21" t="s">
        <v>75</v>
      </c>
      <c r="Z7" s="21" t="s">
        <v>76</v>
      </c>
      <c r="AA7" s="22" t="s">
        <v>77</v>
      </c>
      <c r="AB7" s="23"/>
      <c r="AC7" s="23"/>
    </row>
    <row r="8" spans="1:29" ht="34" customHeight="1" x14ac:dyDescent="0.45">
      <c r="A8" s="127"/>
      <c r="B8" s="14"/>
      <c r="C8" s="14" t="s">
        <v>65</v>
      </c>
      <c r="D8" s="15" t="s">
        <v>66</v>
      </c>
      <c r="E8" s="15" t="s">
        <v>49</v>
      </c>
      <c r="F8" s="14" t="s">
        <v>67</v>
      </c>
      <c r="G8" s="15" t="s">
        <v>68</v>
      </c>
      <c r="H8" s="14" t="s">
        <v>69</v>
      </c>
      <c r="I8" s="14" t="s">
        <v>70</v>
      </c>
      <c r="J8" s="14" t="s">
        <v>71</v>
      </c>
      <c r="K8" s="15">
        <v>12</v>
      </c>
      <c r="L8" s="15" t="s">
        <v>78</v>
      </c>
      <c r="M8" s="15" t="s">
        <v>78</v>
      </c>
      <c r="N8" s="17">
        <v>83463</v>
      </c>
      <c r="O8" s="35">
        <v>45077</v>
      </c>
      <c r="P8" s="35">
        <v>45442</v>
      </c>
      <c r="Q8" s="15">
        <f t="shared" ca="1" si="0"/>
        <v>271</v>
      </c>
      <c r="R8" s="14" t="s">
        <v>79</v>
      </c>
      <c r="S8" s="19"/>
      <c r="T8" s="19"/>
      <c r="U8" s="34"/>
      <c r="V8" s="15" t="s">
        <v>80</v>
      </c>
      <c r="W8" s="28"/>
      <c r="X8" s="21"/>
      <c r="Y8" s="21"/>
      <c r="Z8" s="21"/>
      <c r="AA8" s="22"/>
      <c r="AB8" s="36"/>
      <c r="AC8" s="36"/>
    </row>
    <row r="9" spans="1:29" ht="34" customHeight="1" x14ac:dyDescent="0.45">
      <c r="A9" s="127"/>
      <c r="B9" s="14">
        <v>7</v>
      </c>
      <c r="C9" s="15" t="s">
        <v>81</v>
      </c>
      <c r="D9" s="15" t="s">
        <v>82</v>
      </c>
      <c r="E9" s="15" t="s">
        <v>32</v>
      </c>
      <c r="F9" s="15">
        <v>580505</v>
      </c>
      <c r="G9" s="15" t="s">
        <v>83</v>
      </c>
      <c r="H9" s="15" t="s">
        <v>84</v>
      </c>
      <c r="I9" s="15"/>
      <c r="J9" s="15" t="s">
        <v>36</v>
      </c>
      <c r="K9" s="15">
        <v>12</v>
      </c>
      <c r="L9" s="15" t="s">
        <v>37</v>
      </c>
      <c r="M9" s="15" t="s">
        <v>37</v>
      </c>
      <c r="N9" s="32">
        <v>2106310</v>
      </c>
      <c r="O9" s="26">
        <v>45012</v>
      </c>
      <c r="P9" s="26">
        <v>45377</v>
      </c>
      <c r="Q9" s="15">
        <f t="shared" ca="1" si="0"/>
        <v>206</v>
      </c>
      <c r="R9" s="15" t="s">
        <v>85</v>
      </c>
      <c r="S9" s="34"/>
      <c r="T9" s="34"/>
      <c r="U9" s="34"/>
      <c r="V9" s="14" t="s">
        <v>41</v>
      </c>
      <c r="W9" s="28"/>
      <c r="X9" s="21" t="s">
        <v>60</v>
      </c>
      <c r="Y9" s="21"/>
      <c r="Z9" s="21"/>
      <c r="AB9" s="23"/>
      <c r="AC9" s="23"/>
    </row>
    <row r="10" spans="1:29" ht="34" customHeight="1" x14ac:dyDescent="0.45">
      <c r="A10" s="127"/>
      <c r="B10" s="14">
        <v>8</v>
      </c>
      <c r="C10" s="14" t="s">
        <v>86</v>
      </c>
      <c r="D10" s="15" t="s">
        <v>82</v>
      </c>
      <c r="E10" s="14" t="s">
        <v>45</v>
      </c>
      <c r="F10" s="16" t="s">
        <v>87</v>
      </c>
      <c r="G10" s="15" t="s">
        <v>83</v>
      </c>
      <c r="H10" s="15" t="s">
        <v>84</v>
      </c>
      <c r="I10" s="24"/>
      <c r="J10" s="16" t="s">
        <v>36</v>
      </c>
      <c r="K10" s="16">
        <v>12</v>
      </c>
      <c r="L10" s="31" t="s">
        <v>37</v>
      </c>
      <c r="M10" s="15" t="s">
        <v>88</v>
      </c>
      <c r="N10" s="32">
        <v>580505</v>
      </c>
      <c r="O10" s="29">
        <v>45096</v>
      </c>
      <c r="P10" s="29">
        <v>45461</v>
      </c>
      <c r="Q10" s="15">
        <f t="shared" ca="1" si="0"/>
        <v>290</v>
      </c>
      <c r="R10" s="37" t="s">
        <v>89</v>
      </c>
      <c r="S10" s="16"/>
      <c r="T10" s="16"/>
      <c r="U10" s="16"/>
      <c r="V10" s="16" t="s">
        <v>48</v>
      </c>
      <c r="W10" s="28"/>
      <c r="X10" s="21"/>
      <c r="Y10" s="21"/>
      <c r="Z10" s="21"/>
      <c r="AB10" s="23"/>
      <c r="AC10" s="23"/>
    </row>
    <row r="11" spans="1:29" ht="34" customHeight="1" x14ac:dyDescent="0.45">
      <c r="A11" s="127"/>
      <c r="B11" s="14">
        <v>9</v>
      </c>
      <c r="C11" s="38"/>
      <c r="D11" s="15" t="s">
        <v>90</v>
      </c>
      <c r="E11" s="14" t="s">
        <v>49</v>
      </c>
      <c r="F11" s="16" t="s">
        <v>91</v>
      </c>
      <c r="G11" s="15" t="s">
        <v>83</v>
      </c>
      <c r="H11" s="15" t="s">
        <v>92</v>
      </c>
      <c r="I11" s="24"/>
      <c r="J11" s="14" t="s">
        <v>71</v>
      </c>
      <c r="K11" s="39">
        <v>12</v>
      </c>
      <c r="L11" s="16" t="s">
        <v>93</v>
      </c>
      <c r="M11" s="16" t="s">
        <v>93</v>
      </c>
      <c r="N11" s="32">
        <v>445291</v>
      </c>
      <c r="O11" s="29">
        <v>44964</v>
      </c>
      <c r="P11" s="29">
        <v>45328</v>
      </c>
      <c r="Q11" s="15">
        <f t="shared" ref="Q11:Q74" ca="1" si="1">P11-TODAY()</f>
        <v>157</v>
      </c>
      <c r="R11" s="37" t="s">
        <v>94</v>
      </c>
      <c r="S11" s="16"/>
      <c r="T11" s="16"/>
      <c r="U11" s="16"/>
      <c r="V11" s="40"/>
      <c r="W11" s="28"/>
      <c r="X11" s="21"/>
      <c r="Y11" s="21"/>
      <c r="Z11" s="21"/>
      <c r="AB11" s="23"/>
      <c r="AC11" s="23"/>
    </row>
    <row r="12" spans="1:29" ht="34" customHeight="1" x14ac:dyDescent="0.45">
      <c r="A12" s="127"/>
      <c r="B12" s="14">
        <v>10</v>
      </c>
      <c r="C12" s="14" t="s">
        <v>95</v>
      </c>
      <c r="D12" s="15" t="s">
        <v>96</v>
      </c>
      <c r="E12" s="15" t="s">
        <v>32</v>
      </c>
      <c r="F12" s="14" t="s">
        <v>97</v>
      </c>
      <c r="G12" s="15" t="s">
        <v>68</v>
      </c>
      <c r="H12" s="14" t="s">
        <v>98</v>
      </c>
      <c r="I12" s="14" t="s">
        <v>99</v>
      </c>
      <c r="J12" s="15" t="s">
        <v>36</v>
      </c>
      <c r="K12" s="41">
        <v>12</v>
      </c>
      <c r="L12" s="15" t="s">
        <v>37</v>
      </c>
      <c r="M12" s="15" t="s">
        <v>100</v>
      </c>
      <c r="N12" s="42" t="s">
        <v>101</v>
      </c>
      <c r="O12" s="18">
        <v>44424</v>
      </c>
      <c r="P12" s="18">
        <v>44789</v>
      </c>
      <c r="Q12" s="15">
        <f t="shared" ca="1" si="1"/>
        <v>-382</v>
      </c>
      <c r="R12" s="14" t="s">
        <v>102</v>
      </c>
      <c r="S12" s="19"/>
      <c r="T12" s="19"/>
      <c r="U12" s="34"/>
      <c r="V12" s="14" t="s">
        <v>41</v>
      </c>
      <c r="W12" s="28"/>
      <c r="X12" s="21" t="s">
        <v>42</v>
      </c>
      <c r="Y12" s="21"/>
      <c r="Z12" s="21" t="s">
        <v>103</v>
      </c>
      <c r="AB12" s="11" t="s">
        <v>104</v>
      </c>
      <c r="AC12" s="11"/>
    </row>
    <row r="13" spans="1:29" ht="34" customHeight="1" x14ac:dyDescent="0.45">
      <c r="A13" s="43"/>
      <c r="B13" s="14">
        <v>11</v>
      </c>
      <c r="C13" s="14" t="s">
        <v>105</v>
      </c>
      <c r="D13" s="14" t="s">
        <v>106</v>
      </c>
      <c r="E13" s="14" t="s">
        <v>45</v>
      </c>
      <c r="F13" s="16" t="s">
        <v>107</v>
      </c>
      <c r="G13" s="15" t="s">
        <v>68</v>
      </c>
      <c r="H13" s="15" t="s">
        <v>108</v>
      </c>
      <c r="I13" s="29"/>
      <c r="J13" s="16" t="s">
        <v>36</v>
      </c>
      <c r="K13" s="44">
        <v>12</v>
      </c>
      <c r="L13" s="31" t="s">
        <v>37</v>
      </c>
      <c r="M13" s="16" t="s">
        <v>88</v>
      </c>
      <c r="N13" s="16">
        <v>84350</v>
      </c>
      <c r="O13" s="29">
        <v>45100</v>
      </c>
      <c r="P13" s="29">
        <v>45465</v>
      </c>
      <c r="Q13" s="15">
        <f t="shared" ca="1" si="1"/>
        <v>294</v>
      </c>
      <c r="R13" s="29" t="s">
        <v>109</v>
      </c>
      <c r="S13" s="16"/>
      <c r="T13" s="16"/>
      <c r="U13" s="16"/>
      <c r="V13" s="45" t="s">
        <v>63</v>
      </c>
      <c r="W13" s="46"/>
      <c r="X13" s="21"/>
      <c r="Y13" s="21"/>
      <c r="Z13" s="21"/>
      <c r="AB13" s="11"/>
      <c r="AC13" s="11"/>
    </row>
    <row r="14" spans="1:29" ht="34" customHeight="1" x14ac:dyDescent="0.45">
      <c r="A14" s="43"/>
      <c r="B14" s="14">
        <v>12</v>
      </c>
      <c r="C14" s="14" t="s">
        <v>110</v>
      </c>
      <c r="D14" s="14" t="s">
        <v>111</v>
      </c>
      <c r="E14" s="14" t="s">
        <v>49</v>
      </c>
      <c r="F14" s="16"/>
      <c r="G14" s="15" t="s">
        <v>68</v>
      </c>
      <c r="H14" s="15" t="s">
        <v>112</v>
      </c>
      <c r="I14" s="29"/>
      <c r="J14" s="14" t="s">
        <v>36</v>
      </c>
      <c r="K14" s="44">
        <v>12</v>
      </c>
      <c r="L14" s="28" t="s">
        <v>50</v>
      </c>
      <c r="M14" s="16" t="s">
        <v>113</v>
      </c>
      <c r="N14" s="30" t="s">
        <v>114</v>
      </c>
      <c r="O14" s="18">
        <v>45027</v>
      </c>
      <c r="P14" s="18">
        <v>45392</v>
      </c>
      <c r="Q14" s="15">
        <f t="shared" ca="1" si="1"/>
        <v>221</v>
      </c>
      <c r="R14" s="29" t="s">
        <v>115</v>
      </c>
      <c r="S14" s="40"/>
      <c r="T14" s="40"/>
      <c r="U14" s="40"/>
      <c r="V14" s="40"/>
      <c r="W14" s="28"/>
      <c r="X14" s="21"/>
      <c r="Y14" s="21"/>
      <c r="Z14" s="21"/>
      <c r="AB14" s="11" t="s">
        <v>116</v>
      </c>
      <c r="AC14" s="11"/>
    </row>
    <row r="15" spans="1:29" ht="34" customHeight="1" x14ac:dyDescent="0.45">
      <c r="A15" s="43"/>
      <c r="B15" s="14">
        <v>13</v>
      </c>
      <c r="C15" s="14" t="s">
        <v>110</v>
      </c>
      <c r="D15" s="14" t="s">
        <v>111</v>
      </c>
      <c r="E15" s="14" t="s">
        <v>49</v>
      </c>
      <c r="F15" s="16"/>
      <c r="G15" s="15" t="s">
        <v>68</v>
      </c>
      <c r="H15" s="15" t="s">
        <v>112</v>
      </c>
      <c r="I15" s="29"/>
      <c r="J15" s="14" t="s">
        <v>36</v>
      </c>
      <c r="K15" s="44">
        <v>12</v>
      </c>
      <c r="L15" s="28" t="s">
        <v>50</v>
      </c>
      <c r="M15" s="16" t="s">
        <v>113</v>
      </c>
      <c r="N15" s="30" t="s">
        <v>117</v>
      </c>
      <c r="O15" s="35">
        <v>45078</v>
      </c>
      <c r="P15" s="35">
        <v>45443</v>
      </c>
      <c r="Q15" s="15">
        <f t="shared" ca="1" si="1"/>
        <v>272</v>
      </c>
      <c r="R15" s="29" t="s">
        <v>118</v>
      </c>
      <c r="S15" s="40"/>
      <c r="T15" s="40"/>
      <c r="U15" s="40"/>
      <c r="V15" s="40"/>
      <c r="W15" s="28"/>
      <c r="X15" s="21"/>
      <c r="Y15" s="21"/>
      <c r="Z15" s="21"/>
      <c r="AB15" s="11"/>
      <c r="AC15" s="11"/>
    </row>
    <row r="16" spans="1:29" ht="34" customHeight="1" x14ac:dyDescent="0.45">
      <c r="A16" s="43"/>
      <c r="B16" s="14">
        <v>14</v>
      </c>
      <c r="C16" s="14" t="s">
        <v>119</v>
      </c>
      <c r="D16" s="15" t="s">
        <v>120</v>
      </c>
      <c r="E16" s="15" t="s">
        <v>32</v>
      </c>
      <c r="F16" s="47"/>
      <c r="G16" s="15" t="s">
        <v>121</v>
      </c>
      <c r="H16" s="14" t="s">
        <v>122</v>
      </c>
      <c r="I16" s="14"/>
      <c r="J16" s="15" t="s">
        <v>36</v>
      </c>
      <c r="K16" s="15">
        <v>12</v>
      </c>
      <c r="L16" s="15" t="s">
        <v>123</v>
      </c>
      <c r="M16" s="15" t="s">
        <v>124</v>
      </c>
      <c r="N16" s="15" t="s">
        <v>125</v>
      </c>
      <c r="O16" s="18">
        <v>45061</v>
      </c>
      <c r="P16" s="18">
        <v>45426</v>
      </c>
      <c r="Q16" s="15">
        <f t="shared" ca="1" si="1"/>
        <v>255</v>
      </c>
      <c r="R16" s="14">
        <v>6142</v>
      </c>
      <c r="S16" s="19"/>
      <c r="T16" s="18" t="s">
        <v>126</v>
      </c>
      <c r="U16" s="15" t="s">
        <v>127</v>
      </c>
      <c r="V16" s="13" t="s">
        <v>59</v>
      </c>
      <c r="W16" s="48" t="s">
        <v>128</v>
      </c>
      <c r="X16" s="49"/>
      <c r="Y16" s="49"/>
      <c r="Z16" s="21"/>
      <c r="AA16" s="22" t="s">
        <v>129</v>
      </c>
      <c r="AB16" s="11"/>
      <c r="AC16" s="11"/>
    </row>
    <row r="17" spans="1:29" ht="34" customHeight="1" x14ac:dyDescent="0.45">
      <c r="A17" s="43"/>
      <c r="B17" s="14">
        <v>15</v>
      </c>
      <c r="C17" s="14" t="s">
        <v>130</v>
      </c>
      <c r="D17" s="14" t="s">
        <v>131</v>
      </c>
      <c r="E17" s="14" t="s">
        <v>45</v>
      </c>
      <c r="F17" s="16" t="s">
        <v>132</v>
      </c>
      <c r="G17" s="15" t="s">
        <v>133</v>
      </c>
      <c r="H17" s="16" t="s">
        <v>134</v>
      </c>
      <c r="I17" s="31" t="s">
        <v>135</v>
      </c>
      <c r="J17" s="16" t="s">
        <v>71</v>
      </c>
      <c r="K17" s="16">
        <v>24</v>
      </c>
      <c r="L17" s="31" t="s">
        <v>136</v>
      </c>
      <c r="M17" s="50" t="s">
        <v>136</v>
      </c>
      <c r="N17" s="16">
        <v>2512534</v>
      </c>
      <c r="O17" s="29">
        <v>45139</v>
      </c>
      <c r="P17" s="26">
        <v>45869</v>
      </c>
      <c r="Q17" s="15">
        <f t="shared" ca="1" si="1"/>
        <v>698</v>
      </c>
      <c r="R17" s="31" t="s">
        <v>137</v>
      </c>
      <c r="S17" s="16"/>
      <c r="T17" s="16"/>
      <c r="U17" s="16"/>
      <c r="V17" s="16" t="s">
        <v>63</v>
      </c>
      <c r="W17" s="48"/>
      <c r="X17" s="49"/>
      <c r="Y17" s="49"/>
      <c r="Z17" s="21"/>
      <c r="AB17" s="11" t="s">
        <v>138</v>
      </c>
      <c r="AC17" s="11"/>
    </row>
    <row r="18" spans="1:29" ht="34" customHeight="1" x14ac:dyDescent="0.45">
      <c r="A18" s="43"/>
      <c r="B18" s="14">
        <v>16</v>
      </c>
      <c r="C18" s="14" t="s">
        <v>130</v>
      </c>
      <c r="D18" s="14" t="s">
        <v>131</v>
      </c>
      <c r="E18" s="14" t="s">
        <v>45</v>
      </c>
      <c r="F18" s="16" t="s">
        <v>132</v>
      </c>
      <c r="G18" s="15" t="s">
        <v>133</v>
      </c>
      <c r="H18" s="16" t="s">
        <v>134</v>
      </c>
      <c r="I18" s="31" t="s">
        <v>135</v>
      </c>
      <c r="J18" s="16" t="s">
        <v>71</v>
      </c>
      <c r="K18" s="16">
        <v>24</v>
      </c>
      <c r="L18" s="31" t="s">
        <v>136</v>
      </c>
      <c r="M18" s="50" t="s">
        <v>136</v>
      </c>
      <c r="N18" s="16">
        <v>2512544</v>
      </c>
      <c r="O18" s="29">
        <v>45139</v>
      </c>
      <c r="P18" s="26">
        <v>45869</v>
      </c>
      <c r="Q18" s="15">
        <f t="shared" ca="1" si="1"/>
        <v>698</v>
      </c>
      <c r="R18" s="31" t="s">
        <v>139</v>
      </c>
      <c r="S18" s="16"/>
      <c r="T18" s="16"/>
      <c r="U18" s="16"/>
      <c r="V18" s="16" t="s">
        <v>63</v>
      </c>
      <c r="W18" s="48"/>
      <c r="X18" s="49"/>
      <c r="Y18" s="49"/>
      <c r="Z18" s="21"/>
      <c r="AB18" s="11"/>
      <c r="AC18" s="11"/>
    </row>
    <row r="19" spans="1:29" ht="51.75" customHeight="1" x14ac:dyDescent="0.45">
      <c r="A19" s="128" t="s">
        <v>140</v>
      </c>
      <c r="B19" s="14">
        <v>17</v>
      </c>
      <c r="C19" s="15" t="s">
        <v>141</v>
      </c>
      <c r="D19" s="15" t="s">
        <v>142</v>
      </c>
      <c r="E19" s="15" t="s">
        <v>32</v>
      </c>
      <c r="F19" s="15" t="s">
        <v>143</v>
      </c>
      <c r="G19" s="15" t="s">
        <v>121</v>
      </c>
      <c r="H19" s="15" t="s">
        <v>144</v>
      </c>
      <c r="I19" s="34"/>
      <c r="J19" s="15" t="s">
        <v>36</v>
      </c>
      <c r="K19" s="15">
        <v>12</v>
      </c>
      <c r="L19" s="15" t="s">
        <v>37</v>
      </c>
      <c r="M19" s="15" t="s">
        <v>145</v>
      </c>
      <c r="N19" s="15" t="s">
        <v>146</v>
      </c>
      <c r="O19" s="18">
        <v>45065</v>
      </c>
      <c r="P19" s="18">
        <v>45430</v>
      </c>
      <c r="Q19" s="15">
        <f t="shared" ca="1" si="1"/>
        <v>259</v>
      </c>
      <c r="R19" s="14" t="s">
        <v>147</v>
      </c>
      <c r="S19" s="51"/>
      <c r="T19" s="51"/>
      <c r="U19" s="51"/>
      <c r="V19" s="14" t="s">
        <v>41</v>
      </c>
      <c r="W19" s="28" t="s">
        <v>59</v>
      </c>
      <c r="X19" s="21" t="s">
        <v>42</v>
      </c>
      <c r="Y19" s="21" t="s">
        <v>75</v>
      </c>
      <c r="Z19" s="21" t="s">
        <v>148</v>
      </c>
      <c r="AA19" s="22" t="s">
        <v>149</v>
      </c>
      <c r="AB19" s="11"/>
      <c r="AC19" s="11"/>
    </row>
    <row r="20" spans="1:29" ht="51.75" customHeight="1" x14ac:dyDescent="0.45">
      <c r="A20" s="129"/>
      <c r="B20" s="14"/>
      <c r="C20" s="15" t="s">
        <v>150</v>
      </c>
      <c r="D20" s="15" t="s">
        <v>151</v>
      </c>
      <c r="E20" s="14" t="s">
        <v>49</v>
      </c>
      <c r="F20" s="14"/>
      <c r="G20" s="15" t="s">
        <v>121</v>
      </c>
      <c r="H20" s="15" t="s">
        <v>112</v>
      </c>
      <c r="I20" s="16"/>
      <c r="J20" s="14" t="s">
        <v>36</v>
      </c>
      <c r="K20" s="16">
        <v>12</v>
      </c>
      <c r="L20" s="28" t="s">
        <v>50</v>
      </c>
      <c r="M20" s="16" t="s">
        <v>113</v>
      </c>
      <c r="N20" s="16">
        <v>57134</v>
      </c>
      <c r="O20" s="29">
        <v>45093</v>
      </c>
      <c r="P20" s="29">
        <v>45458</v>
      </c>
      <c r="Q20" s="15">
        <f t="shared" ca="1" si="1"/>
        <v>287</v>
      </c>
      <c r="R20" s="14" t="s">
        <v>152</v>
      </c>
      <c r="S20" s="51"/>
      <c r="T20" s="51"/>
      <c r="U20" s="51"/>
      <c r="V20" s="15" t="s">
        <v>53</v>
      </c>
      <c r="W20" s="28"/>
      <c r="X20" s="21"/>
      <c r="Y20" s="21"/>
      <c r="Z20" s="21"/>
      <c r="AA20" s="22"/>
    </row>
    <row r="21" spans="1:29" ht="51.75" customHeight="1" x14ac:dyDescent="0.45">
      <c r="A21" s="129"/>
      <c r="B21" s="14"/>
      <c r="C21" s="15" t="s">
        <v>150</v>
      </c>
      <c r="D21" s="15" t="s">
        <v>151</v>
      </c>
      <c r="E21" s="14" t="s">
        <v>49</v>
      </c>
      <c r="F21" s="14"/>
      <c r="G21" s="15" t="s">
        <v>121</v>
      </c>
      <c r="H21" s="15" t="s">
        <v>112</v>
      </c>
      <c r="I21" s="16"/>
      <c r="J21" s="14" t="s">
        <v>36</v>
      </c>
      <c r="K21" s="16">
        <v>12</v>
      </c>
      <c r="L21" s="28" t="s">
        <v>50</v>
      </c>
      <c r="M21" s="16" t="s">
        <v>113</v>
      </c>
      <c r="N21" s="16">
        <v>57143</v>
      </c>
      <c r="O21" s="29">
        <v>45036</v>
      </c>
      <c r="P21" s="29">
        <v>45401</v>
      </c>
      <c r="Q21" s="15">
        <f t="shared" ca="1" si="1"/>
        <v>230</v>
      </c>
      <c r="R21" s="14" t="s">
        <v>153</v>
      </c>
      <c r="S21" s="51"/>
      <c r="T21" s="51"/>
      <c r="U21" s="51"/>
      <c r="V21" s="15" t="s">
        <v>53</v>
      </c>
      <c r="W21" s="28"/>
      <c r="X21" s="21"/>
      <c r="Y21" s="21"/>
      <c r="Z21" s="21"/>
      <c r="AA21" s="22"/>
    </row>
    <row r="22" spans="1:29" ht="34" customHeight="1" x14ac:dyDescent="0.45">
      <c r="A22" s="129"/>
      <c r="B22" s="14">
        <v>18</v>
      </c>
      <c r="C22" s="14" t="s">
        <v>154</v>
      </c>
      <c r="D22" s="15" t="s">
        <v>155</v>
      </c>
      <c r="E22" s="15" t="s">
        <v>32</v>
      </c>
      <c r="F22" s="14">
        <v>80196</v>
      </c>
      <c r="G22" s="15" t="s">
        <v>121</v>
      </c>
      <c r="H22" s="14" t="s">
        <v>156</v>
      </c>
      <c r="I22" s="50" t="s">
        <v>157</v>
      </c>
      <c r="J22" s="14" t="s">
        <v>36</v>
      </c>
      <c r="K22" s="15">
        <v>12</v>
      </c>
      <c r="L22" s="15" t="s">
        <v>37</v>
      </c>
      <c r="M22" s="15" t="s">
        <v>158</v>
      </c>
      <c r="N22" s="17" t="s">
        <v>159</v>
      </c>
      <c r="O22" s="18">
        <v>45043</v>
      </c>
      <c r="P22" s="18">
        <v>45408</v>
      </c>
      <c r="Q22" s="15">
        <f t="shared" ca="1" si="1"/>
        <v>237</v>
      </c>
      <c r="R22" s="14" t="s">
        <v>160</v>
      </c>
      <c r="S22" s="19"/>
      <c r="T22" s="19"/>
      <c r="U22" s="14"/>
      <c r="V22" s="14" t="s">
        <v>161</v>
      </c>
      <c r="W22" s="13"/>
      <c r="X22" s="21" t="s">
        <v>42</v>
      </c>
      <c r="Y22" s="21"/>
      <c r="Z22" s="21" t="s">
        <v>103</v>
      </c>
      <c r="AA22" s="22" t="s">
        <v>44</v>
      </c>
      <c r="AB22" s="11"/>
      <c r="AC22" s="11"/>
    </row>
    <row r="23" spans="1:29" ht="34" customHeight="1" x14ac:dyDescent="0.45">
      <c r="A23" s="129"/>
      <c r="B23" s="14">
        <v>19</v>
      </c>
      <c r="C23" s="14" t="s">
        <v>154</v>
      </c>
      <c r="D23" s="15" t="s">
        <v>155</v>
      </c>
      <c r="E23" s="15" t="s">
        <v>32</v>
      </c>
      <c r="F23" s="14">
        <v>80196</v>
      </c>
      <c r="G23" s="15" t="s">
        <v>121</v>
      </c>
      <c r="H23" s="14" t="s">
        <v>162</v>
      </c>
      <c r="I23" s="50" t="s">
        <v>157</v>
      </c>
      <c r="J23" s="14" t="s">
        <v>36</v>
      </c>
      <c r="K23" s="15">
        <v>12</v>
      </c>
      <c r="L23" s="15" t="s">
        <v>37</v>
      </c>
      <c r="M23" s="15" t="s">
        <v>158</v>
      </c>
      <c r="N23" s="53">
        <v>3</v>
      </c>
      <c r="O23" s="18">
        <v>44992</v>
      </c>
      <c r="P23" s="18">
        <v>45357</v>
      </c>
      <c r="Q23" s="15">
        <f t="shared" ca="1" si="1"/>
        <v>186</v>
      </c>
      <c r="R23" s="14" t="s">
        <v>163</v>
      </c>
      <c r="S23" s="19"/>
      <c r="T23" s="19"/>
      <c r="U23" s="34"/>
      <c r="V23" s="15" t="s">
        <v>161</v>
      </c>
      <c r="W23" s="13"/>
      <c r="X23" s="21" t="s">
        <v>60</v>
      </c>
      <c r="Y23" s="21" t="s">
        <v>61</v>
      </c>
      <c r="Z23" s="21"/>
      <c r="AB23" s="11"/>
      <c r="AC23" s="11"/>
    </row>
    <row r="24" spans="1:29" ht="34" customHeight="1" x14ac:dyDescent="0.45">
      <c r="A24" s="129"/>
      <c r="B24" s="14">
        <v>20</v>
      </c>
      <c r="C24" s="14" t="s">
        <v>154</v>
      </c>
      <c r="D24" s="15" t="s">
        <v>155</v>
      </c>
      <c r="E24" s="14" t="s">
        <v>45</v>
      </c>
      <c r="F24" s="14">
        <v>80196</v>
      </c>
      <c r="G24" s="15" t="s">
        <v>121</v>
      </c>
      <c r="H24" s="16" t="s">
        <v>164</v>
      </c>
      <c r="I24" s="31" t="s">
        <v>157</v>
      </c>
      <c r="J24" s="16" t="s">
        <v>36</v>
      </c>
      <c r="K24" s="16">
        <v>12</v>
      </c>
      <c r="L24" s="25" t="s">
        <v>37</v>
      </c>
      <c r="M24" s="15" t="s">
        <v>158</v>
      </c>
      <c r="N24" s="16" t="s">
        <v>165</v>
      </c>
      <c r="O24" s="29">
        <v>45103</v>
      </c>
      <c r="P24" s="26">
        <v>45468</v>
      </c>
      <c r="Q24" s="15">
        <f t="shared" ca="1" si="1"/>
        <v>297</v>
      </c>
      <c r="R24" s="31" t="s">
        <v>166</v>
      </c>
      <c r="S24" s="16"/>
      <c r="T24" s="16"/>
      <c r="U24" s="16"/>
      <c r="V24" s="16" t="s">
        <v>63</v>
      </c>
      <c r="W24" s="13"/>
      <c r="X24" s="21"/>
      <c r="Y24" s="21"/>
      <c r="Z24" s="21"/>
    </row>
    <row r="25" spans="1:29" ht="34" customHeight="1" x14ac:dyDescent="0.45">
      <c r="A25" s="129"/>
      <c r="B25" s="14">
        <v>21</v>
      </c>
      <c r="C25" s="14" t="s">
        <v>154</v>
      </c>
      <c r="D25" s="15" t="s">
        <v>155</v>
      </c>
      <c r="E25" s="14" t="s">
        <v>45</v>
      </c>
      <c r="F25" s="14">
        <v>80196</v>
      </c>
      <c r="G25" s="15" t="s">
        <v>68</v>
      </c>
      <c r="H25" s="16" t="s">
        <v>164</v>
      </c>
      <c r="I25" s="31" t="s">
        <v>157</v>
      </c>
      <c r="J25" s="16" t="s">
        <v>36</v>
      </c>
      <c r="K25" s="16">
        <v>12</v>
      </c>
      <c r="L25" s="54" t="s">
        <v>136</v>
      </c>
      <c r="M25" s="16" t="s">
        <v>136</v>
      </c>
      <c r="N25" s="16" t="s">
        <v>167</v>
      </c>
      <c r="O25" s="26">
        <v>45140</v>
      </c>
      <c r="P25" s="26">
        <v>45505</v>
      </c>
      <c r="Q25" s="15">
        <f t="shared" ca="1" si="1"/>
        <v>334</v>
      </c>
      <c r="R25" s="31" t="s">
        <v>168</v>
      </c>
      <c r="S25" s="16"/>
      <c r="T25" s="16"/>
      <c r="U25" s="16"/>
      <c r="V25" s="16" t="s">
        <v>63</v>
      </c>
      <c r="W25" s="13"/>
      <c r="X25" s="21"/>
      <c r="Y25" s="21"/>
      <c r="Z25" s="21"/>
    </row>
    <row r="26" spans="1:29" ht="34" customHeight="1" x14ac:dyDescent="0.45">
      <c r="A26" s="129"/>
      <c r="B26" s="14">
        <v>22</v>
      </c>
      <c r="C26" s="14" t="s">
        <v>154</v>
      </c>
      <c r="D26" s="15" t="s">
        <v>155</v>
      </c>
      <c r="E26" s="14" t="s">
        <v>49</v>
      </c>
      <c r="F26" s="14">
        <v>80196</v>
      </c>
      <c r="G26" s="15" t="s">
        <v>121</v>
      </c>
      <c r="H26" s="16" t="s">
        <v>164</v>
      </c>
      <c r="I26" s="31" t="s">
        <v>157</v>
      </c>
      <c r="J26" s="14" t="s">
        <v>36</v>
      </c>
      <c r="K26" s="16">
        <v>12</v>
      </c>
      <c r="L26" s="28" t="s">
        <v>50</v>
      </c>
      <c r="M26" s="16" t="s">
        <v>113</v>
      </c>
      <c r="N26" s="16" t="s">
        <v>169</v>
      </c>
      <c r="O26" s="29">
        <v>44999</v>
      </c>
      <c r="P26" s="29">
        <v>45364</v>
      </c>
      <c r="Q26" s="15">
        <f t="shared" ca="1" si="1"/>
        <v>193</v>
      </c>
      <c r="R26" s="31" t="s">
        <v>170</v>
      </c>
      <c r="S26" s="16"/>
      <c r="T26" s="16"/>
      <c r="U26" s="16"/>
      <c r="V26" s="15" t="s">
        <v>171</v>
      </c>
      <c r="W26" s="13"/>
      <c r="X26" s="21"/>
      <c r="Y26" s="21"/>
      <c r="Z26" s="21"/>
    </row>
    <row r="27" spans="1:29" ht="34" customHeight="1" x14ac:dyDescent="0.45">
      <c r="A27" s="129"/>
      <c r="B27" s="14">
        <v>23</v>
      </c>
      <c r="C27" s="16" t="s">
        <v>154</v>
      </c>
      <c r="D27" s="15" t="s">
        <v>155</v>
      </c>
      <c r="E27" s="14" t="s">
        <v>49</v>
      </c>
      <c r="F27" s="14">
        <v>80196</v>
      </c>
      <c r="G27" s="15" t="s">
        <v>121</v>
      </c>
      <c r="H27" s="16" t="s">
        <v>164</v>
      </c>
      <c r="I27" s="31" t="s">
        <v>157</v>
      </c>
      <c r="J27" s="14" t="s">
        <v>36</v>
      </c>
      <c r="K27" s="16">
        <v>12</v>
      </c>
      <c r="L27" s="28" t="s">
        <v>50</v>
      </c>
      <c r="M27" s="16" t="s">
        <v>113</v>
      </c>
      <c r="N27" s="16" t="s">
        <v>172</v>
      </c>
      <c r="O27" s="29">
        <v>45036</v>
      </c>
      <c r="P27" s="29">
        <v>45401</v>
      </c>
      <c r="Q27" s="15">
        <f t="shared" ca="1" si="1"/>
        <v>230</v>
      </c>
      <c r="R27" s="31" t="s">
        <v>173</v>
      </c>
      <c r="S27" s="16"/>
      <c r="T27" s="16"/>
      <c r="U27" s="16"/>
      <c r="V27" s="15" t="s">
        <v>171</v>
      </c>
      <c r="W27" s="13"/>
      <c r="X27" s="21"/>
      <c r="Y27" s="21"/>
      <c r="Z27" s="21"/>
    </row>
    <row r="28" spans="1:29" ht="34" customHeight="1" x14ac:dyDescent="0.45">
      <c r="A28" s="129"/>
      <c r="B28" s="14">
        <v>26</v>
      </c>
      <c r="C28" s="14" t="s">
        <v>174</v>
      </c>
      <c r="D28" s="15" t="s">
        <v>175</v>
      </c>
      <c r="E28" s="15" t="s">
        <v>32</v>
      </c>
      <c r="F28" s="47"/>
      <c r="G28" s="15" t="s">
        <v>121</v>
      </c>
      <c r="H28" s="14" t="s">
        <v>176</v>
      </c>
      <c r="I28" s="47"/>
      <c r="J28" s="14" t="s">
        <v>36</v>
      </c>
      <c r="K28" s="15">
        <v>12</v>
      </c>
      <c r="L28" s="15" t="s">
        <v>37</v>
      </c>
      <c r="M28" s="15" t="s">
        <v>37</v>
      </c>
      <c r="N28" s="17">
        <v>110001</v>
      </c>
      <c r="O28" s="18">
        <v>45035</v>
      </c>
      <c r="P28" s="18">
        <v>45400</v>
      </c>
      <c r="Q28" s="15">
        <f t="shared" ca="1" si="1"/>
        <v>229</v>
      </c>
      <c r="R28" s="14">
        <v>3643</v>
      </c>
      <c r="S28" s="19"/>
      <c r="T28" s="19"/>
      <c r="U28" s="14"/>
      <c r="V28" s="14" t="s">
        <v>161</v>
      </c>
      <c r="W28" s="55"/>
      <c r="X28" s="21" t="s">
        <v>42</v>
      </c>
      <c r="Y28" s="21"/>
      <c r="Z28" s="21" t="s">
        <v>103</v>
      </c>
      <c r="AA28" s="22" t="s">
        <v>44</v>
      </c>
      <c r="AB28" s="11"/>
      <c r="AC28" s="11"/>
    </row>
    <row r="29" spans="1:29" ht="34" customHeight="1" x14ac:dyDescent="0.45">
      <c r="A29" s="129"/>
      <c r="B29" s="14">
        <v>27</v>
      </c>
      <c r="C29" s="38" t="s">
        <v>177</v>
      </c>
      <c r="D29" s="56" t="s">
        <v>178</v>
      </c>
      <c r="E29" s="56" t="s">
        <v>49</v>
      </c>
      <c r="F29" s="57"/>
      <c r="G29" s="56" t="s">
        <v>121</v>
      </c>
      <c r="H29" s="38" t="s">
        <v>179</v>
      </c>
      <c r="I29" s="58"/>
      <c r="J29" s="38" t="s">
        <v>71</v>
      </c>
      <c r="K29" s="56">
        <v>12</v>
      </c>
      <c r="L29" s="40" t="s">
        <v>180</v>
      </c>
      <c r="M29" s="40" t="s">
        <v>180</v>
      </c>
      <c r="N29" s="59" t="s">
        <v>181</v>
      </c>
      <c r="O29" s="60">
        <v>44972</v>
      </c>
      <c r="P29" s="60">
        <v>45336</v>
      </c>
      <c r="Q29" s="56">
        <f t="shared" ca="1" si="1"/>
        <v>165</v>
      </c>
      <c r="R29" s="38" t="s">
        <v>182</v>
      </c>
      <c r="S29" s="61"/>
      <c r="T29" s="61"/>
      <c r="U29" s="38"/>
      <c r="V29" s="56" t="s">
        <v>171</v>
      </c>
      <c r="W29" s="55"/>
      <c r="X29" s="21"/>
      <c r="Y29" s="21"/>
      <c r="Z29" s="21"/>
    </row>
    <row r="30" spans="1:29" ht="34" customHeight="1" x14ac:dyDescent="0.45">
      <c r="A30" s="129"/>
      <c r="B30" s="14">
        <v>28</v>
      </c>
      <c r="C30" s="14" t="s">
        <v>183</v>
      </c>
      <c r="D30" s="15" t="s">
        <v>184</v>
      </c>
      <c r="E30" s="15" t="s">
        <v>32</v>
      </c>
      <c r="F30" s="47"/>
      <c r="G30" s="15" t="s">
        <v>121</v>
      </c>
      <c r="H30" s="14" t="s">
        <v>185</v>
      </c>
      <c r="I30" s="14" t="s">
        <v>186</v>
      </c>
      <c r="J30" s="14" t="s">
        <v>71</v>
      </c>
      <c r="K30" s="15">
        <v>12</v>
      </c>
      <c r="L30" s="15" t="s">
        <v>37</v>
      </c>
      <c r="M30" s="15" t="s">
        <v>37</v>
      </c>
      <c r="N30" s="17" t="s">
        <v>187</v>
      </c>
      <c r="O30" s="18">
        <v>45035</v>
      </c>
      <c r="P30" s="18">
        <v>45400</v>
      </c>
      <c r="Q30" s="15">
        <f t="shared" ca="1" si="1"/>
        <v>229</v>
      </c>
      <c r="R30" s="14" t="s">
        <v>188</v>
      </c>
      <c r="S30" s="14"/>
      <c r="T30" s="19"/>
      <c r="U30" s="14"/>
      <c r="V30" s="15" t="s">
        <v>161</v>
      </c>
      <c r="W30" s="62"/>
      <c r="X30" s="21" t="s">
        <v>42</v>
      </c>
      <c r="Y30" s="21"/>
      <c r="Z30" s="21" t="s">
        <v>103</v>
      </c>
      <c r="AA30" s="22" t="s">
        <v>44</v>
      </c>
      <c r="AB30" s="11"/>
      <c r="AC30" s="11"/>
    </row>
    <row r="31" spans="1:29" ht="34" customHeight="1" x14ac:dyDescent="0.45">
      <c r="A31" s="129"/>
      <c r="B31" s="14">
        <v>29</v>
      </c>
      <c r="C31" s="14"/>
      <c r="D31" s="15" t="s">
        <v>189</v>
      </c>
      <c r="E31" s="15" t="s">
        <v>32</v>
      </c>
      <c r="F31" s="47"/>
      <c r="G31" s="15" t="s">
        <v>121</v>
      </c>
      <c r="H31" s="14" t="s">
        <v>176</v>
      </c>
      <c r="I31" s="14"/>
      <c r="J31" s="14" t="s">
        <v>36</v>
      </c>
      <c r="K31" s="14">
        <v>12</v>
      </c>
      <c r="L31" s="14" t="s">
        <v>37</v>
      </c>
      <c r="M31" s="15" t="s">
        <v>37</v>
      </c>
      <c r="N31" s="63">
        <v>159491</v>
      </c>
      <c r="O31" s="64">
        <v>44979</v>
      </c>
      <c r="P31" s="64">
        <v>45343</v>
      </c>
      <c r="Q31" s="15">
        <f t="shared" ca="1" si="1"/>
        <v>172</v>
      </c>
      <c r="R31" s="14">
        <v>3591</v>
      </c>
      <c r="S31" s="19"/>
      <c r="T31" s="19"/>
      <c r="U31" s="47"/>
      <c r="V31" s="15" t="s">
        <v>161</v>
      </c>
      <c r="W31" s="62"/>
      <c r="X31" s="21" t="s">
        <v>60</v>
      </c>
      <c r="Y31" s="21" t="s">
        <v>61</v>
      </c>
      <c r="Z31" s="21"/>
      <c r="AB31" s="11"/>
      <c r="AC31" s="11"/>
    </row>
    <row r="32" spans="1:29" ht="34" customHeight="1" x14ac:dyDescent="0.45">
      <c r="A32" s="129"/>
      <c r="B32" s="14">
        <v>30</v>
      </c>
      <c r="C32" s="14" t="s">
        <v>183</v>
      </c>
      <c r="D32" s="15" t="s">
        <v>190</v>
      </c>
      <c r="E32" s="15" t="s">
        <v>32</v>
      </c>
      <c r="F32" s="14" t="s">
        <v>191</v>
      </c>
      <c r="G32" s="15" t="s">
        <v>121</v>
      </c>
      <c r="H32" s="14" t="s">
        <v>192</v>
      </c>
      <c r="I32" s="14" t="s">
        <v>193</v>
      </c>
      <c r="J32" s="14" t="s">
        <v>71</v>
      </c>
      <c r="K32" s="15">
        <v>12</v>
      </c>
      <c r="L32" s="15" t="s">
        <v>37</v>
      </c>
      <c r="M32" s="15" t="s">
        <v>37</v>
      </c>
      <c r="N32" s="17">
        <v>170908005049</v>
      </c>
      <c r="O32" s="64">
        <v>45118</v>
      </c>
      <c r="P32" s="18">
        <v>45483</v>
      </c>
      <c r="Q32" s="15">
        <f t="shared" ca="1" si="1"/>
        <v>312</v>
      </c>
      <c r="R32" s="14" t="s">
        <v>194</v>
      </c>
      <c r="S32" s="19"/>
      <c r="T32" s="19"/>
      <c r="U32" s="64"/>
      <c r="V32" s="15" t="s">
        <v>74</v>
      </c>
      <c r="W32" s="62"/>
      <c r="X32" s="21" t="s">
        <v>42</v>
      </c>
      <c r="Y32" s="21"/>
      <c r="Z32" s="21" t="s">
        <v>103</v>
      </c>
      <c r="AB32" s="11"/>
      <c r="AC32" s="11"/>
    </row>
    <row r="33" spans="1:29" ht="34" customHeight="1" x14ac:dyDescent="0.45">
      <c r="A33" s="129"/>
      <c r="B33" s="14">
        <v>31</v>
      </c>
      <c r="C33" s="15" t="s">
        <v>183</v>
      </c>
      <c r="D33" s="15" t="s">
        <v>190</v>
      </c>
      <c r="E33" s="15" t="s">
        <v>49</v>
      </c>
      <c r="F33" s="14" t="s">
        <v>191</v>
      </c>
      <c r="G33" s="15" t="s">
        <v>121</v>
      </c>
      <c r="H33" s="14" t="s">
        <v>192</v>
      </c>
      <c r="I33" s="14" t="s">
        <v>193</v>
      </c>
      <c r="J33" s="14" t="s">
        <v>71</v>
      </c>
      <c r="K33" s="15">
        <v>12</v>
      </c>
      <c r="L33" s="16" t="s">
        <v>180</v>
      </c>
      <c r="M33" s="16" t="s">
        <v>180</v>
      </c>
      <c r="N33" s="17">
        <v>170908005045</v>
      </c>
      <c r="O33" s="64">
        <v>44972</v>
      </c>
      <c r="P33" s="18">
        <v>45336</v>
      </c>
      <c r="Q33" s="15">
        <f t="shared" ca="1" si="1"/>
        <v>165</v>
      </c>
      <c r="R33" s="14" t="s">
        <v>195</v>
      </c>
      <c r="S33" s="19"/>
      <c r="T33" s="19"/>
      <c r="U33" s="64"/>
      <c r="V33" s="15" t="s">
        <v>196</v>
      </c>
      <c r="W33" s="62"/>
      <c r="X33" s="21"/>
      <c r="Y33" s="21"/>
      <c r="Z33" s="21"/>
    </row>
    <row r="34" spans="1:29" ht="34" customHeight="1" x14ac:dyDescent="0.45">
      <c r="A34" s="129"/>
      <c r="B34" s="14">
        <v>32</v>
      </c>
      <c r="C34" s="14" t="s">
        <v>197</v>
      </c>
      <c r="D34" s="15" t="s">
        <v>190</v>
      </c>
      <c r="E34" s="14" t="s">
        <v>45</v>
      </c>
      <c r="F34" s="16" t="s">
        <v>191</v>
      </c>
      <c r="G34" s="15" t="s">
        <v>121</v>
      </c>
      <c r="H34" s="14" t="s">
        <v>192</v>
      </c>
      <c r="I34" s="31" t="s">
        <v>198</v>
      </c>
      <c r="J34" s="16" t="s">
        <v>71</v>
      </c>
      <c r="K34" s="16">
        <v>12</v>
      </c>
      <c r="L34" s="54" t="s">
        <v>37</v>
      </c>
      <c r="M34" s="65" t="s">
        <v>37</v>
      </c>
      <c r="N34" s="32">
        <v>2007150010061</v>
      </c>
      <c r="O34" s="26">
        <v>45076</v>
      </c>
      <c r="P34" s="26">
        <v>45441</v>
      </c>
      <c r="Q34" s="15">
        <f t="shared" ca="1" si="1"/>
        <v>270</v>
      </c>
      <c r="R34" s="31" t="s">
        <v>199</v>
      </c>
      <c r="S34" s="16"/>
      <c r="T34" s="16"/>
      <c r="U34" s="16"/>
      <c r="V34" s="16" t="s">
        <v>63</v>
      </c>
      <c r="W34" s="62"/>
      <c r="X34" s="21"/>
      <c r="Y34" s="21"/>
      <c r="Z34" s="21"/>
    </row>
    <row r="35" spans="1:29" ht="34" customHeight="1" x14ac:dyDescent="0.45">
      <c r="A35" s="129"/>
      <c r="B35" s="14">
        <v>33</v>
      </c>
      <c r="C35" s="14" t="s">
        <v>197</v>
      </c>
      <c r="D35" s="15" t="s">
        <v>190</v>
      </c>
      <c r="E35" s="14" t="s">
        <v>45</v>
      </c>
      <c r="F35" s="16" t="s">
        <v>191</v>
      </c>
      <c r="G35" s="15" t="s">
        <v>121</v>
      </c>
      <c r="H35" s="14" t="s">
        <v>192</v>
      </c>
      <c r="I35" s="31" t="s">
        <v>198</v>
      </c>
      <c r="J35" s="16" t="s">
        <v>71</v>
      </c>
      <c r="K35" s="16">
        <v>12</v>
      </c>
      <c r="L35" s="25" t="s">
        <v>136</v>
      </c>
      <c r="M35" s="15" t="s">
        <v>136</v>
      </c>
      <c r="N35" s="32">
        <v>2007150010053</v>
      </c>
      <c r="O35" s="26">
        <v>45140</v>
      </c>
      <c r="P35" s="26">
        <v>45505</v>
      </c>
      <c r="Q35" s="15">
        <f t="shared" ca="1" si="1"/>
        <v>334</v>
      </c>
      <c r="R35" s="31" t="s">
        <v>200</v>
      </c>
      <c r="S35" s="16"/>
      <c r="T35" s="16"/>
      <c r="U35" s="16"/>
      <c r="V35" s="16" t="s">
        <v>63</v>
      </c>
      <c r="W35" s="62"/>
      <c r="X35" s="21"/>
      <c r="Y35" s="21"/>
      <c r="Z35" s="21"/>
    </row>
    <row r="36" spans="1:29" ht="34" customHeight="1" x14ac:dyDescent="0.45">
      <c r="A36" s="129"/>
      <c r="B36" s="14">
        <v>35</v>
      </c>
      <c r="C36" s="38"/>
      <c r="D36" s="15" t="s">
        <v>201</v>
      </c>
      <c r="E36" s="15" t="s">
        <v>32</v>
      </c>
      <c r="F36" s="14" t="s">
        <v>202</v>
      </c>
      <c r="G36" s="15" t="s">
        <v>121</v>
      </c>
      <c r="H36" s="14" t="s">
        <v>203</v>
      </c>
      <c r="I36" s="14" t="s">
        <v>204</v>
      </c>
      <c r="J36" s="14" t="s">
        <v>71</v>
      </c>
      <c r="K36" s="15">
        <v>12</v>
      </c>
      <c r="L36" s="15" t="s">
        <v>37</v>
      </c>
      <c r="M36" s="15" t="s">
        <v>37</v>
      </c>
      <c r="N36" s="15" t="s">
        <v>205</v>
      </c>
      <c r="O36" s="64">
        <v>45119</v>
      </c>
      <c r="P36" s="64">
        <v>45484</v>
      </c>
      <c r="Q36" s="15">
        <f t="shared" ca="1" si="1"/>
        <v>313</v>
      </c>
      <c r="R36" s="14" t="s">
        <v>206</v>
      </c>
      <c r="S36" s="19"/>
      <c r="T36" s="19"/>
      <c r="U36" s="34"/>
      <c r="V36" s="15" t="s">
        <v>74</v>
      </c>
      <c r="W36" s="13"/>
      <c r="X36" s="21" t="s">
        <v>207</v>
      </c>
      <c r="Y36" s="21"/>
      <c r="Z36" s="21" t="s">
        <v>103</v>
      </c>
      <c r="AB36" s="11"/>
      <c r="AC36" s="11"/>
    </row>
    <row r="37" spans="1:29" ht="34" customHeight="1" x14ac:dyDescent="0.45">
      <c r="A37" s="129"/>
      <c r="B37" s="14">
        <v>36</v>
      </c>
      <c r="C37" s="14" t="s">
        <v>208</v>
      </c>
      <c r="D37" s="15" t="s">
        <v>209</v>
      </c>
      <c r="E37" s="15" t="s">
        <v>49</v>
      </c>
      <c r="F37" s="14" t="s">
        <v>210</v>
      </c>
      <c r="G37" s="15" t="s">
        <v>121</v>
      </c>
      <c r="H37" s="14" t="s">
        <v>192</v>
      </c>
      <c r="I37" s="14" t="s">
        <v>193</v>
      </c>
      <c r="J37" s="14" t="s">
        <v>71</v>
      </c>
      <c r="K37" s="15">
        <v>12</v>
      </c>
      <c r="L37" s="15" t="s">
        <v>180</v>
      </c>
      <c r="M37" s="15" t="s">
        <v>180</v>
      </c>
      <c r="N37" s="17">
        <v>170224003030</v>
      </c>
      <c r="O37" s="64">
        <v>45001</v>
      </c>
      <c r="P37" s="64">
        <v>45366</v>
      </c>
      <c r="Q37" s="15">
        <f t="shared" ca="1" si="1"/>
        <v>195</v>
      </c>
      <c r="R37" s="14" t="s">
        <v>211</v>
      </c>
      <c r="S37" s="19"/>
      <c r="T37" s="19"/>
      <c r="U37" s="34"/>
      <c r="V37" s="15" t="s">
        <v>196</v>
      </c>
      <c r="W37" s="13"/>
      <c r="X37" s="21"/>
      <c r="Y37" s="21"/>
      <c r="Z37" s="21"/>
    </row>
    <row r="38" spans="1:29" ht="34" customHeight="1" x14ac:dyDescent="0.45">
      <c r="A38" s="129"/>
      <c r="B38" s="14">
        <v>37</v>
      </c>
      <c r="C38" s="14" t="s">
        <v>212</v>
      </c>
      <c r="D38" s="15" t="s">
        <v>213</v>
      </c>
      <c r="E38" s="15" t="s">
        <v>32</v>
      </c>
      <c r="F38" s="14" t="s">
        <v>214</v>
      </c>
      <c r="G38" s="15" t="s">
        <v>121</v>
      </c>
      <c r="H38" s="14" t="s">
        <v>192</v>
      </c>
      <c r="I38" s="14" t="s">
        <v>193</v>
      </c>
      <c r="J38" s="14" t="s">
        <v>71</v>
      </c>
      <c r="K38" s="15">
        <v>12</v>
      </c>
      <c r="L38" s="15" t="s">
        <v>37</v>
      </c>
      <c r="M38" s="15" t="s">
        <v>37</v>
      </c>
      <c r="N38" s="17">
        <v>170908006072</v>
      </c>
      <c r="O38" s="18">
        <v>44979</v>
      </c>
      <c r="P38" s="18">
        <v>45343</v>
      </c>
      <c r="Q38" s="15">
        <f t="shared" ca="1" si="1"/>
        <v>172</v>
      </c>
      <c r="R38" s="14" t="s">
        <v>215</v>
      </c>
      <c r="S38" s="19"/>
      <c r="T38" s="19"/>
      <c r="U38" s="34"/>
      <c r="V38" s="15" t="s">
        <v>74</v>
      </c>
      <c r="W38" s="62"/>
      <c r="X38" s="21" t="s">
        <v>60</v>
      </c>
      <c r="Y38" s="21" t="s">
        <v>61</v>
      </c>
      <c r="Z38" s="21"/>
      <c r="AB38" s="11"/>
      <c r="AC38" s="11"/>
    </row>
    <row r="39" spans="1:29" ht="34" customHeight="1" x14ac:dyDescent="0.45">
      <c r="A39" s="129"/>
      <c r="B39" s="14">
        <v>38</v>
      </c>
      <c r="C39" s="14" t="s">
        <v>208</v>
      </c>
      <c r="D39" s="15" t="s">
        <v>216</v>
      </c>
      <c r="E39" s="15" t="s">
        <v>32</v>
      </c>
      <c r="F39" s="14" t="s">
        <v>217</v>
      </c>
      <c r="G39" s="66" t="s">
        <v>121</v>
      </c>
      <c r="H39" s="14" t="s">
        <v>192</v>
      </c>
      <c r="I39" s="14" t="s">
        <v>193</v>
      </c>
      <c r="J39" s="14" t="s">
        <v>71</v>
      </c>
      <c r="K39" s="15">
        <v>12</v>
      </c>
      <c r="L39" s="15" t="s">
        <v>37</v>
      </c>
      <c r="M39" s="15" t="s">
        <v>37</v>
      </c>
      <c r="N39" s="17">
        <v>170415014137</v>
      </c>
      <c r="O39" s="18">
        <v>45119</v>
      </c>
      <c r="P39" s="18">
        <v>45484</v>
      </c>
      <c r="Q39" s="15">
        <f t="shared" ca="1" si="1"/>
        <v>313</v>
      </c>
      <c r="R39" s="14" t="s">
        <v>218</v>
      </c>
      <c r="S39" s="19"/>
      <c r="T39" s="19"/>
      <c r="U39" s="14"/>
      <c r="V39" s="15" t="s">
        <v>74</v>
      </c>
      <c r="W39" s="62"/>
      <c r="X39" s="21" t="s">
        <v>42</v>
      </c>
      <c r="Y39" s="21"/>
      <c r="Z39" s="21" t="s">
        <v>103</v>
      </c>
      <c r="AB39" s="11"/>
      <c r="AC39" s="11"/>
    </row>
    <row r="40" spans="1:29" ht="34" customHeight="1" x14ac:dyDescent="0.45">
      <c r="A40" s="129"/>
      <c r="B40" s="14">
        <v>39</v>
      </c>
      <c r="C40" s="14" t="s">
        <v>208</v>
      </c>
      <c r="D40" s="15" t="s">
        <v>216</v>
      </c>
      <c r="E40" s="15" t="s">
        <v>32</v>
      </c>
      <c r="F40" s="14" t="s">
        <v>217</v>
      </c>
      <c r="G40" s="66" t="s">
        <v>121</v>
      </c>
      <c r="H40" s="14" t="s">
        <v>192</v>
      </c>
      <c r="I40" s="14" t="s">
        <v>193</v>
      </c>
      <c r="J40" s="14" t="s">
        <v>71</v>
      </c>
      <c r="K40" s="15">
        <v>12</v>
      </c>
      <c r="L40" s="15" t="s">
        <v>37</v>
      </c>
      <c r="M40" s="15" t="s">
        <v>37</v>
      </c>
      <c r="N40" s="17">
        <v>170707022216</v>
      </c>
      <c r="O40" s="18">
        <v>45118</v>
      </c>
      <c r="P40" s="18">
        <v>45483</v>
      </c>
      <c r="Q40" s="15">
        <f t="shared" ca="1" si="1"/>
        <v>312</v>
      </c>
      <c r="R40" s="14" t="s">
        <v>219</v>
      </c>
      <c r="S40" s="19"/>
      <c r="T40" s="19"/>
      <c r="U40" s="14"/>
      <c r="V40" s="15" t="s">
        <v>74</v>
      </c>
      <c r="W40" s="13"/>
      <c r="X40" s="21" t="s">
        <v>42</v>
      </c>
      <c r="Y40" s="21"/>
      <c r="Z40" s="21" t="s">
        <v>103</v>
      </c>
      <c r="AB40" s="11"/>
      <c r="AC40" s="11"/>
    </row>
    <row r="41" spans="1:29" ht="34" customHeight="1" x14ac:dyDescent="0.45">
      <c r="A41" s="129"/>
      <c r="B41" s="14">
        <v>40</v>
      </c>
      <c r="C41" s="16" t="s">
        <v>208</v>
      </c>
      <c r="D41" s="67" t="s">
        <v>220</v>
      </c>
      <c r="E41" s="15" t="s">
        <v>49</v>
      </c>
      <c r="F41" s="14" t="s">
        <v>217</v>
      </c>
      <c r="G41" s="15" t="s">
        <v>121</v>
      </c>
      <c r="H41" s="14" t="s">
        <v>192</v>
      </c>
      <c r="I41" s="14" t="s">
        <v>193</v>
      </c>
      <c r="J41" s="14" t="s">
        <v>71</v>
      </c>
      <c r="K41" s="15">
        <v>12</v>
      </c>
      <c r="L41" s="15" t="s">
        <v>180</v>
      </c>
      <c r="M41" s="15" t="s">
        <v>180</v>
      </c>
      <c r="N41" s="17">
        <v>170415014088</v>
      </c>
      <c r="O41" s="18">
        <v>45001</v>
      </c>
      <c r="P41" s="18">
        <v>45366</v>
      </c>
      <c r="Q41" s="15">
        <f t="shared" ca="1" si="1"/>
        <v>195</v>
      </c>
      <c r="R41" s="14" t="s">
        <v>221</v>
      </c>
      <c r="S41" s="19"/>
      <c r="T41" s="19"/>
      <c r="U41" s="14"/>
      <c r="V41" s="15" t="s">
        <v>196</v>
      </c>
      <c r="W41" s="13"/>
      <c r="X41" s="21"/>
      <c r="Y41" s="21"/>
      <c r="Z41" s="21"/>
    </row>
    <row r="42" spans="1:29" ht="34" customHeight="1" x14ac:dyDescent="0.45">
      <c r="A42" s="129"/>
      <c r="B42" s="14">
        <v>41</v>
      </c>
      <c r="C42" s="15" t="s">
        <v>212</v>
      </c>
      <c r="D42" s="67" t="s">
        <v>222</v>
      </c>
      <c r="E42" s="15" t="s">
        <v>49</v>
      </c>
      <c r="F42" s="14" t="s">
        <v>214</v>
      </c>
      <c r="G42" s="15" t="s">
        <v>121</v>
      </c>
      <c r="H42" s="14" t="s">
        <v>192</v>
      </c>
      <c r="I42" s="14" t="s">
        <v>193</v>
      </c>
      <c r="J42" s="14" t="s">
        <v>71</v>
      </c>
      <c r="K42" s="15">
        <v>12</v>
      </c>
      <c r="L42" s="15" t="s">
        <v>180</v>
      </c>
      <c r="M42" s="15" t="s">
        <v>180</v>
      </c>
      <c r="N42" s="17">
        <v>170908006103</v>
      </c>
      <c r="O42" s="18">
        <v>44958</v>
      </c>
      <c r="P42" s="18">
        <v>45322</v>
      </c>
      <c r="Q42" s="15">
        <f t="shared" ca="1" si="1"/>
        <v>151</v>
      </c>
      <c r="R42" s="14" t="s">
        <v>223</v>
      </c>
      <c r="S42" s="19"/>
      <c r="T42" s="19"/>
      <c r="U42" s="14"/>
      <c r="V42" s="15" t="s">
        <v>196</v>
      </c>
      <c r="W42" s="13"/>
      <c r="X42" s="21"/>
      <c r="Y42" s="21"/>
      <c r="Z42" s="21"/>
    </row>
    <row r="43" spans="1:29" ht="34" customHeight="1" x14ac:dyDescent="0.45">
      <c r="A43" s="129"/>
      <c r="B43" s="14">
        <v>42</v>
      </c>
      <c r="C43" s="14"/>
      <c r="D43" s="15" t="s">
        <v>213</v>
      </c>
      <c r="E43" s="15" t="s">
        <v>32</v>
      </c>
      <c r="F43" s="14" t="s">
        <v>214</v>
      </c>
      <c r="G43" s="66" t="s">
        <v>121</v>
      </c>
      <c r="H43" s="14" t="s">
        <v>192</v>
      </c>
      <c r="I43" s="14" t="s">
        <v>193</v>
      </c>
      <c r="J43" s="14" t="s">
        <v>71</v>
      </c>
      <c r="K43" s="15">
        <v>12</v>
      </c>
      <c r="L43" s="15" t="s">
        <v>37</v>
      </c>
      <c r="M43" s="15" t="s">
        <v>37</v>
      </c>
      <c r="N43" s="17">
        <v>170908006114</v>
      </c>
      <c r="O43" s="64">
        <v>45118</v>
      </c>
      <c r="P43" s="18">
        <v>45483</v>
      </c>
      <c r="Q43" s="15">
        <f t="shared" ca="1" si="1"/>
        <v>312</v>
      </c>
      <c r="R43" s="14" t="s">
        <v>224</v>
      </c>
      <c r="S43" s="19"/>
      <c r="T43" s="19"/>
      <c r="U43" s="14"/>
      <c r="V43" s="15" t="s">
        <v>74</v>
      </c>
      <c r="W43" s="13"/>
      <c r="X43" s="21" t="s">
        <v>207</v>
      </c>
      <c r="Y43" s="21"/>
      <c r="Z43" s="21" t="s">
        <v>103</v>
      </c>
      <c r="AB43" s="11"/>
      <c r="AC43" s="11"/>
    </row>
    <row r="44" spans="1:29" ht="34" customHeight="1" x14ac:dyDescent="0.45">
      <c r="A44" s="129"/>
      <c r="B44" s="14">
        <v>43</v>
      </c>
      <c r="C44" s="14"/>
      <c r="D44" s="15" t="s">
        <v>213</v>
      </c>
      <c r="E44" s="15" t="s">
        <v>32</v>
      </c>
      <c r="F44" s="14" t="s">
        <v>214</v>
      </c>
      <c r="G44" s="66" t="s">
        <v>121</v>
      </c>
      <c r="H44" s="14" t="s">
        <v>192</v>
      </c>
      <c r="I44" s="14" t="s">
        <v>193</v>
      </c>
      <c r="J44" s="14" t="s">
        <v>71</v>
      </c>
      <c r="K44" s="15">
        <v>12</v>
      </c>
      <c r="L44" s="15" t="s">
        <v>37</v>
      </c>
      <c r="M44" s="15" t="s">
        <v>37</v>
      </c>
      <c r="N44" s="17">
        <v>170908006074</v>
      </c>
      <c r="O44" s="64">
        <v>45118</v>
      </c>
      <c r="P44" s="18">
        <v>45483</v>
      </c>
      <c r="Q44" s="15">
        <f t="shared" ca="1" si="1"/>
        <v>312</v>
      </c>
      <c r="R44" s="14" t="s">
        <v>225</v>
      </c>
      <c r="S44" s="19"/>
      <c r="T44" s="19"/>
      <c r="U44" s="14"/>
      <c r="V44" s="15" t="s">
        <v>74</v>
      </c>
      <c r="W44" s="13"/>
      <c r="X44" s="21" t="s">
        <v>207</v>
      </c>
      <c r="Y44" s="21"/>
      <c r="Z44" s="21" t="s">
        <v>103</v>
      </c>
      <c r="AB44" s="11"/>
      <c r="AC44" s="11"/>
    </row>
    <row r="45" spans="1:29" ht="34" customHeight="1" x14ac:dyDescent="0.45">
      <c r="A45" s="129"/>
      <c r="B45" s="14">
        <v>44</v>
      </c>
      <c r="C45" s="14" t="s">
        <v>226</v>
      </c>
      <c r="D45" s="15" t="s">
        <v>213</v>
      </c>
      <c r="E45" s="14" t="s">
        <v>45</v>
      </c>
      <c r="F45" s="16" t="s">
        <v>214</v>
      </c>
      <c r="G45" s="15" t="s">
        <v>121</v>
      </c>
      <c r="H45" s="14" t="s">
        <v>192</v>
      </c>
      <c r="I45" s="31" t="s">
        <v>198</v>
      </c>
      <c r="J45" s="16" t="s">
        <v>71</v>
      </c>
      <c r="K45" s="16">
        <v>12</v>
      </c>
      <c r="L45" s="54" t="s">
        <v>37</v>
      </c>
      <c r="M45" s="65" t="s">
        <v>37</v>
      </c>
      <c r="N45" s="32">
        <v>2008310020218</v>
      </c>
      <c r="O45" s="26">
        <v>45075</v>
      </c>
      <c r="P45" s="26">
        <v>45440</v>
      </c>
      <c r="Q45" s="15">
        <f t="shared" ca="1" si="1"/>
        <v>269</v>
      </c>
      <c r="R45" s="31" t="s">
        <v>227</v>
      </c>
      <c r="S45" s="16"/>
      <c r="T45" s="16"/>
      <c r="U45" s="16"/>
      <c r="V45" s="16" t="s">
        <v>63</v>
      </c>
      <c r="W45" s="13"/>
      <c r="X45" s="21"/>
      <c r="Y45" s="21"/>
      <c r="Z45" s="21"/>
    </row>
    <row r="46" spans="1:29" ht="34" customHeight="1" x14ac:dyDescent="0.45">
      <c r="A46" s="129"/>
      <c r="B46" s="14">
        <v>45</v>
      </c>
      <c r="C46" s="14" t="s">
        <v>226</v>
      </c>
      <c r="D46" s="15" t="s">
        <v>213</v>
      </c>
      <c r="E46" s="14" t="s">
        <v>45</v>
      </c>
      <c r="F46" s="16" t="s">
        <v>214</v>
      </c>
      <c r="G46" s="15" t="s">
        <v>121</v>
      </c>
      <c r="H46" s="14" t="s">
        <v>192</v>
      </c>
      <c r="I46" s="31" t="s">
        <v>198</v>
      </c>
      <c r="J46" s="16" t="s">
        <v>71</v>
      </c>
      <c r="K46" s="16">
        <v>12</v>
      </c>
      <c r="L46" s="25" t="s">
        <v>136</v>
      </c>
      <c r="M46" s="15" t="s">
        <v>136</v>
      </c>
      <c r="N46" s="16" t="s">
        <v>228</v>
      </c>
      <c r="O46" s="26">
        <v>45140</v>
      </c>
      <c r="P46" s="26">
        <v>45505</v>
      </c>
      <c r="Q46" s="15">
        <f t="shared" ca="1" si="1"/>
        <v>334</v>
      </c>
      <c r="R46" s="31" t="s">
        <v>229</v>
      </c>
      <c r="S46" s="16"/>
      <c r="T46" s="16"/>
      <c r="U46" s="16"/>
      <c r="V46" s="16" t="s">
        <v>63</v>
      </c>
      <c r="W46" s="13"/>
      <c r="X46" s="21"/>
      <c r="Y46" s="21"/>
      <c r="Z46" s="21"/>
    </row>
    <row r="47" spans="1:29" ht="34" customHeight="1" x14ac:dyDescent="0.45">
      <c r="A47" s="129"/>
      <c r="B47" s="14">
        <v>46</v>
      </c>
      <c r="C47" s="14"/>
      <c r="D47" s="15" t="s">
        <v>230</v>
      </c>
      <c r="E47" s="15" t="s">
        <v>32</v>
      </c>
      <c r="F47" s="68">
        <v>656055120</v>
      </c>
      <c r="G47" s="15" t="s">
        <v>121</v>
      </c>
      <c r="H47" s="14" t="s">
        <v>203</v>
      </c>
      <c r="I47" s="14" t="s">
        <v>204</v>
      </c>
      <c r="J47" s="14" t="s">
        <v>71</v>
      </c>
      <c r="K47" s="15">
        <v>12</v>
      </c>
      <c r="L47" s="15"/>
      <c r="M47" s="15"/>
      <c r="N47" s="15" t="s">
        <v>231</v>
      </c>
      <c r="O47" s="64">
        <v>44643</v>
      </c>
      <c r="P47" s="18">
        <v>45007</v>
      </c>
      <c r="Q47" s="15">
        <f t="shared" ca="1" si="1"/>
        <v>-164</v>
      </c>
      <c r="R47" s="14" t="s">
        <v>232</v>
      </c>
      <c r="S47" s="19"/>
      <c r="T47" s="19"/>
      <c r="U47" s="34"/>
      <c r="V47" s="15"/>
      <c r="W47" s="13"/>
      <c r="X47" s="21" t="s">
        <v>207</v>
      </c>
      <c r="Y47" s="21"/>
      <c r="Z47" s="21" t="s">
        <v>103</v>
      </c>
      <c r="AB47" s="11" t="s">
        <v>233</v>
      </c>
      <c r="AC47" s="11"/>
    </row>
    <row r="48" spans="1:29" ht="34" customHeight="1" x14ac:dyDescent="0.45">
      <c r="A48" s="129"/>
      <c r="B48" s="14">
        <v>47</v>
      </c>
      <c r="C48" s="14"/>
      <c r="D48" s="15" t="s">
        <v>230</v>
      </c>
      <c r="E48" s="15" t="s">
        <v>32</v>
      </c>
      <c r="F48" s="68">
        <v>656055120</v>
      </c>
      <c r="G48" s="15" t="s">
        <v>121</v>
      </c>
      <c r="H48" s="14" t="s">
        <v>203</v>
      </c>
      <c r="I48" s="14" t="s">
        <v>204</v>
      </c>
      <c r="J48" s="14" t="s">
        <v>71</v>
      </c>
      <c r="K48" s="15">
        <v>12</v>
      </c>
      <c r="L48" s="15" t="s">
        <v>37</v>
      </c>
      <c r="M48" s="15" t="s">
        <v>37</v>
      </c>
      <c r="N48" s="15" t="s">
        <v>234</v>
      </c>
      <c r="O48" s="64">
        <v>45119</v>
      </c>
      <c r="P48" s="18">
        <v>45484</v>
      </c>
      <c r="Q48" s="15">
        <f t="shared" ca="1" si="1"/>
        <v>313</v>
      </c>
      <c r="R48" s="14" t="s">
        <v>235</v>
      </c>
      <c r="S48" s="19"/>
      <c r="T48" s="19"/>
      <c r="U48" s="34"/>
      <c r="V48" s="15" t="s">
        <v>74</v>
      </c>
      <c r="W48" s="13"/>
      <c r="X48" s="21" t="s">
        <v>207</v>
      </c>
      <c r="Y48" s="21"/>
      <c r="Z48" s="21" t="s">
        <v>103</v>
      </c>
      <c r="AB48" s="11"/>
      <c r="AC48" s="11"/>
    </row>
    <row r="49" spans="1:29" ht="34" customHeight="1" x14ac:dyDescent="0.45">
      <c r="A49" s="129"/>
      <c r="B49" s="14">
        <v>48</v>
      </c>
      <c r="C49" s="38"/>
      <c r="D49" s="15" t="s">
        <v>236</v>
      </c>
      <c r="E49" s="15" t="s">
        <v>49</v>
      </c>
      <c r="F49" s="68"/>
      <c r="G49" s="14" t="s">
        <v>121</v>
      </c>
      <c r="H49" s="14" t="s">
        <v>237</v>
      </c>
      <c r="I49" s="14"/>
      <c r="J49" s="14" t="s">
        <v>238</v>
      </c>
      <c r="K49" s="15">
        <v>12</v>
      </c>
      <c r="L49" s="67" t="s">
        <v>50</v>
      </c>
      <c r="M49" s="15" t="s">
        <v>113</v>
      </c>
      <c r="N49" s="15">
        <v>614352073</v>
      </c>
      <c r="O49" s="64">
        <v>45001</v>
      </c>
      <c r="P49" s="18">
        <v>45366</v>
      </c>
      <c r="Q49" s="15">
        <f t="shared" ca="1" si="1"/>
        <v>195</v>
      </c>
      <c r="R49" s="14" t="s">
        <v>239</v>
      </c>
      <c r="S49" s="19"/>
      <c r="T49" s="19"/>
      <c r="U49" s="34"/>
      <c r="V49" s="15" t="s">
        <v>196</v>
      </c>
      <c r="W49" s="13"/>
      <c r="X49" s="21"/>
      <c r="Y49" s="21"/>
      <c r="Z49" s="21"/>
    </row>
    <row r="50" spans="1:29" ht="34" customHeight="1" x14ac:dyDescent="0.45">
      <c r="A50" s="129"/>
      <c r="B50" s="14">
        <v>49</v>
      </c>
      <c r="C50" s="14" t="s">
        <v>240</v>
      </c>
      <c r="D50" s="15" t="s">
        <v>241</v>
      </c>
      <c r="E50" s="15" t="s">
        <v>32</v>
      </c>
      <c r="F50" s="14" t="s">
        <v>242</v>
      </c>
      <c r="G50" s="14" t="s">
        <v>121</v>
      </c>
      <c r="H50" s="14" t="s">
        <v>192</v>
      </c>
      <c r="I50" s="14" t="s">
        <v>193</v>
      </c>
      <c r="J50" s="14" t="s">
        <v>71</v>
      </c>
      <c r="K50" s="14">
        <v>12</v>
      </c>
      <c r="L50" s="14" t="s">
        <v>37</v>
      </c>
      <c r="M50" s="15" t="s">
        <v>37</v>
      </c>
      <c r="N50" s="63">
        <v>170908006173</v>
      </c>
      <c r="O50" s="18">
        <v>45035</v>
      </c>
      <c r="P50" s="18">
        <v>45400</v>
      </c>
      <c r="Q50" s="15">
        <f t="shared" ca="1" si="1"/>
        <v>229</v>
      </c>
      <c r="R50" s="14" t="s">
        <v>243</v>
      </c>
      <c r="S50" s="19"/>
      <c r="T50" s="19"/>
      <c r="U50" s="14"/>
      <c r="V50" s="15" t="s">
        <v>74</v>
      </c>
      <c r="W50" s="13"/>
      <c r="X50" s="21" t="s">
        <v>42</v>
      </c>
      <c r="Y50" s="21"/>
      <c r="Z50" s="21" t="s">
        <v>103</v>
      </c>
      <c r="AA50" s="22" t="s">
        <v>44</v>
      </c>
      <c r="AB50" s="11"/>
      <c r="AC50" s="11"/>
    </row>
    <row r="51" spans="1:29" ht="34" customHeight="1" x14ac:dyDescent="0.45">
      <c r="A51" s="129"/>
      <c r="B51" s="14">
        <v>50</v>
      </c>
      <c r="C51" s="14" t="s">
        <v>240</v>
      </c>
      <c r="D51" s="15" t="s">
        <v>241</v>
      </c>
      <c r="E51" s="15" t="s">
        <v>32</v>
      </c>
      <c r="F51" s="14" t="s">
        <v>242</v>
      </c>
      <c r="G51" s="66" t="s">
        <v>121</v>
      </c>
      <c r="H51" s="14" t="s">
        <v>192</v>
      </c>
      <c r="I51" s="14" t="s">
        <v>193</v>
      </c>
      <c r="J51" s="14" t="s">
        <v>71</v>
      </c>
      <c r="K51" s="15">
        <v>12</v>
      </c>
      <c r="L51" s="15" t="s">
        <v>37</v>
      </c>
      <c r="M51" s="15" t="s">
        <v>37</v>
      </c>
      <c r="N51" s="17">
        <v>170908006210</v>
      </c>
      <c r="O51" s="64">
        <v>45119</v>
      </c>
      <c r="P51" s="64">
        <v>45484</v>
      </c>
      <c r="Q51" s="15">
        <f t="shared" ca="1" si="1"/>
        <v>313</v>
      </c>
      <c r="R51" s="14" t="s">
        <v>244</v>
      </c>
      <c r="S51" s="19"/>
      <c r="T51" s="19"/>
      <c r="U51" s="34"/>
      <c r="V51" s="15" t="s">
        <v>74</v>
      </c>
      <c r="W51" s="13"/>
      <c r="X51" s="21" t="s">
        <v>207</v>
      </c>
      <c r="Y51" s="21"/>
      <c r="Z51" s="21" t="s">
        <v>103</v>
      </c>
      <c r="AB51" s="11"/>
      <c r="AC51" s="11"/>
    </row>
    <row r="52" spans="1:29" ht="34" customHeight="1" x14ac:dyDescent="0.45">
      <c r="A52" s="129"/>
      <c r="B52" s="14">
        <v>51</v>
      </c>
      <c r="C52" s="15" t="s">
        <v>240</v>
      </c>
      <c r="D52" s="67" t="s">
        <v>245</v>
      </c>
      <c r="E52" s="15" t="s">
        <v>49</v>
      </c>
      <c r="F52" s="14" t="s">
        <v>242</v>
      </c>
      <c r="G52" s="14" t="s">
        <v>121</v>
      </c>
      <c r="H52" s="14" t="s">
        <v>192</v>
      </c>
      <c r="I52" s="14" t="s">
        <v>193</v>
      </c>
      <c r="J52" s="14" t="s">
        <v>238</v>
      </c>
      <c r="K52" s="15">
        <v>12</v>
      </c>
      <c r="L52" s="67" t="s">
        <v>50</v>
      </c>
      <c r="M52" s="15" t="s">
        <v>113</v>
      </c>
      <c r="N52" s="17">
        <v>170908006216</v>
      </c>
      <c r="O52" s="64">
        <v>45001</v>
      </c>
      <c r="P52" s="64">
        <v>45366</v>
      </c>
      <c r="Q52" s="15">
        <f t="shared" ca="1" si="1"/>
        <v>195</v>
      </c>
      <c r="R52" s="14" t="s">
        <v>246</v>
      </c>
      <c r="S52" s="19"/>
      <c r="T52" s="19"/>
      <c r="U52" s="34"/>
      <c r="V52" s="15" t="s">
        <v>196</v>
      </c>
      <c r="W52" s="13"/>
      <c r="X52" s="21"/>
      <c r="Y52" s="21"/>
      <c r="Z52" s="21"/>
    </row>
    <row r="53" spans="1:29" ht="34" customHeight="1" x14ac:dyDescent="0.45">
      <c r="A53" s="129"/>
      <c r="B53" s="14">
        <v>52</v>
      </c>
      <c r="C53" s="15" t="s">
        <v>240</v>
      </c>
      <c r="D53" s="67" t="s">
        <v>245</v>
      </c>
      <c r="E53" s="15" t="s">
        <v>49</v>
      </c>
      <c r="F53" s="14" t="s">
        <v>242</v>
      </c>
      <c r="G53" s="69" t="s">
        <v>121</v>
      </c>
      <c r="H53" s="14" t="s">
        <v>192</v>
      </c>
      <c r="I53" s="14" t="s">
        <v>193</v>
      </c>
      <c r="J53" s="14" t="s">
        <v>238</v>
      </c>
      <c r="K53" s="15">
        <v>12</v>
      </c>
      <c r="L53" s="67" t="s">
        <v>50</v>
      </c>
      <c r="M53" s="15" t="s">
        <v>113</v>
      </c>
      <c r="N53" s="17">
        <v>170908006243</v>
      </c>
      <c r="O53" s="64">
        <v>45001</v>
      </c>
      <c r="P53" s="64">
        <v>45366</v>
      </c>
      <c r="Q53" s="15">
        <f t="shared" ca="1" si="1"/>
        <v>195</v>
      </c>
      <c r="R53" s="14" t="s">
        <v>247</v>
      </c>
      <c r="S53" s="19"/>
      <c r="T53" s="19"/>
      <c r="U53" s="34"/>
      <c r="V53" s="15" t="s">
        <v>196</v>
      </c>
      <c r="W53" s="13"/>
      <c r="X53" s="21"/>
      <c r="Y53" s="21"/>
      <c r="Z53" s="21"/>
    </row>
    <row r="54" spans="1:29" ht="34" customHeight="1" x14ac:dyDescent="0.45">
      <c r="A54" s="129"/>
      <c r="B54" s="14">
        <v>53</v>
      </c>
      <c r="C54" s="14" t="s">
        <v>248</v>
      </c>
      <c r="D54" s="15" t="s">
        <v>249</v>
      </c>
      <c r="E54" s="15" t="s">
        <v>32</v>
      </c>
      <c r="F54" s="68">
        <v>656055200</v>
      </c>
      <c r="G54" s="14" t="s">
        <v>121</v>
      </c>
      <c r="H54" s="14" t="s">
        <v>203</v>
      </c>
      <c r="I54" s="14" t="s">
        <v>204</v>
      </c>
      <c r="J54" s="14" t="s">
        <v>71</v>
      </c>
      <c r="K54" s="15">
        <v>12</v>
      </c>
      <c r="L54" s="15" t="s">
        <v>37</v>
      </c>
      <c r="M54" s="15" t="s">
        <v>37</v>
      </c>
      <c r="N54" s="17" t="s">
        <v>250</v>
      </c>
      <c r="O54" s="18">
        <v>44979</v>
      </c>
      <c r="P54" s="18">
        <v>45343</v>
      </c>
      <c r="Q54" s="15">
        <f t="shared" ca="1" si="1"/>
        <v>172</v>
      </c>
      <c r="R54" s="14" t="s">
        <v>251</v>
      </c>
      <c r="S54" s="19"/>
      <c r="T54" s="19"/>
      <c r="U54" s="34"/>
      <c r="V54" s="15" t="s">
        <v>161</v>
      </c>
      <c r="W54" s="62"/>
      <c r="X54" s="21" t="s">
        <v>60</v>
      </c>
      <c r="Y54" s="21" t="s">
        <v>61</v>
      </c>
      <c r="Z54" s="21"/>
      <c r="AB54" s="11"/>
      <c r="AC54" s="11"/>
    </row>
    <row r="55" spans="1:29" ht="34" customHeight="1" x14ac:dyDescent="0.45">
      <c r="A55" s="129"/>
      <c r="B55" s="14">
        <v>54</v>
      </c>
      <c r="C55" s="14" t="s">
        <v>252</v>
      </c>
      <c r="D55" s="14" t="s">
        <v>253</v>
      </c>
      <c r="E55" s="14" t="s">
        <v>45</v>
      </c>
      <c r="F55" s="16" t="s">
        <v>254</v>
      </c>
      <c r="G55" s="15" t="s">
        <v>121</v>
      </c>
      <c r="H55" s="16" t="s">
        <v>255</v>
      </c>
      <c r="I55" s="31" t="s">
        <v>256</v>
      </c>
      <c r="J55" s="16" t="s">
        <v>71</v>
      </c>
      <c r="K55" s="16">
        <v>12</v>
      </c>
      <c r="L55" s="54" t="s">
        <v>37</v>
      </c>
      <c r="M55" s="65" t="s">
        <v>37</v>
      </c>
      <c r="N55" s="16" t="s">
        <v>257</v>
      </c>
      <c r="O55" s="29">
        <v>45075</v>
      </c>
      <c r="P55" s="26">
        <v>45440</v>
      </c>
      <c r="Q55" s="15">
        <f t="shared" ca="1" si="1"/>
        <v>269</v>
      </c>
      <c r="R55" s="31" t="s">
        <v>258</v>
      </c>
      <c r="S55" s="16"/>
      <c r="T55" s="16"/>
      <c r="U55" s="16"/>
      <c r="V55" s="16" t="s">
        <v>63</v>
      </c>
      <c r="W55" s="62"/>
      <c r="X55" s="21"/>
      <c r="Y55" s="21"/>
      <c r="Z55" s="21"/>
    </row>
    <row r="56" spans="1:29" ht="34" customHeight="1" x14ac:dyDescent="0.45">
      <c r="A56" s="129"/>
      <c r="B56" s="14">
        <v>55</v>
      </c>
      <c r="C56" s="14" t="s">
        <v>252</v>
      </c>
      <c r="D56" s="14" t="s">
        <v>253</v>
      </c>
      <c r="E56" s="14" t="s">
        <v>45</v>
      </c>
      <c r="F56" s="16" t="s">
        <v>254</v>
      </c>
      <c r="G56" s="15" t="s">
        <v>121</v>
      </c>
      <c r="H56" s="16" t="s">
        <v>255</v>
      </c>
      <c r="I56" s="31" t="s">
        <v>256</v>
      </c>
      <c r="J56" s="16" t="s">
        <v>71</v>
      </c>
      <c r="K56" s="16">
        <v>12</v>
      </c>
      <c r="L56" s="25" t="s">
        <v>136</v>
      </c>
      <c r="M56" s="15" t="s">
        <v>136</v>
      </c>
      <c r="N56" s="16" t="s">
        <v>259</v>
      </c>
      <c r="O56" s="26">
        <v>45140</v>
      </c>
      <c r="P56" s="26">
        <v>45505</v>
      </c>
      <c r="Q56" s="15">
        <f t="shared" ca="1" si="1"/>
        <v>334</v>
      </c>
      <c r="R56" s="31" t="s">
        <v>260</v>
      </c>
      <c r="S56" s="16"/>
      <c r="T56" s="16"/>
      <c r="U56" s="16"/>
      <c r="V56" s="16" t="s">
        <v>63</v>
      </c>
      <c r="W56" s="62"/>
      <c r="X56" s="21"/>
      <c r="Y56" s="21"/>
      <c r="Z56" s="21"/>
    </row>
    <row r="57" spans="1:29" ht="51" customHeight="1" x14ac:dyDescent="0.45">
      <c r="A57" s="129"/>
      <c r="B57" s="14">
        <v>56</v>
      </c>
      <c r="C57" s="14"/>
      <c r="D57" s="15" t="s">
        <v>261</v>
      </c>
      <c r="E57" s="15" t="s">
        <v>32</v>
      </c>
      <c r="F57" s="14" t="s">
        <v>262</v>
      </c>
      <c r="G57" s="14" t="s">
        <v>121</v>
      </c>
      <c r="H57" s="14" t="s">
        <v>263</v>
      </c>
      <c r="I57" s="14"/>
      <c r="J57" s="14" t="s">
        <v>36</v>
      </c>
      <c r="K57" s="15">
        <v>12</v>
      </c>
      <c r="L57" s="15" t="s">
        <v>37</v>
      </c>
      <c r="M57" s="15" t="s">
        <v>37</v>
      </c>
      <c r="N57" s="15">
        <v>612244022</v>
      </c>
      <c r="O57" s="64">
        <v>44979</v>
      </c>
      <c r="P57" s="18">
        <v>45343</v>
      </c>
      <c r="Q57" s="15">
        <f t="shared" ca="1" si="1"/>
        <v>172</v>
      </c>
      <c r="R57" s="14">
        <v>3592</v>
      </c>
      <c r="S57" s="19"/>
      <c r="T57" s="19"/>
      <c r="U57" s="19"/>
      <c r="V57" s="15" t="s">
        <v>264</v>
      </c>
      <c r="W57" s="13"/>
      <c r="X57" s="21" t="s">
        <v>60</v>
      </c>
      <c r="Y57" s="21" t="s">
        <v>61</v>
      </c>
      <c r="Z57" s="21" t="s">
        <v>265</v>
      </c>
      <c r="AB57" s="11"/>
      <c r="AC57" s="11"/>
    </row>
    <row r="58" spans="1:29" ht="51" customHeight="1" x14ac:dyDescent="0.45">
      <c r="A58" s="129"/>
      <c r="B58" s="14">
        <v>57</v>
      </c>
      <c r="C58" s="38"/>
      <c r="D58" s="56" t="s">
        <v>266</v>
      </c>
      <c r="E58" s="56" t="s">
        <v>49</v>
      </c>
      <c r="F58" s="38" t="s">
        <v>262</v>
      </c>
      <c r="G58" s="38" t="s">
        <v>121</v>
      </c>
      <c r="H58" s="38" t="s">
        <v>263</v>
      </c>
      <c r="I58" s="38"/>
      <c r="J58" s="38" t="s">
        <v>71</v>
      </c>
      <c r="K58" s="56">
        <v>12</v>
      </c>
      <c r="L58" s="70" t="s">
        <v>50</v>
      </c>
      <c r="M58" s="56" t="s">
        <v>113</v>
      </c>
      <c r="N58" s="56">
        <v>612237596</v>
      </c>
      <c r="O58" s="71"/>
      <c r="P58" s="60"/>
      <c r="Q58" s="56">
        <f t="shared" ca="1" si="1"/>
        <v>-45171</v>
      </c>
      <c r="R58" s="38"/>
      <c r="S58" s="61"/>
      <c r="T58" s="61"/>
      <c r="U58" s="61"/>
      <c r="V58" s="56"/>
      <c r="W58" s="13"/>
      <c r="X58" s="21"/>
      <c r="Y58" s="21"/>
      <c r="Z58" s="21"/>
    </row>
    <row r="59" spans="1:29" ht="51" customHeight="1" x14ac:dyDescent="0.45">
      <c r="A59" s="129"/>
      <c r="B59" s="14">
        <v>58</v>
      </c>
      <c r="C59" s="14" t="s">
        <v>267</v>
      </c>
      <c r="D59" s="14" t="s">
        <v>268</v>
      </c>
      <c r="E59" s="14" t="s">
        <v>32</v>
      </c>
      <c r="F59" s="16" t="s">
        <v>269</v>
      </c>
      <c r="G59" s="15" t="s">
        <v>121</v>
      </c>
      <c r="H59" s="16" t="s">
        <v>270</v>
      </c>
      <c r="I59" s="72"/>
      <c r="J59" s="16" t="s">
        <v>36</v>
      </c>
      <c r="K59" s="16">
        <v>12</v>
      </c>
      <c r="L59" s="16" t="s">
        <v>271</v>
      </c>
      <c r="M59" s="16" t="s">
        <v>271</v>
      </c>
      <c r="N59" s="73">
        <v>2111609769</v>
      </c>
      <c r="O59" s="74">
        <v>44528</v>
      </c>
      <c r="P59" s="74">
        <v>44892</v>
      </c>
      <c r="Q59" s="15">
        <f t="shared" ca="1" si="1"/>
        <v>-279</v>
      </c>
      <c r="R59" s="13"/>
      <c r="S59" s="48" t="s">
        <v>272</v>
      </c>
      <c r="T59" s="48"/>
      <c r="U59" s="48"/>
      <c r="V59" s="15" t="s">
        <v>273</v>
      </c>
      <c r="W59" s="13"/>
      <c r="X59" s="21" t="s">
        <v>42</v>
      </c>
      <c r="Y59" s="21"/>
      <c r="Z59" s="21" t="s">
        <v>274</v>
      </c>
      <c r="AB59" s="11" t="s">
        <v>233</v>
      </c>
      <c r="AC59" s="11"/>
    </row>
    <row r="60" spans="1:29" ht="34" customHeight="1" x14ac:dyDescent="0.45">
      <c r="A60" s="124" t="s">
        <v>275</v>
      </c>
      <c r="B60" s="14">
        <v>59</v>
      </c>
      <c r="C60" s="15" t="s">
        <v>276</v>
      </c>
      <c r="D60" s="15" t="s">
        <v>277</v>
      </c>
      <c r="E60" s="15" t="s">
        <v>32</v>
      </c>
      <c r="F60" s="75" t="s">
        <v>278</v>
      </c>
      <c r="G60" s="15" t="s">
        <v>279</v>
      </c>
      <c r="H60" s="14" t="s">
        <v>280</v>
      </c>
      <c r="I60" s="50" t="s">
        <v>281</v>
      </c>
      <c r="J60" s="14" t="s">
        <v>71</v>
      </c>
      <c r="K60" s="15">
        <v>12</v>
      </c>
      <c r="L60" s="15" t="s">
        <v>37</v>
      </c>
      <c r="M60" s="15" t="s">
        <v>282</v>
      </c>
      <c r="N60" s="15" t="s">
        <v>283</v>
      </c>
      <c r="O60" s="18">
        <v>44984</v>
      </c>
      <c r="P60" s="18">
        <v>45348</v>
      </c>
      <c r="Q60" s="15">
        <f t="shared" ca="1" si="1"/>
        <v>177</v>
      </c>
      <c r="R60" s="15" t="s">
        <v>284</v>
      </c>
      <c r="S60" s="76"/>
      <c r="T60" s="76"/>
      <c r="U60" s="76"/>
      <c r="V60" s="15" t="s">
        <v>273</v>
      </c>
      <c r="W60" s="13"/>
      <c r="X60" s="21" t="s">
        <v>60</v>
      </c>
      <c r="Y60" s="21" t="s">
        <v>61</v>
      </c>
      <c r="Z60" s="21"/>
      <c r="AB60" s="11"/>
      <c r="AC60" s="11"/>
    </row>
    <row r="61" spans="1:29" ht="34" customHeight="1" x14ac:dyDescent="0.45">
      <c r="A61" s="124"/>
      <c r="B61" s="14">
        <v>60</v>
      </c>
      <c r="C61" s="15" t="s">
        <v>276</v>
      </c>
      <c r="D61" s="15" t="s">
        <v>277</v>
      </c>
      <c r="E61" s="15" t="s">
        <v>32</v>
      </c>
      <c r="F61" s="75" t="s">
        <v>278</v>
      </c>
      <c r="G61" s="15" t="s">
        <v>279</v>
      </c>
      <c r="H61" s="14" t="s">
        <v>280</v>
      </c>
      <c r="I61" s="50" t="s">
        <v>281</v>
      </c>
      <c r="J61" s="14" t="s">
        <v>71</v>
      </c>
      <c r="K61" s="15">
        <v>12</v>
      </c>
      <c r="L61" s="14" t="s">
        <v>37</v>
      </c>
      <c r="M61" s="15" t="s">
        <v>100</v>
      </c>
      <c r="N61" s="15" t="s">
        <v>285</v>
      </c>
      <c r="O61" s="18">
        <v>45048</v>
      </c>
      <c r="P61" s="18">
        <v>45413</v>
      </c>
      <c r="Q61" s="15">
        <f t="shared" ca="1" si="1"/>
        <v>242</v>
      </c>
      <c r="R61" s="15" t="s">
        <v>286</v>
      </c>
      <c r="S61" s="76"/>
      <c r="T61" s="76"/>
      <c r="U61" s="76"/>
      <c r="V61" s="15" t="s">
        <v>273</v>
      </c>
      <c r="W61" s="13"/>
      <c r="X61" s="21" t="s">
        <v>42</v>
      </c>
      <c r="Y61" s="21"/>
      <c r="Z61" s="21" t="s">
        <v>103</v>
      </c>
      <c r="AA61" s="22" t="s">
        <v>44</v>
      </c>
      <c r="AB61" s="11"/>
      <c r="AC61" s="11"/>
    </row>
    <row r="62" spans="1:29" ht="34" customHeight="1" x14ac:dyDescent="0.45">
      <c r="A62" s="124"/>
      <c r="B62" s="14">
        <v>61</v>
      </c>
      <c r="C62" s="14" t="s">
        <v>287</v>
      </c>
      <c r="D62" s="15" t="s">
        <v>277</v>
      </c>
      <c r="E62" s="14" t="s">
        <v>45</v>
      </c>
      <c r="F62" s="75" t="s">
        <v>278</v>
      </c>
      <c r="G62" s="15" t="s">
        <v>279</v>
      </c>
      <c r="H62" s="14" t="s">
        <v>280</v>
      </c>
      <c r="I62" s="31" t="s">
        <v>281</v>
      </c>
      <c r="J62" s="16" t="s">
        <v>71</v>
      </c>
      <c r="K62" s="16">
        <v>12</v>
      </c>
      <c r="L62" s="77" t="s">
        <v>37</v>
      </c>
      <c r="M62" s="16" t="s">
        <v>288</v>
      </c>
      <c r="N62" s="16" t="s">
        <v>289</v>
      </c>
      <c r="O62" s="29">
        <v>45077</v>
      </c>
      <c r="P62" s="26">
        <v>45442</v>
      </c>
      <c r="Q62" s="15">
        <f t="shared" ca="1" si="1"/>
        <v>271</v>
      </c>
      <c r="R62" s="31" t="s">
        <v>290</v>
      </c>
      <c r="S62" s="16"/>
      <c r="T62" s="16"/>
      <c r="U62" s="16"/>
      <c r="V62" s="16" t="s">
        <v>48</v>
      </c>
      <c r="W62" s="13"/>
      <c r="X62" s="21"/>
      <c r="Y62" s="21"/>
      <c r="Z62" s="21"/>
    </row>
    <row r="63" spans="1:29" ht="34" customHeight="1" x14ac:dyDescent="0.45">
      <c r="A63" s="124"/>
      <c r="B63" s="14">
        <v>62</v>
      </c>
      <c r="C63" s="14" t="s">
        <v>287</v>
      </c>
      <c r="D63" s="67" t="s">
        <v>277</v>
      </c>
      <c r="E63" s="14" t="s">
        <v>49</v>
      </c>
      <c r="F63" s="75" t="s">
        <v>278</v>
      </c>
      <c r="G63" s="15" t="s">
        <v>279</v>
      </c>
      <c r="H63" s="14" t="s">
        <v>280</v>
      </c>
      <c r="I63" s="50" t="s">
        <v>281</v>
      </c>
      <c r="J63" s="14" t="s">
        <v>71</v>
      </c>
      <c r="K63" s="15">
        <v>12</v>
      </c>
      <c r="L63" s="67" t="s">
        <v>50</v>
      </c>
      <c r="M63" s="15" t="s">
        <v>113</v>
      </c>
      <c r="N63" s="16" t="s">
        <v>291</v>
      </c>
      <c r="O63" s="29">
        <v>45002</v>
      </c>
      <c r="P63" s="29">
        <v>45367</v>
      </c>
      <c r="Q63" s="15">
        <f t="shared" ca="1" si="1"/>
        <v>196</v>
      </c>
      <c r="R63" s="78" t="s">
        <v>292</v>
      </c>
      <c r="S63" s="16"/>
      <c r="T63" s="16"/>
      <c r="U63" s="16"/>
      <c r="V63" s="15" t="s">
        <v>53</v>
      </c>
      <c r="W63" s="13"/>
      <c r="X63" s="21"/>
      <c r="Y63" s="21"/>
      <c r="Z63" s="21"/>
    </row>
    <row r="64" spans="1:29" ht="34" customHeight="1" x14ac:dyDescent="0.45">
      <c r="A64" s="124"/>
      <c r="B64" s="14">
        <v>63</v>
      </c>
      <c r="C64" s="14" t="s">
        <v>293</v>
      </c>
      <c r="D64" s="15" t="s">
        <v>294</v>
      </c>
      <c r="E64" s="15" t="s">
        <v>32</v>
      </c>
      <c r="F64" s="79" t="s">
        <v>295</v>
      </c>
      <c r="G64" s="15" t="s">
        <v>279</v>
      </c>
      <c r="H64" s="14" t="s">
        <v>280</v>
      </c>
      <c r="I64" s="77" t="s">
        <v>296</v>
      </c>
      <c r="J64" s="14" t="s">
        <v>71</v>
      </c>
      <c r="K64" s="15">
        <v>12</v>
      </c>
      <c r="L64" s="15" t="s">
        <v>37</v>
      </c>
      <c r="M64" s="15" t="s">
        <v>158</v>
      </c>
      <c r="N64" s="79">
        <v>83274739</v>
      </c>
      <c r="O64" s="64">
        <v>44995</v>
      </c>
      <c r="P64" s="64">
        <v>45360</v>
      </c>
      <c r="Q64" s="15">
        <f t="shared" ca="1" si="1"/>
        <v>189</v>
      </c>
      <c r="R64" s="79" t="s">
        <v>297</v>
      </c>
      <c r="S64" s="19"/>
      <c r="T64" s="19"/>
      <c r="U64" s="34"/>
      <c r="V64" s="15" t="s">
        <v>127</v>
      </c>
      <c r="W64" s="13"/>
      <c r="X64" s="21" t="s">
        <v>60</v>
      </c>
      <c r="Y64" s="21" t="s">
        <v>61</v>
      </c>
      <c r="Z64" s="21"/>
      <c r="AB64" s="11"/>
      <c r="AC64" s="11"/>
    </row>
    <row r="65" spans="1:29" ht="34" customHeight="1" x14ac:dyDescent="0.45">
      <c r="A65" s="124"/>
      <c r="B65" s="14">
        <v>64</v>
      </c>
      <c r="C65" s="14" t="s">
        <v>293</v>
      </c>
      <c r="D65" s="15" t="s">
        <v>294</v>
      </c>
      <c r="E65" s="15" t="s">
        <v>32</v>
      </c>
      <c r="F65" s="79" t="s">
        <v>298</v>
      </c>
      <c r="G65" s="15" t="s">
        <v>279</v>
      </c>
      <c r="H65" s="14" t="s">
        <v>280</v>
      </c>
      <c r="I65" s="77" t="s">
        <v>296</v>
      </c>
      <c r="J65" s="14" t="s">
        <v>71</v>
      </c>
      <c r="K65" s="15">
        <v>12</v>
      </c>
      <c r="L65" s="15" t="s">
        <v>37</v>
      </c>
      <c r="M65" s="15" t="s">
        <v>158</v>
      </c>
      <c r="N65" s="79">
        <v>83275270</v>
      </c>
      <c r="O65" s="64">
        <v>45133</v>
      </c>
      <c r="P65" s="64">
        <v>45498</v>
      </c>
      <c r="Q65" s="15">
        <f t="shared" ca="1" si="1"/>
        <v>327</v>
      </c>
      <c r="R65" s="79" t="s">
        <v>299</v>
      </c>
      <c r="S65" s="19"/>
      <c r="T65" s="19"/>
      <c r="U65" s="34"/>
      <c r="V65" s="15" t="s">
        <v>41</v>
      </c>
      <c r="W65" s="13"/>
      <c r="X65" s="21" t="s">
        <v>42</v>
      </c>
      <c r="Y65" s="21"/>
      <c r="Z65" s="21" t="s">
        <v>103</v>
      </c>
      <c r="AB65" s="11"/>
      <c r="AC65" s="11"/>
    </row>
    <row r="66" spans="1:29" ht="34" customHeight="1" x14ac:dyDescent="0.45">
      <c r="A66" s="123"/>
      <c r="B66" s="14">
        <v>65</v>
      </c>
      <c r="C66" s="14" t="s">
        <v>300</v>
      </c>
      <c r="D66" s="15" t="s">
        <v>301</v>
      </c>
      <c r="E66" s="15" t="s">
        <v>32</v>
      </c>
      <c r="F66" s="14" t="s">
        <v>302</v>
      </c>
      <c r="G66" s="15" t="s">
        <v>33</v>
      </c>
      <c r="H66" s="14" t="s">
        <v>303</v>
      </c>
      <c r="I66" s="14"/>
      <c r="J66" s="14" t="s">
        <v>36</v>
      </c>
      <c r="K66" s="15">
        <v>12</v>
      </c>
      <c r="L66" s="15" t="s">
        <v>37</v>
      </c>
      <c r="M66" s="15" t="s">
        <v>38</v>
      </c>
      <c r="N66" s="80" t="s">
        <v>304</v>
      </c>
      <c r="O66" s="18">
        <v>44677</v>
      </c>
      <c r="P66" s="18">
        <v>45041</v>
      </c>
      <c r="Q66" s="15">
        <f t="shared" ca="1" si="1"/>
        <v>-130</v>
      </c>
      <c r="R66" s="14" t="s">
        <v>305</v>
      </c>
      <c r="S66" s="19"/>
      <c r="T66" s="19"/>
      <c r="U66" s="14"/>
      <c r="V66" s="14" t="s">
        <v>306</v>
      </c>
      <c r="W66" s="13"/>
      <c r="X66" s="21" t="s">
        <v>42</v>
      </c>
      <c r="Y66" s="21"/>
      <c r="Z66" s="21" t="s">
        <v>75</v>
      </c>
      <c r="AB66" s="11"/>
      <c r="AC66" s="11"/>
    </row>
    <row r="67" spans="1:29" ht="34" customHeight="1" x14ac:dyDescent="0.45">
      <c r="A67" s="123"/>
      <c r="B67" s="14">
        <v>66</v>
      </c>
      <c r="C67" s="14" t="s">
        <v>300</v>
      </c>
      <c r="D67" s="15" t="s">
        <v>301</v>
      </c>
      <c r="E67" s="15" t="s">
        <v>32</v>
      </c>
      <c r="F67" s="14" t="s">
        <v>302</v>
      </c>
      <c r="G67" s="15" t="s">
        <v>33</v>
      </c>
      <c r="H67" s="14" t="s">
        <v>303</v>
      </c>
      <c r="I67" s="14"/>
      <c r="J67" s="14" t="s">
        <v>36</v>
      </c>
      <c r="K67" s="15">
        <v>12</v>
      </c>
      <c r="L67" s="15" t="s">
        <v>37</v>
      </c>
      <c r="M67" s="81" t="s">
        <v>158</v>
      </c>
      <c r="N67" s="17" t="s">
        <v>307</v>
      </c>
      <c r="O67" s="18">
        <v>44991</v>
      </c>
      <c r="P67" s="18">
        <v>45356</v>
      </c>
      <c r="Q67" s="15">
        <f t="shared" ca="1" si="1"/>
        <v>185</v>
      </c>
      <c r="R67" s="14" t="s">
        <v>308</v>
      </c>
      <c r="S67" s="19"/>
      <c r="T67" s="19"/>
      <c r="U67" s="34"/>
      <c r="V67" s="14" t="s">
        <v>306</v>
      </c>
      <c r="W67" s="13"/>
      <c r="X67" s="21" t="s">
        <v>60</v>
      </c>
      <c r="Y67" s="21"/>
      <c r="Z67" s="21" t="s">
        <v>309</v>
      </c>
      <c r="AB67" s="11"/>
      <c r="AC67" s="11"/>
    </row>
    <row r="68" spans="1:29" ht="34" customHeight="1" x14ac:dyDescent="0.45">
      <c r="A68" s="123"/>
      <c r="B68" s="14">
        <v>67</v>
      </c>
      <c r="C68" s="14" t="s">
        <v>310</v>
      </c>
      <c r="D68" s="14" t="s">
        <v>311</v>
      </c>
      <c r="E68" s="14" t="s">
        <v>45</v>
      </c>
      <c r="F68" s="16" t="s">
        <v>312</v>
      </c>
      <c r="G68" s="15" t="s">
        <v>33</v>
      </c>
      <c r="H68" s="16" t="s">
        <v>313</v>
      </c>
      <c r="I68" s="31" t="s">
        <v>314</v>
      </c>
      <c r="J68" s="16" t="s">
        <v>71</v>
      </c>
      <c r="K68" s="16">
        <v>12</v>
      </c>
      <c r="L68" s="25" t="s">
        <v>37</v>
      </c>
      <c r="M68" s="82" t="s">
        <v>158</v>
      </c>
      <c r="N68" s="16" t="s">
        <v>315</v>
      </c>
      <c r="O68" s="26">
        <v>45093</v>
      </c>
      <c r="P68" s="26">
        <v>45458</v>
      </c>
      <c r="Q68" s="15">
        <f t="shared" ca="1" si="1"/>
        <v>287</v>
      </c>
      <c r="R68" s="31" t="s">
        <v>316</v>
      </c>
      <c r="S68" s="16"/>
      <c r="T68" s="16"/>
      <c r="U68" s="16"/>
      <c r="V68" s="16" t="s">
        <v>48</v>
      </c>
      <c r="W68" s="13"/>
      <c r="X68" s="21"/>
      <c r="Y68" s="21"/>
      <c r="Z68" s="21"/>
    </row>
    <row r="69" spans="1:29" ht="34" customHeight="1" x14ac:dyDescent="0.45">
      <c r="A69" s="123"/>
      <c r="B69" s="14">
        <v>68</v>
      </c>
      <c r="C69" s="14" t="s">
        <v>310</v>
      </c>
      <c r="D69" s="14" t="s">
        <v>311</v>
      </c>
      <c r="E69" s="14" t="s">
        <v>45</v>
      </c>
      <c r="F69" s="16" t="s">
        <v>312</v>
      </c>
      <c r="G69" s="15" t="s">
        <v>33</v>
      </c>
      <c r="H69" s="16" t="s">
        <v>313</v>
      </c>
      <c r="I69" s="31" t="s">
        <v>314</v>
      </c>
      <c r="J69" s="16" t="s">
        <v>71</v>
      </c>
      <c r="K69" s="16">
        <v>12</v>
      </c>
      <c r="L69" s="31" t="s">
        <v>136</v>
      </c>
      <c r="M69" s="31" t="s">
        <v>136</v>
      </c>
      <c r="N69" s="16" t="s">
        <v>317</v>
      </c>
      <c r="O69" s="29">
        <v>45139</v>
      </c>
      <c r="P69" s="26">
        <v>45504</v>
      </c>
      <c r="Q69" s="15">
        <f t="shared" ca="1" si="1"/>
        <v>333</v>
      </c>
      <c r="R69" s="31" t="s">
        <v>318</v>
      </c>
      <c r="S69" s="16"/>
      <c r="T69" s="16"/>
      <c r="U69" s="16"/>
      <c r="V69" s="16" t="s">
        <v>63</v>
      </c>
      <c r="W69" s="13"/>
      <c r="X69" s="21"/>
      <c r="Y69" s="21"/>
      <c r="Z69" s="21"/>
    </row>
    <row r="70" spans="1:29" ht="34" customHeight="1" x14ac:dyDescent="0.45">
      <c r="A70" s="123"/>
      <c r="B70" s="14">
        <v>69</v>
      </c>
      <c r="C70" s="14" t="s">
        <v>310</v>
      </c>
      <c r="D70" s="67" t="s">
        <v>319</v>
      </c>
      <c r="E70" s="14" t="s">
        <v>49</v>
      </c>
      <c r="F70" s="16">
        <v>412811</v>
      </c>
      <c r="G70" s="15" t="s">
        <v>33</v>
      </c>
      <c r="H70" s="16" t="s">
        <v>313</v>
      </c>
      <c r="I70" s="31" t="s">
        <v>320</v>
      </c>
      <c r="J70" s="16" t="s">
        <v>238</v>
      </c>
      <c r="K70" s="16">
        <v>12</v>
      </c>
      <c r="L70" s="67" t="s">
        <v>50</v>
      </c>
      <c r="M70" s="15" t="s">
        <v>113</v>
      </c>
      <c r="N70" s="16" t="s">
        <v>321</v>
      </c>
      <c r="O70" s="29">
        <v>44977</v>
      </c>
      <c r="P70" s="29">
        <v>45341</v>
      </c>
      <c r="Q70" s="15">
        <f t="shared" ca="1" si="1"/>
        <v>170</v>
      </c>
      <c r="R70" s="78" t="s">
        <v>322</v>
      </c>
      <c r="S70" s="16"/>
      <c r="T70" s="16"/>
      <c r="U70" s="16"/>
      <c r="V70" s="15" t="s">
        <v>53</v>
      </c>
      <c r="W70" s="13"/>
      <c r="X70" s="21"/>
      <c r="Y70" s="21"/>
      <c r="Z70" s="21"/>
    </row>
    <row r="71" spans="1:29" ht="34" customHeight="1" x14ac:dyDescent="0.45">
      <c r="A71" s="123"/>
      <c r="B71" s="14">
        <v>70</v>
      </c>
      <c r="C71" s="14" t="s">
        <v>323</v>
      </c>
      <c r="D71" s="15" t="s">
        <v>324</v>
      </c>
      <c r="E71" s="15" t="s">
        <v>32</v>
      </c>
      <c r="F71" s="14" t="s">
        <v>325</v>
      </c>
      <c r="G71" s="81" t="s">
        <v>33</v>
      </c>
      <c r="H71" s="14" t="s">
        <v>192</v>
      </c>
      <c r="I71" s="14" t="s">
        <v>326</v>
      </c>
      <c r="J71" s="14" t="s">
        <v>71</v>
      </c>
      <c r="K71" s="15">
        <v>12</v>
      </c>
      <c r="L71" s="15" t="s">
        <v>37</v>
      </c>
      <c r="M71" s="81" t="s">
        <v>158</v>
      </c>
      <c r="N71" s="83" t="s">
        <v>327</v>
      </c>
      <c r="O71" s="84">
        <v>44991</v>
      </c>
      <c r="P71" s="84">
        <v>45356</v>
      </c>
      <c r="Q71" s="15">
        <f t="shared" ca="1" si="1"/>
        <v>185</v>
      </c>
      <c r="R71" s="14" t="s">
        <v>328</v>
      </c>
      <c r="S71" s="19"/>
      <c r="T71" s="19"/>
      <c r="U71" s="15"/>
      <c r="V71" s="14" t="s">
        <v>41</v>
      </c>
      <c r="W71" s="13"/>
      <c r="X71" s="21" t="s">
        <v>60</v>
      </c>
      <c r="Y71" s="21" t="s">
        <v>61</v>
      </c>
      <c r="Z71" s="21"/>
    </row>
    <row r="72" spans="1:29" ht="34" customHeight="1" x14ac:dyDescent="0.45">
      <c r="A72" s="123"/>
      <c r="B72" s="14">
        <v>71</v>
      </c>
      <c r="C72" s="14" t="s">
        <v>323</v>
      </c>
      <c r="D72" s="15" t="s">
        <v>324</v>
      </c>
      <c r="E72" s="15" t="s">
        <v>32</v>
      </c>
      <c r="F72" s="14" t="s">
        <v>325</v>
      </c>
      <c r="G72" s="81" t="s">
        <v>33</v>
      </c>
      <c r="H72" s="14" t="s">
        <v>192</v>
      </c>
      <c r="I72" s="14" t="s">
        <v>326</v>
      </c>
      <c r="J72" s="14" t="s">
        <v>71</v>
      </c>
      <c r="K72" s="15">
        <v>12</v>
      </c>
      <c r="L72" s="15" t="s">
        <v>37</v>
      </c>
      <c r="M72" s="81" t="s">
        <v>329</v>
      </c>
      <c r="N72" s="81">
        <v>20200828152</v>
      </c>
      <c r="O72" s="84">
        <v>44308</v>
      </c>
      <c r="P72" s="84">
        <v>44672</v>
      </c>
      <c r="Q72" s="15">
        <f t="shared" ca="1" si="1"/>
        <v>-499</v>
      </c>
      <c r="R72" s="14" t="s">
        <v>330</v>
      </c>
      <c r="S72" s="19"/>
      <c r="T72" s="19"/>
      <c r="U72" s="15"/>
      <c r="V72" s="14" t="s">
        <v>41</v>
      </c>
      <c r="W72" s="13"/>
      <c r="X72" s="21" t="s">
        <v>42</v>
      </c>
      <c r="Y72" s="21"/>
      <c r="Z72" s="21" t="s">
        <v>103</v>
      </c>
    </row>
    <row r="73" spans="1:29" ht="34" customHeight="1" x14ac:dyDescent="0.45">
      <c r="A73" s="123"/>
      <c r="B73" s="14">
        <v>72</v>
      </c>
      <c r="C73" s="14" t="s">
        <v>331</v>
      </c>
      <c r="D73" s="15" t="s">
        <v>332</v>
      </c>
      <c r="E73" s="15" t="s">
        <v>32</v>
      </c>
      <c r="F73" s="85">
        <v>3474</v>
      </c>
      <c r="G73" s="15" t="s">
        <v>33</v>
      </c>
      <c r="H73" s="15" t="s">
        <v>270</v>
      </c>
      <c r="I73" s="34"/>
      <c r="J73" s="14" t="s">
        <v>36</v>
      </c>
      <c r="K73" s="15">
        <v>12</v>
      </c>
      <c r="L73" s="15" t="s">
        <v>37</v>
      </c>
      <c r="M73" s="15" t="s">
        <v>38</v>
      </c>
      <c r="N73" s="83" t="s">
        <v>333</v>
      </c>
      <c r="O73" s="18">
        <v>45049</v>
      </c>
      <c r="P73" s="84">
        <v>45414</v>
      </c>
      <c r="Q73" s="15">
        <f t="shared" ca="1" si="1"/>
        <v>243</v>
      </c>
      <c r="R73" s="14" t="s">
        <v>334</v>
      </c>
      <c r="S73" s="51"/>
      <c r="T73" s="51"/>
      <c r="U73" s="51"/>
      <c r="V73" s="15" t="s">
        <v>161</v>
      </c>
      <c r="W73" s="13"/>
      <c r="X73" s="21" t="s">
        <v>42</v>
      </c>
      <c r="Y73" s="21"/>
      <c r="Z73" s="21" t="s">
        <v>103</v>
      </c>
      <c r="AA73" s="22" t="s">
        <v>44</v>
      </c>
    </row>
    <row r="74" spans="1:29" ht="34" customHeight="1" x14ac:dyDescent="0.45">
      <c r="A74" s="123"/>
      <c r="B74" s="14">
        <v>73</v>
      </c>
      <c r="C74" s="14" t="s">
        <v>331</v>
      </c>
      <c r="D74" s="14" t="s">
        <v>311</v>
      </c>
      <c r="E74" s="14" t="s">
        <v>45</v>
      </c>
      <c r="F74" s="16" t="s">
        <v>335</v>
      </c>
      <c r="G74" s="15" t="s">
        <v>33</v>
      </c>
      <c r="H74" s="16" t="s">
        <v>313</v>
      </c>
      <c r="I74" s="31" t="s">
        <v>314</v>
      </c>
      <c r="J74" s="16" t="s">
        <v>71</v>
      </c>
      <c r="K74" s="16">
        <v>12</v>
      </c>
      <c r="L74" s="25" t="s">
        <v>37</v>
      </c>
      <c r="M74" s="82" t="s">
        <v>158</v>
      </c>
      <c r="N74" s="16" t="s">
        <v>336</v>
      </c>
      <c r="O74" s="29">
        <v>45093</v>
      </c>
      <c r="P74" s="26">
        <v>45458</v>
      </c>
      <c r="Q74" s="15">
        <f t="shared" ca="1" si="1"/>
        <v>287</v>
      </c>
      <c r="R74" s="31" t="s">
        <v>337</v>
      </c>
      <c r="S74" s="16"/>
      <c r="T74" s="16"/>
      <c r="U74" s="16"/>
      <c r="V74" s="16" t="s">
        <v>48</v>
      </c>
      <c r="W74" s="13"/>
      <c r="X74" s="21"/>
      <c r="Y74" s="21"/>
      <c r="Z74" s="21"/>
    </row>
    <row r="75" spans="1:29" ht="34" customHeight="1" x14ac:dyDescent="0.45">
      <c r="A75" s="123"/>
      <c r="B75" s="14">
        <v>75</v>
      </c>
      <c r="C75" s="14" t="s">
        <v>323</v>
      </c>
      <c r="D75" s="14" t="s">
        <v>338</v>
      </c>
      <c r="E75" s="14" t="s">
        <v>49</v>
      </c>
      <c r="F75" s="16"/>
      <c r="G75" s="15" t="s">
        <v>33</v>
      </c>
      <c r="H75" s="16" t="s">
        <v>192</v>
      </c>
      <c r="I75" s="31"/>
      <c r="J75" s="16" t="s">
        <v>238</v>
      </c>
      <c r="K75" s="16">
        <v>12</v>
      </c>
      <c r="L75" s="86" t="s">
        <v>50</v>
      </c>
      <c r="M75" s="15" t="s">
        <v>113</v>
      </c>
      <c r="N75" s="16">
        <v>20200828147</v>
      </c>
      <c r="O75" s="29">
        <v>45005</v>
      </c>
      <c r="P75" s="29">
        <v>45370</v>
      </c>
      <c r="Q75" s="15">
        <f t="shared" ref="Q75:Q101" ca="1" si="2">P75-TODAY()</f>
        <v>199</v>
      </c>
      <c r="R75" s="78" t="s">
        <v>339</v>
      </c>
      <c r="S75" s="16"/>
      <c r="T75" s="16"/>
      <c r="U75" s="16"/>
      <c r="V75" s="15" t="s">
        <v>53</v>
      </c>
      <c r="W75" s="87"/>
      <c r="X75" s="21"/>
      <c r="Y75" s="21"/>
      <c r="Z75" s="21"/>
      <c r="AB75" s="22"/>
    </row>
    <row r="76" spans="1:29" ht="34" customHeight="1" x14ac:dyDescent="0.45">
      <c r="A76" s="123"/>
      <c r="B76" s="14">
        <v>76</v>
      </c>
      <c r="C76" s="14" t="s">
        <v>340</v>
      </c>
      <c r="D76" s="15" t="s">
        <v>341</v>
      </c>
      <c r="E76" s="15" t="s">
        <v>32</v>
      </c>
      <c r="F76" s="68" t="s">
        <v>342</v>
      </c>
      <c r="G76" s="14" t="s">
        <v>33</v>
      </c>
      <c r="H76" s="14" t="s">
        <v>34</v>
      </c>
      <c r="I76" s="14" t="s">
        <v>343</v>
      </c>
      <c r="J76" s="14" t="s">
        <v>71</v>
      </c>
      <c r="K76" s="15">
        <v>12</v>
      </c>
      <c r="L76" s="15" t="s">
        <v>37</v>
      </c>
      <c r="M76" s="14" t="s">
        <v>123</v>
      </c>
      <c r="N76" s="83" t="s">
        <v>344</v>
      </c>
      <c r="O76" s="64">
        <v>44991</v>
      </c>
      <c r="P76" s="64">
        <v>45356</v>
      </c>
      <c r="Q76" s="15">
        <f t="shared" ca="1" si="2"/>
        <v>185</v>
      </c>
      <c r="R76" s="14" t="s">
        <v>345</v>
      </c>
      <c r="S76" s="19"/>
      <c r="T76" s="19"/>
      <c r="U76" s="34"/>
      <c r="V76" s="15" t="s">
        <v>74</v>
      </c>
      <c r="W76" s="13"/>
      <c r="X76" s="21" t="s">
        <v>60</v>
      </c>
      <c r="Y76" s="21" t="s">
        <v>61</v>
      </c>
      <c r="Z76" s="21"/>
    </row>
    <row r="77" spans="1:29" ht="34" customHeight="1" x14ac:dyDescent="0.45">
      <c r="A77" s="123"/>
      <c r="B77" s="14">
        <v>77</v>
      </c>
      <c r="C77" s="14" t="s">
        <v>340</v>
      </c>
      <c r="D77" s="15" t="s">
        <v>341</v>
      </c>
      <c r="E77" s="15" t="s">
        <v>32</v>
      </c>
      <c r="F77" s="68" t="s">
        <v>342</v>
      </c>
      <c r="G77" s="66" t="s">
        <v>33</v>
      </c>
      <c r="H77" s="14" t="s">
        <v>34</v>
      </c>
      <c r="I77" s="14" t="s">
        <v>343</v>
      </c>
      <c r="J77" s="14" t="s">
        <v>71</v>
      </c>
      <c r="K77" s="15">
        <v>12</v>
      </c>
      <c r="L77" s="15" t="s">
        <v>37</v>
      </c>
      <c r="M77" s="14" t="s">
        <v>38</v>
      </c>
      <c r="N77" s="83" t="s">
        <v>346</v>
      </c>
      <c r="O77" s="64">
        <v>45049</v>
      </c>
      <c r="P77" s="64">
        <v>45414</v>
      </c>
      <c r="Q77" s="15">
        <f t="shared" ca="1" si="2"/>
        <v>243</v>
      </c>
      <c r="R77" s="14" t="s">
        <v>347</v>
      </c>
      <c r="S77" s="19"/>
      <c r="T77" s="19"/>
      <c r="U77" s="34"/>
      <c r="V77" s="15" t="s">
        <v>74</v>
      </c>
      <c r="W77" s="13"/>
      <c r="X77" s="21" t="s">
        <v>42</v>
      </c>
      <c r="Y77" s="21"/>
      <c r="Z77" s="21" t="s">
        <v>103</v>
      </c>
      <c r="AA77" s="22" t="s">
        <v>44</v>
      </c>
    </row>
    <row r="78" spans="1:29" ht="34" customHeight="1" x14ac:dyDescent="0.45">
      <c r="A78" s="123"/>
      <c r="B78" s="14">
        <v>78</v>
      </c>
      <c r="C78" s="14" t="s">
        <v>348</v>
      </c>
      <c r="D78" s="15" t="s">
        <v>349</v>
      </c>
      <c r="E78" s="15" t="s">
        <v>32</v>
      </c>
      <c r="F78" s="68" t="s">
        <v>350</v>
      </c>
      <c r="G78" s="66" t="s">
        <v>33</v>
      </c>
      <c r="H78" s="14" t="s">
        <v>34</v>
      </c>
      <c r="I78" s="14" t="s">
        <v>343</v>
      </c>
      <c r="J78" s="14" t="s">
        <v>71</v>
      </c>
      <c r="K78" s="15">
        <v>12</v>
      </c>
      <c r="L78" s="15" t="s">
        <v>37</v>
      </c>
      <c r="M78" s="14" t="s">
        <v>123</v>
      </c>
      <c r="N78" s="88" t="s">
        <v>351</v>
      </c>
      <c r="O78" s="64">
        <v>44315</v>
      </c>
      <c r="P78" s="64">
        <v>44679</v>
      </c>
      <c r="Q78" s="15">
        <f t="shared" ca="1" si="2"/>
        <v>-492</v>
      </c>
      <c r="R78" s="14" t="s">
        <v>352</v>
      </c>
      <c r="S78" s="19"/>
      <c r="T78" s="19"/>
      <c r="U78" s="34"/>
      <c r="V78" s="15" t="s">
        <v>74</v>
      </c>
      <c r="W78" s="13"/>
      <c r="X78" s="21" t="s">
        <v>42</v>
      </c>
      <c r="Y78" s="21"/>
      <c r="Z78" s="21"/>
    </row>
    <row r="79" spans="1:29" ht="34" customHeight="1" x14ac:dyDescent="0.45">
      <c r="A79" s="123"/>
      <c r="B79" s="14">
        <v>79</v>
      </c>
      <c r="C79" s="14" t="s">
        <v>348</v>
      </c>
      <c r="D79" s="15" t="s">
        <v>349</v>
      </c>
      <c r="E79" s="15" t="s">
        <v>32</v>
      </c>
      <c r="F79" s="68" t="s">
        <v>350</v>
      </c>
      <c r="G79" s="66" t="s">
        <v>33</v>
      </c>
      <c r="H79" s="14" t="s">
        <v>34</v>
      </c>
      <c r="I79" s="14" t="s">
        <v>343</v>
      </c>
      <c r="J79" s="14" t="s">
        <v>71</v>
      </c>
      <c r="K79" s="15">
        <v>12</v>
      </c>
      <c r="L79" s="15" t="s">
        <v>37</v>
      </c>
      <c r="M79" s="14" t="s">
        <v>38</v>
      </c>
      <c r="N79" s="83" t="s">
        <v>353</v>
      </c>
      <c r="O79" s="64">
        <v>45049</v>
      </c>
      <c r="P79" s="64">
        <v>45414</v>
      </c>
      <c r="Q79" s="15">
        <f t="shared" ca="1" si="2"/>
        <v>243</v>
      </c>
      <c r="R79" s="14" t="s">
        <v>354</v>
      </c>
      <c r="S79" s="19"/>
      <c r="T79" s="19"/>
      <c r="U79" s="34"/>
      <c r="V79" s="15" t="s">
        <v>74</v>
      </c>
      <c r="W79" s="13"/>
      <c r="X79" s="21" t="s">
        <v>42</v>
      </c>
      <c r="Y79" s="21"/>
      <c r="Z79" s="21" t="s">
        <v>103</v>
      </c>
      <c r="AA79" s="22" t="s">
        <v>44</v>
      </c>
    </row>
    <row r="80" spans="1:29" ht="34" customHeight="1" x14ac:dyDescent="0.45">
      <c r="A80" s="129"/>
      <c r="B80" s="14">
        <v>80</v>
      </c>
      <c r="C80" s="14" t="s">
        <v>355</v>
      </c>
      <c r="D80" s="67" t="s">
        <v>356</v>
      </c>
      <c r="E80" s="15" t="s">
        <v>32</v>
      </c>
      <c r="F80" s="68"/>
      <c r="G80" s="14" t="s">
        <v>33</v>
      </c>
      <c r="H80" s="14"/>
      <c r="I80" s="14"/>
      <c r="J80" s="14" t="s">
        <v>36</v>
      </c>
      <c r="K80" s="15">
        <v>12</v>
      </c>
      <c r="L80" s="15" t="s">
        <v>357</v>
      </c>
      <c r="M80" s="15" t="s">
        <v>357</v>
      </c>
      <c r="N80" s="83" t="s">
        <v>358</v>
      </c>
      <c r="O80" s="64">
        <v>44999</v>
      </c>
      <c r="P80" s="64">
        <v>45364</v>
      </c>
      <c r="Q80" s="15">
        <f t="shared" ca="1" si="2"/>
        <v>193</v>
      </c>
      <c r="R80" s="14" t="s">
        <v>359</v>
      </c>
      <c r="S80" s="19"/>
      <c r="T80" s="19"/>
      <c r="U80" s="34"/>
      <c r="V80" s="15" t="s">
        <v>161</v>
      </c>
      <c r="W80" s="13"/>
      <c r="X80" s="21"/>
      <c r="Y80" s="21"/>
      <c r="Z80" s="21"/>
    </row>
    <row r="81" spans="1:28" ht="34" customHeight="1" x14ac:dyDescent="0.45">
      <c r="A81" s="130"/>
      <c r="B81" s="14">
        <v>81</v>
      </c>
      <c r="C81" s="14" t="s">
        <v>360</v>
      </c>
      <c r="D81" s="15" t="s">
        <v>361</v>
      </c>
      <c r="E81" s="15" t="s">
        <v>32</v>
      </c>
      <c r="F81" s="14" t="s">
        <v>362</v>
      </c>
      <c r="G81" s="14" t="s">
        <v>33</v>
      </c>
      <c r="H81" s="14" t="s">
        <v>363</v>
      </c>
      <c r="I81" s="14"/>
      <c r="J81" s="14" t="s">
        <v>36</v>
      </c>
      <c r="K81" s="15">
        <v>12</v>
      </c>
      <c r="L81" s="15" t="s">
        <v>37</v>
      </c>
      <c r="M81" s="15" t="s">
        <v>158</v>
      </c>
      <c r="N81" s="17">
        <v>2275</v>
      </c>
      <c r="O81" s="18">
        <v>44991</v>
      </c>
      <c r="P81" s="18">
        <v>45356</v>
      </c>
      <c r="Q81" s="15">
        <f t="shared" ca="1" si="2"/>
        <v>185</v>
      </c>
      <c r="R81" s="14" t="s">
        <v>364</v>
      </c>
      <c r="S81" s="19"/>
      <c r="T81" s="19"/>
      <c r="U81" s="14"/>
      <c r="V81" s="15" t="s">
        <v>161</v>
      </c>
      <c r="W81" s="13"/>
      <c r="X81" s="21" t="s">
        <v>60</v>
      </c>
      <c r="Y81" s="21" t="s">
        <v>61</v>
      </c>
      <c r="Z81" s="21"/>
    </row>
    <row r="82" spans="1:28" ht="34" customHeight="1" x14ac:dyDescent="0.45">
      <c r="A82" s="89"/>
      <c r="B82" s="14">
        <v>82</v>
      </c>
      <c r="C82" s="14" t="s">
        <v>365</v>
      </c>
      <c r="D82" s="14" t="s">
        <v>366</v>
      </c>
      <c r="E82" s="14" t="s">
        <v>45</v>
      </c>
      <c r="F82" s="16"/>
      <c r="G82" s="15" t="s">
        <v>33</v>
      </c>
      <c r="H82" s="16" t="s">
        <v>367</v>
      </c>
      <c r="I82" s="31" t="s">
        <v>368</v>
      </c>
      <c r="J82" s="16" t="s">
        <v>36</v>
      </c>
      <c r="K82" s="16">
        <v>12</v>
      </c>
      <c r="L82" s="25" t="s">
        <v>136</v>
      </c>
      <c r="M82" s="15" t="s">
        <v>136</v>
      </c>
      <c r="N82" s="16">
        <v>1</v>
      </c>
      <c r="O82" s="26">
        <v>45140</v>
      </c>
      <c r="P82" s="26">
        <v>45505</v>
      </c>
      <c r="Q82" s="15">
        <f t="shared" ca="1" si="2"/>
        <v>334</v>
      </c>
      <c r="R82" s="31" t="s">
        <v>369</v>
      </c>
      <c r="S82" s="16"/>
      <c r="T82" s="16"/>
      <c r="U82" s="16"/>
      <c r="V82" s="16" t="s">
        <v>63</v>
      </c>
      <c r="W82" s="13"/>
      <c r="X82" s="21"/>
      <c r="Y82" s="21"/>
      <c r="Z82" s="21"/>
    </row>
    <row r="83" spans="1:28" ht="34" customHeight="1" x14ac:dyDescent="0.45">
      <c r="A83" s="89"/>
      <c r="B83" s="14">
        <v>83</v>
      </c>
      <c r="C83" s="14" t="s">
        <v>365</v>
      </c>
      <c r="D83" s="14" t="s">
        <v>366</v>
      </c>
      <c r="E83" s="14" t="s">
        <v>45</v>
      </c>
      <c r="F83" s="16"/>
      <c r="G83" s="15" t="s">
        <v>33</v>
      </c>
      <c r="H83" s="16" t="s">
        <v>367</v>
      </c>
      <c r="I83" s="31" t="s">
        <v>368</v>
      </c>
      <c r="J83" s="16" t="s">
        <v>36</v>
      </c>
      <c r="K83" s="16">
        <v>12</v>
      </c>
      <c r="L83" s="25" t="s">
        <v>136</v>
      </c>
      <c r="M83" s="15" t="s">
        <v>136</v>
      </c>
      <c r="N83" s="16">
        <v>2</v>
      </c>
      <c r="O83" s="26">
        <v>45140</v>
      </c>
      <c r="P83" s="26">
        <v>45505</v>
      </c>
      <c r="Q83" s="15">
        <f t="shared" ca="1" si="2"/>
        <v>334</v>
      </c>
      <c r="R83" s="31" t="s">
        <v>370</v>
      </c>
      <c r="S83" s="16"/>
      <c r="T83" s="16"/>
      <c r="U83" s="16"/>
      <c r="V83" s="16" t="s">
        <v>63</v>
      </c>
      <c r="W83" s="13"/>
      <c r="X83" s="21"/>
      <c r="Y83" s="21"/>
      <c r="Z83" s="21"/>
    </row>
    <row r="84" spans="1:28" ht="34" customHeight="1" x14ac:dyDescent="0.45">
      <c r="A84" s="89"/>
      <c r="B84" s="14">
        <v>84</v>
      </c>
      <c r="C84" s="14" t="s">
        <v>355</v>
      </c>
      <c r="D84" s="67" t="s">
        <v>356</v>
      </c>
      <c r="E84" s="14" t="s">
        <v>49</v>
      </c>
      <c r="F84" s="48"/>
      <c r="G84" s="15" t="s">
        <v>33</v>
      </c>
      <c r="H84" s="90"/>
      <c r="I84" s="90"/>
      <c r="J84" s="14" t="s">
        <v>36</v>
      </c>
      <c r="K84" s="15">
        <v>12</v>
      </c>
      <c r="L84" s="15" t="s">
        <v>357</v>
      </c>
      <c r="M84" s="15" t="s">
        <v>357</v>
      </c>
      <c r="N84" s="16">
        <v>77</v>
      </c>
      <c r="O84" s="29">
        <v>44999</v>
      </c>
      <c r="P84" s="26">
        <v>45364</v>
      </c>
      <c r="Q84" s="15">
        <f t="shared" ca="1" si="2"/>
        <v>193</v>
      </c>
      <c r="R84" s="91"/>
      <c r="S84" s="40"/>
      <c r="T84" s="40"/>
      <c r="U84" s="40"/>
      <c r="V84" s="40"/>
      <c r="W84" s="13"/>
      <c r="X84" s="21"/>
      <c r="Y84" s="21"/>
      <c r="Z84" s="21"/>
    </row>
    <row r="85" spans="1:28" ht="34" customHeight="1" x14ac:dyDescent="0.45">
      <c r="A85" s="89"/>
      <c r="B85" s="14">
        <v>85</v>
      </c>
      <c r="C85" s="14" t="s">
        <v>355</v>
      </c>
      <c r="D85" s="67" t="s">
        <v>356</v>
      </c>
      <c r="E85" s="14" t="s">
        <v>49</v>
      </c>
      <c r="F85" s="48"/>
      <c r="G85" s="15" t="s">
        <v>33</v>
      </c>
      <c r="H85" s="90"/>
      <c r="I85" s="90"/>
      <c r="J85" s="14" t="s">
        <v>36</v>
      </c>
      <c r="K85" s="15">
        <v>12</v>
      </c>
      <c r="L85" s="15" t="s">
        <v>357</v>
      </c>
      <c r="M85" s="15" t="s">
        <v>357</v>
      </c>
      <c r="N85" s="16">
        <v>78</v>
      </c>
      <c r="O85" s="29">
        <v>44999</v>
      </c>
      <c r="P85" s="26">
        <v>45364</v>
      </c>
      <c r="Q85" s="15">
        <f t="shared" ca="1" si="2"/>
        <v>193</v>
      </c>
      <c r="R85" s="91"/>
      <c r="S85" s="40"/>
      <c r="T85" s="40"/>
      <c r="U85" s="40"/>
      <c r="V85" s="40"/>
      <c r="W85" s="13"/>
      <c r="X85" s="21"/>
      <c r="Y85" s="21"/>
      <c r="Z85" s="21"/>
    </row>
    <row r="86" spans="1:28" ht="34" customHeight="1" x14ac:dyDescent="0.45">
      <c r="A86" s="89"/>
      <c r="B86" s="14">
        <v>86</v>
      </c>
      <c r="C86" s="67" t="s">
        <v>360</v>
      </c>
      <c r="D86" s="67" t="s">
        <v>371</v>
      </c>
      <c r="E86" s="14" t="s">
        <v>49</v>
      </c>
      <c r="F86" s="48"/>
      <c r="G86" s="15" t="s">
        <v>33</v>
      </c>
      <c r="H86" s="14" t="s">
        <v>363</v>
      </c>
      <c r="I86" s="90"/>
      <c r="J86" s="14" t="s">
        <v>36</v>
      </c>
      <c r="K86" s="15">
        <v>12</v>
      </c>
      <c r="L86" s="67" t="s">
        <v>50</v>
      </c>
      <c r="M86" s="15" t="s">
        <v>113</v>
      </c>
      <c r="N86" s="16">
        <v>6787</v>
      </c>
      <c r="O86" s="29">
        <v>44977</v>
      </c>
      <c r="P86" s="29">
        <v>45341</v>
      </c>
      <c r="Q86" s="15">
        <f t="shared" ca="1" si="2"/>
        <v>170</v>
      </c>
      <c r="R86" s="31" t="s">
        <v>372</v>
      </c>
      <c r="S86" s="16"/>
      <c r="T86" s="16"/>
      <c r="U86" s="16"/>
      <c r="V86" s="15" t="s">
        <v>53</v>
      </c>
      <c r="W86" s="13"/>
      <c r="X86" s="21"/>
      <c r="Y86" s="21"/>
      <c r="Z86" s="21"/>
    </row>
    <row r="87" spans="1:28" ht="34" customHeight="1" x14ac:dyDescent="0.45">
      <c r="A87" s="89"/>
      <c r="B87" s="14">
        <v>87</v>
      </c>
      <c r="C87" s="38"/>
      <c r="D87" s="67" t="s">
        <v>373</v>
      </c>
      <c r="E87" s="14" t="s">
        <v>49</v>
      </c>
      <c r="F87" s="48"/>
      <c r="G87" s="15" t="s">
        <v>33</v>
      </c>
      <c r="H87" s="14" t="s">
        <v>192</v>
      </c>
      <c r="I87" s="90"/>
      <c r="J87" s="14" t="s">
        <v>36</v>
      </c>
      <c r="K87" s="15">
        <v>12</v>
      </c>
      <c r="L87" s="67" t="s">
        <v>50</v>
      </c>
      <c r="M87" s="15" t="s">
        <v>113</v>
      </c>
      <c r="N87" s="16" t="s">
        <v>374</v>
      </c>
      <c r="O87" s="29" t="s">
        <v>375</v>
      </c>
      <c r="P87" s="29" t="s">
        <v>376</v>
      </c>
      <c r="Q87" s="15">
        <f t="shared" ca="1" si="2"/>
        <v>250</v>
      </c>
      <c r="R87" s="31" t="s">
        <v>377</v>
      </c>
      <c r="S87" s="16"/>
      <c r="T87" s="16"/>
      <c r="U87" s="16"/>
      <c r="V87" s="15" t="s">
        <v>53</v>
      </c>
      <c r="W87" s="13"/>
      <c r="X87" s="21"/>
      <c r="Y87" s="21"/>
      <c r="Z87" s="21"/>
    </row>
    <row r="88" spans="1:28" ht="34" customHeight="1" x14ac:dyDescent="0.45">
      <c r="A88" s="89"/>
      <c r="B88" s="14">
        <v>88</v>
      </c>
      <c r="C88" s="38"/>
      <c r="D88" s="67" t="s">
        <v>373</v>
      </c>
      <c r="E88" s="14" t="s">
        <v>49</v>
      </c>
      <c r="F88" s="48"/>
      <c r="G88" s="15" t="s">
        <v>33</v>
      </c>
      <c r="H88" s="14" t="s">
        <v>192</v>
      </c>
      <c r="I88" s="90"/>
      <c r="J88" s="14" t="s">
        <v>36</v>
      </c>
      <c r="K88" s="15">
        <v>12</v>
      </c>
      <c r="L88" s="67" t="s">
        <v>50</v>
      </c>
      <c r="M88" s="15" t="s">
        <v>113</v>
      </c>
      <c r="N88" s="16" t="s">
        <v>378</v>
      </c>
      <c r="O88" s="92">
        <v>45096</v>
      </c>
      <c r="P88" s="92">
        <v>45461</v>
      </c>
      <c r="Q88" s="15">
        <f t="shared" ca="1" si="2"/>
        <v>290</v>
      </c>
      <c r="R88" s="31" t="s">
        <v>379</v>
      </c>
      <c r="S88" s="16"/>
      <c r="T88" s="16"/>
      <c r="U88" s="16"/>
      <c r="V88" s="15" t="s">
        <v>53</v>
      </c>
      <c r="W88" s="13"/>
      <c r="X88" s="21"/>
      <c r="Y88" s="21"/>
      <c r="Z88" s="21"/>
    </row>
    <row r="89" spans="1:28" ht="34" customHeight="1" x14ac:dyDescent="0.45">
      <c r="A89" s="123"/>
      <c r="B89" s="14">
        <v>92</v>
      </c>
      <c r="C89" s="38"/>
      <c r="D89" s="67" t="s">
        <v>380</v>
      </c>
      <c r="E89" s="14" t="s">
        <v>49</v>
      </c>
      <c r="F89" s="48"/>
      <c r="G89" s="15" t="s">
        <v>33</v>
      </c>
      <c r="H89" s="14" t="s">
        <v>381</v>
      </c>
      <c r="I89" s="90"/>
      <c r="J89" s="14" t="s">
        <v>36</v>
      </c>
      <c r="K89" s="15">
        <v>12</v>
      </c>
      <c r="L89" s="48"/>
      <c r="M89" s="48"/>
      <c r="N89" s="15" t="s">
        <v>382</v>
      </c>
      <c r="O89" s="18" t="s">
        <v>383</v>
      </c>
      <c r="P89" s="18" t="s">
        <v>384</v>
      </c>
      <c r="Q89" s="15">
        <f t="shared" ca="1" si="2"/>
        <v>181</v>
      </c>
      <c r="R89" s="38"/>
      <c r="S89" s="61"/>
      <c r="T89" s="61"/>
      <c r="U89" s="38"/>
      <c r="V89" s="38"/>
      <c r="W89" s="13"/>
      <c r="X89" s="21"/>
      <c r="Y89" s="21"/>
      <c r="Z89" s="21"/>
    </row>
    <row r="90" spans="1:28" ht="34" customHeight="1" x14ac:dyDescent="0.45">
      <c r="A90" s="123"/>
      <c r="B90" s="14">
        <v>93</v>
      </c>
      <c r="C90" s="38"/>
      <c r="D90" s="67" t="s">
        <v>385</v>
      </c>
      <c r="E90" s="14" t="s">
        <v>49</v>
      </c>
      <c r="F90" s="48"/>
      <c r="G90" s="15" t="s">
        <v>33</v>
      </c>
      <c r="H90" s="14" t="s">
        <v>386</v>
      </c>
      <c r="I90" s="90"/>
      <c r="J90" s="14" t="s">
        <v>36</v>
      </c>
      <c r="K90" s="15">
        <v>12</v>
      </c>
      <c r="L90" s="67" t="s">
        <v>50</v>
      </c>
      <c r="M90" s="15" t="s">
        <v>113</v>
      </c>
      <c r="N90" s="15">
        <v>4131496632</v>
      </c>
      <c r="O90" s="18">
        <v>44956</v>
      </c>
      <c r="P90" s="18">
        <v>45320</v>
      </c>
      <c r="Q90" s="15">
        <f t="shared" ca="1" si="2"/>
        <v>149</v>
      </c>
      <c r="R90" s="14" t="s">
        <v>387</v>
      </c>
      <c r="S90" s="19"/>
      <c r="T90" s="19"/>
      <c r="U90" s="14"/>
      <c r="V90" s="15" t="s">
        <v>171</v>
      </c>
      <c r="W90" s="13"/>
      <c r="X90" s="21"/>
      <c r="Y90" s="21"/>
      <c r="Z90" s="21"/>
    </row>
    <row r="91" spans="1:28" ht="34" customHeight="1" x14ac:dyDescent="0.45">
      <c r="A91" s="123"/>
      <c r="B91" s="14">
        <v>94</v>
      </c>
      <c r="C91" s="14" t="s">
        <v>388</v>
      </c>
      <c r="D91" s="15" t="s">
        <v>389</v>
      </c>
      <c r="E91" s="15" t="s">
        <v>32</v>
      </c>
      <c r="F91" s="14" t="s">
        <v>390</v>
      </c>
      <c r="G91" s="15" t="s">
        <v>133</v>
      </c>
      <c r="H91" s="14" t="s">
        <v>391</v>
      </c>
      <c r="I91" s="14"/>
      <c r="J91" s="14" t="s">
        <v>36</v>
      </c>
      <c r="K91" s="15">
        <v>12</v>
      </c>
      <c r="L91" s="15" t="s">
        <v>37</v>
      </c>
      <c r="M91" s="15" t="s">
        <v>37</v>
      </c>
      <c r="N91" s="17">
        <v>70576984</v>
      </c>
      <c r="O91" s="18">
        <v>45124</v>
      </c>
      <c r="P91" s="18">
        <v>45489</v>
      </c>
      <c r="Q91" s="15">
        <f t="shared" ca="1" si="2"/>
        <v>318</v>
      </c>
      <c r="R91" s="14">
        <v>3792</v>
      </c>
      <c r="S91" s="19"/>
      <c r="T91" s="19"/>
      <c r="U91" s="14"/>
      <c r="V91" s="14" t="s">
        <v>41</v>
      </c>
      <c r="W91" s="13" t="s">
        <v>59</v>
      </c>
      <c r="X91" s="21" t="s">
        <v>42</v>
      </c>
      <c r="Y91" s="21"/>
      <c r="Z91" s="21" t="s">
        <v>392</v>
      </c>
    </row>
    <row r="92" spans="1:28" ht="34" customHeight="1" x14ac:dyDescent="0.45">
      <c r="A92" s="124" t="s">
        <v>393</v>
      </c>
      <c r="B92" s="14">
        <v>95</v>
      </c>
      <c r="C92" s="14" t="s">
        <v>394</v>
      </c>
      <c r="D92" s="15" t="s">
        <v>395</v>
      </c>
      <c r="E92" s="15" t="s">
        <v>32</v>
      </c>
      <c r="F92" s="16" t="s">
        <v>396</v>
      </c>
      <c r="G92" s="15" t="s">
        <v>397</v>
      </c>
      <c r="H92" s="14" t="s">
        <v>176</v>
      </c>
      <c r="I92" s="14"/>
      <c r="J92" s="14" t="s">
        <v>36</v>
      </c>
      <c r="K92" s="15">
        <v>12</v>
      </c>
      <c r="L92" s="15" t="s">
        <v>37</v>
      </c>
      <c r="M92" s="15" t="s">
        <v>37</v>
      </c>
      <c r="N92" s="17">
        <v>8750273</v>
      </c>
      <c r="O92" s="18">
        <v>44986</v>
      </c>
      <c r="P92" s="18">
        <v>45351</v>
      </c>
      <c r="Q92" s="15">
        <f t="shared" ca="1" si="2"/>
        <v>180</v>
      </c>
      <c r="R92" s="14">
        <v>3593</v>
      </c>
      <c r="S92" s="19"/>
      <c r="T92" s="19"/>
      <c r="U92" s="34"/>
      <c r="V92" s="15" t="s">
        <v>161</v>
      </c>
      <c r="W92" s="13"/>
      <c r="X92" s="21" t="s">
        <v>60</v>
      </c>
      <c r="Y92" s="21" t="s">
        <v>61</v>
      </c>
      <c r="Z92" s="21"/>
    </row>
    <row r="93" spans="1:28" ht="34" customHeight="1" x14ac:dyDescent="0.45">
      <c r="A93" s="124"/>
      <c r="B93" s="14">
        <v>96</v>
      </c>
      <c r="C93" s="14" t="s">
        <v>394</v>
      </c>
      <c r="D93" s="15" t="s">
        <v>395</v>
      </c>
      <c r="E93" s="14" t="s">
        <v>45</v>
      </c>
      <c r="F93" s="16" t="s">
        <v>396</v>
      </c>
      <c r="G93" s="15" t="s">
        <v>397</v>
      </c>
      <c r="H93" s="16" t="s">
        <v>176</v>
      </c>
      <c r="I93" s="26"/>
      <c r="J93" s="16" t="s">
        <v>36</v>
      </c>
      <c r="K93" s="16">
        <v>12</v>
      </c>
      <c r="L93" s="93" t="s">
        <v>37</v>
      </c>
      <c r="M93" s="94" t="s">
        <v>37</v>
      </c>
      <c r="N93" s="16" t="s">
        <v>398</v>
      </c>
      <c r="O93" s="26">
        <v>45076</v>
      </c>
      <c r="P93" s="26">
        <v>45441</v>
      </c>
      <c r="Q93" s="15">
        <f t="shared" ca="1" si="2"/>
        <v>270</v>
      </c>
      <c r="R93" s="54">
        <v>3699</v>
      </c>
      <c r="S93" s="14"/>
      <c r="T93" s="14" t="s">
        <v>399</v>
      </c>
      <c r="U93" s="16"/>
      <c r="V93" s="16" t="s">
        <v>63</v>
      </c>
      <c r="W93" s="13"/>
      <c r="X93" s="21"/>
      <c r="Y93" s="21"/>
      <c r="Z93" s="21"/>
    </row>
    <row r="94" spans="1:28" ht="34" customHeight="1" x14ac:dyDescent="0.45">
      <c r="A94" s="124"/>
      <c r="B94" s="14"/>
      <c r="C94" s="14" t="s">
        <v>394</v>
      </c>
      <c r="D94" s="15" t="s">
        <v>400</v>
      </c>
      <c r="E94" s="14" t="s">
        <v>49</v>
      </c>
      <c r="F94" s="16" t="s">
        <v>396</v>
      </c>
      <c r="G94" s="15" t="s">
        <v>397</v>
      </c>
      <c r="H94" s="16" t="s">
        <v>401</v>
      </c>
      <c r="I94" s="29"/>
      <c r="J94" s="16" t="s">
        <v>36</v>
      </c>
      <c r="K94" s="16">
        <v>12</v>
      </c>
      <c r="L94" s="95" t="s">
        <v>402</v>
      </c>
      <c r="M94" s="96" t="s">
        <v>402</v>
      </c>
      <c r="N94" s="16">
        <v>20030272</v>
      </c>
      <c r="O94" s="97">
        <v>45073</v>
      </c>
      <c r="P94" s="97">
        <v>45438</v>
      </c>
      <c r="Q94" s="15">
        <f t="shared" ca="1" si="2"/>
        <v>267</v>
      </c>
      <c r="R94" s="78" t="s">
        <v>403</v>
      </c>
      <c r="S94" s="14"/>
      <c r="T94" s="14"/>
      <c r="U94" s="16"/>
      <c r="V94" s="15" t="s">
        <v>53</v>
      </c>
      <c r="W94" s="13"/>
      <c r="X94" s="21"/>
      <c r="Y94" s="21"/>
      <c r="Z94" s="21"/>
    </row>
    <row r="95" spans="1:28" ht="34" customHeight="1" x14ac:dyDescent="0.45">
      <c r="A95" s="124"/>
      <c r="B95" s="14"/>
      <c r="C95" s="14" t="s">
        <v>394</v>
      </c>
      <c r="D95" s="15" t="s">
        <v>400</v>
      </c>
      <c r="E95" s="14" t="s">
        <v>49</v>
      </c>
      <c r="F95" s="16" t="s">
        <v>396</v>
      </c>
      <c r="G95" s="15" t="s">
        <v>397</v>
      </c>
      <c r="H95" s="16" t="s">
        <v>401</v>
      </c>
      <c r="I95" s="29"/>
      <c r="J95" s="16" t="s">
        <v>36</v>
      </c>
      <c r="K95" s="16">
        <v>12</v>
      </c>
      <c r="L95" s="95" t="s">
        <v>402</v>
      </c>
      <c r="M95" s="96" t="s">
        <v>402</v>
      </c>
      <c r="N95" s="16">
        <v>22030617</v>
      </c>
      <c r="O95" s="97">
        <v>45049</v>
      </c>
      <c r="P95" s="97">
        <v>45414</v>
      </c>
      <c r="Q95" s="15">
        <f t="shared" ca="1" si="2"/>
        <v>243</v>
      </c>
      <c r="R95" s="78" t="s">
        <v>404</v>
      </c>
      <c r="S95" s="14"/>
      <c r="T95" s="14"/>
      <c r="U95" s="16"/>
      <c r="V95" s="15" t="s">
        <v>53</v>
      </c>
      <c r="W95" s="13"/>
      <c r="X95" s="21"/>
      <c r="Y95" s="21"/>
      <c r="Z95" s="21"/>
      <c r="AB95" s="22" t="s">
        <v>405</v>
      </c>
    </row>
    <row r="96" spans="1:28" ht="34" customHeight="1" x14ac:dyDescent="0.45">
      <c r="A96" s="124"/>
      <c r="B96" s="14">
        <v>97</v>
      </c>
      <c r="C96" s="14" t="s">
        <v>406</v>
      </c>
      <c r="D96" s="15" t="s">
        <v>407</v>
      </c>
      <c r="E96" s="15" t="s">
        <v>32</v>
      </c>
      <c r="F96" s="14" t="s">
        <v>408</v>
      </c>
      <c r="G96" s="15" t="s">
        <v>397</v>
      </c>
      <c r="H96" s="14" t="s">
        <v>409</v>
      </c>
      <c r="I96" s="14" t="s">
        <v>410</v>
      </c>
      <c r="J96" s="14" t="s">
        <v>71</v>
      </c>
      <c r="K96" s="15">
        <v>12</v>
      </c>
      <c r="L96" s="15" t="s">
        <v>37</v>
      </c>
      <c r="M96" s="15" t="s">
        <v>411</v>
      </c>
      <c r="N96" s="17">
        <v>19490296</v>
      </c>
      <c r="O96" s="18">
        <v>44984</v>
      </c>
      <c r="P96" s="18">
        <v>45348</v>
      </c>
      <c r="Q96" s="15">
        <f t="shared" ca="1" si="2"/>
        <v>177</v>
      </c>
      <c r="R96" s="14" t="s">
        <v>412</v>
      </c>
      <c r="S96" s="19"/>
      <c r="T96" s="14"/>
      <c r="U96" s="18"/>
      <c r="V96" s="14" t="s">
        <v>273</v>
      </c>
      <c r="W96" s="13" t="s">
        <v>59</v>
      </c>
      <c r="X96" s="21" t="s">
        <v>60</v>
      </c>
      <c r="Y96" s="21" t="s">
        <v>61</v>
      </c>
      <c r="Z96" s="21"/>
    </row>
    <row r="97" spans="1:28" ht="34" customHeight="1" x14ac:dyDescent="0.45">
      <c r="A97" s="124"/>
      <c r="B97" s="14">
        <v>98</v>
      </c>
      <c r="C97" s="14" t="s">
        <v>406</v>
      </c>
      <c r="D97" s="15" t="s">
        <v>407</v>
      </c>
      <c r="E97" s="14" t="s">
        <v>45</v>
      </c>
      <c r="F97" s="16" t="s">
        <v>413</v>
      </c>
      <c r="G97" s="15" t="s">
        <v>397</v>
      </c>
      <c r="H97" s="16" t="s">
        <v>409</v>
      </c>
      <c r="I97" s="78" t="s">
        <v>414</v>
      </c>
      <c r="J97" s="16" t="s">
        <v>71</v>
      </c>
      <c r="K97" s="16">
        <v>24</v>
      </c>
      <c r="L97" s="25" t="s">
        <v>136</v>
      </c>
      <c r="M97" s="15" t="s">
        <v>136</v>
      </c>
      <c r="N97" s="16">
        <v>21050039</v>
      </c>
      <c r="O97" s="26">
        <v>45140</v>
      </c>
      <c r="P97" s="26">
        <v>45870</v>
      </c>
      <c r="Q97" s="15">
        <f t="shared" ca="1" si="2"/>
        <v>699</v>
      </c>
      <c r="R97" s="31" t="s">
        <v>415</v>
      </c>
      <c r="S97" s="16"/>
      <c r="T97" s="16"/>
      <c r="U97" s="16"/>
      <c r="V97" s="16" t="s">
        <v>63</v>
      </c>
      <c r="W97" s="13"/>
      <c r="X97" s="21"/>
      <c r="Y97" s="21"/>
      <c r="Z97" s="21"/>
      <c r="AB97" s="22" t="s">
        <v>416</v>
      </c>
    </row>
    <row r="98" spans="1:28" ht="34" customHeight="1" x14ac:dyDescent="0.45">
      <c r="A98" s="124"/>
      <c r="B98" s="14">
        <v>99</v>
      </c>
      <c r="C98" s="14" t="s">
        <v>406</v>
      </c>
      <c r="D98" s="15" t="s">
        <v>407</v>
      </c>
      <c r="E98" s="14" t="s">
        <v>49</v>
      </c>
      <c r="F98" s="16" t="s">
        <v>413</v>
      </c>
      <c r="G98" s="15" t="s">
        <v>397</v>
      </c>
      <c r="H98" s="16" t="s">
        <v>409</v>
      </c>
      <c r="I98" s="14" t="s">
        <v>410</v>
      </c>
      <c r="J98" s="14" t="s">
        <v>238</v>
      </c>
      <c r="K98" s="44">
        <v>12</v>
      </c>
      <c r="L98" s="48"/>
      <c r="M98" s="48"/>
      <c r="N98" s="16">
        <v>18290042</v>
      </c>
      <c r="O98" s="29">
        <v>44998</v>
      </c>
      <c r="P98" s="26">
        <v>45363</v>
      </c>
      <c r="Q98" s="15">
        <f t="shared" ca="1" si="2"/>
        <v>192</v>
      </c>
      <c r="R98" s="91"/>
      <c r="S98" s="40"/>
      <c r="T98" s="40"/>
      <c r="U98" s="40"/>
      <c r="V98" s="40"/>
      <c r="W98" s="13"/>
      <c r="X98" s="21"/>
      <c r="Y98" s="21"/>
      <c r="Z98" s="21"/>
    </row>
    <row r="99" spans="1:28" ht="34" customHeight="1" x14ac:dyDescent="0.45">
      <c r="A99" s="124"/>
      <c r="B99" s="14">
        <v>100</v>
      </c>
      <c r="C99" s="14" t="s">
        <v>417</v>
      </c>
      <c r="D99" s="15" t="s">
        <v>418</v>
      </c>
      <c r="E99" s="15" t="s">
        <v>32</v>
      </c>
      <c r="F99" s="14" t="s">
        <v>419</v>
      </c>
      <c r="G99" s="15" t="s">
        <v>397</v>
      </c>
      <c r="H99" s="14" t="s">
        <v>420</v>
      </c>
      <c r="I99" s="14" t="s">
        <v>421</v>
      </c>
      <c r="J99" s="14" t="s">
        <v>71</v>
      </c>
      <c r="K99" s="41">
        <v>12</v>
      </c>
      <c r="L99" s="15" t="s">
        <v>37</v>
      </c>
      <c r="M99" s="15" t="s">
        <v>158</v>
      </c>
      <c r="N99" s="17" t="s">
        <v>422</v>
      </c>
      <c r="O99" s="18">
        <v>44994</v>
      </c>
      <c r="P99" s="18">
        <v>45359</v>
      </c>
      <c r="Q99" s="15">
        <f t="shared" ca="1" si="2"/>
        <v>188</v>
      </c>
      <c r="R99" s="14" t="s">
        <v>423</v>
      </c>
      <c r="S99" s="19"/>
      <c r="T99" s="19"/>
      <c r="U99" s="15"/>
      <c r="V99" s="15" t="s">
        <v>127</v>
      </c>
      <c r="W99" s="13" t="s">
        <v>59</v>
      </c>
      <c r="X99" s="21" t="s">
        <v>60</v>
      </c>
      <c r="Y99" s="21" t="s">
        <v>61</v>
      </c>
      <c r="Z99" s="21"/>
    </row>
    <row r="100" spans="1:28" ht="34" customHeight="1" x14ac:dyDescent="0.45">
      <c r="A100" s="124"/>
      <c r="B100" s="14">
        <v>101</v>
      </c>
      <c r="C100" s="14" t="s">
        <v>417</v>
      </c>
      <c r="D100" s="15" t="s">
        <v>418</v>
      </c>
      <c r="E100" s="14" t="s">
        <v>45</v>
      </c>
      <c r="F100" s="16" t="s">
        <v>419</v>
      </c>
      <c r="G100" s="15" t="s">
        <v>397</v>
      </c>
      <c r="H100" s="14" t="s">
        <v>420</v>
      </c>
      <c r="I100" s="54" t="s">
        <v>424</v>
      </c>
      <c r="J100" s="16" t="s">
        <v>71</v>
      </c>
      <c r="K100" s="44">
        <v>12</v>
      </c>
      <c r="L100" s="54" t="s">
        <v>288</v>
      </c>
      <c r="M100" s="16"/>
      <c r="N100" s="16" t="s">
        <v>425</v>
      </c>
      <c r="O100" s="26">
        <v>44377</v>
      </c>
      <c r="P100" s="26">
        <v>45472</v>
      </c>
      <c r="Q100" s="15">
        <f t="shared" ca="1" si="2"/>
        <v>301</v>
      </c>
      <c r="R100" s="54" t="s">
        <v>426</v>
      </c>
      <c r="S100" s="14"/>
      <c r="T100" s="14" t="s">
        <v>399</v>
      </c>
      <c r="U100" s="16"/>
      <c r="V100" s="16" t="s">
        <v>63</v>
      </c>
      <c r="W100" s="13"/>
      <c r="X100" s="21"/>
      <c r="Y100" s="21"/>
      <c r="Z100" s="21"/>
    </row>
    <row r="101" spans="1:28" ht="34" customHeight="1" x14ac:dyDescent="0.45">
      <c r="A101" s="124"/>
      <c r="B101" s="14">
        <v>102</v>
      </c>
      <c r="C101" s="14" t="s">
        <v>417</v>
      </c>
      <c r="D101" s="15" t="s">
        <v>427</v>
      </c>
      <c r="E101" s="14" t="s">
        <v>49</v>
      </c>
      <c r="F101" s="16" t="s">
        <v>428</v>
      </c>
      <c r="G101" s="15" t="s">
        <v>397</v>
      </c>
      <c r="H101" s="14" t="s">
        <v>420</v>
      </c>
      <c r="I101" s="31"/>
      <c r="J101" s="16" t="s">
        <v>238</v>
      </c>
      <c r="K101" s="39">
        <v>12</v>
      </c>
      <c r="L101" s="13" t="s">
        <v>429</v>
      </c>
      <c r="M101" s="13" t="s">
        <v>429</v>
      </c>
      <c r="N101" s="16" t="s">
        <v>430</v>
      </c>
      <c r="O101" s="29">
        <v>44998</v>
      </c>
      <c r="P101" s="29">
        <v>45363</v>
      </c>
      <c r="Q101" s="15">
        <f t="shared" ca="1" si="2"/>
        <v>192</v>
      </c>
      <c r="R101" s="31" t="s">
        <v>431</v>
      </c>
      <c r="S101" s="14"/>
      <c r="T101" s="14"/>
      <c r="U101" s="16"/>
      <c r="V101" s="15" t="s">
        <v>53</v>
      </c>
      <c r="W101" s="13"/>
      <c r="X101" s="21"/>
      <c r="Y101" s="21"/>
      <c r="Z101" s="21"/>
    </row>
    <row r="102" spans="1:28" ht="36" customHeight="1" x14ac:dyDescent="0.45">
      <c r="A102" s="124"/>
      <c r="B102" s="14">
        <v>103</v>
      </c>
      <c r="C102" s="14" t="s">
        <v>432</v>
      </c>
      <c r="D102" s="15" t="s">
        <v>433</v>
      </c>
      <c r="E102" s="15" t="s">
        <v>32</v>
      </c>
      <c r="F102" s="14" t="s">
        <v>434</v>
      </c>
      <c r="G102" s="15" t="s">
        <v>397</v>
      </c>
      <c r="H102" s="14" t="s">
        <v>435</v>
      </c>
      <c r="I102" s="14"/>
      <c r="J102" s="14" t="s">
        <v>36</v>
      </c>
      <c r="K102" s="15">
        <v>12</v>
      </c>
      <c r="L102" s="15" t="s">
        <v>136</v>
      </c>
      <c r="M102" s="15" t="s">
        <v>136</v>
      </c>
      <c r="N102" s="15">
        <v>15390674</v>
      </c>
      <c r="O102" s="18">
        <v>45140</v>
      </c>
      <c r="P102" s="18">
        <v>45505</v>
      </c>
      <c r="Q102" s="15">
        <f t="shared" ref="Q102:Q140" ca="1" si="3">P102-TODAY()</f>
        <v>334</v>
      </c>
      <c r="R102" s="14" t="s">
        <v>436</v>
      </c>
      <c r="S102" s="19"/>
      <c r="T102" s="19"/>
      <c r="U102" s="15"/>
      <c r="V102" s="15" t="s">
        <v>161</v>
      </c>
      <c r="W102" s="13"/>
      <c r="X102" s="21" t="s">
        <v>42</v>
      </c>
      <c r="Y102" s="21"/>
      <c r="Z102" s="21" t="s">
        <v>437</v>
      </c>
    </row>
    <row r="103" spans="1:28" ht="42.75" customHeight="1" x14ac:dyDescent="0.45">
      <c r="A103" s="13"/>
      <c r="B103" s="14">
        <v>104</v>
      </c>
      <c r="C103" s="14"/>
      <c r="D103" s="14" t="s">
        <v>438</v>
      </c>
      <c r="E103" s="14" t="s">
        <v>32</v>
      </c>
      <c r="F103" s="16">
        <v>179</v>
      </c>
      <c r="G103" s="15" t="s">
        <v>397</v>
      </c>
      <c r="H103" s="16" t="s">
        <v>439</v>
      </c>
      <c r="I103" s="16" t="s">
        <v>440</v>
      </c>
      <c r="J103" s="14" t="s">
        <v>71</v>
      </c>
      <c r="K103" s="16">
        <v>12</v>
      </c>
      <c r="L103" s="15" t="s">
        <v>37</v>
      </c>
      <c r="M103" s="15" t="s">
        <v>37</v>
      </c>
      <c r="N103" s="17">
        <v>43550168</v>
      </c>
      <c r="O103" s="18">
        <v>45035</v>
      </c>
      <c r="P103" s="18">
        <v>45400</v>
      </c>
      <c r="Q103" s="15">
        <f t="shared" ca="1" si="3"/>
        <v>229</v>
      </c>
      <c r="R103" s="14" t="s">
        <v>441</v>
      </c>
      <c r="S103" s="48"/>
      <c r="T103" s="48"/>
      <c r="U103" s="48"/>
      <c r="V103" s="20" t="s">
        <v>442</v>
      </c>
      <c r="W103" s="13"/>
      <c r="X103" s="21" t="s">
        <v>207</v>
      </c>
      <c r="Y103" s="21"/>
      <c r="Z103" s="21" t="s">
        <v>103</v>
      </c>
      <c r="AA103" s="22" t="s">
        <v>44</v>
      </c>
    </row>
    <row r="104" spans="1:28" ht="47.25" customHeight="1" x14ac:dyDescent="0.45">
      <c r="A104" s="13"/>
      <c r="B104" s="14">
        <v>105</v>
      </c>
      <c r="C104" s="14" t="s">
        <v>443</v>
      </c>
      <c r="D104" s="14" t="s">
        <v>444</v>
      </c>
      <c r="E104" s="14" t="s">
        <v>45</v>
      </c>
      <c r="F104" s="16">
        <v>117</v>
      </c>
      <c r="G104" s="15" t="s">
        <v>397</v>
      </c>
      <c r="H104" s="16" t="s">
        <v>439</v>
      </c>
      <c r="I104" s="31" t="s">
        <v>445</v>
      </c>
      <c r="J104" s="14" t="s">
        <v>71</v>
      </c>
      <c r="K104" s="16">
        <v>12</v>
      </c>
      <c r="L104" s="15" t="s">
        <v>37</v>
      </c>
      <c r="M104" s="15" t="s">
        <v>37</v>
      </c>
      <c r="N104" s="17" t="s">
        <v>446</v>
      </c>
      <c r="O104" s="26">
        <v>45091</v>
      </c>
      <c r="P104" s="26">
        <v>45456</v>
      </c>
      <c r="Q104" s="15">
        <f t="shared" ca="1" si="3"/>
        <v>285</v>
      </c>
      <c r="R104" s="31" t="s">
        <v>447</v>
      </c>
      <c r="S104" s="16"/>
      <c r="T104" s="16"/>
      <c r="U104" s="16"/>
      <c r="V104" s="16" t="s">
        <v>32</v>
      </c>
      <c r="W104" s="13"/>
      <c r="X104" s="21" t="s">
        <v>448</v>
      </c>
      <c r="Y104" s="21"/>
      <c r="Z104" s="21"/>
      <c r="AA104" s="22" t="s">
        <v>449</v>
      </c>
    </row>
    <row r="105" spans="1:28" ht="36" customHeight="1" x14ac:dyDescent="0.45">
      <c r="A105" s="13"/>
      <c r="B105" s="14">
        <v>106</v>
      </c>
      <c r="C105" s="14" t="s">
        <v>443</v>
      </c>
      <c r="D105" s="14" t="s">
        <v>444</v>
      </c>
      <c r="E105" s="14" t="s">
        <v>45</v>
      </c>
      <c r="F105" s="16">
        <v>117</v>
      </c>
      <c r="G105" s="15" t="s">
        <v>397</v>
      </c>
      <c r="H105" s="16" t="s">
        <v>439</v>
      </c>
      <c r="I105" s="31" t="s">
        <v>445</v>
      </c>
      <c r="J105" s="16" t="s">
        <v>71</v>
      </c>
      <c r="K105" s="16">
        <v>12</v>
      </c>
      <c r="L105" s="25" t="s">
        <v>136</v>
      </c>
      <c r="M105" s="15" t="s">
        <v>136</v>
      </c>
      <c r="N105" s="16" t="s">
        <v>450</v>
      </c>
      <c r="O105" s="26">
        <v>45140</v>
      </c>
      <c r="P105" s="26">
        <v>45505</v>
      </c>
      <c r="Q105" s="15">
        <f t="shared" ca="1" si="3"/>
        <v>334</v>
      </c>
      <c r="R105" s="31" t="s">
        <v>451</v>
      </c>
      <c r="S105" s="16"/>
      <c r="T105" s="16"/>
      <c r="U105" s="16"/>
      <c r="V105" s="16" t="s">
        <v>48</v>
      </c>
      <c r="W105" s="13"/>
      <c r="X105" s="21"/>
      <c r="Y105" s="21"/>
      <c r="Z105" s="21"/>
      <c r="AB105" s="22" t="s">
        <v>452</v>
      </c>
    </row>
    <row r="106" spans="1:28" ht="39" customHeight="1" x14ac:dyDescent="0.45">
      <c r="A106" s="13"/>
      <c r="B106" s="14">
        <v>107</v>
      </c>
      <c r="C106" s="38"/>
      <c r="D106" s="67" t="s">
        <v>453</v>
      </c>
      <c r="E106" s="14" t="s">
        <v>49</v>
      </c>
      <c r="F106" s="16">
        <v>9962</v>
      </c>
      <c r="G106" s="67" t="s">
        <v>397</v>
      </c>
      <c r="H106" s="16" t="s">
        <v>454</v>
      </c>
      <c r="I106" s="31"/>
      <c r="J106" s="16" t="s">
        <v>36</v>
      </c>
      <c r="K106" s="16">
        <v>12</v>
      </c>
      <c r="L106" s="25" t="s">
        <v>113</v>
      </c>
      <c r="M106" s="15" t="s">
        <v>113</v>
      </c>
      <c r="N106" s="16">
        <v>150221123</v>
      </c>
      <c r="O106" s="29">
        <v>44971</v>
      </c>
      <c r="P106" s="29">
        <v>45335</v>
      </c>
      <c r="Q106" s="15">
        <f t="shared" ca="1" si="3"/>
        <v>164</v>
      </c>
      <c r="R106" s="31" t="s">
        <v>455</v>
      </c>
      <c r="S106" s="16"/>
      <c r="T106" s="16"/>
      <c r="U106" s="16"/>
      <c r="V106" s="15" t="s">
        <v>53</v>
      </c>
      <c r="W106" s="87"/>
      <c r="X106" s="21"/>
      <c r="Y106" s="21"/>
      <c r="Z106" s="21"/>
    </row>
    <row r="107" spans="1:28" ht="39.75" customHeight="1" x14ac:dyDescent="0.45">
      <c r="A107" s="13"/>
      <c r="B107" s="14">
        <v>108</v>
      </c>
      <c r="C107" s="14" t="s">
        <v>443</v>
      </c>
      <c r="D107" s="67" t="s">
        <v>456</v>
      </c>
      <c r="E107" s="14" t="s">
        <v>49</v>
      </c>
      <c r="F107" s="16">
        <v>117</v>
      </c>
      <c r="G107" s="98" t="s">
        <v>397</v>
      </c>
      <c r="H107" s="16" t="s">
        <v>439</v>
      </c>
      <c r="I107" s="90"/>
      <c r="J107" s="16" t="s">
        <v>71</v>
      </c>
      <c r="K107" s="16">
        <v>12</v>
      </c>
      <c r="L107" s="67" t="s">
        <v>50</v>
      </c>
      <c r="M107" s="15" t="s">
        <v>113</v>
      </c>
      <c r="N107" s="16" t="s">
        <v>457</v>
      </c>
      <c r="O107" s="29">
        <v>44998</v>
      </c>
      <c r="P107" s="29">
        <v>45363</v>
      </c>
      <c r="Q107" s="15">
        <f t="shared" ca="1" si="3"/>
        <v>192</v>
      </c>
      <c r="R107" s="31" t="s">
        <v>458</v>
      </c>
      <c r="S107" s="16"/>
      <c r="T107" s="16"/>
      <c r="U107" s="16"/>
      <c r="V107" s="15" t="s">
        <v>53</v>
      </c>
      <c r="W107" s="87"/>
      <c r="X107" s="21"/>
      <c r="Y107" s="21"/>
      <c r="Z107" s="21"/>
    </row>
    <row r="108" spans="1:28" ht="38.25" customHeight="1" x14ac:dyDescent="0.45">
      <c r="A108" s="13"/>
      <c r="B108" s="14">
        <v>109</v>
      </c>
      <c r="C108" s="14" t="s">
        <v>459</v>
      </c>
      <c r="D108" s="67" t="s">
        <v>460</v>
      </c>
      <c r="E108" s="14" t="s">
        <v>49</v>
      </c>
      <c r="F108" s="16" t="s">
        <v>461</v>
      </c>
      <c r="G108" s="98" t="s">
        <v>397</v>
      </c>
      <c r="H108" s="16" t="s">
        <v>439</v>
      </c>
      <c r="I108" s="90"/>
      <c r="J108" s="14" t="s">
        <v>36</v>
      </c>
      <c r="K108" s="16">
        <v>12</v>
      </c>
      <c r="L108" s="15" t="s">
        <v>180</v>
      </c>
      <c r="M108" s="15" t="s">
        <v>180</v>
      </c>
      <c r="N108" s="16">
        <v>42630015</v>
      </c>
      <c r="O108" s="29">
        <v>44965</v>
      </c>
      <c r="P108" s="29">
        <v>45329</v>
      </c>
      <c r="Q108" s="15">
        <f t="shared" ca="1" si="3"/>
        <v>158</v>
      </c>
      <c r="R108" s="31" t="s">
        <v>462</v>
      </c>
      <c r="S108" s="16"/>
      <c r="T108" s="16"/>
      <c r="U108" s="16"/>
      <c r="V108" s="15" t="s">
        <v>53</v>
      </c>
      <c r="W108" s="87"/>
      <c r="X108" s="21"/>
      <c r="Y108" s="21"/>
      <c r="Z108" s="21"/>
    </row>
    <row r="109" spans="1:28" ht="35.25" customHeight="1" x14ac:dyDescent="0.45">
      <c r="A109" s="13"/>
      <c r="B109" s="14">
        <v>110</v>
      </c>
      <c r="C109" s="14" t="s">
        <v>463</v>
      </c>
      <c r="D109" s="15" t="s">
        <v>464</v>
      </c>
      <c r="E109" s="15" t="s">
        <v>32</v>
      </c>
      <c r="F109" s="14" t="s">
        <v>465</v>
      </c>
      <c r="G109" s="14" t="s">
        <v>466</v>
      </c>
      <c r="H109" s="14" t="s">
        <v>192</v>
      </c>
      <c r="I109" s="14"/>
      <c r="J109" s="14" t="s">
        <v>36</v>
      </c>
      <c r="K109" s="15">
        <v>12</v>
      </c>
      <c r="L109" s="15" t="s">
        <v>37</v>
      </c>
      <c r="M109" s="15" t="s">
        <v>38</v>
      </c>
      <c r="N109" s="17">
        <v>372210</v>
      </c>
      <c r="O109" s="18">
        <v>44995</v>
      </c>
      <c r="P109" s="64">
        <v>45360</v>
      </c>
      <c r="Q109" s="15">
        <f t="shared" ca="1" si="3"/>
        <v>189</v>
      </c>
      <c r="R109" s="14" t="s">
        <v>467</v>
      </c>
      <c r="S109" s="19"/>
      <c r="T109" s="19"/>
      <c r="U109" s="15"/>
      <c r="V109" s="15" t="s">
        <v>161</v>
      </c>
      <c r="W109" s="13"/>
      <c r="X109" s="21" t="s">
        <v>60</v>
      </c>
      <c r="Y109" s="21" t="s">
        <v>61</v>
      </c>
      <c r="Z109" s="21"/>
    </row>
    <row r="110" spans="1:28" ht="34" customHeight="1" x14ac:dyDescent="0.45">
      <c r="A110" s="124" t="s">
        <v>468</v>
      </c>
      <c r="B110" s="14">
        <v>111</v>
      </c>
      <c r="C110" s="14" t="s">
        <v>463</v>
      </c>
      <c r="D110" s="15" t="s">
        <v>469</v>
      </c>
      <c r="E110" s="15" t="s">
        <v>32</v>
      </c>
      <c r="F110" s="14" t="s">
        <v>470</v>
      </c>
      <c r="G110" s="14" t="s">
        <v>466</v>
      </c>
      <c r="H110" s="14" t="s">
        <v>192</v>
      </c>
      <c r="I110" s="14" t="s">
        <v>471</v>
      </c>
      <c r="J110" s="14" t="s">
        <v>71</v>
      </c>
      <c r="K110" s="15">
        <v>12</v>
      </c>
      <c r="L110" s="15" t="s">
        <v>37</v>
      </c>
      <c r="M110" s="81" t="s">
        <v>38</v>
      </c>
      <c r="N110" s="17" t="s">
        <v>472</v>
      </c>
      <c r="O110" s="18">
        <v>44995</v>
      </c>
      <c r="P110" s="18">
        <v>45360</v>
      </c>
      <c r="Q110" s="15">
        <f t="shared" ca="1" si="3"/>
        <v>189</v>
      </c>
      <c r="R110" s="14" t="s">
        <v>473</v>
      </c>
      <c r="S110" s="19"/>
      <c r="T110" s="14"/>
      <c r="U110" s="18"/>
      <c r="V110" s="14" t="s">
        <v>41</v>
      </c>
      <c r="W110" s="13"/>
      <c r="X110" s="21" t="s">
        <v>60</v>
      </c>
      <c r="Y110" s="21" t="s">
        <v>61</v>
      </c>
      <c r="Z110" s="21" t="s">
        <v>75</v>
      </c>
    </row>
    <row r="111" spans="1:28" ht="34" customHeight="1" x14ac:dyDescent="0.45">
      <c r="A111" s="124"/>
      <c r="B111" s="14">
        <v>113</v>
      </c>
      <c r="C111" s="14" t="s">
        <v>463</v>
      </c>
      <c r="D111" s="15" t="s">
        <v>474</v>
      </c>
      <c r="E111" s="15" t="s">
        <v>32</v>
      </c>
      <c r="F111" s="14" t="s">
        <v>475</v>
      </c>
      <c r="G111" s="14" t="s">
        <v>466</v>
      </c>
      <c r="H111" s="14" t="s">
        <v>476</v>
      </c>
      <c r="I111" s="14" t="s">
        <v>477</v>
      </c>
      <c r="J111" s="14" t="s">
        <v>36</v>
      </c>
      <c r="K111" s="15">
        <v>12</v>
      </c>
      <c r="L111" s="15" t="s">
        <v>37</v>
      </c>
      <c r="M111" s="81" t="s">
        <v>38</v>
      </c>
      <c r="N111" s="17">
        <v>5311056</v>
      </c>
      <c r="O111" s="18">
        <v>44995</v>
      </c>
      <c r="P111" s="64">
        <v>45360</v>
      </c>
      <c r="Q111" s="15">
        <f t="shared" ca="1" si="3"/>
        <v>189</v>
      </c>
      <c r="R111" s="14" t="s">
        <v>478</v>
      </c>
      <c r="S111" s="19"/>
      <c r="T111" s="19"/>
      <c r="U111" s="15"/>
      <c r="V111" s="15" t="s">
        <v>127</v>
      </c>
      <c r="W111" s="13"/>
      <c r="X111" s="21" t="s">
        <v>60</v>
      </c>
      <c r="Y111" s="21" t="s">
        <v>61</v>
      </c>
      <c r="Z111" s="21"/>
    </row>
    <row r="112" spans="1:28" ht="34" customHeight="1" x14ac:dyDescent="0.45">
      <c r="A112" s="124"/>
      <c r="B112" s="14">
        <v>114</v>
      </c>
      <c r="C112" s="14" t="s">
        <v>463</v>
      </c>
      <c r="D112" s="15" t="s">
        <v>474</v>
      </c>
      <c r="E112" s="15" t="s">
        <v>49</v>
      </c>
      <c r="F112" s="14" t="s">
        <v>475</v>
      </c>
      <c r="G112" s="15" t="s">
        <v>466</v>
      </c>
      <c r="H112" s="16" t="s">
        <v>476</v>
      </c>
      <c r="I112" s="16" t="s">
        <v>477</v>
      </c>
      <c r="J112" s="14" t="s">
        <v>36</v>
      </c>
      <c r="K112" s="15">
        <v>12</v>
      </c>
      <c r="L112" s="67" t="s">
        <v>50</v>
      </c>
      <c r="M112" s="15" t="s">
        <v>113</v>
      </c>
      <c r="N112" s="17">
        <v>39568</v>
      </c>
      <c r="O112" s="18">
        <v>45056</v>
      </c>
      <c r="P112" s="64">
        <v>45421</v>
      </c>
      <c r="Q112" s="15">
        <f t="shared" ca="1" si="3"/>
        <v>250</v>
      </c>
      <c r="R112" s="50" t="s">
        <v>479</v>
      </c>
      <c r="S112" s="19"/>
      <c r="T112" s="19"/>
      <c r="U112" s="15"/>
      <c r="V112" s="15" t="s">
        <v>171</v>
      </c>
      <c r="W112" s="13"/>
      <c r="X112" s="21"/>
      <c r="Y112" s="21"/>
      <c r="Z112" s="21"/>
      <c r="AB112" s="22"/>
    </row>
    <row r="113" spans="1:28" ht="34" customHeight="1" x14ac:dyDescent="0.45">
      <c r="A113" s="124"/>
      <c r="B113" s="14">
        <v>115</v>
      </c>
      <c r="C113" s="14" t="s">
        <v>463</v>
      </c>
      <c r="D113" s="15" t="s">
        <v>474</v>
      </c>
      <c r="E113" s="15" t="s">
        <v>49</v>
      </c>
      <c r="F113" s="14" t="s">
        <v>475</v>
      </c>
      <c r="G113" s="15" t="s">
        <v>466</v>
      </c>
      <c r="H113" s="16" t="s">
        <v>476</v>
      </c>
      <c r="I113" s="16" t="s">
        <v>477</v>
      </c>
      <c r="J113" s="14" t="s">
        <v>36</v>
      </c>
      <c r="K113" s="15">
        <v>12</v>
      </c>
      <c r="L113" s="67" t="s">
        <v>50</v>
      </c>
      <c r="M113" s="15" t="s">
        <v>113</v>
      </c>
      <c r="N113" s="17">
        <v>55536</v>
      </c>
      <c r="O113" s="35">
        <v>45097</v>
      </c>
      <c r="P113" s="99">
        <v>45462</v>
      </c>
      <c r="Q113" s="15">
        <f t="shared" ca="1" si="3"/>
        <v>291</v>
      </c>
      <c r="R113" s="50" t="s">
        <v>480</v>
      </c>
      <c r="S113" s="19"/>
      <c r="T113" s="19"/>
      <c r="U113" s="15"/>
      <c r="V113" s="15" t="s">
        <v>171</v>
      </c>
      <c r="W113" s="13"/>
      <c r="X113" s="21"/>
      <c r="Y113" s="21"/>
      <c r="Z113" s="21"/>
    </row>
    <row r="114" spans="1:28" ht="34" customHeight="1" x14ac:dyDescent="0.45">
      <c r="A114" s="124"/>
      <c r="B114" s="14">
        <v>116</v>
      </c>
      <c r="C114" s="14" t="s">
        <v>481</v>
      </c>
      <c r="D114" s="15" t="s">
        <v>482</v>
      </c>
      <c r="E114" s="15" t="s">
        <v>32</v>
      </c>
      <c r="F114" s="16" t="s">
        <v>483</v>
      </c>
      <c r="G114" s="15" t="s">
        <v>466</v>
      </c>
      <c r="H114" s="16" t="s">
        <v>476</v>
      </c>
      <c r="I114" s="14"/>
      <c r="J114" s="14" t="s">
        <v>36</v>
      </c>
      <c r="K114" s="15">
        <v>12</v>
      </c>
      <c r="L114" s="15" t="s">
        <v>37</v>
      </c>
      <c r="M114" s="14" t="s">
        <v>476</v>
      </c>
      <c r="N114" s="17" t="s">
        <v>484</v>
      </c>
      <c r="O114" s="18">
        <v>45040</v>
      </c>
      <c r="P114" s="18">
        <v>45405</v>
      </c>
      <c r="Q114" s="15">
        <f t="shared" ca="1" si="3"/>
        <v>234</v>
      </c>
      <c r="R114" s="14" t="s">
        <v>485</v>
      </c>
      <c r="S114" s="19"/>
      <c r="T114" s="19"/>
      <c r="U114" s="14"/>
      <c r="V114" s="14" t="s">
        <v>306</v>
      </c>
      <c r="W114" s="13"/>
      <c r="X114" s="21" t="s">
        <v>42</v>
      </c>
      <c r="Y114" s="21"/>
      <c r="Z114" s="21" t="s">
        <v>103</v>
      </c>
      <c r="AA114" s="22" t="s">
        <v>44</v>
      </c>
    </row>
    <row r="115" spans="1:28" ht="34" customHeight="1" x14ac:dyDescent="0.45">
      <c r="A115" s="124"/>
      <c r="B115" s="14">
        <v>117</v>
      </c>
      <c r="C115" s="14" t="s">
        <v>486</v>
      </c>
      <c r="D115" s="14" t="s">
        <v>482</v>
      </c>
      <c r="E115" s="14" t="s">
        <v>45</v>
      </c>
      <c r="F115" s="16" t="s">
        <v>483</v>
      </c>
      <c r="G115" s="15" t="s">
        <v>466</v>
      </c>
      <c r="H115" s="16" t="s">
        <v>476</v>
      </c>
      <c r="I115" s="31"/>
      <c r="J115" s="16" t="s">
        <v>36</v>
      </c>
      <c r="K115" s="16">
        <v>12</v>
      </c>
      <c r="L115" s="54" t="s">
        <v>476</v>
      </c>
      <c r="M115" s="14" t="s">
        <v>476</v>
      </c>
      <c r="N115" s="16" t="s">
        <v>487</v>
      </c>
      <c r="O115" s="26">
        <v>45084</v>
      </c>
      <c r="P115" s="26">
        <v>45449</v>
      </c>
      <c r="Q115" s="15">
        <f t="shared" ca="1" si="3"/>
        <v>278</v>
      </c>
      <c r="R115" s="31" t="s">
        <v>488</v>
      </c>
      <c r="S115" s="16"/>
      <c r="T115" s="16"/>
      <c r="U115" s="16"/>
      <c r="V115" s="16" t="s">
        <v>63</v>
      </c>
      <c r="W115" s="13"/>
      <c r="X115" s="21"/>
      <c r="Y115" s="21"/>
      <c r="Z115" s="21"/>
    </row>
    <row r="116" spans="1:28" ht="34" customHeight="1" x14ac:dyDescent="0.45">
      <c r="A116" s="124"/>
      <c r="B116" s="14">
        <v>118</v>
      </c>
      <c r="C116" s="14" t="s">
        <v>489</v>
      </c>
      <c r="D116" s="14" t="s">
        <v>490</v>
      </c>
      <c r="E116" s="15" t="s">
        <v>32</v>
      </c>
      <c r="F116" s="14" t="s">
        <v>491</v>
      </c>
      <c r="G116" s="15" t="s">
        <v>466</v>
      </c>
      <c r="H116" s="14" t="s">
        <v>476</v>
      </c>
      <c r="I116" s="14"/>
      <c r="J116" s="14" t="s">
        <v>36</v>
      </c>
      <c r="K116" s="15">
        <v>12</v>
      </c>
      <c r="L116" s="15" t="s">
        <v>37</v>
      </c>
      <c r="M116" s="14" t="s">
        <v>476</v>
      </c>
      <c r="N116" s="17" t="s">
        <v>492</v>
      </c>
      <c r="O116" s="18">
        <v>45040</v>
      </c>
      <c r="P116" s="18">
        <v>45405</v>
      </c>
      <c r="Q116" s="15">
        <f t="shared" ca="1" si="3"/>
        <v>234</v>
      </c>
      <c r="R116" s="14" t="s">
        <v>493</v>
      </c>
      <c r="S116" s="19"/>
      <c r="T116" s="19"/>
      <c r="U116" s="14"/>
      <c r="V116" s="14" t="s">
        <v>273</v>
      </c>
      <c r="W116" s="13"/>
      <c r="X116" s="21" t="s">
        <v>42</v>
      </c>
      <c r="Y116" s="21"/>
      <c r="Z116" s="21" t="s">
        <v>103</v>
      </c>
      <c r="AA116" s="22" t="s">
        <v>44</v>
      </c>
    </row>
    <row r="117" spans="1:28" ht="34" customHeight="1" x14ac:dyDescent="0.45">
      <c r="A117" s="124"/>
      <c r="B117" s="14">
        <v>119</v>
      </c>
      <c r="C117" s="14" t="s">
        <v>489</v>
      </c>
      <c r="D117" s="14" t="s">
        <v>490</v>
      </c>
      <c r="E117" s="14" t="s">
        <v>45</v>
      </c>
      <c r="F117" s="14" t="s">
        <v>491</v>
      </c>
      <c r="G117" s="15" t="s">
        <v>466</v>
      </c>
      <c r="H117" s="16" t="s">
        <v>476</v>
      </c>
      <c r="I117" s="31"/>
      <c r="J117" s="16" t="s">
        <v>36</v>
      </c>
      <c r="K117" s="15">
        <v>12</v>
      </c>
      <c r="L117" s="54" t="s">
        <v>476</v>
      </c>
      <c r="M117" s="14" t="s">
        <v>476</v>
      </c>
      <c r="N117" s="16">
        <v>265</v>
      </c>
      <c r="O117" s="26">
        <v>44347</v>
      </c>
      <c r="P117" s="100">
        <v>45427</v>
      </c>
      <c r="Q117" s="15">
        <f t="shared" ca="1" si="3"/>
        <v>256</v>
      </c>
      <c r="R117" s="31"/>
      <c r="S117" s="16"/>
      <c r="T117" s="16"/>
      <c r="U117" s="16"/>
      <c r="V117" s="16" t="s">
        <v>63</v>
      </c>
      <c r="W117" s="13"/>
      <c r="X117" s="21"/>
      <c r="Y117" s="21"/>
      <c r="Z117" s="21"/>
      <c r="AB117" s="22" t="s">
        <v>494</v>
      </c>
    </row>
    <row r="118" spans="1:28" ht="55.5" customHeight="1" x14ac:dyDescent="0.45">
      <c r="A118" s="124"/>
      <c r="B118" s="14">
        <v>120</v>
      </c>
      <c r="C118" s="101" t="s">
        <v>495</v>
      </c>
      <c r="D118" s="14" t="s">
        <v>496</v>
      </c>
      <c r="E118" s="15" t="s">
        <v>32</v>
      </c>
      <c r="F118" s="16" t="s">
        <v>497</v>
      </c>
      <c r="G118" s="15" t="s">
        <v>466</v>
      </c>
      <c r="H118" s="14" t="s">
        <v>498</v>
      </c>
      <c r="I118" s="14" t="s">
        <v>499</v>
      </c>
      <c r="J118" s="14" t="s">
        <v>71</v>
      </c>
      <c r="K118" s="15">
        <v>24</v>
      </c>
      <c r="L118" s="14" t="s">
        <v>123</v>
      </c>
      <c r="M118" s="14" t="s">
        <v>123</v>
      </c>
      <c r="N118" s="15" t="s">
        <v>500</v>
      </c>
      <c r="O118" s="18">
        <v>44937</v>
      </c>
      <c r="P118" s="18">
        <v>45667</v>
      </c>
      <c r="Q118" s="15">
        <f t="shared" ca="1" si="3"/>
        <v>496</v>
      </c>
      <c r="R118" s="14" t="s">
        <v>501</v>
      </c>
      <c r="S118" s="19"/>
      <c r="T118" s="19"/>
      <c r="U118" s="34"/>
      <c r="V118" s="15" t="s">
        <v>502</v>
      </c>
      <c r="W118" s="16" t="s">
        <v>59</v>
      </c>
      <c r="X118" s="21" t="s">
        <v>502</v>
      </c>
      <c r="Y118" s="21"/>
      <c r="Z118" s="21" t="s">
        <v>75</v>
      </c>
      <c r="AB118" s="22"/>
    </row>
    <row r="119" spans="1:28" ht="34" customHeight="1" x14ac:dyDescent="0.45">
      <c r="A119" s="124"/>
      <c r="B119" s="14">
        <v>121</v>
      </c>
      <c r="C119" s="101" t="s">
        <v>495</v>
      </c>
      <c r="D119" s="15" t="s">
        <v>503</v>
      </c>
      <c r="E119" s="15" t="s">
        <v>32</v>
      </c>
      <c r="F119" s="77" t="s">
        <v>497</v>
      </c>
      <c r="G119" s="15" t="s">
        <v>466</v>
      </c>
      <c r="H119" s="14" t="s">
        <v>498</v>
      </c>
      <c r="I119" s="31" t="s">
        <v>504</v>
      </c>
      <c r="J119" s="14" t="s">
        <v>71</v>
      </c>
      <c r="K119" s="15">
        <v>24</v>
      </c>
      <c r="L119" s="14" t="s">
        <v>123</v>
      </c>
      <c r="M119" s="14" t="s">
        <v>123</v>
      </c>
      <c r="N119" s="15" t="s">
        <v>505</v>
      </c>
      <c r="O119" s="18">
        <v>44942</v>
      </c>
      <c r="P119" s="18">
        <v>45672</v>
      </c>
      <c r="Q119" s="15">
        <f t="shared" ca="1" si="3"/>
        <v>501</v>
      </c>
      <c r="R119" s="14" t="s">
        <v>506</v>
      </c>
      <c r="S119" s="19"/>
      <c r="T119" s="19"/>
      <c r="U119" s="34"/>
      <c r="V119" s="15" t="s">
        <v>502</v>
      </c>
      <c r="W119" s="16" t="s">
        <v>59</v>
      </c>
      <c r="X119" s="21" t="s">
        <v>502</v>
      </c>
      <c r="Y119" s="21"/>
      <c r="Z119" s="21" t="s">
        <v>75</v>
      </c>
      <c r="AA119" s="22" t="s">
        <v>507</v>
      </c>
      <c r="AB119" s="22"/>
    </row>
    <row r="120" spans="1:28" ht="34" customHeight="1" x14ac:dyDescent="0.45">
      <c r="A120" s="124"/>
      <c r="B120" s="14">
        <v>122</v>
      </c>
      <c r="C120" s="14" t="s">
        <v>495</v>
      </c>
      <c r="D120" s="15" t="s">
        <v>503</v>
      </c>
      <c r="E120" s="14" t="s">
        <v>45</v>
      </c>
      <c r="F120" s="16" t="s">
        <v>497</v>
      </c>
      <c r="G120" s="15" t="s">
        <v>466</v>
      </c>
      <c r="H120" s="14" t="s">
        <v>498</v>
      </c>
      <c r="I120" s="31" t="s">
        <v>504</v>
      </c>
      <c r="J120" s="16" t="s">
        <v>71</v>
      </c>
      <c r="K120" s="16">
        <v>24</v>
      </c>
      <c r="L120" s="14" t="s">
        <v>123</v>
      </c>
      <c r="M120" s="14" t="s">
        <v>123</v>
      </c>
      <c r="N120" s="16" t="s">
        <v>508</v>
      </c>
      <c r="O120" s="26">
        <v>45121</v>
      </c>
      <c r="P120" s="26">
        <v>45851</v>
      </c>
      <c r="Q120" s="15">
        <f t="shared" ca="1" si="3"/>
        <v>680</v>
      </c>
      <c r="R120" s="31" t="s">
        <v>509</v>
      </c>
      <c r="S120" s="16"/>
      <c r="T120" s="16"/>
      <c r="U120" s="16"/>
      <c r="V120" s="16" t="s">
        <v>32</v>
      </c>
      <c r="W120" s="16"/>
      <c r="X120" s="15"/>
      <c r="Y120" s="21"/>
      <c r="Z120" s="21"/>
    </row>
    <row r="121" spans="1:28" ht="63" customHeight="1" x14ac:dyDescent="0.45">
      <c r="A121" s="124"/>
      <c r="B121" s="14">
        <v>123</v>
      </c>
      <c r="C121" s="14" t="s">
        <v>495</v>
      </c>
      <c r="D121" s="14" t="s">
        <v>496</v>
      </c>
      <c r="E121" s="14" t="s">
        <v>45</v>
      </c>
      <c r="F121" s="16" t="s">
        <v>497</v>
      </c>
      <c r="G121" s="15" t="s">
        <v>466</v>
      </c>
      <c r="H121" s="14" t="s">
        <v>498</v>
      </c>
      <c r="I121" s="31" t="s">
        <v>499</v>
      </c>
      <c r="J121" s="16" t="s">
        <v>71</v>
      </c>
      <c r="K121" s="16">
        <v>24</v>
      </c>
      <c r="L121" s="14" t="s">
        <v>123</v>
      </c>
      <c r="M121" s="14" t="s">
        <v>123</v>
      </c>
      <c r="N121" s="16" t="s">
        <v>510</v>
      </c>
      <c r="O121" s="26">
        <v>45121</v>
      </c>
      <c r="P121" s="26">
        <v>45851</v>
      </c>
      <c r="Q121" s="15">
        <f t="shared" ca="1" si="3"/>
        <v>680</v>
      </c>
      <c r="R121" s="31" t="s">
        <v>511</v>
      </c>
      <c r="S121" s="16"/>
      <c r="T121" s="16"/>
      <c r="U121" s="16"/>
      <c r="V121" s="16" t="s">
        <v>32</v>
      </c>
      <c r="W121" s="16"/>
      <c r="X121" s="15"/>
      <c r="Y121" s="21"/>
      <c r="Z121" s="21"/>
    </row>
    <row r="122" spans="1:28" ht="34" customHeight="1" x14ac:dyDescent="0.45">
      <c r="A122" s="124"/>
      <c r="B122" s="14">
        <v>124</v>
      </c>
      <c r="C122" s="14" t="s">
        <v>512</v>
      </c>
      <c r="D122" s="15" t="s">
        <v>513</v>
      </c>
      <c r="E122" s="15" t="s">
        <v>32</v>
      </c>
      <c r="F122" s="16" t="s">
        <v>514</v>
      </c>
      <c r="G122" s="15" t="s">
        <v>466</v>
      </c>
      <c r="H122" s="16" t="s">
        <v>476</v>
      </c>
      <c r="I122" s="14"/>
      <c r="J122" s="14" t="s">
        <v>36</v>
      </c>
      <c r="K122" s="15">
        <v>12</v>
      </c>
      <c r="L122" s="15" t="s">
        <v>37</v>
      </c>
      <c r="M122" s="54" t="s">
        <v>476</v>
      </c>
      <c r="N122" s="17" t="s">
        <v>515</v>
      </c>
      <c r="O122" s="18">
        <v>45041</v>
      </c>
      <c r="P122" s="18">
        <v>45406</v>
      </c>
      <c r="Q122" s="15">
        <f t="shared" ca="1" si="3"/>
        <v>235</v>
      </c>
      <c r="R122" s="14" t="s">
        <v>516</v>
      </c>
      <c r="S122" s="19"/>
      <c r="T122" s="19"/>
      <c r="U122" s="34"/>
      <c r="V122" s="15" t="s">
        <v>517</v>
      </c>
      <c r="W122" s="13"/>
      <c r="X122" s="21" t="s">
        <v>42</v>
      </c>
      <c r="Y122" s="21"/>
      <c r="Z122" s="21" t="s">
        <v>103</v>
      </c>
      <c r="AA122" s="22" t="s">
        <v>44</v>
      </c>
    </row>
    <row r="123" spans="1:28" ht="34" customHeight="1" x14ac:dyDescent="0.45">
      <c r="A123" s="124"/>
      <c r="B123" s="14">
        <v>125</v>
      </c>
      <c r="C123" s="14" t="s">
        <v>512</v>
      </c>
      <c r="D123" s="15" t="s">
        <v>518</v>
      </c>
      <c r="E123" s="15" t="s">
        <v>32</v>
      </c>
      <c r="F123" s="16" t="s">
        <v>519</v>
      </c>
      <c r="G123" s="15" t="s">
        <v>466</v>
      </c>
      <c r="H123" s="16" t="s">
        <v>476</v>
      </c>
      <c r="I123" s="14"/>
      <c r="J123" s="14" t="s">
        <v>36</v>
      </c>
      <c r="K123" s="15">
        <v>12</v>
      </c>
      <c r="L123" s="15" t="s">
        <v>37</v>
      </c>
      <c r="M123" s="54" t="s">
        <v>476</v>
      </c>
      <c r="N123" s="17" t="s">
        <v>515</v>
      </c>
      <c r="O123" s="18">
        <v>45041</v>
      </c>
      <c r="P123" s="18">
        <v>45406</v>
      </c>
      <c r="Q123" s="15">
        <f t="shared" ca="1" si="3"/>
        <v>235</v>
      </c>
      <c r="R123" s="14" t="s">
        <v>520</v>
      </c>
      <c r="S123" s="19"/>
      <c r="T123" s="19"/>
      <c r="U123" s="34"/>
      <c r="V123" s="15" t="s">
        <v>517</v>
      </c>
      <c r="W123" s="13"/>
      <c r="X123" s="21" t="s">
        <v>42</v>
      </c>
      <c r="Y123" s="21"/>
      <c r="Z123" s="21" t="s">
        <v>103</v>
      </c>
      <c r="AA123" s="22" t="s">
        <v>44</v>
      </c>
    </row>
    <row r="124" spans="1:28" ht="34" customHeight="1" x14ac:dyDescent="0.45">
      <c r="A124" s="124"/>
      <c r="B124" s="14">
        <v>126</v>
      </c>
      <c r="C124" s="14" t="s">
        <v>512</v>
      </c>
      <c r="D124" s="14" t="s">
        <v>513</v>
      </c>
      <c r="E124" s="14" t="s">
        <v>45</v>
      </c>
      <c r="F124" s="16" t="s">
        <v>514</v>
      </c>
      <c r="G124" s="15" t="s">
        <v>466</v>
      </c>
      <c r="H124" s="16" t="s">
        <v>476</v>
      </c>
      <c r="I124" s="31"/>
      <c r="J124" s="14" t="s">
        <v>36</v>
      </c>
      <c r="K124" s="15">
        <v>12</v>
      </c>
      <c r="L124" s="54" t="s">
        <v>476</v>
      </c>
      <c r="M124" s="54" t="s">
        <v>476</v>
      </c>
      <c r="N124" s="17" t="s">
        <v>521</v>
      </c>
      <c r="O124" s="26">
        <v>45084</v>
      </c>
      <c r="P124" s="26">
        <v>45449</v>
      </c>
      <c r="Q124" s="15">
        <f t="shared" ca="1" si="3"/>
        <v>278</v>
      </c>
      <c r="R124" s="31" t="s">
        <v>522</v>
      </c>
      <c r="S124" s="16"/>
      <c r="T124" s="16"/>
      <c r="U124" s="16"/>
      <c r="V124" s="16" t="s">
        <v>63</v>
      </c>
      <c r="W124" s="13"/>
      <c r="X124" s="21"/>
      <c r="Y124" s="21"/>
      <c r="Z124" s="21"/>
    </row>
    <row r="125" spans="1:28" ht="34" customHeight="1" x14ac:dyDescent="0.45">
      <c r="A125" s="124"/>
      <c r="B125" s="14">
        <v>127</v>
      </c>
      <c r="C125" s="14" t="s">
        <v>512</v>
      </c>
      <c r="D125" s="14" t="s">
        <v>518</v>
      </c>
      <c r="E125" s="14" t="s">
        <v>45</v>
      </c>
      <c r="F125" s="16" t="s">
        <v>519</v>
      </c>
      <c r="G125" s="15" t="s">
        <v>466</v>
      </c>
      <c r="H125" s="16" t="s">
        <v>476</v>
      </c>
      <c r="I125" s="31"/>
      <c r="J125" s="14" t="s">
        <v>36</v>
      </c>
      <c r="K125" s="15">
        <v>12</v>
      </c>
      <c r="L125" s="54" t="s">
        <v>476</v>
      </c>
      <c r="M125" s="54" t="s">
        <v>476</v>
      </c>
      <c r="N125" s="17" t="s">
        <v>521</v>
      </c>
      <c r="O125" s="26">
        <v>45084</v>
      </c>
      <c r="P125" s="26">
        <v>45449</v>
      </c>
      <c r="Q125" s="15">
        <f t="shared" ca="1" si="3"/>
        <v>278</v>
      </c>
      <c r="R125" s="31" t="s">
        <v>523</v>
      </c>
      <c r="S125" s="16"/>
      <c r="T125" s="16"/>
      <c r="U125" s="16"/>
      <c r="V125" s="16" t="s">
        <v>63</v>
      </c>
      <c r="W125" s="13"/>
      <c r="X125" s="21"/>
      <c r="Y125" s="21"/>
      <c r="Z125" s="21"/>
    </row>
    <row r="126" spans="1:28" ht="34" customHeight="1" x14ac:dyDescent="0.45">
      <c r="A126" s="124"/>
      <c r="B126" s="14">
        <v>128</v>
      </c>
      <c r="C126" s="14" t="s">
        <v>512</v>
      </c>
      <c r="D126" s="15" t="s">
        <v>518</v>
      </c>
      <c r="E126" s="14" t="s">
        <v>49</v>
      </c>
      <c r="F126" s="16" t="s">
        <v>519</v>
      </c>
      <c r="G126" s="15" t="s">
        <v>466</v>
      </c>
      <c r="H126" s="16" t="s">
        <v>476</v>
      </c>
      <c r="I126" s="14"/>
      <c r="J126" s="14" t="s">
        <v>36</v>
      </c>
      <c r="K126" s="15">
        <v>12</v>
      </c>
      <c r="L126" s="31" t="s">
        <v>476</v>
      </c>
      <c r="M126" s="31" t="s">
        <v>476</v>
      </c>
      <c r="N126" s="17" t="s">
        <v>524</v>
      </c>
      <c r="O126" s="102">
        <v>44508</v>
      </c>
      <c r="P126" s="102">
        <v>44872</v>
      </c>
      <c r="Q126" s="56">
        <f t="shared" ca="1" si="3"/>
        <v>-299</v>
      </c>
      <c r="R126" s="38"/>
      <c r="S126" s="61"/>
      <c r="T126" s="61"/>
      <c r="U126" s="103"/>
      <c r="V126" s="56"/>
      <c r="W126" s="87"/>
      <c r="X126" s="21"/>
      <c r="Y126" s="21"/>
      <c r="Z126" s="21"/>
    </row>
    <row r="127" spans="1:28" ht="34" customHeight="1" x14ac:dyDescent="0.45">
      <c r="A127" s="124"/>
      <c r="B127" s="14">
        <v>129</v>
      </c>
      <c r="C127" s="14" t="s">
        <v>512</v>
      </c>
      <c r="D127" s="15" t="s">
        <v>513</v>
      </c>
      <c r="E127" s="14" t="s">
        <v>49</v>
      </c>
      <c r="F127" s="16" t="s">
        <v>514</v>
      </c>
      <c r="G127" s="15" t="s">
        <v>466</v>
      </c>
      <c r="H127" s="16" t="s">
        <v>476</v>
      </c>
      <c r="I127" s="14"/>
      <c r="J127" s="14" t="s">
        <v>36</v>
      </c>
      <c r="K127" s="14">
        <v>12</v>
      </c>
      <c r="L127" s="31" t="s">
        <v>476</v>
      </c>
      <c r="M127" s="31" t="s">
        <v>476</v>
      </c>
      <c r="N127" s="83" t="s">
        <v>525</v>
      </c>
      <c r="O127" s="102">
        <v>44508</v>
      </c>
      <c r="P127" s="102">
        <v>44872</v>
      </c>
      <c r="Q127" s="56">
        <f t="shared" ca="1" si="3"/>
        <v>-299</v>
      </c>
      <c r="R127" s="38"/>
      <c r="S127" s="61"/>
      <c r="T127" s="61"/>
      <c r="U127" s="103"/>
      <c r="V127" s="56"/>
      <c r="W127" s="87"/>
      <c r="X127" s="21"/>
      <c r="Y127" s="21"/>
      <c r="Z127" s="21"/>
    </row>
    <row r="128" spans="1:28" ht="46.5" customHeight="1" x14ac:dyDescent="0.45">
      <c r="A128" s="124"/>
      <c r="B128" s="14">
        <v>130</v>
      </c>
      <c r="C128" s="14" t="s">
        <v>526</v>
      </c>
      <c r="D128" s="15" t="s">
        <v>527</v>
      </c>
      <c r="E128" s="15" t="s">
        <v>32</v>
      </c>
      <c r="F128" s="14" t="s">
        <v>528</v>
      </c>
      <c r="G128" s="15" t="s">
        <v>466</v>
      </c>
      <c r="H128" s="14" t="s">
        <v>529</v>
      </c>
      <c r="I128" s="14" t="s">
        <v>530</v>
      </c>
      <c r="J128" s="14" t="s">
        <v>71</v>
      </c>
      <c r="K128" s="15">
        <v>24</v>
      </c>
      <c r="L128" s="14" t="s">
        <v>123</v>
      </c>
      <c r="M128" s="14" t="s">
        <v>123</v>
      </c>
      <c r="N128" s="17">
        <v>788</v>
      </c>
      <c r="O128" s="18">
        <v>44454</v>
      </c>
      <c r="P128" s="18">
        <v>45183</v>
      </c>
      <c r="Q128" s="15">
        <f t="shared" ca="1" si="3"/>
        <v>12</v>
      </c>
      <c r="R128" s="14"/>
      <c r="S128" s="19"/>
      <c r="T128" s="19"/>
      <c r="U128" s="34"/>
      <c r="V128" s="15" t="s">
        <v>517</v>
      </c>
      <c r="W128" s="28" t="s">
        <v>59</v>
      </c>
      <c r="X128" s="21" t="s">
        <v>42</v>
      </c>
      <c r="Y128" s="21"/>
      <c r="Z128" s="21"/>
      <c r="AB128" s="22" t="s">
        <v>531</v>
      </c>
    </row>
    <row r="129" spans="1:28" ht="46.5" customHeight="1" x14ac:dyDescent="0.45">
      <c r="A129" s="124"/>
      <c r="B129" s="14">
        <v>131</v>
      </c>
      <c r="C129" s="14" t="s">
        <v>532</v>
      </c>
      <c r="D129" s="14" t="s">
        <v>533</v>
      </c>
      <c r="E129" s="14" t="s">
        <v>45</v>
      </c>
      <c r="F129" s="15" t="s">
        <v>534</v>
      </c>
      <c r="G129" s="15" t="s">
        <v>466</v>
      </c>
      <c r="H129" s="16" t="s">
        <v>535</v>
      </c>
      <c r="I129" s="31"/>
      <c r="J129" s="16" t="s">
        <v>36</v>
      </c>
      <c r="K129" s="16">
        <v>3</v>
      </c>
      <c r="L129" s="54" t="s">
        <v>535</v>
      </c>
      <c r="M129" s="16"/>
      <c r="N129" s="16">
        <v>866259</v>
      </c>
      <c r="O129" s="26">
        <v>44431</v>
      </c>
      <c r="P129" s="100">
        <v>44521</v>
      </c>
      <c r="Q129" s="15">
        <f t="shared" ca="1" si="3"/>
        <v>-650</v>
      </c>
      <c r="R129" s="31" t="s">
        <v>536</v>
      </c>
      <c r="S129" s="16"/>
      <c r="T129" s="16"/>
      <c r="U129" s="16"/>
      <c r="V129" s="16" t="s">
        <v>63</v>
      </c>
      <c r="W129" s="28"/>
      <c r="X129" s="21"/>
      <c r="Y129" s="21"/>
      <c r="Z129" s="21"/>
      <c r="AB129" s="22" t="s">
        <v>537</v>
      </c>
    </row>
    <row r="130" spans="1:28" ht="34" customHeight="1" x14ac:dyDescent="0.45">
      <c r="A130" s="124"/>
      <c r="B130" s="14">
        <v>132</v>
      </c>
      <c r="C130" s="14" t="s">
        <v>538</v>
      </c>
      <c r="D130" s="15" t="s">
        <v>539</v>
      </c>
      <c r="E130" s="15" t="s">
        <v>32</v>
      </c>
      <c r="F130" s="68"/>
      <c r="G130" s="14" t="s">
        <v>466</v>
      </c>
      <c r="H130" s="16" t="s">
        <v>476</v>
      </c>
      <c r="I130" s="14"/>
      <c r="J130" s="14" t="s">
        <v>36</v>
      </c>
      <c r="K130" s="15">
        <v>12</v>
      </c>
      <c r="L130" s="15" t="s">
        <v>37</v>
      </c>
      <c r="M130" s="54" t="s">
        <v>476</v>
      </c>
      <c r="N130" s="83" t="s">
        <v>540</v>
      </c>
      <c r="O130" s="64">
        <v>44347</v>
      </c>
      <c r="P130" s="64">
        <v>44711</v>
      </c>
      <c r="Q130" s="15">
        <f t="shared" ca="1" si="3"/>
        <v>-460</v>
      </c>
      <c r="R130" s="14" t="s">
        <v>541</v>
      </c>
      <c r="S130" s="19"/>
      <c r="T130" s="19"/>
      <c r="U130" s="34"/>
      <c r="V130" s="15" t="s">
        <v>306</v>
      </c>
      <c r="W130" s="13"/>
      <c r="X130" s="21" t="s">
        <v>42</v>
      </c>
      <c r="Y130" s="21"/>
      <c r="Z130" s="21" t="s">
        <v>542</v>
      </c>
    </row>
    <row r="131" spans="1:28" ht="34" customHeight="1" x14ac:dyDescent="0.45">
      <c r="A131" s="124"/>
      <c r="B131" s="14">
        <v>133</v>
      </c>
      <c r="C131" s="14" t="s">
        <v>538</v>
      </c>
      <c r="D131" s="15" t="s">
        <v>539</v>
      </c>
      <c r="E131" s="15" t="s">
        <v>32</v>
      </c>
      <c r="F131" s="68"/>
      <c r="G131" s="15" t="s">
        <v>466</v>
      </c>
      <c r="H131" s="16" t="s">
        <v>476</v>
      </c>
      <c r="I131" s="14"/>
      <c r="J131" s="14" t="s">
        <v>36</v>
      </c>
      <c r="K131" s="15">
        <v>12</v>
      </c>
      <c r="L131" s="15" t="s">
        <v>37</v>
      </c>
      <c r="M131" s="54" t="s">
        <v>476</v>
      </c>
      <c r="N131" s="88" t="s">
        <v>543</v>
      </c>
      <c r="O131" s="64">
        <v>44347</v>
      </c>
      <c r="P131" s="64">
        <v>44711</v>
      </c>
      <c r="Q131" s="15">
        <f t="shared" ca="1" si="3"/>
        <v>-460</v>
      </c>
      <c r="R131" s="14" t="s">
        <v>541</v>
      </c>
      <c r="S131" s="19"/>
      <c r="T131" s="19"/>
      <c r="U131" s="34"/>
      <c r="V131" s="15" t="s">
        <v>306</v>
      </c>
      <c r="W131" s="13"/>
      <c r="X131" s="21" t="s">
        <v>42</v>
      </c>
      <c r="Y131" s="21"/>
      <c r="Z131" s="21" t="s">
        <v>544</v>
      </c>
    </row>
    <row r="132" spans="1:28" ht="34" customHeight="1" x14ac:dyDescent="0.45">
      <c r="A132" s="52"/>
      <c r="B132" s="14"/>
      <c r="C132" s="14" t="s">
        <v>545</v>
      </c>
      <c r="D132" s="15" t="s">
        <v>546</v>
      </c>
      <c r="E132" s="15" t="s">
        <v>32</v>
      </c>
      <c r="F132" s="68"/>
      <c r="G132" s="15"/>
      <c r="H132" s="16"/>
      <c r="I132" s="14"/>
      <c r="J132" s="14" t="s">
        <v>36</v>
      </c>
      <c r="K132" s="15"/>
      <c r="L132" s="15"/>
      <c r="M132" s="54"/>
      <c r="N132" s="83" t="s">
        <v>547</v>
      </c>
      <c r="O132" s="64">
        <v>45049</v>
      </c>
      <c r="P132" s="64">
        <v>45414</v>
      </c>
      <c r="Q132" s="15">
        <f t="shared" ca="1" si="3"/>
        <v>243</v>
      </c>
      <c r="R132" s="14" t="s">
        <v>541</v>
      </c>
      <c r="S132" s="19"/>
      <c r="T132" s="19"/>
      <c r="U132" s="104"/>
      <c r="V132" s="15" t="s">
        <v>306</v>
      </c>
      <c r="W132" s="13"/>
      <c r="X132" s="21"/>
      <c r="Y132" s="21"/>
      <c r="Z132" s="21"/>
    </row>
    <row r="133" spans="1:28" ht="34" customHeight="1" x14ac:dyDescent="0.45">
      <c r="A133" s="125"/>
      <c r="B133" s="14">
        <v>134</v>
      </c>
      <c r="C133" s="14" t="s">
        <v>548</v>
      </c>
      <c r="D133" s="15" t="s">
        <v>549</v>
      </c>
      <c r="E133" s="15" t="s">
        <v>32</v>
      </c>
      <c r="F133" s="47"/>
      <c r="G133" s="15" t="s">
        <v>466</v>
      </c>
      <c r="H133" s="14"/>
      <c r="I133" s="14"/>
      <c r="J133" s="14" t="s">
        <v>36</v>
      </c>
      <c r="K133" s="15">
        <v>12</v>
      </c>
      <c r="L133" s="15" t="s">
        <v>37</v>
      </c>
      <c r="M133" s="15" t="s">
        <v>158</v>
      </c>
      <c r="N133" s="30" t="s">
        <v>550</v>
      </c>
      <c r="O133" s="18">
        <v>45050</v>
      </c>
      <c r="P133" s="18">
        <v>45415</v>
      </c>
      <c r="Q133" s="15">
        <f t="shared" ca="1" si="3"/>
        <v>244</v>
      </c>
      <c r="R133" s="15" t="s">
        <v>551</v>
      </c>
      <c r="S133" s="19"/>
      <c r="T133" s="19"/>
      <c r="U133" s="22"/>
      <c r="V133" s="15" t="s">
        <v>161</v>
      </c>
      <c r="W133" s="13"/>
      <c r="X133" s="21" t="s">
        <v>42</v>
      </c>
      <c r="Y133" s="21"/>
      <c r="Z133" s="21" t="s">
        <v>103</v>
      </c>
      <c r="AA133" s="22" t="s">
        <v>44</v>
      </c>
    </row>
    <row r="134" spans="1:28" ht="44.25" customHeight="1" x14ac:dyDescent="0.45">
      <c r="A134" s="125"/>
      <c r="B134" s="14">
        <v>135</v>
      </c>
      <c r="C134" s="14" t="s">
        <v>552</v>
      </c>
      <c r="D134" s="14" t="s">
        <v>553</v>
      </c>
      <c r="E134" s="14" t="s">
        <v>32</v>
      </c>
      <c r="F134" s="83" t="s">
        <v>554</v>
      </c>
      <c r="G134" s="14" t="s">
        <v>466</v>
      </c>
      <c r="H134" s="14" t="s">
        <v>192</v>
      </c>
      <c r="I134" s="14"/>
      <c r="J134" s="14" t="s">
        <v>36</v>
      </c>
      <c r="K134" s="15">
        <v>12</v>
      </c>
      <c r="L134" s="15" t="s">
        <v>37</v>
      </c>
      <c r="M134" s="15" t="s">
        <v>329</v>
      </c>
      <c r="N134" s="83" t="s">
        <v>555</v>
      </c>
      <c r="O134" s="64">
        <v>45134</v>
      </c>
      <c r="P134" s="64">
        <v>45499</v>
      </c>
      <c r="Q134" s="15">
        <f t="shared" ca="1" si="3"/>
        <v>328</v>
      </c>
      <c r="R134" s="14" t="s">
        <v>556</v>
      </c>
      <c r="S134" s="19"/>
      <c r="T134" s="19"/>
      <c r="U134" s="15"/>
      <c r="V134" s="105" t="s">
        <v>41</v>
      </c>
      <c r="W134" s="13"/>
      <c r="X134" s="21" t="s">
        <v>557</v>
      </c>
      <c r="Y134" s="21"/>
      <c r="Z134" s="21" t="s">
        <v>558</v>
      </c>
      <c r="AB134" s="11"/>
    </row>
    <row r="135" spans="1:28" ht="48.75" customHeight="1" x14ac:dyDescent="0.45">
      <c r="A135" s="125"/>
      <c r="B135" s="14">
        <v>136</v>
      </c>
      <c r="C135" s="14" t="s">
        <v>559</v>
      </c>
      <c r="D135" s="15" t="s">
        <v>560</v>
      </c>
      <c r="E135" s="15" t="s">
        <v>32</v>
      </c>
      <c r="F135" s="14" t="s">
        <v>561</v>
      </c>
      <c r="G135" s="14" t="s">
        <v>466</v>
      </c>
      <c r="H135" s="14" t="s">
        <v>562</v>
      </c>
      <c r="I135" s="14"/>
      <c r="J135" s="14" t="s">
        <v>36</v>
      </c>
      <c r="K135" s="15">
        <v>12</v>
      </c>
      <c r="L135" s="15" t="s">
        <v>136</v>
      </c>
      <c r="M135" s="15" t="s">
        <v>136</v>
      </c>
      <c r="N135" s="17">
        <v>124061</v>
      </c>
      <c r="O135" s="64">
        <v>45140</v>
      </c>
      <c r="P135" s="18">
        <v>45505</v>
      </c>
      <c r="Q135" s="15">
        <f t="shared" ca="1" si="3"/>
        <v>334</v>
      </c>
      <c r="R135" s="14" t="s">
        <v>563</v>
      </c>
      <c r="S135" s="19"/>
      <c r="T135" s="19"/>
      <c r="U135" s="34"/>
      <c r="V135" s="15" t="s">
        <v>161</v>
      </c>
      <c r="W135" s="13" t="s">
        <v>59</v>
      </c>
      <c r="X135" s="21" t="s">
        <v>42</v>
      </c>
      <c r="Y135" s="21"/>
      <c r="Z135" s="21" t="s">
        <v>564</v>
      </c>
    </row>
    <row r="136" spans="1:28" ht="34" customHeight="1" x14ac:dyDescent="0.45">
      <c r="A136" s="125"/>
      <c r="B136" s="14">
        <v>137</v>
      </c>
      <c r="C136" s="14" t="s">
        <v>565</v>
      </c>
      <c r="D136" s="14" t="s">
        <v>566</v>
      </c>
      <c r="E136" s="14" t="s">
        <v>32</v>
      </c>
      <c r="F136" s="47"/>
      <c r="G136" s="47"/>
      <c r="H136" s="14" t="s">
        <v>567</v>
      </c>
      <c r="I136" s="14"/>
      <c r="J136" s="14" t="s">
        <v>36</v>
      </c>
      <c r="K136" s="15">
        <v>12</v>
      </c>
      <c r="L136" s="14" t="s">
        <v>568</v>
      </c>
      <c r="M136" s="14"/>
      <c r="N136" s="83"/>
      <c r="O136" s="64"/>
      <c r="P136" s="64" t="s">
        <v>569</v>
      </c>
      <c r="Q136" s="15" t="e">
        <f t="shared" ca="1" si="3"/>
        <v>#VALUE!</v>
      </c>
      <c r="R136" s="14" t="s">
        <v>570</v>
      </c>
      <c r="S136" s="19"/>
      <c r="T136" s="106"/>
      <c r="U136" s="64"/>
      <c r="V136" s="106" t="s">
        <v>571</v>
      </c>
      <c r="W136" s="13"/>
      <c r="X136" s="21" t="s">
        <v>571</v>
      </c>
      <c r="Y136" s="21"/>
      <c r="Z136" s="21"/>
    </row>
    <row r="137" spans="1:28" ht="34" customHeight="1" x14ac:dyDescent="0.45">
      <c r="A137" s="126"/>
      <c r="B137" s="14">
        <v>138</v>
      </c>
      <c r="C137" s="14" t="s">
        <v>565</v>
      </c>
      <c r="D137" s="14" t="s">
        <v>566</v>
      </c>
      <c r="E137" s="14" t="s">
        <v>32</v>
      </c>
      <c r="F137" s="47"/>
      <c r="G137" s="47"/>
      <c r="H137" s="14" t="s">
        <v>567</v>
      </c>
      <c r="I137" s="14"/>
      <c r="J137" s="14" t="s">
        <v>36</v>
      </c>
      <c r="K137" s="15">
        <v>12</v>
      </c>
      <c r="L137" s="14" t="s">
        <v>568</v>
      </c>
      <c r="M137" s="14"/>
      <c r="N137" s="83"/>
      <c r="O137" s="64"/>
      <c r="P137" s="64" t="s">
        <v>569</v>
      </c>
      <c r="Q137" s="15" t="e">
        <f t="shared" ca="1" si="3"/>
        <v>#VALUE!</v>
      </c>
      <c r="R137" s="14" t="s">
        <v>570</v>
      </c>
      <c r="S137" s="19"/>
      <c r="T137" s="106"/>
      <c r="U137" s="64"/>
      <c r="V137" s="106" t="s">
        <v>571</v>
      </c>
      <c r="W137" s="13"/>
      <c r="X137" s="21" t="s">
        <v>571</v>
      </c>
      <c r="Y137" s="21"/>
      <c r="Z137" s="21"/>
    </row>
    <row r="138" spans="1:28" ht="29.25" customHeight="1" x14ac:dyDescent="0.45">
      <c r="A138" s="13"/>
      <c r="B138" s="14">
        <v>139</v>
      </c>
      <c r="C138" s="14" t="s">
        <v>572</v>
      </c>
      <c r="D138" s="14" t="s">
        <v>573</v>
      </c>
      <c r="E138" s="14" t="s">
        <v>32</v>
      </c>
      <c r="F138" s="48"/>
      <c r="G138" s="48"/>
      <c r="H138" s="90" t="s">
        <v>574</v>
      </c>
      <c r="I138" s="90"/>
      <c r="J138" s="90"/>
      <c r="K138" s="48"/>
      <c r="L138" s="48"/>
      <c r="M138" s="48"/>
      <c r="N138" s="48"/>
      <c r="O138" s="48"/>
      <c r="P138" s="64" t="s">
        <v>569</v>
      </c>
      <c r="Q138" s="15" t="e">
        <f t="shared" ca="1" si="3"/>
        <v>#VALUE!</v>
      </c>
      <c r="R138" s="14" t="s">
        <v>575</v>
      </c>
      <c r="S138" s="48"/>
      <c r="T138" s="48"/>
      <c r="U138" s="64"/>
      <c r="V138" s="16" t="s">
        <v>41</v>
      </c>
      <c r="W138" s="13"/>
      <c r="X138" s="21" t="s">
        <v>42</v>
      </c>
      <c r="Y138" s="21"/>
      <c r="Z138" s="21" t="s">
        <v>576</v>
      </c>
    </row>
    <row r="139" spans="1:28" ht="28.5" customHeight="1" x14ac:dyDescent="0.45">
      <c r="A139" s="13"/>
      <c r="B139" s="14">
        <v>140</v>
      </c>
      <c r="C139" s="14" t="s">
        <v>577</v>
      </c>
      <c r="D139" s="14" t="s">
        <v>578</v>
      </c>
      <c r="E139" s="14" t="s">
        <v>32</v>
      </c>
      <c r="F139" s="48"/>
      <c r="G139" s="48"/>
      <c r="H139" s="90" t="s">
        <v>579</v>
      </c>
      <c r="I139" s="90"/>
      <c r="J139" s="90"/>
      <c r="K139" s="48"/>
      <c r="L139" s="48"/>
      <c r="M139" s="48"/>
      <c r="N139" s="48"/>
      <c r="O139" s="48"/>
      <c r="P139" s="48"/>
      <c r="Q139" s="15">
        <f t="shared" ca="1" si="3"/>
        <v>-45171</v>
      </c>
      <c r="R139" s="13"/>
      <c r="S139" s="48"/>
      <c r="T139" s="48"/>
      <c r="U139" s="48"/>
      <c r="V139" s="15" t="s">
        <v>273</v>
      </c>
      <c r="W139" s="13"/>
      <c r="X139" s="21" t="s">
        <v>42</v>
      </c>
      <c r="Y139" s="21"/>
      <c r="Z139" s="21" t="s">
        <v>580</v>
      </c>
    </row>
    <row r="140" spans="1:28" ht="19.5" customHeight="1" x14ac:dyDescent="0.45">
      <c r="A140" s="13"/>
      <c r="B140" s="14">
        <v>141</v>
      </c>
      <c r="C140" s="14" t="s">
        <v>581</v>
      </c>
      <c r="D140" s="14" t="s">
        <v>582</v>
      </c>
      <c r="E140" s="14" t="s">
        <v>32</v>
      </c>
      <c r="F140" s="48"/>
      <c r="G140" s="48"/>
      <c r="H140" s="90" t="s">
        <v>583</v>
      </c>
      <c r="I140" s="90"/>
      <c r="J140" s="16" t="s">
        <v>36</v>
      </c>
      <c r="K140" s="48"/>
      <c r="L140" s="48"/>
      <c r="M140" s="48"/>
      <c r="N140" s="48"/>
      <c r="O140" s="48"/>
      <c r="P140" s="48"/>
      <c r="Q140" s="15">
        <f t="shared" ca="1" si="3"/>
        <v>-45171</v>
      </c>
      <c r="R140" s="13"/>
      <c r="S140" s="48"/>
      <c r="T140" s="48"/>
      <c r="U140" s="48"/>
      <c r="V140" s="16" t="s">
        <v>41</v>
      </c>
      <c r="W140" s="13"/>
      <c r="X140" s="76" t="s">
        <v>584</v>
      </c>
      <c r="Y140" s="51"/>
      <c r="Z140" s="51"/>
    </row>
    <row r="141" spans="1:28" x14ac:dyDescent="0.45">
      <c r="Q141" s="22"/>
    </row>
    <row r="142" spans="1:28" x14ac:dyDescent="0.45">
      <c r="Q142" s="22"/>
    </row>
    <row r="143" spans="1:28" x14ac:dyDescent="0.45">
      <c r="Q143" s="22"/>
    </row>
  </sheetData>
  <autoFilter ref="A1:AA140" xr:uid="{00000000-0009-0000-0000-000000000000}"/>
  <sortState xmlns:xlrd2="http://schemas.microsoft.com/office/spreadsheetml/2017/richdata2" ref="B1:U132">
    <sortCondition ref="P2:P132"/>
  </sortState>
  <mergeCells count="9">
    <mergeCell ref="A89:A91"/>
    <mergeCell ref="A92:A102"/>
    <mergeCell ref="A110:A131"/>
    <mergeCell ref="A133:A137"/>
    <mergeCell ref="A2:A12"/>
    <mergeCell ref="A19:A59"/>
    <mergeCell ref="A60:A65"/>
    <mergeCell ref="A66:A79"/>
    <mergeCell ref="A80:A81"/>
  </mergeCells>
  <conditionalFormatting sqref="Q129:R129 Q130:Q131 Q133:Q140 Q109:Q128 Q2:Q7 Q9:Q27 Q28:Q35 Q36:Q88 Q89:Q104 Q20:Q21 Q8 Q132">
    <cfRule type="cellIs" dxfId="92" priority="23" operator="lessThan">
      <formula>30</formula>
    </cfRule>
  </conditionalFormatting>
  <conditionalFormatting sqref="Q95">
    <cfRule type="cellIs" dxfId="91" priority="24" operator="lessThan">
      <formula>30</formula>
    </cfRule>
  </conditionalFormatting>
  <conditionalFormatting sqref="Q94">
    <cfRule type="cellIs" dxfId="90" priority="25" operator="lessThan">
      <formula>30</formula>
    </cfRule>
  </conditionalFormatting>
  <conditionalFormatting sqref="Q94">
    <cfRule type="cellIs" dxfId="89" priority="26" operator="lessThan">
      <formula>30</formula>
    </cfRule>
  </conditionalFormatting>
  <conditionalFormatting sqref="P69">
    <cfRule type="timePeriod" dxfId="88" priority="19" timePeriod="today">
      <formula>FLOOR(P69,1)=TODAY()</formula>
    </cfRule>
  </conditionalFormatting>
  <conditionalFormatting sqref="P18">
    <cfRule type="timePeriod" dxfId="87" priority="27" timePeriod="today">
      <formula>FLOOR(P18,1)=TODAY()</formula>
    </cfRule>
  </conditionalFormatting>
  <conditionalFormatting sqref="P117 P100 P17:P18">
    <cfRule type="timePeriod" dxfId="86" priority="28" timePeriod="today">
      <formula>FLOOR(P17,1)=TODAY()</formula>
    </cfRule>
  </conditionalFormatting>
  <conditionalFormatting sqref="P69">
    <cfRule type="timePeriod" dxfId="85" priority="29" timePeriod="today">
      <formula>FLOOR(P69,1)=TODAY()</formula>
    </cfRule>
  </conditionalFormatting>
  <conditionalFormatting sqref="P69">
    <cfRule type="cellIs" dxfId="84" priority="16" operator="lessThan">
      <formula>TODAY()-30</formula>
    </cfRule>
  </conditionalFormatting>
  <conditionalFormatting sqref="P18">
    <cfRule type="cellIs" dxfId="83" priority="30" operator="lessThan">
      <formula>TODAY()-30</formula>
    </cfRule>
  </conditionalFormatting>
  <conditionalFormatting sqref="P69">
    <cfRule type="cellIs" dxfId="82" priority="31" operator="lessThan">
      <formula>TODAY()-30</formula>
    </cfRule>
  </conditionalFormatting>
  <conditionalFormatting sqref="P117 P100 P17:P18">
    <cfRule type="cellIs" dxfId="81" priority="32" operator="lessThan">
      <formula>TODAY()-30</formula>
    </cfRule>
  </conditionalFormatting>
  <conditionalFormatting sqref="P117 P100 P17:P18">
    <cfRule type="cellIs" dxfId="80" priority="15" operator="lessThan">
      <formula>TODAY()</formula>
    </cfRule>
  </conditionalFormatting>
  <conditionalFormatting sqref="P18">
    <cfRule type="cellIs" dxfId="79" priority="33" operator="lessThan">
      <formula>TODAY()</formula>
    </cfRule>
  </conditionalFormatting>
  <conditionalFormatting sqref="P69">
    <cfRule type="cellIs" dxfId="78" priority="34" operator="lessThan">
      <formula>TODAY()</formula>
    </cfRule>
  </conditionalFormatting>
  <conditionalFormatting sqref="P69">
    <cfRule type="cellIs" dxfId="77" priority="35" operator="lessThan">
      <formula>TODAY()</formula>
    </cfRule>
  </conditionalFormatting>
  <conditionalFormatting sqref="V49">
    <cfRule type="cellIs" dxfId="76" priority="14" operator="equal">
      <formula>"Екб"</formula>
    </cfRule>
  </conditionalFormatting>
  <conditionalFormatting sqref="V124:V125 V115 V129 V117 V10:V11 V3:V4 V105 V100 V93 V97:V98 V6 V24:V25 V68:V69 V74 V62 V82:V85 V17:V18 V13:V15 V45:V46 V55:V56 V34:V35">
    <cfRule type="cellIs" dxfId="75" priority="36" operator="equal">
      <formula>"Екб"</formula>
    </cfRule>
  </conditionalFormatting>
  <conditionalFormatting sqref="V42">
    <cfRule type="cellIs" dxfId="74" priority="37" operator="equal">
      <formula>"Екб"</formula>
    </cfRule>
  </conditionalFormatting>
  <conditionalFormatting sqref="V29">
    <cfRule type="cellIs" dxfId="73" priority="38" operator="equal">
      <formula>"Екб"</formula>
    </cfRule>
  </conditionalFormatting>
  <conditionalFormatting sqref="V37">
    <cfRule type="cellIs" dxfId="72" priority="39" operator="equal">
      <formula>"Екб"</formula>
    </cfRule>
  </conditionalFormatting>
  <conditionalFormatting sqref="V33">
    <cfRule type="cellIs" dxfId="71" priority="40" operator="equal">
      <formula>"Екб"</formula>
    </cfRule>
  </conditionalFormatting>
  <conditionalFormatting sqref="V20">
    <cfRule type="cellIs" dxfId="70" priority="41" operator="equal">
      <formula>"Екб"</formula>
    </cfRule>
  </conditionalFormatting>
  <conditionalFormatting sqref="V27">
    <cfRule type="cellIs" dxfId="69" priority="42" operator="equal">
      <formula>"Екб"</formula>
    </cfRule>
  </conditionalFormatting>
  <conditionalFormatting sqref="V112">
    <cfRule type="cellIs" dxfId="68" priority="43" operator="equal">
      <formula>"Екб"</formula>
    </cfRule>
  </conditionalFormatting>
  <conditionalFormatting sqref="V106">
    <cfRule type="cellIs" dxfId="67" priority="44" operator="equal">
      <formula>"Екб"</formula>
    </cfRule>
  </conditionalFormatting>
  <conditionalFormatting sqref="V107">
    <cfRule type="cellIs" dxfId="66" priority="45" operator="equal">
      <formula>"Екб"</formula>
    </cfRule>
  </conditionalFormatting>
  <conditionalFormatting sqref="V108">
    <cfRule type="cellIs" dxfId="65" priority="46" operator="equal">
      <formula>"Екб"</formula>
    </cfRule>
  </conditionalFormatting>
  <conditionalFormatting sqref="V113">
    <cfRule type="cellIs" dxfId="64" priority="47" operator="equal">
      <formula>"Екб"</formula>
    </cfRule>
  </conditionalFormatting>
  <conditionalFormatting sqref="V101">
    <cfRule type="cellIs" dxfId="63" priority="48" operator="equal">
      <formula>"Екб"</formula>
    </cfRule>
  </conditionalFormatting>
  <conditionalFormatting sqref="V95">
    <cfRule type="cellIs" dxfId="62" priority="49" operator="equal">
      <formula>"Екб"</formula>
    </cfRule>
  </conditionalFormatting>
  <conditionalFormatting sqref="V94">
    <cfRule type="cellIs" dxfId="61" priority="50" operator="equal">
      <formula>"Екб"</formula>
    </cfRule>
  </conditionalFormatting>
  <conditionalFormatting sqref="V41">
    <cfRule type="cellIs" dxfId="60" priority="51" operator="equal">
      <formula>"Екб"</formula>
    </cfRule>
  </conditionalFormatting>
  <conditionalFormatting sqref="V21">
    <cfRule type="cellIs" dxfId="59" priority="52" operator="equal">
      <formula>"Екб"</formula>
    </cfRule>
  </conditionalFormatting>
  <conditionalFormatting sqref="V53">
    <cfRule type="cellIs" dxfId="58" priority="53" operator="equal">
      <formula>"Екб"</formula>
    </cfRule>
  </conditionalFormatting>
  <conditionalFormatting sqref="V52">
    <cfRule type="cellIs" dxfId="57" priority="54" operator="equal">
      <formula>"Екб"</formula>
    </cfRule>
  </conditionalFormatting>
  <conditionalFormatting sqref="V63">
    <cfRule type="cellIs" dxfId="56" priority="55" operator="equal">
      <formula>"Екб"</formula>
    </cfRule>
  </conditionalFormatting>
  <conditionalFormatting sqref="V70">
    <cfRule type="cellIs" dxfId="55" priority="56" operator="equal">
      <formula>"Екб"</formula>
    </cfRule>
  </conditionalFormatting>
  <conditionalFormatting sqref="V75">
    <cfRule type="cellIs" dxfId="54" priority="57" operator="equal">
      <formula>"Екб"</formula>
    </cfRule>
  </conditionalFormatting>
  <conditionalFormatting sqref="V86">
    <cfRule type="cellIs" dxfId="53" priority="58" operator="equal">
      <formula>"Екб"</formula>
    </cfRule>
  </conditionalFormatting>
  <conditionalFormatting sqref="V87">
    <cfRule type="cellIs" dxfId="52" priority="59" operator="equal">
      <formula>"Екб"</formula>
    </cfRule>
  </conditionalFormatting>
  <conditionalFormatting sqref="V26">
    <cfRule type="cellIs" dxfId="51" priority="60" operator="equal">
      <formula>"Екб"</formula>
    </cfRule>
  </conditionalFormatting>
  <conditionalFormatting sqref="V90">
    <cfRule type="cellIs" dxfId="50" priority="61" operator="equal">
      <formula>"Екб"</formula>
    </cfRule>
  </conditionalFormatting>
  <conditionalFormatting sqref="V88">
    <cfRule type="cellIs" dxfId="49" priority="62" operator="equal">
      <formula>"Екб"</formula>
    </cfRule>
  </conditionalFormatting>
  <conditionalFormatting sqref="Q105:Q109">
    <cfRule type="cellIs" dxfId="48" priority="13" operator="lessThan">
      <formula>30</formula>
    </cfRule>
  </conditionalFormatting>
  <conditionalFormatting sqref="P101">
    <cfRule type="timePeriod" dxfId="47" priority="9" timePeriod="today">
      <formula>FLOOR(P101,1)=TODAY()</formula>
    </cfRule>
  </conditionalFormatting>
  <conditionalFormatting sqref="P101">
    <cfRule type="cellIs" dxfId="46" priority="8" operator="lessThan">
      <formula>TODAY()-30</formula>
    </cfRule>
  </conditionalFormatting>
  <conditionalFormatting sqref="P101">
    <cfRule type="cellIs" dxfId="45" priority="7" operator="lessThan">
      <formula>TODAY()</formula>
    </cfRule>
  </conditionalFormatting>
  <conditionalFormatting sqref="P98">
    <cfRule type="timePeriod" dxfId="44" priority="6" timePeriod="today">
      <formula>FLOOR(P98,1)=TODAY()</formula>
    </cfRule>
  </conditionalFormatting>
  <conditionalFormatting sqref="P98">
    <cfRule type="cellIs" dxfId="43" priority="5" operator="lessThan">
      <formula>TODAY()-30</formula>
    </cfRule>
  </conditionalFormatting>
  <conditionalFormatting sqref="P98">
    <cfRule type="cellIs" dxfId="42" priority="4" operator="lessThan">
      <formula>TODAY()</formula>
    </cfRule>
  </conditionalFormatting>
  <conditionalFormatting sqref="P84:P87">
    <cfRule type="timePeriod" dxfId="41" priority="3" timePeriod="today">
      <formula>FLOOR(P84,1)=TODAY()</formula>
    </cfRule>
  </conditionalFormatting>
  <conditionalFormatting sqref="P88">
    <cfRule type="timePeriod" dxfId="40" priority="63" timePeriod="today">
      <formula>FLOOR(P88,1)=TODAY()</formula>
    </cfRule>
  </conditionalFormatting>
  <conditionalFormatting sqref="P88">
    <cfRule type="cellIs" dxfId="39" priority="2" operator="lessThan">
      <formula>TODAY()-30</formula>
    </cfRule>
  </conditionalFormatting>
  <conditionalFormatting sqref="P84:P87">
    <cfRule type="cellIs" dxfId="38" priority="64" operator="lessThan">
      <formula>TODAY()-30</formula>
    </cfRule>
  </conditionalFormatting>
  <conditionalFormatting sqref="P84:P87">
    <cfRule type="cellIs" dxfId="37" priority="1" operator="lessThan">
      <formula>TODAY()</formula>
    </cfRule>
  </conditionalFormatting>
  <conditionalFormatting sqref="P88">
    <cfRule type="cellIs" dxfId="36" priority="65" operator="lessThan">
      <formula>TODAY()</formula>
    </cfRule>
  </conditionalFormatting>
  <pageMargins left="0.25" right="0.25" top="0.75" bottom="0.75" header="0.3" footer="0.3"/>
  <pageSetup paperSize="9" scale="63" firstPageNumber="2147483648" fitToHeight="0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6EF53-8179-4F9E-85A2-8D132ABECF81}">
  <sheetPr>
    <pageSetUpPr fitToPage="1"/>
  </sheetPr>
  <dimension ref="A1:AF143"/>
  <sheetViews>
    <sheetView tabSelected="1" topLeftCell="D1" zoomScale="80" workbookViewId="0">
      <pane ySplit="1" topLeftCell="A65" activePane="bottomLeft" state="frozen"/>
      <selection activeCell="O121" sqref="O121"/>
      <selection pane="bottomLeft" activeCell="I136" sqref="I136"/>
    </sheetView>
  </sheetViews>
  <sheetFormatPr defaultColWidth="9.1796875" defaultRowHeight="18.5" outlineLevelCol="1" x14ac:dyDescent="0.45"/>
  <cols>
    <col min="1" max="2" width="9.1796875" style="1"/>
    <col min="3" max="3" width="11.36328125" style="2" customWidth="1"/>
    <col min="4" max="4" width="23.453125" style="3" customWidth="1"/>
    <col min="5" max="5" width="43.26953125" style="1" customWidth="1"/>
    <col min="6" max="6" width="16.81640625" style="1" customWidth="1"/>
    <col min="7" max="7" width="19.1796875" style="1" customWidth="1" outlineLevel="1"/>
    <col min="8" max="8" width="27.26953125" style="4" customWidth="1" outlineLevel="1"/>
    <col min="9" max="9" width="17.54296875" style="4" customWidth="1" outlineLevel="1"/>
    <col min="10" max="10" width="20.54296875" style="4" customWidth="1"/>
    <col min="11" max="11" width="15.81640625" style="1" customWidth="1" outlineLevel="1"/>
    <col min="12" max="12" width="21.26953125" style="1" customWidth="1"/>
    <col min="13" max="13" width="16.1796875" style="1" customWidth="1"/>
    <col min="14" max="14" width="18.1796875" style="1" customWidth="1"/>
    <col min="15" max="15" width="19.26953125" style="2" customWidth="1"/>
    <col min="16" max="16" width="11.81640625" style="2" customWidth="1"/>
    <col min="17" max="18" width="19.26953125" style="1" customWidth="1"/>
    <col min="19" max="19" width="24.81640625" style="1" customWidth="1" outlineLevel="1"/>
    <col min="20" max="20" width="26.7265625" style="1" customWidth="1" outlineLevel="1"/>
    <col min="21" max="21" width="18.1796875" style="1" customWidth="1"/>
    <col min="22" max="23" width="18.1796875" style="121" customWidth="1"/>
    <col min="26" max="26" width="11.81640625" style="2" customWidth="1"/>
    <col min="27" max="27" width="15.453125" style="5" customWidth="1"/>
    <col min="28" max="28" width="13.7265625" style="5" customWidth="1"/>
    <col min="29" max="29" width="36.1796875" style="5" customWidth="1"/>
    <col min="30" max="30" width="9.1796875" style="1" customWidth="1"/>
    <col min="31" max="31" width="18.26953125" style="1" customWidth="1"/>
    <col min="32" max="32" width="17.26953125" style="1" customWidth="1"/>
    <col min="33" max="16384" width="9.1796875" style="1"/>
  </cols>
  <sheetData>
    <row r="1" spans="1:32" ht="75" customHeight="1" x14ac:dyDescent="0.45">
      <c r="A1" s="117" t="s">
        <v>586</v>
      </c>
      <c r="B1" s="117" t="s">
        <v>726</v>
      </c>
      <c r="C1" s="6" t="s">
        <v>0</v>
      </c>
      <c r="D1" s="110" t="s">
        <v>2</v>
      </c>
      <c r="E1" s="110" t="s">
        <v>3</v>
      </c>
      <c r="F1" s="110" t="s">
        <v>4</v>
      </c>
      <c r="G1" s="109" t="s">
        <v>5</v>
      </c>
      <c r="H1" s="109" t="s">
        <v>7</v>
      </c>
      <c r="I1" s="109" t="s">
        <v>8</v>
      </c>
      <c r="J1" s="109" t="s">
        <v>9</v>
      </c>
      <c r="K1" s="109" t="s">
        <v>10</v>
      </c>
      <c r="L1" s="109" t="s">
        <v>13</v>
      </c>
      <c r="M1" s="109" t="s">
        <v>14</v>
      </c>
      <c r="N1" s="109" t="s">
        <v>15</v>
      </c>
      <c r="O1" s="109" t="s">
        <v>21</v>
      </c>
      <c r="P1" s="9" t="s">
        <v>22</v>
      </c>
      <c r="Q1" s="109" t="s">
        <v>20</v>
      </c>
      <c r="R1" s="118" t="s">
        <v>728</v>
      </c>
      <c r="S1" s="109" t="s">
        <v>11</v>
      </c>
      <c r="T1" s="109" t="s">
        <v>12</v>
      </c>
      <c r="U1" s="109" t="s">
        <v>16</v>
      </c>
      <c r="V1" s="119"/>
      <c r="W1" s="119"/>
      <c r="Z1" s="9" t="s">
        <v>22</v>
      </c>
      <c r="AA1" s="10" t="s">
        <v>23</v>
      </c>
      <c r="AB1" s="10" t="s">
        <v>24</v>
      </c>
      <c r="AC1" s="10" t="s">
        <v>25</v>
      </c>
      <c r="AD1" s="1" t="s">
        <v>26</v>
      </c>
      <c r="AE1" s="11" t="s">
        <v>27</v>
      </c>
      <c r="AF1" s="12" t="s">
        <v>28</v>
      </c>
    </row>
    <row r="2" spans="1:32" ht="34" customHeight="1" x14ac:dyDescent="0.45">
      <c r="A2" s="1">
        <v>1</v>
      </c>
      <c r="B2" s="117" t="s">
        <v>587</v>
      </c>
      <c r="C2" s="114" t="s">
        <v>29</v>
      </c>
      <c r="D2" s="14" t="s">
        <v>30</v>
      </c>
      <c r="E2" s="15" t="s">
        <v>31</v>
      </c>
      <c r="F2" s="15" t="s">
        <v>585</v>
      </c>
      <c r="G2" s="16">
        <v>467564</v>
      </c>
      <c r="H2" s="14" t="s">
        <v>34</v>
      </c>
      <c r="I2" s="14" t="s">
        <v>35</v>
      </c>
      <c r="J2" s="15" t="s">
        <v>36</v>
      </c>
      <c r="K2" s="15">
        <v>12</v>
      </c>
      <c r="L2" s="17" t="s">
        <v>39</v>
      </c>
      <c r="M2" s="35">
        <v>45056</v>
      </c>
      <c r="N2" s="35">
        <v>45421</v>
      </c>
      <c r="O2" s="14" t="s">
        <v>41</v>
      </c>
      <c r="P2" s="111">
        <v>0</v>
      </c>
      <c r="Q2" s="14"/>
      <c r="R2" s="14">
        <v>1</v>
      </c>
      <c r="S2" s="15" t="s">
        <v>37</v>
      </c>
      <c r="T2" s="15" t="s">
        <v>38</v>
      </c>
      <c r="U2" s="15">
        <f t="shared" ref="U2:U33" ca="1" si="0">N2-TODAY()</f>
        <v>250</v>
      </c>
      <c r="V2" s="122" t="s">
        <v>729</v>
      </c>
      <c r="W2" s="120" t="str">
        <f ca="1">CONCATENATE(A2,V2,B2,V2,C2,V2,D2,V2,E2,V2,F2,V2,G2,V2,H2,V2,I2,V2,J2,V2,K2,V2,L2,M2,V2,N2,V2,O2,V2,P2,V2,Q2,V2,R2,V2,S2,V2,T2,V2,U2)</f>
        <v>1,2023-07-16 18:09:36.726000,Разное,DU0010366,Цифровой уклономер HOLEX,ЕКБ,467564,HOLEX,73653-18,Калибровка,12,133178(0005)45056,45421,ОС 1.4,0,,1,СЦ-Ормет,УНИИМ - филиал ФГУП "ВНИИМ им. Д.И. Менделеева",250</v>
      </c>
      <c r="Z2" s="111"/>
      <c r="AA2" s="21" t="s">
        <v>42</v>
      </c>
      <c r="AB2" s="21"/>
      <c r="AC2" s="21" t="s">
        <v>43</v>
      </c>
      <c r="AD2" s="22" t="s">
        <v>44</v>
      </c>
      <c r="AE2" s="23"/>
      <c r="AF2" s="23"/>
    </row>
    <row r="3" spans="1:32" ht="34" customHeight="1" x14ac:dyDescent="0.45">
      <c r="A3" s="1">
        <v>2</v>
      </c>
      <c r="B3" s="117" t="s">
        <v>588</v>
      </c>
      <c r="C3" s="114" t="s">
        <v>29</v>
      </c>
      <c r="D3" s="14" t="s">
        <v>30</v>
      </c>
      <c r="E3" s="14" t="s">
        <v>31</v>
      </c>
      <c r="F3" s="14" t="s">
        <v>727</v>
      </c>
      <c r="G3" s="16">
        <v>467564</v>
      </c>
      <c r="H3" s="14" t="s">
        <v>34</v>
      </c>
      <c r="I3" s="24" t="s">
        <v>35</v>
      </c>
      <c r="J3" s="16" t="s">
        <v>36</v>
      </c>
      <c r="K3" s="16">
        <v>12</v>
      </c>
      <c r="L3" s="16" t="s">
        <v>46</v>
      </c>
      <c r="M3" s="24">
        <v>45104</v>
      </c>
      <c r="N3" s="113">
        <v>45469</v>
      </c>
      <c r="O3" s="16" t="s">
        <v>48</v>
      </c>
      <c r="P3" s="111">
        <v>0</v>
      </c>
      <c r="Q3" s="16"/>
      <c r="R3" s="14">
        <v>1</v>
      </c>
      <c r="S3" s="25" t="s">
        <v>37</v>
      </c>
      <c r="T3" s="15" t="s">
        <v>38</v>
      </c>
      <c r="U3" s="15">
        <f t="shared" ca="1" si="0"/>
        <v>298</v>
      </c>
      <c r="V3" s="122" t="s">
        <v>729</v>
      </c>
      <c r="W3" s="120" t="str">
        <f t="shared" ref="W3:W66" ca="1" si="1">CONCATENATE(A3,V3,B3,V3,C3,V3,D3,V3,E3,V3,F3,V3,G3,V3,H3,V3,I3,V3,J3,V3,K3,V3,L3,M3,V3,N3,V3,O3,V3,P3,V3,Q3,V3,R3,V3,S3,V3,T3,V3,U3)</f>
        <v>2,2023-07-16 18:09:36.726001,Разное,DU0010366,Цифровой уклономер HOLEX,ЧЛБ,467564,HOLEX,73653-18,Калибровка,12,HF190345104,45469,офис,0,,1,СЦ-Ормет,УНИИМ - филиал ФГУП "ВНИИМ им. Д.И. Менделеева",298</v>
      </c>
      <c r="Z3" s="111"/>
      <c r="AA3" s="21"/>
      <c r="AB3" s="21"/>
      <c r="AC3" s="21"/>
      <c r="AE3" s="23"/>
      <c r="AF3" s="23"/>
    </row>
    <row r="4" spans="1:32" ht="34" customHeight="1" x14ac:dyDescent="0.45">
      <c r="A4" s="1">
        <v>3</v>
      </c>
      <c r="B4" s="117" t="s">
        <v>589</v>
      </c>
      <c r="C4" s="114" t="s">
        <v>29</v>
      </c>
      <c r="D4" s="28" t="s">
        <v>30</v>
      </c>
      <c r="E4" s="15" t="s">
        <v>31</v>
      </c>
      <c r="F4" s="14" t="s">
        <v>49</v>
      </c>
      <c r="G4" s="16">
        <v>467564</v>
      </c>
      <c r="H4" s="14" t="s">
        <v>34</v>
      </c>
      <c r="I4" s="16" t="s">
        <v>35</v>
      </c>
      <c r="J4" s="16" t="s">
        <v>36</v>
      </c>
      <c r="K4" s="16">
        <v>12</v>
      </c>
      <c r="L4" s="16">
        <v>62</v>
      </c>
      <c r="M4" s="24">
        <v>44974</v>
      </c>
      <c r="N4" s="92">
        <v>45338</v>
      </c>
      <c r="O4" s="16" t="s">
        <v>53</v>
      </c>
      <c r="P4" s="111">
        <v>0</v>
      </c>
      <c r="Q4" s="16"/>
      <c r="R4" s="14">
        <v>1</v>
      </c>
      <c r="S4" s="28" t="s">
        <v>50</v>
      </c>
      <c r="T4" s="16" t="s">
        <v>51</v>
      </c>
      <c r="U4" s="15">
        <f t="shared" ca="1" si="0"/>
        <v>167</v>
      </c>
      <c r="V4" s="122" t="s">
        <v>729</v>
      </c>
      <c r="W4" s="120" t="str">
        <f t="shared" ca="1" si="1"/>
        <v>3,2023-07-16 18:09:36.726002,Разное,DU0010366,Цифровой уклономер HOLEX,Пермь,467564,HOLEX,73653-18,Калибровка,12,6244974,45338,S 1.7,0,,1,Метрология и сервис,ФБУ"Пермский ЦСМ",167</v>
      </c>
      <c r="Z4" s="111"/>
      <c r="AA4" s="21"/>
      <c r="AB4" s="21"/>
      <c r="AC4" s="21"/>
      <c r="AE4" s="23"/>
      <c r="AF4" s="23"/>
    </row>
    <row r="5" spans="1:32" ht="34" customHeight="1" x14ac:dyDescent="0.45">
      <c r="A5" s="1">
        <v>4</v>
      </c>
      <c r="B5" s="117" t="s">
        <v>590</v>
      </c>
      <c r="C5" s="114" t="s">
        <v>29</v>
      </c>
      <c r="D5" s="14" t="s">
        <v>54</v>
      </c>
      <c r="E5" s="15" t="s">
        <v>55</v>
      </c>
      <c r="F5" s="15" t="s">
        <v>585</v>
      </c>
      <c r="G5" s="14" t="s">
        <v>56</v>
      </c>
      <c r="H5" s="14" t="s">
        <v>57</v>
      </c>
      <c r="I5" s="14"/>
      <c r="J5" s="15" t="s">
        <v>36</v>
      </c>
      <c r="K5" s="15">
        <v>12</v>
      </c>
      <c r="L5" s="30" t="s">
        <v>58</v>
      </c>
      <c r="M5" s="35">
        <v>44973</v>
      </c>
      <c r="N5" s="35">
        <v>45337</v>
      </c>
      <c r="O5" s="14" t="s">
        <v>41</v>
      </c>
      <c r="P5" s="28">
        <v>1</v>
      </c>
      <c r="Q5" s="19"/>
      <c r="R5" s="14">
        <v>1</v>
      </c>
      <c r="S5" s="15" t="s">
        <v>37</v>
      </c>
      <c r="T5" s="15" t="s">
        <v>37</v>
      </c>
      <c r="U5" s="15">
        <f t="shared" ca="1" si="0"/>
        <v>166</v>
      </c>
      <c r="V5" s="122" t="s">
        <v>729</v>
      </c>
      <c r="W5" s="120" t="str">
        <f t="shared" ca="1" si="1"/>
        <v>4,2023-07-16 18:09:36.726003,Разное,A2V00002731789,Измеритель натяжения ремня Optibelt TT mini,ЕКБ,TT mini,Optibelt,,Калибровка,12,100009193727444973,45337,ОС 1.4,1,,1,СЦ-Ормет,СЦ-Ормет,166</v>
      </c>
      <c r="Z5" s="28" t="s">
        <v>59</v>
      </c>
      <c r="AA5" s="21" t="s">
        <v>60</v>
      </c>
      <c r="AB5" s="21" t="s">
        <v>61</v>
      </c>
      <c r="AC5" s="21" t="s">
        <v>62</v>
      </c>
      <c r="AE5" s="11"/>
      <c r="AF5" s="11"/>
    </row>
    <row r="6" spans="1:32" ht="34" customHeight="1" x14ac:dyDescent="0.45">
      <c r="A6" s="1">
        <v>5</v>
      </c>
      <c r="B6" s="117" t="s">
        <v>591</v>
      </c>
      <c r="C6" s="114" t="s">
        <v>29</v>
      </c>
      <c r="D6" s="14" t="s">
        <v>54</v>
      </c>
      <c r="E6" s="15" t="s">
        <v>55</v>
      </c>
      <c r="F6" s="14" t="s">
        <v>727</v>
      </c>
      <c r="G6" s="14" t="s">
        <v>56</v>
      </c>
      <c r="H6" s="14" t="s">
        <v>57</v>
      </c>
      <c r="I6" s="50"/>
      <c r="J6" s="16" t="s">
        <v>36</v>
      </c>
      <c r="K6" s="16">
        <v>12</v>
      </c>
      <c r="L6" s="32">
        <v>1000092032207</v>
      </c>
      <c r="M6" s="113">
        <v>45086</v>
      </c>
      <c r="N6" s="113">
        <v>45451</v>
      </c>
      <c r="O6" s="16" t="s">
        <v>63</v>
      </c>
      <c r="P6" s="28">
        <v>0</v>
      </c>
      <c r="Q6" s="16"/>
      <c r="R6" s="14">
        <v>1</v>
      </c>
      <c r="S6" s="15" t="s">
        <v>37</v>
      </c>
      <c r="T6" s="15" t="s">
        <v>37</v>
      </c>
      <c r="U6" s="15">
        <f t="shared" ca="1" si="0"/>
        <v>280</v>
      </c>
      <c r="V6" s="122" t="s">
        <v>729</v>
      </c>
      <c r="W6" s="120" t="str">
        <f t="shared" ca="1" si="1"/>
        <v>5,2023-07-16 18:09:36.726004,Разное,A2V00002731789,Измеритель натяжения ремня Optibelt TT mini,ЧЛБ,TT mini,Optibelt,,Калибровка,12,100009203220745086,45451,склад,0,,1,СЦ-Ормет,СЦ-Ормет,280</v>
      </c>
      <c r="Z6" s="28"/>
      <c r="AA6" s="21"/>
      <c r="AB6" s="21"/>
      <c r="AC6" s="21"/>
      <c r="AE6" s="22" t="s">
        <v>64</v>
      </c>
    </row>
    <row r="7" spans="1:32" ht="34" customHeight="1" x14ac:dyDescent="0.45">
      <c r="A7" s="1">
        <v>6</v>
      </c>
      <c r="B7" s="117" t="s">
        <v>592</v>
      </c>
      <c r="C7" s="114" t="s">
        <v>29</v>
      </c>
      <c r="D7" s="14" t="s">
        <v>65</v>
      </c>
      <c r="E7" s="15" t="s">
        <v>66</v>
      </c>
      <c r="F7" s="15" t="s">
        <v>585</v>
      </c>
      <c r="G7" s="14" t="s">
        <v>67</v>
      </c>
      <c r="H7" s="14" t="s">
        <v>69</v>
      </c>
      <c r="I7" s="14" t="s">
        <v>70</v>
      </c>
      <c r="J7" s="14" t="s">
        <v>71</v>
      </c>
      <c r="K7" s="15">
        <v>12</v>
      </c>
      <c r="L7" s="17">
        <v>45768</v>
      </c>
      <c r="M7" s="35">
        <v>45093</v>
      </c>
      <c r="N7" s="35">
        <v>45458</v>
      </c>
      <c r="O7" s="15" t="s">
        <v>74</v>
      </c>
      <c r="P7" s="28">
        <v>1</v>
      </c>
      <c r="Q7" s="34"/>
      <c r="R7" s="14">
        <v>1</v>
      </c>
      <c r="S7" s="33" t="s">
        <v>50</v>
      </c>
      <c r="T7" s="15" t="s">
        <v>72</v>
      </c>
      <c r="U7" s="15">
        <f t="shared" ca="1" si="0"/>
        <v>287</v>
      </c>
      <c r="V7" s="122" t="s">
        <v>729</v>
      </c>
      <c r="W7" s="120" t="str">
        <f t="shared" ca="1" si="1"/>
        <v>6,2023-07-16 18:09:36.726005,Разное,KP00007487,Измеритель влажности и температуры ИВТМ-7 К-Д,ЕКБ,ИВТМ-7 К-Д,ЭКСИС,71394-18,Поверка,12,4576845093,45458,ОС 1.2,1,,1,Метрология и сервис,ООО НПК "Эталон-Тест",287</v>
      </c>
      <c r="Z7" s="28" t="s">
        <v>59</v>
      </c>
      <c r="AA7" s="21" t="s">
        <v>42</v>
      </c>
      <c r="AB7" s="21" t="s">
        <v>75</v>
      </c>
      <c r="AC7" s="21" t="s">
        <v>76</v>
      </c>
      <c r="AD7" s="22" t="s">
        <v>77</v>
      </c>
      <c r="AE7" s="23"/>
      <c r="AF7" s="23"/>
    </row>
    <row r="8" spans="1:32" ht="34" customHeight="1" x14ac:dyDescent="0.45">
      <c r="A8" s="1">
        <v>7</v>
      </c>
      <c r="B8" s="117" t="s">
        <v>593</v>
      </c>
      <c r="C8" s="114" t="s">
        <v>29</v>
      </c>
      <c r="D8" s="14" t="s">
        <v>65</v>
      </c>
      <c r="E8" s="15" t="s">
        <v>66</v>
      </c>
      <c r="F8" s="15" t="s">
        <v>49</v>
      </c>
      <c r="G8" s="14" t="s">
        <v>67</v>
      </c>
      <c r="H8" s="14" t="s">
        <v>69</v>
      </c>
      <c r="I8" s="14" t="s">
        <v>70</v>
      </c>
      <c r="J8" s="14" t="s">
        <v>71</v>
      </c>
      <c r="K8" s="15">
        <v>12</v>
      </c>
      <c r="L8" s="17">
        <v>83463</v>
      </c>
      <c r="M8" s="35">
        <v>45077</v>
      </c>
      <c r="N8" s="35">
        <v>45442</v>
      </c>
      <c r="O8" s="15" t="s">
        <v>80</v>
      </c>
      <c r="P8" s="28">
        <v>0</v>
      </c>
      <c r="Q8" s="34"/>
      <c r="R8" s="14">
        <v>1</v>
      </c>
      <c r="S8" s="15" t="s">
        <v>78</v>
      </c>
      <c r="T8" s="15" t="s">
        <v>78</v>
      </c>
      <c r="U8" s="15">
        <f t="shared" ca="1" si="0"/>
        <v>271</v>
      </c>
      <c r="V8" s="122" t="s">
        <v>729</v>
      </c>
      <c r="W8" s="120" t="str">
        <f t="shared" ca="1" si="1"/>
        <v>7,2023-07-16 18:09:36.726006,Разное,KP00007487,Измеритель влажности и температуры ИВТМ-7 К-Д,Пермь,ИВТМ-7 К-Д,ЭКСИС,71394-18,Поверка,12,8346345077,45442,S 2.1,0,,1,НПК "Эталон-Тест",НПК "Эталон-Тест",271</v>
      </c>
      <c r="Z8" s="28"/>
      <c r="AA8" s="21"/>
      <c r="AB8" s="21"/>
      <c r="AC8" s="21"/>
      <c r="AD8" s="22"/>
      <c r="AE8" s="36"/>
      <c r="AF8" s="36"/>
    </row>
    <row r="9" spans="1:32" ht="34" customHeight="1" x14ac:dyDescent="0.45">
      <c r="A9" s="1">
        <v>8</v>
      </c>
      <c r="B9" s="117" t="s">
        <v>594</v>
      </c>
      <c r="C9" s="114" t="s">
        <v>29</v>
      </c>
      <c r="D9" s="15" t="s">
        <v>81</v>
      </c>
      <c r="E9" s="15" t="s">
        <v>82</v>
      </c>
      <c r="F9" s="15" t="s">
        <v>585</v>
      </c>
      <c r="G9" s="15">
        <v>580505</v>
      </c>
      <c r="H9" s="15" t="s">
        <v>84</v>
      </c>
      <c r="I9" s="15"/>
      <c r="J9" s="15" t="s">
        <v>36</v>
      </c>
      <c r="K9" s="15">
        <v>12</v>
      </c>
      <c r="L9" s="32">
        <v>2106310</v>
      </c>
      <c r="M9" s="113">
        <v>45012</v>
      </c>
      <c r="N9" s="113">
        <v>45377</v>
      </c>
      <c r="O9" s="14" t="s">
        <v>41</v>
      </c>
      <c r="P9" s="28">
        <v>0</v>
      </c>
      <c r="Q9" s="34"/>
      <c r="R9" s="14">
        <v>1</v>
      </c>
      <c r="S9" s="15" t="s">
        <v>37</v>
      </c>
      <c r="T9" s="15" t="s">
        <v>37</v>
      </c>
      <c r="U9" s="15">
        <f t="shared" ca="1" si="0"/>
        <v>206</v>
      </c>
      <c r="V9" s="122" t="s">
        <v>729</v>
      </c>
      <c r="W9" s="120" t="str">
        <f t="shared" ca="1" si="1"/>
        <v>8,2023-07-16 18:09:36.726007,Разное,КР00003653,Электронный цифровой секундомер Vogel IP54 ,ЕКБ,580505,VOGEL,,Калибровка,12,210631045012,45377,ОС 1.4,0,,1,СЦ-Ормет,СЦ-Ормет,206</v>
      </c>
      <c r="Z9" s="28"/>
      <c r="AA9" s="21" t="s">
        <v>60</v>
      </c>
      <c r="AB9" s="21"/>
      <c r="AC9" s="21"/>
      <c r="AE9" s="23"/>
      <c r="AF9" s="23"/>
    </row>
    <row r="10" spans="1:32" ht="34" customHeight="1" x14ac:dyDescent="0.45">
      <c r="A10" s="1">
        <v>9</v>
      </c>
      <c r="B10" s="117" t="s">
        <v>595</v>
      </c>
      <c r="C10" s="114" t="s">
        <v>29</v>
      </c>
      <c r="D10" s="14" t="s">
        <v>86</v>
      </c>
      <c r="E10" s="15" t="s">
        <v>82</v>
      </c>
      <c r="F10" s="14" t="s">
        <v>727</v>
      </c>
      <c r="G10" s="16" t="s">
        <v>87</v>
      </c>
      <c r="H10" s="15" t="s">
        <v>84</v>
      </c>
      <c r="I10" s="24"/>
      <c r="J10" s="16" t="s">
        <v>36</v>
      </c>
      <c r="K10" s="16">
        <v>12</v>
      </c>
      <c r="L10" s="32">
        <v>580505</v>
      </c>
      <c r="M10" s="92">
        <v>45096</v>
      </c>
      <c r="N10" s="92">
        <v>45461</v>
      </c>
      <c r="O10" s="16" t="s">
        <v>48</v>
      </c>
      <c r="P10" s="28">
        <v>0</v>
      </c>
      <c r="Q10" s="16"/>
      <c r="R10" s="14">
        <v>1</v>
      </c>
      <c r="S10" s="50" t="s">
        <v>37</v>
      </c>
      <c r="T10" s="15" t="s">
        <v>88</v>
      </c>
      <c r="U10" s="15">
        <f t="shared" ca="1" si="0"/>
        <v>290</v>
      </c>
      <c r="V10" s="122" t="s">
        <v>729</v>
      </c>
      <c r="W10" s="120" t="str">
        <f t="shared" ca="1" si="1"/>
        <v>9,2023-07-16 18:09:36.726008,Разное,KP00003653,Электронный цифровой секундомер Vogel IP54 ,ЧЛБ,JS-505,VOGEL,,Калибровка,12,58050545096,45461,офис,0,,1,СЦ-Ормет,ФБУ "Тюменский СЦМ",290</v>
      </c>
      <c r="Z10" s="28"/>
      <c r="AA10" s="21"/>
      <c r="AB10" s="21"/>
      <c r="AC10" s="21"/>
      <c r="AE10" s="23"/>
      <c r="AF10" s="23"/>
    </row>
    <row r="11" spans="1:32" ht="34" customHeight="1" x14ac:dyDescent="0.45">
      <c r="A11" s="1">
        <v>10</v>
      </c>
      <c r="B11" s="117" t="s">
        <v>596</v>
      </c>
      <c r="C11" s="114" t="s">
        <v>29</v>
      </c>
      <c r="D11" s="38"/>
      <c r="E11" s="15" t="s">
        <v>90</v>
      </c>
      <c r="F11" s="14" t="s">
        <v>49</v>
      </c>
      <c r="G11" s="16" t="s">
        <v>91</v>
      </c>
      <c r="H11" s="15" t="s">
        <v>92</v>
      </c>
      <c r="I11" s="24"/>
      <c r="J11" s="14" t="s">
        <v>71</v>
      </c>
      <c r="K11" s="39">
        <v>12</v>
      </c>
      <c r="L11" s="32">
        <v>445291</v>
      </c>
      <c r="M11" s="92">
        <v>44964</v>
      </c>
      <c r="N11" s="92">
        <v>45328</v>
      </c>
      <c r="O11" s="40" t="s">
        <v>730</v>
      </c>
      <c r="P11" s="28">
        <v>0</v>
      </c>
      <c r="Q11" s="16"/>
      <c r="R11" s="14">
        <v>1</v>
      </c>
      <c r="S11" s="16" t="s">
        <v>93</v>
      </c>
      <c r="T11" s="16" t="s">
        <v>93</v>
      </c>
      <c r="U11" s="15">
        <f t="shared" ca="1" si="0"/>
        <v>157</v>
      </c>
      <c r="V11" s="122" t="s">
        <v>729</v>
      </c>
      <c r="W11" s="120" t="str">
        <f t="shared" ca="1" si="1"/>
        <v>10,2023-07-16 18:09:36.726009,Разное,,Секундомер электронный ИНТЕГРАЛ С-01,Пермь,ИНТЕГРАЛ С-01,ИНТЕГРАЛ,,Поверка,12,44529144964,45328,-,0,,1,Интеграл,Интеграл,157</v>
      </c>
      <c r="Z11" s="28"/>
      <c r="AA11" s="21"/>
      <c r="AB11" s="21"/>
      <c r="AC11" s="21"/>
      <c r="AE11" s="23"/>
      <c r="AF11" s="23"/>
    </row>
    <row r="12" spans="1:32" ht="34" customHeight="1" x14ac:dyDescent="0.45">
      <c r="A12" s="1">
        <v>11</v>
      </c>
      <c r="B12" s="117" t="s">
        <v>597</v>
      </c>
      <c r="C12" s="114" t="s">
        <v>29</v>
      </c>
      <c r="D12" s="14" t="s">
        <v>95</v>
      </c>
      <c r="E12" s="15" t="s">
        <v>96</v>
      </c>
      <c r="F12" s="15" t="s">
        <v>585</v>
      </c>
      <c r="G12" s="14" t="s">
        <v>97</v>
      </c>
      <c r="H12" s="14" t="s">
        <v>98</v>
      </c>
      <c r="I12" s="14" t="s">
        <v>99</v>
      </c>
      <c r="J12" s="15" t="s">
        <v>36</v>
      </c>
      <c r="K12" s="41">
        <v>12</v>
      </c>
      <c r="L12" s="42" t="s">
        <v>101</v>
      </c>
      <c r="M12" s="35">
        <v>44424</v>
      </c>
      <c r="N12" s="35">
        <v>44789</v>
      </c>
      <c r="O12" s="14" t="s">
        <v>41</v>
      </c>
      <c r="P12" s="28">
        <v>0</v>
      </c>
      <c r="Q12" s="34"/>
      <c r="R12" s="14">
        <v>1</v>
      </c>
      <c r="S12" s="15" t="s">
        <v>37</v>
      </c>
      <c r="T12" s="15" t="s">
        <v>100</v>
      </c>
      <c r="U12" s="15">
        <f t="shared" ca="1" si="0"/>
        <v>-382</v>
      </c>
      <c r="V12" s="122" t="s">
        <v>729</v>
      </c>
      <c r="W12" s="120" t="str">
        <f t="shared" ca="1" si="1"/>
        <v>11,2023-07-16 18:09:36.726010,Разное,A2V00001663583,Рефрактометр Master-BR,ЕКБ,Master-BR,Atago,63264-16,Калибровка,12,044799544424,44789,ОС 1.4,0,,1,СЦ-Ормет,ФБУ "РОСТЕСТ-МОСКВА",-382</v>
      </c>
      <c r="Z12" s="28"/>
      <c r="AA12" s="21" t="s">
        <v>42</v>
      </c>
      <c r="AB12" s="21"/>
      <c r="AC12" s="21" t="s">
        <v>103</v>
      </c>
      <c r="AE12" s="11" t="s">
        <v>104</v>
      </c>
      <c r="AF12" s="11"/>
    </row>
    <row r="13" spans="1:32" ht="34" customHeight="1" x14ac:dyDescent="0.45">
      <c r="A13" s="1">
        <v>12</v>
      </c>
      <c r="B13" s="117" t="s">
        <v>598</v>
      </c>
      <c r="C13" s="114" t="s">
        <v>29</v>
      </c>
      <c r="D13" s="14" t="s">
        <v>105</v>
      </c>
      <c r="E13" s="14" t="s">
        <v>106</v>
      </c>
      <c r="F13" s="14" t="s">
        <v>727</v>
      </c>
      <c r="G13" s="16" t="s">
        <v>107</v>
      </c>
      <c r="H13" s="15" t="s">
        <v>108</v>
      </c>
      <c r="I13" s="92"/>
      <c r="J13" s="16" t="s">
        <v>36</v>
      </c>
      <c r="K13" s="44">
        <v>12</v>
      </c>
      <c r="L13" s="16">
        <v>84350</v>
      </c>
      <c r="M13" s="92">
        <v>45100</v>
      </c>
      <c r="N13" s="92">
        <v>45465</v>
      </c>
      <c r="O13" s="45" t="s">
        <v>63</v>
      </c>
      <c r="P13" s="28">
        <v>0</v>
      </c>
      <c r="Q13" s="16"/>
      <c r="R13" s="14">
        <v>1</v>
      </c>
      <c r="S13" s="50" t="s">
        <v>37</v>
      </c>
      <c r="T13" s="16" t="s">
        <v>88</v>
      </c>
      <c r="U13" s="15">
        <f t="shared" ca="1" si="0"/>
        <v>294</v>
      </c>
      <c r="V13" s="122" t="s">
        <v>729</v>
      </c>
      <c r="W13" s="120" t="str">
        <f t="shared" ca="1" si="1"/>
        <v>12,2023-07-16 18:09:36.726011,Разное,KP00001613,Рефрактометр ручной,ЧЛБ,0-32,Хоффманн Профессиональный Инструмент,,Калибровка,12,8435045100,45465,склад,0,,1,СЦ-Ормет,ФБУ "Тюменский СЦМ",294</v>
      </c>
      <c r="Z13" s="46"/>
      <c r="AA13" s="21"/>
      <c r="AB13" s="21"/>
      <c r="AC13" s="21"/>
      <c r="AE13" s="11"/>
      <c r="AF13" s="11"/>
    </row>
    <row r="14" spans="1:32" ht="34" customHeight="1" x14ac:dyDescent="0.45">
      <c r="A14" s="1">
        <v>13</v>
      </c>
      <c r="B14" s="117" t="s">
        <v>599</v>
      </c>
      <c r="C14" s="114" t="s">
        <v>29</v>
      </c>
      <c r="D14" s="14" t="s">
        <v>110</v>
      </c>
      <c r="E14" s="14" t="s">
        <v>111</v>
      </c>
      <c r="F14" s="14" t="s">
        <v>49</v>
      </c>
      <c r="G14" s="16"/>
      <c r="H14" s="15" t="s">
        <v>112</v>
      </c>
      <c r="I14" s="92"/>
      <c r="J14" s="14" t="s">
        <v>36</v>
      </c>
      <c r="K14" s="44">
        <v>12</v>
      </c>
      <c r="L14" s="30" t="s">
        <v>114</v>
      </c>
      <c r="M14" s="35">
        <v>45027</v>
      </c>
      <c r="N14" s="35">
        <v>45392</v>
      </c>
      <c r="O14" s="40" t="s">
        <v>730</v>
      </c>
      <c r="P14" s="28">
        <v>0</v>
      </c>
      <c r="Q14" s="40"/>
      <c r="R14" s="14">
        <v>1</v>
      </c>
      <c r="S14" s="28" t="s">
        <v>50</v>
      </c>
      <c r="T14" s="16" t="s">
        <v>113</v>
      </c>
      <c r="U14" s="15">
        <f t="shared" ca="1" si="0"/>
        <v>221</v>
      </c>
      <c r="V14" s="122" t="s">
        <v>729</v>
      </c>
      <c r="W14" s="120" t="str">
        <f t="shared" ca="1" si="1"/>
        <v>13,2023-07-16 18:09:36.726012,Разное,ЗП-00000301,Рефрактометр "Мегеон",Пермь,,Мегеон,,Калибровка,12,5565845027,45392,-,0,,1,Метрология и сервис,ФБУ "Пермский ЦСМ",221</v>
      </c>
      <c r="Z14" s="28"/>
      <c r="AA14" s="21"/>
      <c r="AB14" s="21"/>
      <c r="AC14" s="21"/>
      <c r="AE14" s="11" t="s">
        <v>116</v>
      </c>
      <c r="AF14" s="11"/>
    </row>
    <row r="15" spans="1:32" ht="34" customHeight="1" x14ac:dyDescent="0.45">
      <c r="A15" s="1">
        <v>14</v>
      </c>
      <c r="B15" s="117" t="s">
        <v>600</v>
      </c>
      <c r="C15" s="114" t="s">
        <v>29</v>
      </c>
      <c r="D15" s="14" t="s">
        <v>110</v>
      </c>
      <c r="E15" s="14" t="s">
        <v>111</v>
      </c>
      <c r="F15" s="14" t="s">
        <v>49</v>
      </c>
      <c r="G15" s="16"/>
      <c r="H15" s="15" t="s">
        <v>112</v>
      </c>
      <c r="I15" s="92"/>
      <c r="J15" s="14" t="s">
        <v>36</v>
      </c>
      <c r="K15" s="44">
        <v>12</v>
      </c>
      <c r="L15" s="30" t="s">
        <v>117</v>
      </c>
      <c r="M15" s="35">
        <v>45078</v>
      </c>
      <c r="N15" s="35">
        <v>45443</v>
      </c>
      <c r="O15" s="40" t="s">
        <v>730</v>
      </c>
      <c r="P15" s="28">
        <v>0</v>
      </c>
      <c r="Q15" s="40"/>
      <c r="R15" s="14">
        <v>1</v>
      </c>
      <c r="S15" s="28" t="s">
        <v>50</v>
      </c>
      <c r="T15" s="16" t="s">
        <v>113</v>
      </c>
      <c r="U15" s="15">
        <f t="shared" ca="1" si="0"/>
        <v>272</v>
      </c>
      <c r="V15" s="122" t="s">
        <v>729</v>
      </c>
      <c r="W15" s="120" t="str">
        <f t="shared" ca="1" si="1"/>
        <v>14,2023-07-16 18:09:36.726013,Разное,ЗП-00000301,Рефрактометр "Мегеон",Пермь,,Мегеон,,Калибровка,12,5565645078,45443,-,0,,1,Метрология и сервис,ФБУ "Пермский ЦСМ",272</v>
      </c>
      <c r="Z15" s="28"/>
      <c r="AA15" s="21"/>
      <c r="AB15" s="21"/>
      <c r="AC15" s="21"/>
      <c r="AE15" s="11"/>
      <c r="AF15" s="11"/>
    </row>
    <row r="16" spans="1:32" ht="34" customHeight="1" x14ac:dyDescent="0.45">
      <c r="A16" s="1">
        <v>15</v>
      </c>
      <c r="B16" s="117" t="s">
        <v>601</v>
      </c>
      <c r="C16" s="114" t="s">
        <v>29</v>
      </c>
      <c r="D16" s="14" t="s">
        <v>119</v>
      </c>
      <c r="E16" s="15" t="s">
        <v>120</v>
      </c>
      <c r="F16" s="15" t="s">
        <v>585</v>
      </c>
      <c r="G16" s="47"/>
      <c r="H16" s="14" t="s">
        <v>122</v>
      </c>
      <c r="I16" s="14"/>
      <c r="J16" s="15" t="s">
        <v>36</v>
      </c>
      <c r="K16" s="15">
        <v>12</v>
      </c>
      <c r="L16" s="15" t="s">
        <v>125</v>
      </c>
      <c r="M16" s="35">
        <v>45061</v>
      </c>
      <c r="N16" s="35">
        <v>45426</v>
      </c>
      <c r="O16" s="108" t="s">
        <v>59</v>
      </c>
      <c r="P16" s="112">
        <v>0</v>
      </c>
      <c r="Q16" s="15" t="s">
        <v>127</v>
      </c>
      <c r="R16" s="14">
        <v>1</v>
      </c>
      <c r="S16" s="15" t="s">
        <v>123</v>
      </c>
      <c r="T16" s="15" t="s">
        <v>124</v>
      </c>
      <c r="U16" s="15">
        <f t="shared" ca="1" si="0"/>
        <v>255</v>
      </c>
      <c r="V16" s="122" t="s">
        <v>729</v>
      </c>
      <c r="W16" s="120" t="str">
        <f t="shared" ca="1" si="1"/>
        <v>15,2023-07-16 18:09:36.726014,Разное,A2V00001453139,Измеритель усилия зажатия Drive Test,ЕКБ,,Drive Test,,Калибровка,12,00294.0847.С45061,45426,есть,0,Кухня,1,Автопрогресс - М,Автопрогресс-М,255</v>
      </c>
      <c r="Z16" s="112" t="s">
        <v>128</v>
      </c>
      <c r="AA16" s="49"/>
      <c r="AB16" s="49"/>
      <c r="AC16" s="21"/>
      <c r="AD16" s="22" t="s">
        <v>129</v>
      </c>
      <c r="AE16" s="11"/>
      <c r="AF16" s="11"/>
    </row>
    <row r="17" spans="1:32" ht="34" customHeight="1" x14ac:dyDescent="0.45">
      <c r="A17" s="1">
        <v>16</v>
      </c>
      <c r="B17" s="117" t="s">
        <v>602</v>
      </c>
      <c r="C17" s="114" t="s">
        <v>29</v>
      </c>
      <c r="D17" s="14" t="s">
        <v>130</v>
      </c>
      <c r="E17" s="14" t="s">
        <v>131</v>
      </c>
      <c r="F17" s="14" t="s">
        <v>727</v>
      </c>
      <c r="G17" s="16" t="s">
        <v>132</v>
      </c>
      <c r="H17" s="16" t="s">
        <v>134</v>
      </c>
      <c r="I17" s="50" t="s">
        <v>135</v>
      </c>
      <c r="J17" s="16" t="s">
        <v>71</v>
      </c>
      <c r="K17" s="16">
        <v>24</v>
      </c>
      <c r="L17" s="16">
        <v>2512534</v>
      </c>
      <c r="M17" s="92">
        <v>45139</v>
      </c>
      <c r="N17" s="113">
        <v>45869</v>
      </c>
      <c r="O17" s="16" t="s">
        <v>63</v>
      </c>
      <c r="P17" s="28">
        <v>0</v>
      </c>
      <c r="Q17" s="16"/>
      <c r="R17" s="14">
        <v>1</v>
      </c>
      <c r="S17" s="50" t="s">
        <v>136</v>
      </c>
      <c r="T17" s="50" t="s">
        <v>136</v>
      </c>
      <c r="U17" s="15">
        <f t="shared" ca="1" si="0"/>
        <v>698</v>
      </c>
      <c r="V17" s="122" t="s">
        <v>729</v>
      </c>
      <c r="W17" s="120" t="str">
        <f t="shared" ca="1" si="1"/>
        <v>16,2023-07-16 18:09:36.726015,Разное,KP00004177,Преобразователь давления эталонный,ЧЛБ,ПДЭ-020И,НПП "ЭЛЕМЕР",58668-14,Поверка,24,251253445139,45869,склад,0,,1,Проммаш тест метрология,Проммаш тест метрология,698</v>
      </c>
      <c r="Z17" s="112"/>
      <c r="AA17" s="49"/>
      <c r="AB17" s="49"/>
      <c r="AC17" s="21"/>
      <c r="AE17" s="11" t="s">
        <v>138</v>
      </c>
      <c r="AF17" s="11"/>
    </row>
    <row r="18" spans="1:32" ht="34" customHeight="1" x14ac:dyDescent="0.45">
      <c r="A18" s="1">
        <v>17</v>
      </c>
      <c r="B18" s="117" t="s">
        <v>603</v>
      </c>
      <c r="C18" s="114" t="s">
        <v>29</v>
      </c>
      <c r="D18" s="14" t="s">
        <v>130</v>
      </c>
      <c r="E18" s="14" t="s">
        <v>131</v>
      </c>
      <c r="F18" s="14" t="s">
        <v>727</v>
      </c>
      <c r="G18" s="16" t="s">
        <v>132</v>
      </c>
      <c r="H18" s="16" t="s">
        <v>134</v>
      </c>
      <c r="I18" s="50" t="s">
        <v>135</v>
      </c>
      <c r="J18" s="16" t="s">
        <v>71</v>
      </c>
      <c r="K18" s="16">
        <v>24</v>
      </c>
      <c r="L18" s="16">
        <v>2512544</v>
      </c>
      <c r="M18" s="92">
        <v>45139</v>
      </c>
      <c r="N18" s="113">
        <v>45869</v>
      </c>
      <c r="O18" s="16" t="s">
        <v>63</v>
      </c>
      <c r="P18" s="28">
        <v>0</v>
      </c>
      <c r="Q18" s="16"/>
      <c r="R18" s="14">
        <v>1</v>
      </c>
      <c r="S18" s="50" t="s">
        <v>136</v>
      </c>
      <c r="T18" s="50" t="s">
        <v>136</v>
      </c>
      <c r="U18" s="15">
        <f t="shared" ca="1" si="0"/>
        <v>698</v>
      </c>
      <c r="V18" s="122" t="s">
        <v>729</v>
      </c>
      <c r="W18" s="120" t="str">
        <f t="shared" ca="1" si="1"/>
        <v>17,2023-07-16 18:09:36.726016,Разное,KP00004177,Преобразователь давления эталонный,ЧЛБ,ПДЭ-020И,НПП "ЭЛЕМЕР",58668-14,Поверка,24,251254445139,45869,склад,0,,1,Проммаш тест метрология,Проммаш тест метрология,698</v>
      </c>
      <c r="Z18" s="112"/>
      <c r="AA18" s="49"/>
      <c r="AB18" s="49"/>
      <c r="AC18" s="21"/>
      <c r="AE18" s="11"/>
      <c r="AF18" s="11"/>
    </row>
    <row r="19" spans="1:32" ht="51.75" customHeight="1" x14ac:dyDescent="0.45">
      <c r="A19" s="1">
        <v>18</v>
      </c>
      <c r="B19" s="117" t="s">
        <v>604</v>
      </c>
      <c r="C19" s="115" t="s">
        <v>140</v>
      </c>
      <c r="D19" s="15" t="s">
        <v>141</v>
      </c>
      <c r="E19" s="15" t="s">
        <v>142</v>
      </c>
      <c r="F19" s="15" t="s">
        <v>585</v>
      </c>
      <c r="G19" s="15" t="s">
        <v>143</v>
      </c>
      <c r="H19" s="15" t="s">
        <v>144</v>
      </c>
      <c r="I19" s="34"/>
      <c r="J19" s="15" t="s">
        <v>36</v>
      </c>
      <c r="K19" s="15">
        <v>12</v>
      </c>
      <c r="L19" s="15" t="s">
        <v>146</v>
      </c>
      <c r="M19" s="35">
        <v>45065</v>
      </c>
      <c r="N19" s="35">
        <v>45430</v>
      </c>
      <c r="O19" s="14" t="s">
        <v>41</v>
      </c>
      <c r="P19" s="28">
        <v>1</v>
      </c>
      <c r="Q19" s="51"/>
      <c r="R19" s="14">
        <v>1</v>
      </c>
      <c r="S19" s="15" t="s">
        <v>37</v>
      </c>
      <c r="T19" s="15" t="s">
        <v>145</v>
      </c>
      <c r="U19" s="15">
        <f t="shared" ca="1" si="0"/>
        <v>259</v>
      </c>
      <c r="V19" s="122" t="s">
        <v>729</v>
      </c>
      <c r="W19" s="120" t="str">
        <f t="shared" ca="1" si="1"/>
        <v>18,2023-07-16 18:09:36.726017,Динамометрические ключи, отвертки, безмены,KP00009129,Безмен тип СН 15кг (для песка),ЕКБ,CH15K20,KERN,,Калибровка,12,WD20003294245065,45430,ОС 1.4,1,,1,СЦ-Ормет,ФБУ "ТЕСТ-С.-Петербург",259</v>
      </c>
      <c r="Z19" s="28" t="s">
        <v>59</v>
      </c>
      <c r="AA19" s="21" t="s">
        <v>42</v>
      </c>
      <c r="AB19" s="21" t="s">
        <v>75</v>
      </c>
      <c r="AC19" s="21" t="s">
        <v>148</v>
      </c>
      <c r="AD19" s="22" t="s">
        <v>149</v>
      </c>
      <c r="AE19" s="11"/>
      <c r="AF19" s="11"/>
    </row>
    <row r="20" spans="1:32" ht="51.75" customHeight="1" x14ac:dyDescent="0.45">
      <c r="A20" s="1">
        <v>19</v>
      </c>
      <c r="B20" s="117" t="s">
        <v>605</v>
      </c>
      <c r="C20" s="115" t="s">
        <v>140</v>
      </c>
      <c r="D20" s="15" t="s">
        <v>150</v>
      </c>
      <c r="E20" s="15" t="s">
        <v>151</v>
      </c>
      <c r="F20" s="14" t="s">
        <v>49</v>
      </c>
      <c r="G20" s="14"/>
      <c r="H20" s="15" t="s">
        <v>112</v>
      </c>
      <c r="I20" s="16"/>
      <c r="J20" s="14" t="s">
        <v>36</v>
      </c>
      <c r="K20" s="16">
        <v>12</v>
      </c>
      <c r="L20" s="16">
        <v>57134</v>
      </c>
      <c r="M20" s="92">
        <v>45093</v>
      </c>
      <c r="N20" s="92">
        <v>45458</v>
      </c>
      <c r="O20" s="15" t="s">
        <v>53</v>
      </c>
      <c r="P20" s="28">
        <v>0</v>
      </c>
      <c r="Q20" s="51"/>
      <c r="R20" s="14">
        <v>1</v>
      </c>
      <c r="S20" s="28" t="s">
        <v>50</v>
      </c>
      <c r="T20" s="16" t="s">
        <v>113</v>
      </c>
      <c r="U20" s="15">
        <f t="shared" ca="1" si="0"/>
        <v>287</v>
      </c>
      <c r="V20" s="122" t="s">
        <v>729</v>
      </c>
      <c r="W20" s="120" t="str">
        <f t="shared" ca="1" si="1"/>
        <v>19,2023-07-16 18:09:36.726018,Динамометрические ключи, отвертки, безмены,ПО-000013,Цифровой динамометр "Мегеон" 0-100 Н,Пермь,,Мегеон,,Калибровка,12,5713445093,45458,S 1.7,0,,1,Метрология и сервис,ФБУ "Пермский ЦСМ",287</v>
      </c>
      <c r="Z20" s="28"/>
      <c r="AA20" s="21"/>
      <c r="AB20" s="21"/>
      <c r="AC20" s="21"/>
      <c r="AD20" s="22"/>
    </row>
    <row r="21" spans="1:32" ht="51.75" customHeight="1" x14ac:dyDescent="0.45">
      <c r="A21" s="1">
        <v>20</v>
      </c>
      <c r="B21" s="117" t="s">
        <v>606</v>
      </c>
      <c r="C21" s="115" t="s">
        <v>140</v>
      </c>
      <c r="D21" s="15" t="s">
        <v>150</v>
      </c>
      <c r="E21" s="15" t="s">
        <v>151</v>
      </c>
      <c r="F21" s="14" t="s">
        <v>49</v>
      </c>
      <c r="G21" s="14"/>
      <c r="H21" s="15" t="s">
        <v>112</v>
      </c>
      <c r="I21" s="16"/>
      <c r="J21" s="14" t="s">
        <v>36</v>
      </c>
      <c r="K21" s="16">
        <v>12</v>
      </c>
      <c r="L21" s="16">
        <v>57143</v>
      </c>
      <c r="M21" s="92">
        <v>45036</v>
      </c>
      <c r="N21" s="92">
        <v>45401</v>
      </c>
      <c r="O21" s="15" t="s">
        <v>53</v>
      </c>
      <c r="P21" s="28">
        <v>0</v>
      </c>
      <c r="Q21" s="51"/>
      <c r="R21" s="14">
        <v>1</v>
      </c>
      <c r="S21" s="28" t="s">
        <v>50</v>
      </c>
      <c r="T21" s="16" t="s">
        <v>113</v>
      </c>
      <c r="U21" s="15">
        <f t="shared" ca="1" si="0"/>
        <v>230</v>
      </c>
      <c r="V21" s="122" t="s">
        <v>729</v>
      </c>
      <c r="W21" s="120" t="str">
        <f t="shared" ca="1" si="1"/>
        <v>20,2023-07-16 18:09:36.726019,Динамометрические ключи, отвертки, безмены,ПО-000013,Цифровой динамометр "Мегеон" 0-100 Н,Пермь,,Мегеон,,Калибровка,12,5714345036,45401,S 1.7,0,,1,Метрология и сервис,ФБУ "Пермский ЦСМ",230</v>
      </c>
      <c r="Z21" s="28"/>
      <c r="AA21" s="21"/>
      <c r="AB21" s="21"/>
      <c r="AC21" s="21"/>
      <c r="AD21" s="22"/>
    </row>
    <row r="22" spans="1:32" ht="34" customHeight="1" x14ac:dyDescent="0.45">
      <c r="A22" s="1">
        <v>21</v>
      </c>
      <c r="B22" s="117" t="s">
        <v>607</v>
      </c>
      <c r="C22" s="115" t="s">
        <v>140</v>
      </c>
      <c r="D22" s="14" t="s">
        <v>154</v>
      </c>
      <c r="E22" s="15" t="s">
        <v>155</v>
      </c>
      <c r="F22" s="15" t="s">
        <v>585</v>
      </c>
      <c r="G22" s="14">
        <v>80196</v>
      </c>
      <c r="H22" s="14" t="s">
        <v>156</v>
      </c>
      <c r="I22" s="50" t="s">
        <v>157</v>
      </c>
      <c r="J22" s="14" t="s">
        <v>36</v>
      </c>
      <c r="K22" s="15">
        <v>12</v>
      </c>
      <c r="L22" s="17" t="s">
        <v>159</v>
      </c>
      <c r="M22" s="35">
        <v>45043</v>
      </c>
      <c r="N22" s="35">
        <v>45408</v>
      </c>
      <c r="O22" s="14" t="s">
        <v>161</v>
      </c>
      <c r="P22" s="28">
        <v>0</v>
      </c>
      <c r="Q22" s="14"/>
      <c r="R22" s="14">
        <v>1</v>
      </c>
      <c r="S22" s="15" t="s">
        <v>37</v>
      </c>
      <c r="T22" s="15" t="s">
        <v>158</v>
      </c>
      <c r="U22" s="15">
        <f t="shared" ca="1" si="0"/>
        <v>237</v>
      </c>
      <c r="V22" s="122" t="s">
        <v>729</v>
      </c>
      <c r="W22" s="120" t="str">
        <f t="shared" ca="1" si="1"/>
        <v>21,2023-07-16 18:09:36.726020,Динамометрические ключи, отвертки, безмены,KP00003243,Динамометр растяжения PESOLA Macro-Line 20-200Nm,ЕКБ,80196,PESOLA ,13782-68,Калибровка,12,001N45043,45408,ОС 1.3,0,,1,СЦ-Ормет,ФБУ "УРАЛТЕСТ",237</v>
      </c>
      <c r="Z22" s="108"/>
      <c r="AA22" s="21" t="s">
        <v>42</v>
      </c>
      <c r="AB22" s="21"/>
      <c r="AC22" s="21" t="s">
        <v>103</v>
      </c>
      <c r="AD22" s="22" t="s">
        <v>44</v>
      </c>
      <c r="AE22" s="11"/>
      <c r="AF22" s="11"/>
    </row>
    <row r="23" spans="1:32" ht="34" customHeight="1" x14ac:dyDescent="0.45">
      <c r="A23" s="1">
        <v>22</v>
      </c>
      <c r="B23" s="117" t="s">
        <v>608</v>
      </c>
      <c r="C23" s="115" t="s">
        <v>140</v>
      </c>
      <c r="D23" s="14" t="s">
        <v>154</v>
      </c>
      <c r="E23" s="15" t="s">
        <v>155</v>
      </c>
      <c r="F23" s="15" t="s">
        <v>585</v>
      </c>
      <c r="G23" s="14">
        <v>80196</v>
      </c>
      <c r="H23" s="14" t="s">
        <v>162</v>
      </c>
      <c r="I23" s="50" t="s">
        <v>157</v>
      </c>
      <c r="J23" s="14" t="s">
        <v>36</v>
      </c>
      <c r="K23" s="15">
        <v>12</v>
      </c>
      <c r="L23" s="53">
        <v>3</v>
      </c>
      <c r="M23" s="35">
        <v>44992</v>
      </c>
      <c r="N23" s="35">
        <v>45357</v>
      </c>
      <c r="O23" s="15" t="s">
        <v>161</v>
      </c>
      <c r="P23" s="28">
        <v>0</v>
      </c>
      <c r="Q23" s="34"/>
      <c r="R23" s="14">
        <v>1</v>
      </c>
      <c r="S23" s="15" t="s">
        <v>37</v>
      </c>
      <c r="T23" s="15" t="s">
        <v>158</v>
      </c>
      <c r="U23" s="15">
        <f t="shared" ca="1" si="0"/>
        <v>186</v>
      </c>
      <c r="V23" s="122" t="s">
        <v>729</v>
      </c>
      <c r="W23" s="120" t="str">
        <f t="shared" ca="1" si="1"/>
        <v>22,2023-07-16 18:09:36.726021,Динамометрические ключи, отвертки, безмены,KP00003243,Динамометр растяжения PESOLA Macro-Line 20-200Nm,ЕКБ,80196,PESOLA,13782-68,Калибровка,12,344992,45357,ОС 1.3,0,,1,СЦ-Ормет,ФБУ "УРАЛТЕСТ",186</v>
      </c>
      <c r="Z23" s="108"/>
      <c r="AA23" s="21" t="s">
        <v>60</v>
      </c>
      <c r="AB23" s="21" t="s">
        <v>61</v>
      </c>
      <c r="AC23" s="21"/>
      <c r="AE23" s="11"/>
      <c r="AF23" s="11"/>
    </row>
    <row r="24" spans="1:32" ht="34" customHeight="1" x14ac:dyDescent="0.45">
      <c r="A24" s="1">
        <v>23</v>
      </c>
      <c r="B24" s="117" t="s">
        <v>609</v>
      </c>
      <c r="C24" s="115" t="s">
        <v>140</v>
      </c>
      <c r="D24" s="14" t="s">
        <v>154</v>
      </c>
      <c r="E24" s="15" t="s">
        <v>155</v>
      </c>
      <c r="F24" s="14" t="s">
        <v>727</v>
      </c>
      <c r="G24" s="14">
        <v>80196</v>
      </c>
      <c r="H24" s="16" t="s">
        <v>164</v>
      </c>
      <c r="I24" s="50" t="s">
        <v>157</v>
      </c>
      <c r="J24" s="16" t="s">
        <v>36</v>
      </c>
      <c r="K24" s="16">
        <v>12</v>
      </c>
      <c r="L24" s="16" t="s">
        <v>165</v>
      </c>
      <c r="M24" s="92">
        <v>45103</v>
      </c>
      <c r="N24" s="113">
        <v>45468</v>
      </c>
      <c r="O24" s="16" t="s">
        <v>63</v>
      </c>
      <c r="P24" s="28">
        <v>0</v>
      </c>
      <c r="Q24" s="16"/>
      <c r="R24" s="14">
        <v>1</v>
      </c>
      <c r="S24" s="25" t="s">
        <v>37</v>
      </c>
      <c r="T24" s="15" t="s">
        <v>158</v>
      </c>
      <c r="U24" s="15">
        <f t="shared" ca="1" si="0"/>
        <v>297</v>
      </c>
      <c r="V24" s="122" t="s">
        <v>729</v>
      </c>
      <c r="W24" s="120" t="str">
        <f t="shared" ca="1" si="1"/>
        <v>23,2023-07-16 18:09:36.726022,Динамометрические ключи, отвертки, безмены,KP00003243,Динамометр растяжения PESOLA Macro-Line 20-200Nm,ЧЛБ,80196,Pesola,13782-68,Калибровка,12,10545103,45468,склад,0,,1,СЦ-Ормет,ФБУ "УРАЛТЕСТ",297</v>
      </c>
      <c r="Z24" s="108"/>
      <c r="AA24" s="21"/>
      <c r="AB24" s="21"/>
      <c r="AC24" s="21"/>
    </row>
    <row r="25" spans="1:32" ht="34" customHeight="1" x14ac:dyDescent="0.45">
      <c r="A25" s="1">
        <v>24</v>
      </c>
      <c r="B25" s="117" t="s">
        <v>610</v>
      </c>
      <c r="C25" s="115" t="s">
        <v>140</v>
      </c>
      <c r="D25" s="14" t="s">
        <v>154</v>
      </c>
      <c r="E25" s="15" t="s">
        <v>155</v>
      </c>
      <c r="F25" s="14" t="s">
        <v>727</v>
      </c>
      <c r="G25" s="14">
        <v>80196</v>
      </c>
      <c r="H25" s="16" t="s">
        <v>164</v>
      </c>
      <c r="I25" s="50" t="s">
        <v>157</v>
      </c>
      <c r="J25" s="16" t="s">
        <v>36</v>
      </c>
      <c r="K25" s="16">
        <v>12</v>
      </c>
      <c r="L25" s="16" t="s">
        <v>167</v>
      </c>
      <c r="M25" s="113">
        <v>45140</v>
      </c>
      <c r="N25" s="113">
        <v>45505</v>
      </c>
      <c r="O25" s="16" t="s">
        <v>63</v>
      </c>
      <c r="P25" s="28">
        <v>0</v>
      </c>
      <c r="Q25" s="16"/>
      <c r="R25" s="14">
        <v>1</v>
      </c>
      <c r="S25" s="65" t="s">
        <v>136</v>
      </c>
      <c r="T25" s="16" t="s">
        <v>136</v>
      </c>
      <c r="U25" s="15">
        <f t="shared" ca="1" si="0"/>
        <v>334</v>
      </c>
      <c r="V25" s="122" t="s">
        <v>729</v>
      </c>
      <c r="W25" s="120" t="str">
        <f t="shared" ca="1" si="1"/>
        <v>24,2023-07-16 18:09:36.726023,Динамометрические ключи, отвертки, безмены,KP00003243,Динамометр растяжения PESOLA Macro-Line 20-200Nm,ЧЛБ,80196,Pesola,13782-68,Калибровка,12,10645140,45505,склад,0,,1,Проммаш тест метрология,Проммаш тест метрология,334</v>
      </c>
      <c r="Z25" s="108"/>
      <c r="AA25" s="21"/>
      <c r="AB25" s="21"/>
      <c r="AC25" s="21"/>
    </row>
    <row r="26" spans="1:32" ht="34" customHeight="1" x14ac:dyDescent="0.45">
      <c r="A26" s="1">
        <v>25</v>
      </c>
      <c r="B26" s="117" t="s">
        <v>611</v>
      </c>
      <c r="C26" s="115" t="s">
        <v>140</v>
      </c>
      <c r="D26" s="14" t="s">
        <v>154</v>
      </c>
      <c r="E26" s="15" t="s">
        <v>155</v>
      </c>
      <c r="F26" s="14" t="s">
        <v>49</v>
      </c>
      <c r="G26" s="14">
        <v>80196</v>
      </c>
      <c r="H26" s="16" t="s">
        <v>164</v>
      </c>
      <c r="I26" s="50" t="s">
        <v>157</v>
      </c>
      <c r="J26" s="14" t="s">
        <v>36</v>
      </c>
      <c r="K26" s="16">
        <v>12</v>
      </c>
      <c r="L26" s="16" t="s">
        <v>169</v>
      </c>
      <c r="M26" s="92">
        <v>44999</v>
      </c>
      <c r="N26" s="92">
        <v>45364</v>
      </c>
      <c r="O26" s="15" t="s">
        <v>171</v>
      </c>
      <c r="P26" s="28">
        <v>0</v>
      </c>
      <c r="Q26" s="16"/>
      <c r="R26" s="14">
        <v>1</v>
      </c>
      <c r="S26" s="28" t="s">
        <v>50</v>
      </c>
      <c r="T26" s="16" t="s">
        <v>113</v>
      </c>
      <c r="U26" s="15">
        <f t="shared" ca="1" si="0"/>
        <v>193</v>
      </c>
      <c r="V26" s="122" t="s">
        <v>729</v>
      </c>
      <c r="W26" s="120" t="str">
        <f t="shared" ca="1" si="1"/>
        <v>25,2023-07-16 18:09:36.726024,Динамометрические ключи, отвертки, безмены,KP00003243,Динамометр растяжения PESOLA Macro-Line 20-200Nm,Пермь,80196,Pesola,13782-68,Калибровка,12,HF05/1944999,45364,S 1.8,0,,1,Метрология и сервис,ФБУ "Пермский ЦСМ",193</v>
      </c>
      <c r="Z26" s="108"/>
      <c r="AA26" s="21"/>
      <c r="AB26" s="21"/>
      <c r="AC26" s="21"/>
    </row>
    <row r="27" spans="1:32" ht="34" customHeight="1" x14ac:dyDescent="0.45">
      <c r="A27" s="1">
        <v>26</v>
      </c>
      <c r="B27" s="117" t="s">
        <v>612</v>
      </c>
      <c r="C27" s="115" t="s">
        <v>140</v>
      </c>
      <c r="D27" s="16" t="s">
        <v>154</v>
      </c>
      <c r="E27" s="15" t="s">
        <v>155</v>
      </c>
      <c r="F27" s="14" t="s">
        <v>49</v>
      </c>
      <c r="G27" s="14">
        <v>80196</v>
      </c>
      <c r="H27" s="16" t="s">
        <v>164</v>
      </c>
      <c r="I27" s="50" t="s">
        <v>157</v>
      </c>
      <c r="J27" s="14" t="s">
        <v>36</v>
      </c>
      <c r="K27" s="16">
        <v>12</v>
      </c>
      <c r="L27" s="16" t="s">
        <v>172</v>
      </c>
      <c r="M27" s="92">
        <v>45036</v>
      </c>
      <c r="N27" s="92">
        <v>45401</v>
      </c>
      <c r="O27" s="15" t="s">
        <v>171</v>
      </c>
      <c r="P27" s="28">
        <v>0</v>
      </c>
      <c r="Q27" s="16"/>
      <c r="R27" s="14">
        <v>1</v>
      </c>
      <c r="S27" s="28" t="s">
        <v>50</v>
      </c>
      <c r="T27" s="16" t="s">
        <v>113</v>
      </c>
      <c r="U27" s="15">
        <f t="shared" ca="1" si="0"/>
        <v>230</v>
      </c>
      <c r="V27" s="122" t="s">
        <v>729</v>
      </c>
      <c r="W27" s="120" t="str">
        <f t="shared" ca="1" si="1"/>
        <v>26,2023-07-16 18:09:36.726025,Динамометрические ключи, отвертки, безмены,KP00003243,Динамометр растяжения PESOLA Macro-Line 20-200Nm,Пермь,80196,Pesola,13782-68,Калибровка,12,HF1802-145036,45401,S 1.8,0,,1,Метрология и сервис,ФБУ "Пермский ЦСМ",230</v>
      </c>
      <c r="Z27" s="108"/>
      <c r="AA27" s="21"/>
      <c r="AB27" s="21"/>
      <c r="AC27" s="21"/>
    </row>
    <row r="28" spans="1:32" ht="34" customHeight="1" x14ac:dyDescent="0.45">
      <c r="A28" s="1">
        <v>27</v>
      </c>
      <c r="B28" s="117" t="s">
        <v>613</v>
      </c>
      <c r="C28" s="115" t="s">
        <v>140</v>
      </c>
      <c r="D28" s="14" t="s">
        <v>174</v>
      </c>
      <c r="E28" s="15" t="s">
        <v>175</v>
      </c>
      <c r="F28" s="15" t="s">
        <v>585</v>
      </c>
      <c r="G28" s="47"/>
      <c r="H28" s="14" t="s">
        <v>176</v>
      </c>
      <c r="I28" s="47"/>
      <c r="J28" s="14" t="s">
        <v>36</v>
      </c>
      <c r="K28" s="15">
        <v>12</v>
      </c>
      <c r="L28" s="17">
        <v>110001</v>
      </c>
      <c r="M28" s="35">
        <v>45035</v>
      </c>
      <c r="N28" s="35">
        <v>45400</v>
      </c>
      <c r="O28" s="14" t="s">
        <v>161</v>
      </c>
      <c r="P28" s="28">
        <v>0</v>
      </c>
      <c r="Q28" s="14"/>
      <c r="R28" s="14">
        <v>1</v>
      </c>
      <c r="S28" s="15" t="s">
        <v>37</v>
      </c>
      <c r="T28" s="15" t="s">
        <v>37</v>
      </c>
      <c r="U28" s="15">
        <f t="shared" ca="1" si="0"/>
        <v>229</v>
      </c>
      <c r="V28" s="122" t="s">
        <v>729</v>
      </c>
      <c r="W28" s="120" t="str">
        <f t="shared" ca="1" si="1"/>
        <v>27,2023-07-16 18:09:36.726026,Динамометрические ключи, отвертки, безмены,KP00007476,Отвертка динамометрическая WURTH 1,0-3,5Nm,ЕКБ,,WURTH,,Калибровка,12,11000145035,45400,ОС 1.3,0,,1,СЦ-Ормет,СЦ-Ормет,229</v>
      </c>
      <c r="Z28" s="55"/>
      <c r="AA28" s="21" t="s">
        <v>42</v>
      </c>
      <c r="AB28" s="21"/>
      <c r="AC28" s="21" t="s">
        <v>103</v>
      </c>
      <c r="AD28" s="22" t="s">
        <v>44</v>
      </c>
      <c r="AE28" s="11"/>
      <c r="AF28" s="11"/>
    </row>
    <row r="29" spans="1:32" ht="34" customHeight="1" x14ac:dyDescent="0.45">
      <c r="A29" s="1">
        <v>28</v>
      </c>
      <c r="B29" s="117" t="s">
        <v>614</v>
      </c>
      <c r="C29" s="115" t="s">
        <v>140</v>
      </c>
      <c r="D29" s="38" t="s">
        <v>177</v>
      </c>
      <c r="E29" s="56" t="s">
        <v>178</v>
      </c>
      <c r="F29" s="56" t="s">
        <v>49</v>
      </c>
      <c r="G29" s="57"/>
      <c r="H29" s="38" t="s">
        <v>179</v>
      </c>
      <c r="I29" s="58"/>
      <c r="J29" s="38" t="s">
        <v>71</v>
      </c>
      <c r="K29" s="56">
        <v>12</v>
      </c>
      <c r="L29" s="59" t="s">
        <v>181</v>
      </c>
      <c r="M29" s="60">
        <v>44972</v>
      </c>
      <c r="N29" s="60">
        <v>45336</v>
      </c>
      <c r="O29" s="56" t="s">
        <v>171</v>
      </c>
      <c r="P29" s="28">
        <v>0</v>
      </c>
      <c r="Q29" s="38"/>
      <c r="R29" s="14">
        <v>1</v>
      </c>
      <c r="S29" s="40" t="s">
        <v>180</v>
      </c>
      <c r="T29" s="40" t="s">
        <v>180</v>
      </c>
      <c r="U29" s="56">
        <f t="shared" ca="1" si="0"/>
        <v>165</v>
      </c>
      <c r="V29" s="122" t="s">
        <v>729</v>
      </c>
      <c r="W29" s="120" t="str">
        <f t="shared" ca="1" si="1"/>
        <v>28,2023-07-16 18:09:36.726027,Динамометрические ключи, отвертки, безмены,KP00009324,Динамометрический ключ HAZET 6108-1CT 2-10 Нм,Пермь,,HAZET,,Поверка,12,21-163800144972,45336,S 1.8,0,,1,ФБУ "Омский ЦСМ",ФБУ "Омский ЦСМ",165</v>
      </c>
      <c r="Z29" s="55"/>
      <c r="AA29" s="21"/>
      <c r="AB29" s="21"/>
      <c r="AC29" s="21"/>
    </row>
    <row r="30" spans="1:32" ht="34" customHeight="1" x14ac:dyDescent="0.45">
      <c r="A30" s="1">
        <v>29</v>
      </c>
      <c r="B30" s="117" t="s">
        <v>615</v>
      </c>
      <c r="C30" s="115" t="s">
        <v>140</v>
      </c>
      <c r="D30" s="14" t="s">
        <v>183</v>
      </c>
      <c r="E30" s="15" t="s">
        <v>184</v>
      </c>
      <c r="F30" s="15" t="s">
        <v>585</v>
      </c>
      <c r="G30" s="47"/>
      <c r="H30" s="14" t="s">
        <v>185</v>
      </c>
      <c r="I30" s="14" t="s">
        <v>186</v>
      </c>
      <c r="J30" s="14" t="s">
        <v>71</v>
      </c>
      <c r="K30" s="15">
        <v>12</v>
      </c>
      <c r="L30" s="17" t="s">
        <v>187</v>
      </c>
      <c r="M30" s="35">
        <v>45035</v>
      </c>
      <c r="N30" s="35">
        <v>45400</v>
      </c>
      <c r="O30" s="15" t="s">
        <v>161</v>
      </c>
      <c r="P30" s="28">
        <v>0</v>
      </c>
      <c r="Q30" s="14"/>
      <c r="R30" s="14">
        <v>1</v>
      </c>
      <c r="S30" s="15" t="s">
        <v>37</v>
      </c>
      <c r="T30" s="15" t="s">
        <v>37</v>
      </c>
      <c r="U30" s="15">
        <f t="shared" ca="1" si="0"/>
        <v>229</v>
      </c>
      <c r="V30" s="122" t="s">
        <v>729</v>
      </c>
      <c r="W30" s="120" t="str">
        <f t="shared" ca="1" si="1"/>
        <v>29,2023-07-16 18:09:36.726028,Динамометрические ключи, отвертки, безмены,KP00003083,Ключ динамометрический предельный TORCOFIX  5-25Nm,ЕКБ,,TORCOFIX,69185-17,Поверка,12,T03001245035,45400,ОС 1.3,0,,1,СЦ-Ормет,СЦ-Ормет,229</v>
      </c>
      <c r="Z30" s="62"/>
      <c r="AA30" s="21" t="s">
        <v>42</v>
      </c>
      <c r="AB30" s="21"/>
      <c r="AC30" s="21" t="s">
        <v>103</v>
      </c>
      <c r="AD30" s="22" t="s">
        <v>44</v>
      </c>
      <c r="AE30" s="11"/>
      <c r="AF30" s="11"/>
    </row>
    <row r="31" spans="1:32" ht="34" customHeight="1" x14ac:dyDescent="0.45">
      <c r="A31" s="1">
        <v>30</v>
      </c>
      <c r="B31" s="117" t="s">
        <v>616</v>
      </c>
      <c r="C31" s="115" t="s">
        <v>140</v>
      </c>
      <c r="D31" s="14"/>
      <c r="E31" s="15" t="s">
        <v>189</v>
      </c>
      <c r="F31" s="15" t="s">
        <v>585</v>
      </c>
      <c r="G31" s="47"/>
      <c r="H31" s="14" t="s">
        <v>176</v>
      </c>
      <c r="I31" s="14"/>
      <c r="J31" s="14" t="s">
        <v>36</v>
      </c>
      <c r="K31" s="14">
        <v>12</v>
      </c>
      <c r="L31" s="63">
        <v>159491</v>
      </c>
      <c r="M31" s="99">
        <v>44979</v>
      </c>
      <c r="N31" s="99">
        <v>45343</v>
      </c>
      <c r="O31" s="15" t="s">
        <v>161</v>
      </c>
      <c r="P31" s="28">
        <v>0</v>
      </c>
      <c r="Q31" s="47"/>
      <c r="R31" s="14">
        <v>1</v>
      </c>
      <c r="S31" s="14" t="s">
        <v>37</v>
      </c>
      <c r="T31" s="15" t="s">
        <v>37</v>
      </c>
      <c r="U31" s="15">
        <f t="shared" ca="1" si="0"/>
        <v>172</v>
      </c>
      <c r="V31" s="122" t="s">
        <v>729</v>
      </c>
      <c r="W31" s="120" t="str">
        <f t="shared" ca="1" si="1"/>
        <v>30,2023-07-16 18:09:36.726029,Динамометрические ключи, отвертки, безмены,,Ключ динамометрический предельный WURTH 4-20Nm,ЕКБ,,WURTH,,Калибровка,12,15949144979,45343,ОС 1.3,0,,1,СЦ-Ормет,СЦ-Ормет,172</v>
      </c>
      <c r="Z31" s="62"/>
      <c r="AA31" s="21" t="s">
        <v>60</v>
      </c>
      <c r="AB31" s="21" t="s">
        <v>61</v>
      </c>
      <c r="AC31" s="21"/>
      <c r="AE31" s="11"/>
      <c r="AF31" s="11"/>
    </row>
    <row r="32" spans="1:32" ht="34" customHeight="1" x14ac:dyDescent="0.45">
      <c r="A32" s="1">
        <v>31</v>
      </c>
      <c r="B32" s="117" t="s">
        <v>617</v>
      </c>
      <c r="C32" s="115" t="s">
        <v>140</v>
      </c>
      <c r="D32" s="14" t="s">
        <v>183</v>
      </c>
      <c r="E32" s="15" t="s">
        <v>190</v>
      </c>
      <c r="F32" s="15" t="s">
        <v>585</v>
      </c>
      <c r="G32" s="14" t="s">
        <v>191</v>
      </c>
      <c r="H32" s="14" t="s">
        <v>192</v>
      </c>
      <c r="I32" s="14" t="s">
        <v>193</v>
      </c>
      <c r="J32" s="14" t="s">
        <v>71</v>
      </c>
      <c r="K32" s="15">
        <v>12</v>
      </c>
      <c r="L32" s="17">
        <v>170908005049</v>
      </c>
      <c r="M32" s="99">
        <v>45118</v>
      </c>
      <c r="N32" s="35">
        <v>45483</v>
      </c>
      <c r="O32" s="15" t="s">
        <v>74</v>
      </c>
      <c r="P32" s="28">
        <v>0</v>
      </c>
      <c r="Q32" s="99"/>
      <c r="R32" s="14">
        <v>1</v>
      </c>
      <c r="S32" s="15" t="s">
        <v>37</v>
      </c>
      <c r="T32" s="15" t="s">
        <v>37</v>
      </c>
      <c r="U32" s="15">
        <f t="shared" ca="1" si="0"/>
        <v>312</v>
      </c>
      <c r="V32" s="122" t="s">
        <v>729</v>
      </c>
      <c r="W32" s="120" t="str">
        <f t="shared" ca="1" si="1"/>
        <v>31,2023-07-16 18:09:36.726030,Динамометрические ключи, отвертки, безмены,KP00003083,Ключ динамометрический предельный NORGAU NTW21-002R 5-25Nm,ЕКБ,NTW21-002R,NORGAU,60307-15,Поверка,12,17090800504945118,45483,ОС 1.2,0,,1,СЦ-Ормет,СЦ-Ормет,312</v>
      </c>
      <c r="Z32" s="62"/>
      <c r="AA32" s="21" t="s">
        <v>42</v>
      </c>
      <c r="AB32" s="21"/>
      <c r="AC32" s="21" t="s">
        <v>103</v>
      </c>
      <c r="AE32" s="11"/>
      <c r="AF32" s="11"/>
    </row>
    <row r="33" spans="1:32" ht="34" customHeight="1" x14ac:dyDescent="0.45">
      <c r="A33" s="1">
        <v>32</v>
      </c>
      <c r="B33" s="117" t="s">
        <v>618</v>
      </c>
      <c r="C33" s="115" t="s">
        <v>140</v>
      </c>
      <c r="D33" s="15" t="s">
        <v>183</v>
      </c>
      <c r="E33" s="15" t="s">
        <v>190</v>
      </c>
      <c r="F33" s="15" t="s">
        <v>49</v>
      </c>
      <c r="G33" s="14" t="s">
        <v>191</v>
      </c>
      <c r="H33" s="14" t="s">
        <v>192</v>
      </c>
      <c r="I33" s="14" t="s">
        <v>193</v>
      </c>
      <c r="J33" s="14" t="s">
        <v>71</v>
      </c>
      <c r="K33" s="15">
        <v>12</v>
      </c>
      <c r="L33" s="17">
        <v>170908005045</v>
      </c>
      <c r="M33" s="99">
        <v>44972</v>
      </c>
      <c r="N33" s="35">
        <v>45336</v>
      </c>
      <c r="O33" s="15" t="s">
        <v>196</v>
      </c>
      <c r="P33" s="28">
        <v>0</v>
      </c>
      <c r="Q33" s="99"/>
      <c r="R33" s="14">
        <v>1</v>
      </c>
      <c r="S33" s="16" t="s">
        <v>180</v>
      </c>
      <c r="T33" s="16" t="s">
        <v>180</v>
      </c>
      <c r="U33" s="15">
        <f t="shared" ca="1" si="0"/>
        <v>165</v>
      </c>
      <c r="V33" s="122" t="s">
        <v>729</v>
      </c>
      <c r="W33" s="120" t="str">
        <f t="shared" ca="1" si="1"/>
        <v>32,2023-07-16 18:09:36.726031,Динамометрические ключи, отвертки, безмены,KP00003083,Ключ динамометрический предельный NORGAU NTW21-002R 5-25Nm,Пермь,NTW21-002R,NORGAU,60307-15,Поверка,12,17090800504544972,45336,S 1.9,0,,1,ФБУ "Омский ЦСМ",ФБУ "Омский ЦСМ",165</v>
      </c>
      <c r="Z33" s="62"/>
      <c r="AA33" s="21"/>
      <c r="AB33" s="21"/>
      <c r="AC33" s="21"/>
    </row>
    <row r="34" spans="1:32" ht="34" customHeight="1" x14ac:dyDescent="0.45">
      <c r="A34" s="1">
        <v>33</v>
      </c>
      <c r="B34" s="117" t="s">
        <v>619</v>
      </c>
      <c r="C34" s="115" t="s">
        <v>140</v>
      </c>
      <c r="D34" s="14" t="s">
        <v>197</v>
      </c>
      <c r="E34" s="15" t="s">
        <v>190</v>
      </c>
      <c r="F34" s="14" t="s">
        <v>727</v>
      </c>
      <c r="G34" s="16" t="s">
        <v>191</v>
      </c>
      <c r="H34" s="14" t="s">
        <v>192</v>
      </c>
      <c r="I34" s="50" t="s">
        <v>198</v>
      </c>
      <c r="J34" s="16" t="s">
        <v>71</v>
      </c>
      <c r="K34" s="16">
        <v>12</v>
      </c>
      <c r="L34" s="32">
        <v>2007150010061</v>
      </c>
      <c r="M34" s="113">
        <v>45076</v>
      </c>
      <c r="N34" s="113">
        <v>45441</v>
      </c>
      <c r="O34" s="16" t="s">
        <v>63</v>
      </c>
      <c r="P34" s="28">
        <v>0</v>
      </c>
      <c r="Q34" s="16"/>
      <c r="R34" s="14">
        <v>1</v>
      </c>
      <c r="S34" s="65" t="s">
        <v>37</v>
      </c>
      <c r="T34" s="65" t="s">
        <v>37</v>
      </c>
      <c r="U34" s="15">
        <f t="shared" ref="U34:U65" ca="1" si="2">N34-TODAY()</f>
        <v>270</v>
      </c>
      <c r="V34" s="122" t="s">
        <v>729</v>
      </c>
      <c r="W34" s="120" t="str">
        <f t="shared" ca="1" si="1"/>
        <v>33,2023-07-16 18:09:36.726032,Динамометрические ключи, отвертки, безмены,KP00006667,Ключ динамометрический предельный NORGAU NTW21-002R 5-25Nm,ЧЛБ,NTW21-002R,NORGAU,81078-20,Поверка,12,200715001006145076,45441,склад,0,,1,СЦ-Ормет,СЦ-Ормет,270</v>
      </c>
      <c r="Z34" s="62"/>
      <c r="AA34" s="21"/>
      <c r="AB34" s="21"/>
      <c r="AC34" s="21"/>
    </row>
    <row r="35" spans="1:32" ht="34" customHeight="1" x14ac:dyDescent="0.45">
      <c r="A35" s="1">
        <v>34</v>
      </c>
      <c r="B35" s="117" t="s">
        <v>620</v>
      </c>
      <c r="C35" s="115" t="s">
        <v>140</v>
      </c>
      <c r="D35" s="14" t="s">
        <v>197</v>
      </c>
      <c r="E35" s="15" t="s">
        <v>190</v>
      </c>
      <c r="F35" s="14" t="s">
        <v>727</v>
      </c>
      <c r="G35" s="16" t="s">
        <v>191</v>
      </c>
      <c r="H35" s="14" t="s">
        <v>192</v>
      </c>
      <c r="I35" s="50" t="s">
        <v>198</v>
      </c>
      <c r="J35" s="16" t="s">
        <v>71</v>
      </c>
      <c r="K35" s="16">
        <v>12</v>
      </c>
      <c r="L35" s="32">
        <v>2007150010053</v>
      </c>
      <c r="M35" s="113">
        <v>45140</v>
      </c>
      <c r="N35" s="113">
        <v>45505</v>
      </c>
      <c r="O35" s="16" t="s">
        <v>63</v>
      </c>
      <c r="P35" s="28">
        <v>0</v>
      </c>
      <c r="Q35" s="16"/>
      <c r="R35" s="14">
        <v>1</v>
      </c>
      <c r="S35" s="25" t="s">
        <v>136</v>
      </c>
      <c r="T35" s="15" t="s">
        <v>136</v>
      </c>
      <c r="U35" s="15">
        <f t="shared" ca="1" si="2"/>
        <v>334</v>
      </c>
      <c r="V35" s="122" t="s">
        <v>729</v>
      </c>
      <c r="W35" s="120" t="str">
        <f t="shared" ca="1" si="1"/>
        <v>34,2023-07-16 18:09:36.726033,Динамометрические ключи, отвертки, безмены,KP00006667,Ключ динамометрический предельный NORGAU NTW21-002R 5-25Nm,ЧЛБ,NTW21-002R,NORGAU,81078-20,Поверка,12,200715001005345140,45505,склад,0,,1,Проммаш тест метрология,Проммаш тест метрология,334</v>
      </c>
      <c r="Z35" s="62"/>
      <c r="AA35" s="21"/>
      <c r="AB35" s="21"/>
      <c r="AC35" s="21"/>
    </row>
    <row r="36" spans="1:32" ht="34" customHeight="1" x14ac:dyDescent="0.45">
      <c r="A36" s="1">
        <v>35</v>
      </c>
      <c r="B36" s="117" t="s">
        <v>621</v>
      </c>
      <c r="C36" s="115" t="s">
        <v>140</v>
      </c>
      <c r="D36" s="38"/>
      <c r="E36" s="15" t="s">
        <v>201</v>
      </c>
      <c r="F36" s="15" t="s">
        <v>585</v>
      </c>
      <c r="G36" s="14" t="s">
        <v>202</v>
      </c>
      <c r="H36" s="14" t="s">
        <v>203</v>
      </c>
      <c r="I36" s="14" t="s">
        <v>204</v>
      </c>
      <c r="J36" s="14" t="s">
        <v>71</v>
      </c>
      <c r="K36" s="15">
        <v>12</v>
      </c>
      <c r="L36" s="15" t="s">
        <v>205</v>
      </c>
      <c r="M36" s="99">
        <v>45119</v>
      </c>
      <c r="N36" s="99">
        <v>45484</v>
      </c>
      <c r="O36" s="15" t="s">
        <v>74</v>
      </c>
      <c r="P36" s="28">
        <v>0</v>
      </c>
      <c r="Q36" s="34"/>
      <c r="R36" s="14">
        <v>1</v>
      </c>
      <c r="S36" s="15" t="s">
        <v>37</v>
      </c>
      <c r="T36" s="15" t="s">
        <v>37</v>
      </c>
      <c r="U36" s="15">
        <f t="shared" ca="1" si="2"/>
        <v>313</v>
      </c>
      <c r="V36" s="122" t="s">
        <v>729</v>
      </c>
      <c r="W36" s="120" t="str">
        <f t="shared" ca="1" si="1"/>
        <v>35,2023-07-16 18:09:36.726034,Динамометрические ключи, отвертки, безмены,,Ключ динамометрический предельный GARANT  656050_60 10-60Nm,ЕКБ,656050 60,GARANT,52231-12,Поверка,12,SN14-38524445119,45484,ОС 1.2,0,,1,СЦ-Ормет,СЦ-Ормет,313</v>
      </c>
      <c r="Z36" s="108"/>
      <c r="AA36" s="21" t="s">
        <v>207</v>
      </c>
      <c r="AB36" s="21"/>
      <c r="AC36" s="21" t="s">
        <v>103</v>
      </c>
      <c r="AE36" s="11"/>
      <c r="AF36" s="11"/>
    </row>
    <row r="37" spans="1:32" ht="34" customHeight="1" x14ac:dyDescent="0.45">
      <c r="A37" s="1">
        <v>36</v>
      </c>
      <c r="B37" s="117" t="s">
        <v>622</v>
      </c>
      <c r="C37" s="115" t="s">
        <v>140</v>
      </c>
      <c r="D37" s="14" t="s">
        <v>208</v>
      </c>
      <c r="E37" s="15" t="s">
        <v>209</v>
      </c>
      <c r="F37" s="15" t="s">
        <v>49</v>
      </c>
      <c r="G37" s="14" t="s">
        <v>210</v>
      </c>
      <c r="H37" s="14" t="s">
        <v>192</v>
      </c>
      <c r="I37" s="14" t="s">
        <v>193</v>
      </c>
      <c r="J37" s="14" t="s">
        <v>71</v>
      </c>
      <c r="K37" s="15">
        <v>12</v>
      </c>
      <c r="L37" s="17">
        <v>170224003030</v>
      </c>
      <c r="M37" s="99">
        <v>45001</v>
      </c>
      <c r="N37" s="99">
        <v>45366</v>
      </c>
      <c r="O37" s="15" t="s">
        <v>196</v>
      </c>
      <c r="P37" s="28">
        <v>0</v>
      </c>
      <c r="Q37" s="34"/>
      <c r="R37" s="14">
        <v>1</v>
      </c>
      <c r="S37" s="15" t="s">
        <v>180</v>
      </c>
      <c r="T37" s="15" t="s">
        <v>180</v>
      </c>
      <c r="U37" s="15">
        <f t="shared" ca="1" si="2"/>
        <v>195</v>
      </c>
      <c r="V37" s="122" t="s">
        <v>729</v>
      </c>
      <c r="W37" s="120" t="str">
        <f t="shared" ca="1" si="1"/>
        <v>36,2023-07-16 18:09:36.726035,Динамометрические ключи, отвертки, безмены,KP00003120,Динамометрический ключ Norgau NTW22-010R 20-100 Нм,Пермь,NTW22-010R,NORGAU,60307-15,Поверка,12,17022400303045001,45366,S 1.9,0,,1,ФБУ "Омский ЦСМ",ФБУ "Омский ЦСМ",195</v>
      </c>
      <c r="Z37" s="108"/>
      <c r="AA37" s="21"/>
      <c r="AB37" s="21"/>
      <c r="AC37" s="21"/>
    </row>
    <row r="38" spans="1:32" ht="34" customHeight="1" x14ac:dyDescent="0.45">
      <c r="A38" s="1">
        <v>37</v>
      </c>
      <c r="B38" s="117" t="s">
        <v>623</v>
      </c>
      <c r="C38" s="115" t="s">
        <v>140</v>
      </c>
      <c r="D38" s="14" t="s">
        <v>212</v>
      </c>
      <c r="E38" s="15" t="s">
        <v>213</v>
      </c>
      <c r="F38" s="15" t="s">
        <v>585</v>
      </c>
      <c r="G38" s="14" t="s">
        <v>214</v>
      </c>
      <c r="H38" s="14" t="s">
        <v>192</v>
      </c>
      <c r="I38" s="14" t="s">
        <v>193</v>
      </c>
      <c r="J38" s="14" t="s">
        <v>71</v>
      </c>
      <c r="K38" s="15">
        <v>12</v>
      </c>
      <c r="L38" s="17">
        <v>170908006072</v>
      </c>
      <c r="M38" s="35">
        <v>44979</v>
      </c>
      <c r="N38" s="35">
        <v>45343</v>
      </c>
      <c r="O38" s="15" t="s">
        <v>74</v>
      </c>
      <c r="P38" s="28">
        <v>0</v>
      </c>
      <c r="Q38" s="34"/>
      <c r="R38" s="14">
        <v>1</v>
      </c>
      <c r="S38" s="15" t="s">
        <v>37</v>
      </c>
      <c r="T38" s="15" t="s">
        <v>37</v>
      </c>
      <c r="U38" s="15">
        <f t="shared" ca="1" si="2"/>
        <v>172</v>
      </c>
      <c r="V38" s="122" t="s">
        <v>729</v>
      </c>
      <c r="W38" s="120" t="str">
        <f t="shared" ca="1" si="1"/>
        <v>37,2023-07-16 18:09:36.726036,Динамометрические ключи, отвертки, безмены,KP00007939,Ключ динамометрический предельный NORGAU NTW23-010I 20-100Nm,ЕКБ,NTW23-010I,NORGAU,60307-15,Поверка,12,17090800607244979,45343,ОС 1.2,0,,1,СЦ-Ормет,СЦ-Ормет,172</v>
      </c>
      <c r="Z38" s="62"/>
      <c r="AA38" s="21" t="s">
        <v>60</v>
      </c>
      <c r="AB38" s="21" t="s">
        <v>61</v>
      </c>
      <c r="AC38" s="21"/>
      <c r="AE38" s="11"/>
      <c r="AF38" s="11"/>
    </row>
    <row r="39" spans="1:32" ht="34" customHeight="1" x14ac:dyDescent="0.45">
      <c r="A39" s="1">
        <v>38</v>
      </c>
      <c r="B39" s="117" t="s">
        <v>624</v>
      </c>
      <c r="C39" s="115" t="s">
        <v>140</v>
      </c>
      <c r="D39" s="14" t="s">
        <v>208</v>
      </c>
      <c r="E39" s="15" t="s">
        <v>216</v>
      </c>
      <c r="F39" s="15" t="s">
        <v>585</v>
      </c>
      <c r="G39" s="14" t="s">
        <v>217</v>
      </c>
      <c r="H39" s="14" t="s">
        <v>192</v>
      </c>
      <c r="I39" s="14" t="s">
        <v>193</v>
      </c>
      <c r="J39" s="14" t="s">
        <v>71</v>
      </c>
      <c r="K39" s="15">
        <v>12</v>
      </c>
      <c r="L39" s="17">
        <v>170415014137</v>
      </c>
      <c r="M39" s="35">
        <v>45119</v>
      </c>
      <c r="N39" s="35">
        <v>45484</v>
      </c>
      <c r="O39" s="15" t="s">
        <v>74</v>
      </c>
      <c r="P39" s="28">
        <v>0</v>
      </c>
      <c r="Q39" s="14"/>
      <c r="R39" s="14">
        <v>1</v>
      </c>
      <c r="S39" s="15" t="s">
        <v>37</v>
      </c>
      <c r="T39" s="15" t="s">
        <v>37</v>
      </c>
      <c r="U39" s="15">
        <f t="shared" ca="1" si="2"/>
        <v>313</v>
      </c>
      <c r="V39" s="122" t="s">
        <v>729</v>
      </c>
      <c r="W39" s="120" t="str">
        <f t="shared" ca="1" si="1"/>
        <v>38,2023-07-16 18:09:36.726037,Динамометрические ключи, отвертки, безмены,KP00003120,Ключ динамометрический предельный NORGAU NTW23-010R 20-100Nm,ЕКБ,NTW23-010R,NORGAU,60307-15,Поверка,12,17041501413745119,45484,ОС 1.2,0,,1,СЦ-Ормет,СЦ-Ормет,313</v>
      </c>
      <c r="Z39" s="62"/>
      <c r="AA39" s="21" t="s">
        <v>42</v>
      </c>
      <c r="AB39" s="21"/>
      <c r="AC39" s="21" t="s">
        <v>103</v>
      </c>
      <c r="AE39" s="11"/>
      <c r="AF39" s="11"/>
    </row>
    <row r="40" spans="1:32" ht="34" customHeight="1" x14ac:dyDescent="0.45">
      <c r="A40" s="1">
        <v>39</v>
      </c>
      <c r="B40" s="117" t="s">
        <v>625</v>
      </c>
      <c r="C40" s="115" t="s">
        <v>140</v>
      </c>
      <c r="D40" s="14" t="s">
        <v>208</v>
      </c>
      <c r="E40" s="15" t="s">
        <v>216</v>
      </c>
      <c r="F40" s="15" t="s">
        <v>585</v>
      </c>
      <c r="G40" s="14" t="s">
        <v>217</v>
      </c>
      <c r="H40" s="14" t="s">
        <v>192</v>
      </c>
      <c r="I40" s="14" t="s">
        <v>193</v>
      </c>
      <c r="J40" s="14" t="s">
        <v>71</v>
      </c>
      <c r="K40" s="15">
        <v>12</v>
      </c>
      <c r="L40" s="17">
        <v>170707022216</v>
      </c>
      <c r="M40" s="35">
        <v>45118</v>
      </c>
      <c r="N40" s="35">
        <v>45483</v>
      </c>
      <c r="O40" s="15" t="s">
        <v>74</v>
      </c>
      <c r="P40" s="28">
        <v>0</v>
      </c>
      <c r="Q40" s="14"/>
      <c r="R40" s="14">
        <v>1</v>
      </c>
      <c r="S40" s="15" t="s">
        <v>37</v>
      </c>
      <c r="T40" s="15" t="s">
        <v>37</v>
      </c>
      <c r="U40" s="15">
        <f t="shared" ca="1" si="2"/>
        <v>312</v>
      </c>
      <c r="V40" s="122" t="s">
        <v>729</v>
      </c>
      <c r="W40" s="120" t="str">
        <f t="shared" ca="1" si="1"/>
        <v>39,2023-07-16 18:09:36.726038,Динамометрические ключи, отвертки, безмены,KP00003120,Ключ динамометрический предельный NORGAU NTW23-010R 20-100Nm,ЕКБ,NTW23-010R,NORGAU,60307-15,Поверка,12,17070702221645118,45483,ОС 1.2,0,,1,СЦ-Ормет,СЦ-Ормет,312</v>
      </c>
      <c r="Z40" s="108"/>
      <c r="AA40" s="21" t="s">
        <v>42</v>
      </c>
      <c r="AB40" s="21"/>
      <c r="AC40" s="21" t="s">
        <v>103</v>
      </c>
      <c r="AE40" s="11"/>
      <c r="AF40" s="11"/>
    </row>
    <row r="41" spans="1:32" ht="34" customHeight="1" x14ac:dyDescent="0.45">
      <c r="A41" s="1">
        <v>40</v>
      </c>
      <c r="B41" s="117" t="s">
        <v>626</v>
      </c>
      <c r="C41" s="115" t="s">
        <v>140</v>
      </c>
      <c r="D41" s="16" t="s">
        <v>208</v>
      </c>
      <c r="E41" s="67" t="s">
        <v>220</v>
      </c>
      <c r="F41" s="15" t="s">
        <v>49</v>
      </c>
      <c r="G41" s="14" t="s">
        <v>217</v>
      </c>
      <c r="H41" s="14" t="s">
        <v>192</v>
      </c>
      <c r="I41" s="14" t="s">
        <v>193</v>
      </c>
      <c r="J41" s="14" t="s">
        <v>71</v>
      </c>
      <c r="K41" s="15">
        <v>12</v>
      </c>
      <c r="L41" s="17">
        <v>170415014088</v>
      </c>
      <c r="M41" s="35">
        <v>45001</v>
      </c>
      <c r="N41" s="35">
        <v>45366</v>
      </c>
      <c r="O41" s="15" t="s">
        <v>196</v>
      </c>
      <c r="P41" s="28">
        <v>0</v>
      </c>
      <c r="Q41" s="14"/>
      <c r="R41" s="14">
        <v>1</v>
      </c>
      <c r="S41" s="15" t="s">
        <v>180</v>
      </c>
      <c r="T41" s="15" t="s">
        <v>180</v>
      </c>
      <c r="U41" s="15">
        <f t="shared" ca="1" si="2"/>
        <v>195</v>
      </c>
      <c r="V41" s="122" t="s">
        <v>729</v>
      </c>
      <c r="W41" s="120" t="str">
        <f t="shared" ca="1" si="1"/>
        <v>40,2023-07-16 18:09:36.726039,Динамометрические ключи, отвертки, безмены,KP00003120,Динамометрический ключ Norgau NTW23-010R, 60307-15 20-100 Нм,Пермь,NTW23-010R,NORGAU,60307-15,Поверка,12,17041501408845001,45366,S 1.9,0,,1,ФБУ "Омский ЦСМ",ФБУ "Омский ЦСМ",195</v>
      </c>
      <c r="Z41" s="108"/>
      <c r="AA41" s="21"/>
      <c r="AB41" s="21"/>
      <c r="AC41" s="21"/>
    </row>
    <row r="42" spans="1:32" ht="34" customHeight="1" x14ac:dyDescent="0.45">
      <c r="A42" s="1">
        <v>41</v>
      </c>
      <c r="B42" s="117" t="s">
        <v>627</v>
      </c>
      <c r="C42" s="115" t="s">
        <v>140</v>
      </c>
      <c r="D42" s="15" t="s">
        <v>212</v>
      </c>
      <c r="E42" s="67" t="s">
        <v>222</v>
      </c>
      <c r="F42" s="15" t="s">
        <v>49</v>
      </c>
      <c r="G42" s="14" t="s">
        <v>214</v>
      </c>
      <c r="H42" s="14" t="s">
        <v>192</v>
      </c>
      <c r="I42" s="14" t="s">
        <v>193</v>
      </c>
      <c r="J42" s="14" t="s">
        <v>71</v>
      </c>
      <c r="K42" s="15">
        <v>12</v>
      </c>
      <c r="L42" s="17">
        <v>170908006103</v>
      </c>
      <c r="M42" s="35">
        <v>44958</v>
      </c>
      <c r="N42" s="35">
        <v>45322</v>
      </c>
      <c r="O42" s="15" t="s">
        <v>196</v>
      </c>
      <c r="P42" s="28">
        <v>0</v>
      </c>
      <c r="Q42" s="14"/>
      <c r="R42" s="14">
        <v>1</v>
      </c>
      <c r="S42" s="15" t="s">
        <v>180</v>
      </c>
      <c r="T42" s="15" t="s">
        <v>180</v>
      </c>
      <c r="U42" s="15">
        <f t="shared" ca="1" si="2"/>
        <v>151</v>
      </c>
      <c r="V42" s="122" t="s">
        <v>729</v>
      </c>
      <c r="W42" s="120" t="str">
        <f t="shared" ca="1" si="1"/>
        <v>41,2023-07-16 18:09:36.726040,Динамометрические ключи, отвертки, безмены,KP00007939,Динамометрический ключ Norgau NTW23-010I 20-100 Нм,Пермь,NTW23-010I,NORGAU,60307-15,Поверка,12,17090800610344958,45322,S 1.9,0,,1,ФБУ "Омский ЦСМ",ФБУ "Омский ЦСМ",151</v>
      </c>
      <c r="Z42" s="108"/>
      <c r="AA42" s="21"/>
      <c r="AB42" s="21"/>
      <c r="AC42" s="21"/>
    </row>
    <row r="43" spans="1:32" ht="34" customHeight="1" x14ac:dyDescent="0.45">
      <c r="A43" s="1">
        <v>42</v>
      </c>
      <c r="B43" s="117" t="s">
        <v>628</v>
      </c>
      <c r="C43" s="115" t="s">
        <v>140</v>
      </c>
      <c r="D43" s="14"/>
      <c r="E43" s="15" t="s">
        <v>213</v>
      </c>
      <c r="F43" s="15" t="s">
        <v>585</v>
      </c>
      <c r="G43" s="14" t="s">
        <v>214</v>
      </c>
      <c r="H43" s="14" t="s">
        <v>192</v>
      </c>
      <c r="I43" s="14" t="s">
        <v>193</v>
      </c>
      <c r="J43" s="14" t="s">
        <v>71</v>
      </c>
      <c r="K43" s="15">
        <v>12</v>
      </c>
      <c r="L43" s="17">
        <v>170908006114</v>
      </c>
      <c r="M43" s="99">
        <v>45118</v>
      </c>
      <c r="N43" s="35">
        <v>45483</v>
      </c>
      <c r="O43" s="15" t="s">
        <v>74</v>
      </c>
      <c r="P43" s="28">
        <v>0</v>
      </c>
      <c r="Q43" s="14"/>
      <c r="R43" s="14">
        <v>1</v>
      </c>
      <c r="S43" s="15" t="s">
        <v>37</v>
      </c>
      <c r="T43" s="15" t="s">
        <v>37</v>
      </c>
      <c r="U43" s="15">
        <f t="shared" ca="1" si="2"/>
        <v>312</v>
      </c>
      <c r="V43" s="122" t="s">
        <v>729</v>
      </c>
      <c r="W43" s="120" t="str">
        <f t="shared" ca="1" si="1"/>
        <v>42,2023-07-16 18:09:36.726041,Динамометрические ключи, отвертки, безмены,,Ключ динамометрический предельный NORGAU NTW23-010I 20-100Nm,ЕКБ,NTW23-010I,NORGAU,60307-15,Поверка,12,17090800611445118,45483,ОС 1.2,0,,1,СЦ-Ормет,СЦ-Ормет,312</v>
      </c>
      <c r="Z43" s="108"/>
      <c r="AA43" s="21" t="s">
        <v>207</v>
      </c>
      <c r="AB43" s="21"/>
      <c r="AC43" s="21" t="s">
        <v>103</v>
      </c>
      <c r="AE43" s="11"/>
      <c r="AF43" s="11"/>
    </row>
    <row r="44" spans="1:32" ht="34" customHeight="1" x14ac:dyDescent="0.45">
      <c r="A44" s="1">
        <v>43</v>
      </c>
      <c r="B44" s="117" t="s">
        <v>629</v>
      </c>
      <c r="C44" s="115" t="s">
        <v>140</v>
      </c>
      <c r="D44" s="14"/>
      <c r="E44" s="15" t="s">
        <v>213</v>
      </c>
      <c r="F44" s="15" t="s">
        <v>585</v>
      </c>
      <c r="G44" s="14" t="s">
        <v>214</v>
      </c>
      <c r="H44" s="14" t="s">
        <v>192</v>
      </c>
      <c r="I44" s="14" t="s">
        <v>193</v>
      </c>
      <c r="J44" s="14" t="s">
        <v>71</v>
      </c>
      <c r="K44" s="15">
        <v>12</v>
      </c>
      <c r="L44" s="17">
        <v>170908006074</v>
      </c>
      <c r="M44" s="99">
        <v>45118</v>
      </c>
      <c r="N44" s="35">
        <v>45483</v>
      </c>
      <c r="O44" s="15" t="s">
        <v>74</v>
      </c>
      <c r="P44" s="28">
        <v>0</v>
      </c>
      <c r="Q44" s="14"/>
      <c r="R44" s="14">
        <v>1</v>
      </c>
      <c r="S44" s="15" t="s">
        <v>37</v>
      </c>
      <c r="T44" s="15" t="s">
        <v>37</v>
      </c>
      <c r="U44" s="15">
        <f t="shared" ca="1" si="2"/>
        <v>312</v>
      </c>
      <c r="V44" s="122" t="s">
        <v>729</v>
      </c>
      <c r="W44" s="120" t="str">
        <f t="shared" ca="1" si="1"/>
        <v>43,2023-07-16 18:09:36.726042,Динамометрические ключи, отвертки, безмены,,Ключ динамометрический предельный NORGAU NTW23-010I 20-100Nm,ЕКБ,NTW23-010I,NORGAU,60307-15,Поверка,12,17090800607445118,45483,ОС 1.2,0,,1,СЦ-Ормет,СЦ-Ормет,312</v>
      </c>
      <c r="Z44" s="108"/>
      <c r="AA44" s="21" t="s">
        <v>207</v>
      </c>
      <c r="AB44" s="21"/>
      <c r="AC44" s="21" t="s">
        <v>103</v>
      </c>
      <c r="AE44" s="11"/>
      <c r="AF44" s="11"/>
    </row>
    <row r="45" spans="1:32" ht="34" customHeight="1" x14ac:dyDescent="0.45">
      <c r="A45" s="1">
        <v>44</v>
      </c>
      <c r="B45" s="117" t="s">
        <v>630</v>
      </c>
      <c r="C45" s="115" t="s">
        <v>140</v>
      </c>
      <c r="D45" s="14" t="s">
        <v>226</v>
      </c>
      <c r="E45" s="15" t="s">
        <v>213</v>
      </c>
      <c r="F45" s="14" t="s">
        <v>727</v>
      </c>
      <c r="G45" s="16" t="s">
        <v>214</v>
      </c>
      <c r="H45" s="14" t="s">
        <v>192</v>
      </c>
      <c r="I45" s="50" t="s">
        <v>198</v>
      </c>
      <c r="J45" s="16" t="s">
        <v>71</v>
      </c>
      <c r="K45" s="16">
        <v>12</v>
      </c>
      <c r="L45" s="32">
        <v>2008310020218</v>
      </c>
      <c r="M45" s="113">
        <v>45075</v>
      </c>
      <c r="N45" s="113">
        <v>45440</v>
      </c>
      <c r="O45" s="16" t="s">
        <v>63</v>
      </c>
      <c r="P45" s="28">
        <v>0</v>
      </c>
      <c r="Q45" s="16"/>
      <c r="R45" s="14">
        <v>1</v>
      </c>
      <c r="S45" s="65" t="s">
        <v>37</v>
      </c>
      <c r="T45" s="65" t="s">
        <v>37</v>
      </c>
      <c r="U45" s="15">
        <f t="shared" ca="1" si="2"/>
        <v>269</v>
      </c>
      <c r="V45" s="122" t="s">
        <v>729</v>
      </c>
      <c r="W45" s="120" t="str">
        <f t="shared" ca="1" si="1"/>
        <v>44,2023-07-16 18:09:36.726043,Динамометрические ключи, отвертки, безмены,KP00004850,Ключ динамометрический предельный NORGAU NTW23-010I 20-100Nm,ЧЛБ,NTW23-010I,NORGAU,81078-20,Поверка,12,200831002021845075,45440,склад,0,,1,СЦ-Ормет,СЦ-Ормет,269</v>
      </c>
      <c r="Z45" s="108"/>
      <c r="AA45" s="21"/>
      <c r="AB45" s="21"/>
      <c r="AC45" s="21"/>
    </row>
    <row r="46" spans="1:32" ht="34" customHeight="1" x14ac:dyDescent="0.45">
      <c r="A46" s="1">
        <v>45</v>
      </c>
      <c r="B46" s="117" t="s">
        <v>631</v>
      </c>
      <c r="C46" s="115" t="s">
        <v>140</v>
      </c>
      <c r="D46" s="14" t="s">
        <v>226</v>
      </c>
      <c r="E46" s="15" t="s">
        <v>213</v>
      </c>
      <c r="F46" s="14" t="s">
        <v>727</v>
      </c>
      <c r="G46" s="16" t="s">
        <v>214</v>
      </c>
      <c r="H46" s="14" t="s">
        <v>192</v>
      </c>
      <c r="I46" s="50" t="s">
        <v>198</v>
      </c>
      <c r="J46" s="16" t="s">
        <v>71</v>
      </c>
      <c r="K46" s="16">
        <v>12</v>
      </c>
      <c r="L46" s="16" t="s">
        <v>228</v>
      </c>
      <c r="M46" s="113">
        <v>45140</v>
      </c>
      <c r="N46" s="113">
        <v>45505</v>
      </c>
      <c r="O46" s="16" t="s">
        <v>63</v>
      </c>
      <c r="P46" s="28">
        <v>0</v>
      </c>
      <c r="Q46" s="16"/>
      <c r="R46" s="14">
        <v>1</v>
      </c>
      <c r="S46" s="25" t="s">
        <v>136</v>
      </c>
      <c r="T46" s="15" t="s">
        <v>136</v>
      </c>
      <c r="U46" s="15">
        <f t="shared" ca="1" si="2"/>
        <v>334</v>
      </c>
      <c r="V46" s="122" t="s">
        <v>729</v>
      </c>
      <c r="W46" s="120" t="str">
        <f t="shared" ca="1" si="1"/>
        <v>45,2023-07-16 18:09:36.726044,Динамометрические ключи, отвертки, безмены,KP00004850,Ключ динамометрический предельный NORGAU NTW23-010I 20-100Nm,ЧЛБ,NTW23-010I,NORGAU,81078-20,Поверка,12,200831002038845140,45505,склад,0,,1,Проммаш тест метрология,Проммаш тест метрология,334</v>
      </c>
      <c r="Z46" s="108"/>
      <c r="AA46" s="21"/>
      <c r="AB46" s="21"/>
      <c r="AC46" s="21"/>
    </row>
    <row r="47" spans="1:32" ht="34" customHeight="1" x14ac:dyDescent="0.45">
      <c r="A47" s="1">
        <v>46</v>
      </c>
      <c r="B47" s="117" t="s">
        <v>632</v>
      </c>
      <c r="C47" s="115" t="s">
        <v>140</v>
      </c>
      <c r="D47" s="14"/>
      <c r="E47" s="15" t="s">
        <v>230</v>
      </c>
      <c r="F47" s="15" t="s">
        <v>585</v>
      </c>
      <c r="G47" s="68">
        <v>656055120</v>
      </c>
      <c r="H47" s="14" t="s">
        <v>203</v>
      </c>
      <c r="I47" s="14" t="s">
        <v>204</v>
      </c>
      <c r="J47" s="14" t="s">
        <v>71</v>
      </c>
      <c r="K47" s="15">
        <v>12</v>
      </c>
      <c r="L47" s="15" t="s">
        <v>231</v>
      </c>
      <c r="M47" s="99">
        <v>44643</v>
      </c>
      <c r="N47" s="35">
        <v>45007</v>
      </c>
      <c r="O47" s="15" t="s">
        <v>730</v>
      </c>
      <c r="P47" s="28">
        <v>0</v>
      </c>
      <c r="Q47" s="34"/>
      <c r="R47" s="14">
        <v>1</v>
      </c>
      <c r="S47" s="15"/>
      <c r="T47" s="15"/>
      <c r="U47" s="15">
        <f t="shared" ca="1" si="2"/>
        <v>-164</v>
      </c>
      <c r="V47" s="122" t="s">
        <v>729</v>
      </c>
      <c r="W47" s="120" t="str">
        <f t="shared" ca="1" si="1"/>
        <v>46,2023-07-16 18:09:36.726045,Динамометрические ключи, отвертки, безмены,,Ключ динамометрический предельный GARANT  656055_120 20-120Nm,ЕКБ,656055120,GARANT,52231-12,Поверка,12,N14-43118644643,45007,-,0,,1,,,-164</v>
      </c>
      <c r="Z47" s="108"/>
      <c r="AA47" s="21" t="s">
        <v>207</v>
      </c>
      <c r="AB47" s="21"/>
      <c r="AC47" s="21" t="s">
        <v>103</v>
      </c>
      <c r="AE47" s="11" t="s">
        <v>233</v>
      </c>
      <c r="AF47" s="11"/>
    </row>
    <row r="48" spans="1:32" ht="34" customHeight="1" x14ac:dyDescent="0.45">
      <c r="A48" s="1">
        <v>47</v>
      </c>
      <c r="B48" s="117" t="s">
        <v>633</v>
      </c>
      <c r="C48" s="115" t="s">
        <v>140</v>
      </c>
      <c r="D48" s="14"/>
      <c r="E48" s="15" t="s">
        <v>230</v>
      </c>
      <c r="F48" s="15" t="s">
        <v>585</v>
      </c>
      <c r="G48" s="68">
        <v>656055120</v>
      </c>
      <c r="H48" s="14" t="s">
        <v>203</v>
      </c>
      <c r="I48" s="14" t="s">
        <v>204</v>
      </c>
      <c r="J48" s="14" t="s">
        <v>71</v>
      </c>
      <c r="K48" s="15">
        <v>12</v>
      </c>
      <c r="L48" s="15" t="s">
        <v>234</v>
      </c>
      <c r="M48" s="99">
        <v>45119</v>
      </c>
      <c r="N48" s="35">
        <v>45484</v>
      </c>
      <c r="O48" s="15" t="s">
        <v>74</v>
      </c>
      <c r="P48" s="28">
        <v>0</v>
      </c>
      <c r="Q48" s="34"/>
      <c r="R48" s="14">
        <v>1</v>
      </c>
      <c r="S48" s="15" t="s">
        <v>37</v>
      </c>
      <c r="T48" s="15" t="s">
        <v>37</v>
      </c>
      <c r="U48" s="15">
        <f t="shared" ca="1" si="2"/>
        <v>313</v>
      </c>
      <c r="V48" s="122" t="s">
        <v>729</v>
      </c>
      <c r="W48" s="120" t="str">
        <f t="shared" ca="1" si="1"/>
        <v>47,2023-07-16 18:09:36.726046,Динамометрические ключи, отвертки, безмены,,Ключ динамометрический предельный GARANT  656055_120 20-120Nm,ЕКБ,656055120,GARANT,52231-12,Поверка,12,SN15-17353245119,45484,ОС 1.2,0,,1,СЦ-Ормет,СЦ-Ормет,313</v>
      </c>
      <c r="Z48" s="108"/>
      <c r="AA48" s="21" t="s">
        <v>207</v>
      </c>
      <c r="AB48" s="21"/>
      <c r="AC48" s="21" t="s">
        <v>103</v>
      </c>
      <c r="AE48" s="11"/>
      <c r="AF48" s="11"/>
    </row>
    <row r="49" spans="1:32" ht="34" customHeight="1" x14ac:dyDescent="0.45">
      <c r="A49" s="1">
        <v>48</v>
      </c>
      <c r="B49" s="117" t="s">
        <v>634</v>
      </c>
      <c r="C49" s="115" t="s">
        <v>140</v>
      </c>
      <c r="D49" s="38"/>
      <c r="E49" s="15" t="s">
        <v>236</v>
      </c>
      <c r="F49" s="15" t="s">
        <v>49</v>
      </c>
      <c r="G49" s="68"/>
      <c r="H49" s="14" t="s">
        <v>237</v>
      </c>
      <c r="I49" s="14"/>
      <c r="J49" s="14" t="s">
        <v>238</v>
      </c>
      <c r="K49" s="15">
        <v>12</v>
      </c>
      <c r="L49" s="15">
        <v>614352073</v>
      </c>
      <c r="M49" s="99">
        <v>45001</v>
      </c>
      <c r="N49" s="35">
        <v>45366</v>
      </c>
      <c r="O49" s="15" t="s">
        <v>196</v>
      </c>
      <c r="P49" s="28">
        <v>0</v>
      </c>
      <c r="Q49" s="34"/>
      <c r="R49" s="14">
        <v>1</v>
      </c>
      <c r="S49" s="67" t="s">
        <v>50</v>
      </c>
      <c r="T49" s="15" t="s">
        <v>113</v>
      </c>
      <c r="U49" s="15">
        <f t="shared" ca="1" si="2"/>
        <v>195</v>
      </c>
      <c r="V49" s="122" t="s">
        <v>729</v>
      </c>
      <c r="W49" s="120" t="str">
        <f t="shared" ca="1" si="1"/>
        <v>48,2023-07-16 18:09:36.726047,Динамометрические ключи, отвертки, безмены,,Динамометрический ключ Stahlwille Manoskop 30-150 Нм,Пермь,,Stahlwille,,поверка,12,61435207345001,45366,S 1.9,0,,1,Метрология и сервис,ФБУ "Пермский ЦСМ",195</v>
      </c>
      <c r="Z49" s="108"/>
      <c r="AA49" s="21"/>
      <c r="AB49" s="21"/>
      <c r="AC49" s="21"/>
    </row>
    <row r="50" spans="1:32" ht="34" customHeight="1" x14ac:dyDescent="0.45">
      <c r="A50" s="1">
        <v>49</v>
      </c>
      <c r="B50" s="117" t="s">
        <v>635</v>
      </c>
      <c r="C50" s="115" t="s">
        <v>140</v>
      </c>
      <c r="D50" s="14" t="s">
        <v>240</v>
      </c>
      <c r="E50" s="15" t="s">
        <v>241</v>
      </c>
      <c r="F50" s="15" t="s">
        <v>585</v>
      </c>
      <c r="G50" s="14" t="s">
        <v>242</v>
      </c>
      <c r="H50" s="14" t="s">
        <v>192</v>
      </c>
      <c r="I50" s="14" t="s">
        <v>193</v>
      </c>
      <c r="J50" s="14" t="s">
        <v>71</v>
      </c>
      <c r="K50" s="14">
        <v>12</v>
      </c>
      <c r="L50" s="63">
        <v>170908006173</v>
      </c>
      <c r="M50" s="35">
        <v>45035</v>
      </c>
      <c r="N50" s="35">
        <v>45400</v>
      </c>
      <c r="O50" s="15" t="s">
        <v>74</v>
      </c>
      <c r="P50" s="28">
        <v>0</v>
      </c>
      <c r="Q50" s="14"/>
      <c r="R50" s="14">
        <v>1</v>
      </c>
      <c r="S50" s="14" t="s">
        <v>37</v>
      </c>
      <c r="T50" s="15" t="s">
        <v>37</v>
      </c>
      <c r="U50" s="15">
        <f t="shared" ca="1" si="2"/>
        <v>229</v>
      </c>
      <c r="V50" s="122" t="s">
        <v>729</v>
      </c>
      <c r="W50" s="120" t="str">
        <f t="shared" ca="1" si="1"/>
        <v>49,2023-07-16 18:09:36.726048,Динамометрические ключи, отвертки, безмены,KP00003092,Ключ динамометрический предельный NORGAU NTW24-020I 40-200Nm,ЕКБ,NTW24-020I,NORGAU,60307-15,Поверка,12,17090800617345035,45400,ОС 1.2,0,,1,СЦ-Ормет,СЦ-Ормет,229</v>
      </c>
      <c r="Z50" s="108"/>
      <c r="AA50" s="21" t="s">
        <v>42</v>
      </c>
      <c r="AB50" s="21"/>
      <c r="AC50" s="21" t="s">
        <v>103</v>
      </c>
      <c r="AD50" s="22" t="s">
        <v>44</v>
      </c>
      <c r="AE50" s="11"/>
      <c r="AF50" s="11"/>
    </row>
    <row r="51" spans="1:32" ht="34" customHeight="1" x14ac:dyDescent="0.45">
      <c r="A51" s="1">
        <v>50</v>
      </c>
      <c r="B51" s="117" t="s">
        <v>636</v>
      </c>
      <c r="C51" s="115" t="s">
        <v>140</v>
      </c>
      <c r="D51" s="14" t="s">
        <v>240</v>
      </c>
      <c r="E51" s="15" t="s">
        <v>241</v>
      </c>
      <c r="F51" s="15" t="s">
        <v>585</v>
      </c>
      <c r="G51" s="14" t="s">
        <v>242</v>
      </c>
      <c r="H51" s="14" t="s">
        <v>192</v>
      </c>
      <c r="I51" s="14" t="s">
        <v>193</v>
      </c>
      <c r="J51" s="14" t="s">
        <v>71</v>
      </c>
      <c r="K51" s="15">
        <v>12</v>
      </c>
      <c r="L51" s="17">
        <v>170908006210</v>
      </c>
      <c r="M51" s="99">
        <v>45119</v>
      </c>
      <c r="N51" s="99">
        <v>45484</v>
      </c>
      <c r="O51" s="15" t="s">
        <v>74</v>
      </c>
      <c r="P51" s="28">
        <v>0</v>
      </c>
      <c r="Q51" s="34"/>
      <c r="R51" s="14">
        <v>1</v>
      </c>
      <c r="S51" s="15" t="s">
        <v>37</v>
      </c>
      <c r="T51" s="15" t="s">
        <v>37</v>
      </c>
      <c r="U51" s="15">
        <f t="shared" ca="1" si="2"/>
        <v>313</v>
      </c>
      <c r="V51" s="122" t="s">
        <v>729</v>
      </c>
      <c r="W51" s="120" t="str">
        <f t="shared" ca="1" si="1"/>
        <v>50,2023-07-16 18:09:36.726049,Динамометрические ключи, отвертки, безмены,KP00003092,Ключ динамометрический предельный NORGAU NTW24-020I 40-200Nm,ЕКБ,NTW24-020I,NORGAU,60307-15,Поверка,12,17090800621045119,45484,ОС 1.2,0,,1,СЦ-Ормет,СЦ-Ормет,313</v>
      </c>
      <c r="Z51" s="108"/>
      <c r="AA51" s="21" t="s">
        <v>207</v>
      </c>
      <c r="AB51" s="21"/>
      <c r="AC51" s="21" t="s">
        <v>103</v>
      </c>
      <c r="AE51" s="11"/>
      <c r="AF51" s="11"/>
    </row>
    <row r="52" spans="1:32" ht="34" customHeight="1" x14ac:dyDescent="0.45">
      <c r="A52" s="1">
        <v>51</v>
      </c>
      <c r="B52" s="117" t="s">
        <v>637</v>
      </c>
      <c r="C52" s="115" t="s">
        <v>140</v>
      </c>
      <c r="D52" s="15" t="s">
        <v>240</v>
      </c>
      <c r="E52" s="67" t="s">
        <v>245</v>
      </c>
      <c r="F52" s="15" t="s">
        <v>49</v>
      </c>
      <c r="G52" s="14" t="s">
        <v>242</v>
      </c>
      <c r="H52" s="14" t="s">
        <v>192</v>
      </c>
      <c r="I52" s="14" t="s">
        <v>193</v>
      </c>
      <c r="J52" s="14" t="s">
        <v>238</v>
      </c>
      <c r="K52" s="15">
        <v>12</v>
      </c>
      <c r="L52" s="17">
        <v>170908006216</v>
      </c>
      <c r="M52" s="99">
        <v>45001</v>
      </c>
      <c r="N52" s="99">
        <v>45366</v>
      </c>
      <c r="O52" s="15" t="s">
        <v>196</v>
      </c>
      <c r="P52" s="28">
        <v>0</v>
      </c>
      <c r="Q52" s="34"/>
      <c r="R52" s="14">
        <v>1</v>
      </c>
      <c r="S52" s="67" t="s">
        <v>50</v>
      </c>
      <c r="T52" s="15" t="s">
        <v>113</v>
      </c>
      <c r="U52" s="15">
        <f t="shared" ca="1" si="2"/>
        <v>195</v>
      </c>
      <c r="V52" s="122" t="s">
        <v>729</v>
      </c>
      <c r="W52" s="120" t="str">
        <f t="shared" ca="1" si="1"/>
        <v>51,2023-07-16 18:09:36.726050,Динамометрические ключи, отвертки, безмены,KP00003092,Динамометрический ключ Norgau NTW24-020I 40-200 Нм,Пермь,NTW24-020I,NORGAU,60307-15,поверка,12,17090800621645001,45366,S 1.9,0,,1,Метрология и сервис,ФБУ "Пермский ЦСМ",195</v>
      </c>
      <c r="Z52" s="108"/>
      <c r="AA52" s="21"/>
      <c r="AB52" s="21"/>
      <c r="AC52" s="21"/>
    </row>
    <row r="53" spans="1:32" ht="34" customHeight="1" x14ac:dyDescent="0.45">
      <c r="A53" s="1">
        <v>52</v>
      </c>
      <c r="B53" s="117" t="s">
        <v>638</v>
      </c>
      <c r="C53" s="115" t="s">
        <v>140</v>
      </c>
      <c r="D53" s="15" t="s">
        <v>240</v>
      </c>
      <c r="E53" s="67" t="s">
        <v>245</v>
      </c>
      <c r="F53" s="15" t="s">
        <v>49</v>
      </c>
      <c r="G53" s="14" t="s">
        <v>242</v>
      </c>
      <c r="H53" s="14" t="s">
        <v>192</v>
      </c>
      <c r="I53" s="14" t="s">
        <v>193</v>
      </c>
      <c r="J53" s="14" t="s">
        <v>238</v>
      </c>
      <c r="K53" s="15">
        <v>12</v>
      </c>
      <c r="L53" s="17">
        <v>170908006243</v>
      </c>
      <c r="M53" s="99">
        <v>45001</v>
      </c>
      <c r="N53" s="99">
        <v>45366</v>
      </c>
      <c r="O53" s="15" t="s">
        <v>196</v>
      </c>
      <c r="P53" s="28">
        <v>0</v>
      </c>
      <c r="Q53" s="34"/>
      <c r="R53" s="14">
        <v>1</v>
      </c>
      <c r="S53" s="67" t="s">
        <v>50</v>
      </c>
      <c r="T53" s="15" t="s">
        <v>113</v>
      </c>
      <c r="U53" s="15">
        <f t="shared" ca="1" si="2"/>
        <v>195</v>
      </c>
      <c r="V53" s="122" t="s">
        <v>729</v>
      </c>
      <c r="W53" s="120" t="str">
        <f t="shared" ca="1" si="1"/>
        <v>52,2023-07-16 18:09:36.726051,Динамометрические ключи, отвертки, безмены,KP00003092,Динамометрический ключ Norgau NTW24-020I 40-200 Нм,Пермь,NTW24-020I,NORGAU,60307-15,поверка,12,17090800624345001,45366,S 1.9,0,,1,Метрология и сервис,ФБУ "Пермский ЦСМ",195</v>
      </c>
      <c r="Z53" s="108"/>
      <c r="AA53" s="21"/>
      <c r="AB53" s="21"/>
      <c r="AC53" s="21"/>
    </row>
    <row r="54" spans="1:32" ht="34" customHeight="1" x14ac:dyDescent="0.45">
      <c r="A54" s="1">
        <v>53</v>
      </c>
      <c r="B54" s="117" t="s">
        <v>639</v>
      </c>
      <c r="C54" s="115" t="s">
        <v>140</v>
      </c>
      <c r="D54" s="14" t="s">
        <v>248</v>
      </c>
      <c r="E54" s="15" t="s">
        <v>249</v>
      </c>
      <c r="F54" s="15" t="s">
        <v>585</v>
      </c>
      <c r="G54" s="68">
        <v>656055200</v>
      </c>
      <c r="H54" s="14" t="s">
        <v>203</v>
      </c>
      <c r="I54" s="14" t="s">
        <v>204</v>
      </c>
      <c r="J54" s="14" t="s">
        <v>71</v>
      </c>
      <c r="K54" s="15">
        <v>12</v>
      </c>
      <c r="L54" s="17" t="s">
        <v>250</v>
      </c>
      <c r="M54" s="35">
        <v>44979</v>
      </c>
      <c r="N54" s="35">
        <v>45343</v>
      </c>
      <c r="O54" s="15" t="s">
        <v>161</v>
      </c>
      <c r="P54" s="28">
        <v>0</v>
      </c>
      <c r="Q54" s="34"/>
      <c r="R54" s="14">
        <v>1</v>
      </c>
      <c r="S54" s="15" t="s">
        <v>37</v>
      </c>
      <c r="T54" s="15" t="s">
        <v>37</v>
      </c>
      <c r="U54" s="15">
        <f t="shared" ca="1" si="2"/>
        <v>172</v>
      </c>
      <c r="V54" s="122" t="s">
        <v>729</v>
      </c>
      <c r="W54" s="120" t="str">
        <f t="shared" ca="1" si="1"/>
        <v>53,2023-07-16 18:09:36.726052,Динамометрические ключи, отвертки, безмены,DU0010356,Ключ динамометрический предельный GARANT  40-200Nm,ЕКБ,656055200,GARANT,52231-12,Поверка,12,15-33100744979,45343,ОС 1.3,0,,1,СЦ-Ормет,СЦ-Ормет,172</v>
      </c>
      <c r="Z54" s="62"/>
      <c r="AA54" s="21" t="s">
        <v>60</v>
      </c>
      <c r="AB54" s="21" t="s">
        <v>61</v>
      </c>
      <c r="AC54" s="21"/>
      <c r="AE54" s="11"/>
      <c r="AF54" s="11"/>
    </row>
    <row r="55" spans="1:32" ht="34" customHeight="1" x14ac:dyDescent="0.45">
      <c r="A55" s="1">
        <v>54</v>
      </c>
      <c r="B55" s="117" t="s">
        <v>640</v>
      </c>
      <c r="C55" s="115" t="s">
        <v>140</v>
      </c>
      <c r="D55" s="14" t="s">
        <v>252</v>
      </c>
      <c r="E55" s="14" t="s">
        <v>253</v>
      </c>
      <c r="F55" s="14" t="s">
        <v>727</v>
      </c>
      <c r="G55" s="16" t="s">
        <v>254</v>
      </c>
      <c r="H55" s="16" t="s">
        <v>255</v>
      </c>
      <c r="I55" s="50" t="s">
        <v>256</v>
      </c>
      <c r="J55" s="16" t="s">
        <v>71</v>
      </c>
      <c r="K55" s="16">
        <v>12</v>
      </c>
      <c r="L55" s="16" t="s">
        <v>257</v>
      </c>
      <c r="M55" s="92">
        <v>45075</v>
      </c>
      <c r="N55" s="113">
        <v>45440</v>
      </c>
      <c r="O55" s="16" t="s">
        <v>63</v>
      </c>
      <c r="P55" s="28">
        <v>0</v>
      </c>
      <c r="Q55" s="16"/>
      <c r="R55" s="14">
        <v>1</v>
      </c>
      <c r="S55" s="65" t="s">
        <v>37</v>
      </c>
      <c r="T55" s="65" t="s">
        <v>37</v>
      </c>
      <c r="U55" s="15">
        <f t="shared" ca="1" si="2"/>
        <v>269</v>
      </c>
      <c r="V55" s="122" t="s">
        <v>729</v>
      </c>
      <c r="W55" s="120" t="str">
        <f t="shared" ca="1" si="1"/>
        <v>54,2023-07-16 18:09:36.726053,Динамометрические ключи, отвертки, безмены,KP00003121,Ключ динамометрический предельный 40-200Nm,ЧЛБ, DMZ 200,Gedore,56015-13,Поверка,12,B09659745075,45440,склад,0,,1,СЦ-Ормет,СЦ-Ормет,269</v>
      </c>
      <c r="Z55" s="62"/>
      <c r="AA55" s="21"/>
      <c r="AB55" s="21"/>
      <c r="AC55" s="21"/>
    </row>
    <row r="56" spans="1:32" ht="34" customHeight="1" x14ac:dyDescent="0.45">
      <c r="A56" s="1">
        <v>55</v>
      </c>
      <c r="B56" s="117" t="s">
        <v>641</v>
      </c>
      <c r="C56" s="115" t="s">
        <v>140</v>
      </c>
      <c r="D56" s="14" t="s">
        <v>252</v>
      </c>
      <c r="E56" s="14" t="s">
        <v>253</v>
      </c>
      <c r="F56" s="14" t="s">
        <v>727</v>
      </c>
      <c r="G56" s="16" t="s">
        <v>254</v>
      </c>
      <c r="H56" s="16" t="s">
        <v>255</v>
      </c>
      <c r="I56" s="50" t="s">
        <v>256</v>
      </c>
      <c r="J56" s="16" t="s">
        <v>71</v>
      </c>
      <c r="K56" s="16">
        <v>12</v>
      </c>
      <c r="L56" s="16" t="s">
        <v>259</v>
      </c>
      <c r="M56" s="113">
        <v>45140</v>
      </c>
      <c r="N56" s="113">
        <v>45505</v>
      </c>
      <c r="O56" s="16" t="s">
        <v>63</v>
      </c>
      <c r="P56" s="28">
        <v>0</v>
      </c>
      <c r="Q56" s="16"/>
      <c r="R56" s="14">
        <v>1</v>
      </c>
      <c r="S56" s="25" t="s">
        <v>136</v>
      </c>
      <c r="T56" s="15" t="s">
        <v>136</v>
      </c>
      <c r="U56" s="15">
        <f t="shared" ca="1" si="2"/>
        <v>334</v>
      </c>
      <c r="V56" s="122" t="s">
        <v>729</v>
      </c>
      <c r="W56" s="120" t="str">
        <f t="shared" ca="1" si="1"/>
        <v>55,2023-07-16 18:09:36.726054,Динамометрические ключи, отвертки, безмены,KP00003121,Ключ динамометрический предельный 40-200Nm,ЧЛБ, DMZ 200,Gedore,56015-13,Поверка,12,B09659845140,45505,склад,0,,1,Проммаш тест метрология,Проммаш тест метрология,334</v>
      </c>
      <c r="Z56" s="62"/>
      <c r="AA56" s="21"/>
      <c r="AB56" s="21"/>
      <c r="AC56" s="21"/>
    </row>
    <row r="57" spans="1:32" ht="51" customHeight="1" x14ac:dyDescent="0.45">
      <c r="A57" s="1">
        <v>56</v>
      </c>
      <c r="B57" s="117" t="s">
        <v>642</v>
      </c>
      <c r="C57" s="115" t="s">
        <v>140</v>
      </c>
      <c r="D57" s="14"/>
      <c r="E57" s="15" t="s">
        <v>261</v>
      </c>
      <c r="F57" s="15" t="s">
        <v>585</v>
      </c>
      <c r="G57" s="14" t="s">
        <v>262</v>
      </c>
      <c r="H57" s="14" t="s">
        <v>263</v>
      </c>
      <c r="I57" s="14"/>
      <c r="J57" s="14" t="s">
        <v>36</v>
      </c>
      <c r="K57" s="15">
        <v>12</v>
      </c>
      <c r="L57" s="15">
        <v>612244022</v>
      </c>
      <c r="M57" s="99">
        <v>44979</v>
      </c>
      <c r="N57" s="35">
        <v>45343</v>
      </c>
      <c r="O57" s="15" t="s">
        <v>264</v>
      </c>
      <c r="P57" s="28">
        <v>0</v>
      </c>
      <c r="Q57" s="19"/>
      <c r="R57" s="14">
        <v>1</v>
      </c>
      <c r="S57" s="15" t="s">
        <v>37</v>
      </c>
      <c r="T57" s="15" t="s">
        <v>37</v>
      </c>
      <c r="U57" s="15">
        <f t="shared" ca="1" si="2"/>
        <v>172</v>
      </c>
      <c r="V57" s="122" t="s">
        <v>729</v>
      </c>
      <c r="W57" s="120" t="str">
        <f t="shared" ca="1" si="1"/>
        <v>56,2023-07-16 18:09:36.726055,Динамометрические ключи, отвертки, безмены,,Ключ динамометрический предельный STAHLWILLE MANOSKOP 721NF 160-800 Nm,ЕКБ,721NF,STAHLWILLE,,Калибровка,12,61224402244979,45343,скворечник,0,,1,СЦ-Ормет,СЦ-Ормет,172</v>
      </c>
      <c r="Z57" s="108"/>
      <c r="AA57" s="21" t="s">
        <v>60</v>
      </c>
      <c r="AB57" s="21" t="s">
        <v>61</v>
      </c>
      <c r="AC57" s="21" t="s">
        <v>265</v>
      </c>
      <c r="AE57" s="11"/>
      <c r="AF57" s="11"/>
    </row>
    <row r="58" spans="1:32" ht="51" customHeight="1" x14ac:dyDescent="0.45">
      <c r="A58" s="1">
        <v>57</v>
      </c>
      <c r="B58" s="117" t="s">
        <v>643</v>
      </c>
      <c r="C58" s="115" t="s">
        <v>140</v>
      </c>
      <c r="D58" s="38"/>
      <c r="E58" s="56" t="s">
        <v>266</v>
      </c>
      <c r="F58" s="56" t="s">
        <v>49</v>
      </c>
      <c r="G58" s="38" t="s">
        <v>262</v>
      </c>
      <c r="H58" s="38" t="s">
        <v>263</v>
      </c>
      <c r="I58" s="38"/>
      <c r="J58" s="38" t="s">
        <v>71</v>
      </c>
      <c r="K58" s="56">
        <v>12</v>
      </c>
      <c r="L58" s="56">
        <v>612237596</v>
      </c>
      <c r="M58" s="71">
        <v>44197</v>
      </c>
      <c r="N58" s="71">
        <v>44562</v>
      </c>
      <c r="O58" s="56" t="s">
        <v>730</v>
      </c>
      <c r="P58" s="28">
        <v>0</v>
      </c>
      <c r="Q58" s="61"/>
      <c r="R58" s="14">
        <v>1</v>
      </c>
      <c r="S58" s="70" t="s">
        <v>50</v>
      </c>
      <c r="T58" s="56" t="s">
        <v>113</v>
      </c>
      <c r="U58" s="56">
        <f t="shared" ca="1" si="2"/>
        <v>-609</v>
      </c>
      <c r="V58" s="122" t="s">
        <v>729</v>
      </c>
      <c r="W58" s="120" t="str">
        <f t="shared" ca="1" si="1"/>
        <v>57,2023-07-16 18:09:36.726056,Динамометрические ключи, отвертки, безмены,,Динамометрический ключ Stahlwille Manoskop 160-800 Нм,Пермь,721NF,STAHLWILLE,,Поверка,12,61223759644197,44562,-,0,,1,Метрология и сервис,ФБУ "Пермский ЦСМ",-609</v>
      </c>
      <c r="Z58" s="108"/>
      <c r="AA58" s="21"/>
      <c r="AB58" s="21"/>
      <c r="AC58" s="21"/>
    </row>
    <row r="59" spans="1:32" ht="51" customHeight="1" x14ac:dyDescent="0.45">
      <c r="A59" s="1">
        <v>58</v>
      </c>
      <c r="B59" s="117" t="s">
        <v>644</v>
      </c>
      <c r="C59" s="115" t="s">
        <v>140</v>
      </c>
      <c r="D59" s="14" t="s">
        <v>267</v>
      </c>
      <c r="E59" s="14" t="s">
        <v>268</v>
      </c>
      <c r="F59" s="14" t="s">
        <v>585</v>
      </c>
      <c r="G59" s="16" t="s">
        <v>269</v>
      </c>
      <c r="H59" s="16" t="s">
        <v>270</v>
      </c>
      <c r="I59" s="72"/>
      <c r="J59" s="16" t="s">
        <v>36</v>
      </c>
      <c r="K59" s="16">
        <v>12</v>
      </c>
      <c r="L59" s="73">
        <v>2111609769</v>
      </c>
      <c r="M59" s="107">
        <v>44528</v>
      </c>
      <c r="N59" s="107">
        <v>44892</v>
      </c>
      <c r="O59" s="15" t="s">
        <v>273</v>
      </c>
      <c r="P59" s="28">
        <v>0</v>
      </c>
      <c r="Q59" s="112"/>
      <c r="R59" s="14">
        <v>1</v>
      </c>
      <c r="S59" s="16" t="s">
        <v>271</v>
      </c>
      <c r="T59" s="16" t="s">
        <v>271</v>
      </c>
      <c r="U59" s="15">
        <f t="shared" ca="1" si="2"/>
        <v>-279</v>
      </c>
      <c r="V59" s="122" t="s">
        <v>729</v>
      </c>
      <c r="W59" s="120" t="str">
        <f t="shared" ca="1" si="1"/>
        <v>58,2023-07-16 18:09:36.726057,Динамометрические ключи, отвертки, безмены,KP00003178,Ключ динамометрический предельный JTC AUTO LINK 6906 140-840Nm,ЕКБ,JTC-6906,JTC AUTO TOOLS,,Калибровка,12,211160976944528,44892,ОС 1.1,0,,1,JTC AUTO,JTC AUTO,-279</v>
      </c>
      <c r="Z59" s="108"/>
      <c r="AA59" s="21" t="s">
        <v>42</v>
      </c>
      <c r="AB59" s="21"/>
      <c r="AC59" s="21" t="s">
        <v>274</v>
      </c>
      <c r="AE59" s="11" t="s">
        <v>233</v>
      </c>
      <c r="AF59" s="11"/>
    </row>
    <row r="60" spans="1:32" ht="34" customHeight="1" x14ac:dyDescent="0.45">
      <c r="A60" s="1">
        <v>59</v>
      </c>
      <c r="B60" s="117" t="s">
        <v>645</v>
      </c>
      <c r="C60" s="115" t="s">
        <v>275</v>
      </c>
      <c r="D60" s="15" t="s">
        <v>276</v>
      </c>
      <c r="E60" s="15" t="s">
        <v>277</v>
      </c>
      <c r="F60" s="15" t="s">
        <v>585</v>
      </c>
      <c r="G60" s="75" t="s">
        <v>278</v>
      </c>
      <c r="H60" s="14" t="s">
        <v>280</v>
      </c>
      <c r="I60" s="50" t="s">
        <v>281</v>
      </c>
      <c r="J60" s="14" t="s">
        <v>71</v>
      </c>
      <c r="K60" s="15">
        <v>12</v>
      </c>
      <c r="L60" s="15" t="s">
        <v>283</v>
      </c>
      <c r="M60" s="35">
        <v>44984</v>
      </c>
      <c r="N60" s="35">
        <v>45348</v>
      </c>
      <c r="O60" s="15" t="s">
        <v>273</v>
      </c>
      <c r="P60" s="28">
        <v>0</v>
      </c>
      <c r="Q60" s="76"/>
      <c r="R60" s="14">
        <v>1</v>
      </c>
      <c r="S60" s="15" t="s">
        <v>37</v>
      </c>
      <c r="T60" s="15" t="s">
        <v>282</v>
      </c>
      <c r="U60" s="15">
        <f t="shared" ca="1" si="2"/>
        <v>177</v>
      </c>
      <c r="V60" s="122" t="s">
        <v>729</v>
      </c>
      <c r="W60" s="120" t="str">
        <f t="shared" ca="1" si="1"/>
        <v>59,2023-07-16 18:09:36.726058,Термометры,КР00003300,Термометр инфракрасный Testo 830-T4,ЕКБ,Testo 830-T4,TESTO,51475-12,Поверка,12,42029342/042144984,45348,ОС 1.1,0,,1,СЦ-Ормет,МетрЛифтСервис,177</v>
      </c>
      <c r="Z60" s="108"/>
      <c r="AA60" s="21" t="s">
        <v>60</v>
      </c>
      <c r="AB60" s="21" t="s">
        <v>61</v>
      </c>
      <c r="AC60" s="21"/>
      <c r="AE60" s="11"/>
      <c r="AF60" s="11"/>
    </row>
    <row r="61" spans="1:32" ht="34" customHeight="1" x14ac:dyDescent="0.45">
      <c r="A61" s="1">
        <v>60</v>
      </c>
      <c r="B61" s="117" t="s">
        <v>646</v>
      </c>
      <c r="C61" s="115" t="s">
        <v>275</v>
      </c>
      <c r="D61" s="15" t="s">
        <v>276</v>
      </c>
      <c r="E61" s="15" t="s">
        <v>277</v>
      </c>
      <c r="F61" s="15" t="s">
        <v>585</v>
      </c>
      <c r="G61" s="75" t="s">
        <v>278</v>
      </c>
      <c r="H61" s="14" t="s">
        <v>280</v>
      </c>
      <c r="I61" s="50" t="s">
        <v>281</v>
      </c>
      <c r="J61" s="14" t="s">
        <v>71</v>
      </c>
      <c r="K61" s="15">
        <v>12</v>
      </c>
      <c r="L61" s="15" t="s">
        <v>285</v>
      </c>
      <c r="M61" s="35">
        <v>45048</v>
      </c>
      <c r="N61" s="35">
        <v>45413</v>
      </c>
      <c r="O61" s="15" t="s">
        <v>273</v>
      </c>
      <c r="P61" s="28">
        <v>0</v>
      </c>
      <c r="Q61" s="76"/>
      <c r="R61" s="14">
        <v>1</v>
      </c>
      <c r="S61" s="14" t="s">
        <v>37</v>
      </c>
      <c r="T61" s="15" t="s">
        <v>100</v>
      </c>
      <c r="U61" s="15">
        <f t="shared" ca="1" si="2"/>
        <v>242</v>
      </c>
      <c r="V61" s="122" t="s">
        <v>729</v>
      </c>
      <c r="W61" s="120" t="str">
        <f t="shared" ca="1" si="1"/>
        <v>60,2023-07-16 18:09:36.726059,Термометры,КР00003300,Термометр инфракрасный Testo 830-T4,ЕКБ,Testo 830-T4,TESTO,51475-12,Поверка,12,42028890/022145048,45413,ОС 1.1,0,,1,СЦ-Ормет,ФБУ "РОСТЕСТ-МОСКВА",242</v>
      </c>
      <c r="Z61" s="108"/>
      <c r="AA61" s="21" t="s">
        <v>42</v>
      </c>
      <c r="AB61" s="21"/>
      <c r="AC61" s="21" t="s">
        <v>103</v>
      </c>
      <c r="AD61" s="22" t="s">
        <v>44</v>
      </c>
      <c r="AE61" s="11"/>
      <c r="AF61" s="11"/>
    </row>
    <row r="62" spans="1:32" ht="34" customHeight="1" x14ac:dyDescent="0.45">
      <c r="A62" s="1">
        <v>61</v>
      </c>
      <c r="B62" s="117" t="s">
        <v>647</v>
      </c>
      <c r="C62" s="115" t="s">
        <v>275</v>
      </c>
      <c r="D62" s="14" t="s">
        <v>287</v>
      </c>
      <c r="E62" s="15" t="s">
        <v>277</v>
      </c>
      <c r="F62" s="14" t="s">
        <v>727</v>
      </c>
      <c r="G62" s="75" t="s">
        <v>278</v>
      </c>
      <c r="H62" s="14" t="s">
        <v>280</v>
      </c>
      <c r="I62" s="50" t="s">
        <v>281</v>
      </c>
      <c r="J62" s="16" t="s">
        <v>71</v>
      </c>
      <c r="K62" s="16">
        <v>12</v>
      </c>
      <c r="L62" s="16" t="s">
        <v>289</v>
      </c>
      <c r="M62" s="92">
        <v>45077</v>
      </c>
      <c r="N62" s="113">
        <v>45442</v>
      </c>
      <c r="O62" s="16" t="s">
        <v>48</v>
      </c>
      <c r="P62" s="28">
        <v>0</v>
      </c>
      <c r="Q62" s="16"/>
      <c r="R62" s="14">
        <v>1</v>
      </c>
      <c r="S62" s="77" t="s">
        <v>37</v>
      </c>
      <c r="T62" s="16" t="s">
        <v>288</v>
      </c>
      <c r="U62" s="15">
        <f t="shared" ca="1" si="2"/>
        <v>271</v>
      </c>
      <c r="V62" s="122" t="s">
        <v>729</v>
      </c>
      <c r="W62" s="120" t="str">
        <f t="shared" ca="1" si="1"/>
        <v>61,2023-07-16 18:09:36.726060,Термометры,KP00003300,Термометр инфракрасный Testo 830-T4,ЧЛБ,Testo 830-T4,TESTO,51475-12,Поверка,12,42027691/102045077,45442,офис,0,,1,СЦ-Ормет,ИНЭКС СЕРТ,271</v>
      </c>
      <c r="Z62" s="108"/>
      <c r="AA62" s="21"/>
      <c r="AB62" s="21"/>
      <c r="AC62" s="21"/>
    </row>
    <row r="63" spans="1:32" ht="34" customHeight="1" x14ac:dyDescent="0.45">
      <c r="A63" s="1">
        <v>62</v>
      </c>
      <c r="B63" s="117" t="s">
        <v>648</v>
      </c>
      <c r="C63" s="115" t="s">
        <v>275</v>
      </c>
      <c r="D63" s="14" t="s">
        <v>287</v>
      </c>
      <c r="E63" s="67" t="s">
        <v>277</v>
      </c>
      <c r="F63" s="14" t="s">
        <v>49</v>
      </c>
      <c r="G63" s="75" t="s">
        <v>278</v>
      </c>
      <c r="H63" s="14" t="s">
        <v>280</v>
      </c>
      <c r="I63" s="50" t="s">
        <v>281</v>
      </c>
      <c r="J63" s="14" t="s">
        <v>71</v>
      </c>
      <c r="K63" s="15">
        <v>12</v>
      </c>
      <c r="L63" s="16" t="s">
        <v>291</v>
      </c>
      <c r="M63" s="92">
        <v>45002</v>
      </c>
      <c r="N63" s="92">
        <v>45367</v>
      </c>
      <c r="O63" s="15" t="s">
        <v>53</v>
      </c>
      <c r="P63" s="28">
        <v>0</v>
      </c>
      <c r="Q63" s="16"/>
      <c r="R63" s="14">
        <v>1</v>
      </c>
      <c r="S63" s="67" t="s">
        <v>50</v>
      </c>
      <c r="T63" s="15" t="s">
        <v>113</v>
      </c>
      <c r="U63" s="15">
        <f t="shared" ca="1" si="2"/>
        <v>196</v>
      </c>
      <c r="V63" s="122" t="s">
        <v>729</v>
      </c>
      <c r="W63" s="120" t="str">
        <f t="shared" ca="1" si="1"/>
        <v>62,2023-07-16 18:09:36.726061,Термометры,KP00003300,Термометр инфракрасный Testo 830-T4,Пермь,Testo 830-T4,TESTO,51475-12,Поверка,12,42004752/31045002,45367,S 1.7,0,,1,Метрология и сервис,ФБУ "Пермский ЦСМ",196</v>
      </c>
      <c r="Z63" s="108"/>
      <c r="AA63" s="21"/>
      <c r="AB63" s="21"/>
      <c r="AC63" s="21"/>
    </row>
    <row r="64" spans="1:32" ht="34" customHeight="1" x14ac:dyDescent="0.45">
      <c r="A64" s="1">
        <v>63</v>
      </c>
      <c r="B64" s="117" t="s">
        <v>649</v>
      </c>
      <c r="C64" s="115" t="s">
        <v>275</v>
      </c>
      <c r="D64" s="14" t="s">
        <v>293</v>
      </c>
      <c r="E64" s="15" t="s">
        <v>294</v>
      </c>
      <c r="F64" s="15" t="s">
        <v>585</v>
      </c>
      <c r="G64" s="79" t="s">
        <v>295</v>
      </c>
      <c r="H64" s="14" t="s">
        <v>280</v>
      </c>
      <c r="I64" s="77" t="s">
        <v>296</v>
      </c>
      <c r="J64" s="14" t="s">
        <v>71</v>
      </c>
      <c r="K64" s="15">
        <v>12</v>
      </c>
      <c r="L64" s="79">
        <v>83274739</v>
      </c>
      <c r="M64" s="99">
        <v>44995</v>
      </c>
      <c r="N64" s="99">
        <v>45360</v>
      </c>
      <c r="O64" s="15" t="s">
        <v>127</v>
      </c>
      <c r="P64" s="28">
        <v>0</v>
      </c>
      <c r="Q64" s="34"/>
      <c r="R64" s="14">
        <v>1</v>
      </c>
      <c r="S64" s="15" t="s">
        <v>37</v>
      </c>
      <c r="T64" s="15" t="s">
        <v>158</v>
      </c>
      <c r="U64" s="15">
        <f t="shared" ca="1" si="2"/>
        <v>189</v>
      </c>
      <c r="V64" s="122" t="s">
        <v>729</v>
      </c>
      <c r="W64" s="120" t="str">
        <f t="shared" ca="1" si="1"/>
        <v>63,2023-07-16 18:09:36.726062,Термометры,KP00003289,Термогигрометр TESTO 608-H2,ЕКБ,Testo 608-H2,TESTO,53505-13,Поверка,12,8327473944995,45360,Кухня,0,,1,СЦ-Ормет,ФБУ "УРАЛТЕСТ",189</v>
      </c>
      <c r="Z64" s="108"/>
      <c r="AA64" s="21" t="s">
        <v>60</v>
      </c>
      <c r="AB64" s="21" t="s">
        <v>61</v>
      </c>
      <c r="AC64" s="21"/>
      <c r="AE64" s="11"/>
      <c r="AF64" s="11"/>
    </row>
    <row r="65" spans="1:32" ht="34" customHeight="1" x14ac:dyDescent="0.45">
      <c r="A65" s="1">
        <v>64</v>
      </c>
      <c r="B65" s="117" t="s">
        <v>650</v>
      </c>
      <c r="C65" s="115" t="s">
        <v>275</v>
      </c>
      <c r="D65" s="14" t="s">
        <v>293</v>
      </c>
      <c r="E65" s="15" t="s">
        <v>294</v>
      </c>
      <c r="F65" s="15" t="s">
        <v>585</v>
      </c>
      <c r="G65" s="79" t="s">
        <v>298</v>
      </c>
      <c r="H65" s="14" t="s">
        <v>280</v>
      </c>
      <c r="I65" s="77" t="s">
        <v>296</v>
      </c>
      <c r="J65" s="14" t="s">
        <v>71</v>
      </c>
      <c r="K65" s="15">
        <v>12</v>
      </c>
      <c r="L65" s="79">
        <v>83275270</v>
      </c>
      <c r="M65" s="99">
        <v>45133</v>
      </c>
      <c r="N65" s="99">
        <v>45498</v>
      </c>
      <c r="O65" s="15" t="s">
        <v>41</v>
      </c>
      <c r="P65" s="28">
        <v>0</v>
      </c>
      <c r="Q65" s="34"/>
      <c r="R65" s="14">
        <v>1</v>
      </c>
      <c r="S65" s="15" t="s">
        <v>37</v>
      </c>
      <c r="T65" s="15" t="s">
        <v>158</v>
      </c>
      <c r="U65" s="15">
        <f t="shared" ca="1" si="2"/>
        <v>327</v>
      </c>
      <c r="V65" s="122" t="s">
        <v>729</v>
      </c>
      <c r="W65" s="120" t="str">
        <f t="shared" ca="1" si="1"/>
        <v>64,2023-07-16 18:09:36.726063,Термометры,KP00003289,Термогигрометр TESTO 608-H2,ЕКБ,Testo 608-H3,TESTO,53505-13,Поверка,12,8327527045133,45498,ОС 1.4,0,,1,СЦ-Ормет,ФБУ "УРАЛТЕСТ",327</v>
      </c>
      <c r="Z65" s="108"/>
      <c r="AA65" s="21" t="s">
        <v>42</v>
      </c>
      <c r="AB65" s="21"/>
      <c r="AC65" s="21" t="s">
        <v>103</v>
      </c>
      <c r="AE65" s="11"/>
      <c r="AF65" s="11"/>
    </row>
    <row r="66" spans="1:32" ht="34" customHeight="1" x14ac:dyDescent="0.45">
      <c r="A66" s="1">
        <v>65</v>
      </c>
      <c r="B66" s="117" t="s">
        <v>651</v>
      </c>
      <c r="C66" s="115" t="s">
        <v>275</v>
      </c>
      <c r="D66" s="14" t="s">
        <v>300</v>
      </c>
      <c r="E66" s="15" t="s">
        <v>301</v>
      </c>
      <c r="F66" s="15" t="s">
        <v>585</v>
      </c>
      <c r="G66" s="14" t="s">
        <v>302</v>
      </c>
      <c r="H66" s="14" t="s">
        <v>303</v>
      </c>
      <c r="I66" s="14"/>
      <c r="J66" s="14" t="s">
        <v>36</v>
      </c>
      <c r="K66" s="15">
        <v>12</v>
      </c>
      <c r="L66" s="80" t="s">
        <v>304</v>
      </c>
      <c r="M66" s="35">
        <v>44677</v>
      </c>
      <c r="N66" s="35">
        <v>45041</v>
      </c>
      <c r="O66" s="14" t="s">
        <v>306</v>
      </c>
      <c r="P66" s="28">
        <v>0</v>
      </c>
      <c r="Q66" s="14"/>
      <c r="R66" s="14">
        <v>1</v>
      </c>
      <c r="S66" s="15" t="s">
        <v>37</v>
      </c>
      <c r="T66" s="15" t="s">
        <v>38</v>
      </c>
      <c r="U66" s="15">
        <f t="shared" ref="U66:U97" ca="1" si="3">N66-TODAY()</f>
        <v>-130</v>
      </c>
      <c r="V66" s="122" t="s">
        <v>729</v>
      </c>
      <c r="W66" s="120" t="str">
        <f t="shared" ca="1" si="1"/>
        <v>65,2023-07-16 18:09:36.726064,Термометры,KP00005517,Штангенциркуль для внутренних канавок типа ШЦЦ-ВК 60-660,ЕКБ,ШЦЦ-ВК,MICRON,,Калибровка,12,Н0317244677,45041,ОС 1.0,0,,1,СЦ-Ормет,УНИИМ - филиал ФГУП "ВНИИМ им. Д.И. Менделеева",-130</v>
      </c>
      <c r="Z66" s="108"/>
      <c r="AA66" s="21" t="s">
        <v>42</v>
      </c>
      <c r="AB66" s="21"/>
      <c r="AC66" s="21" t="s">
        <v>75</v>
      </c>
      <c r="AE66" s="11"/>
      <c r="AF66" s="11"/>
    </row>
    <row r="67" spans="1:32" ht="34" customHeight="1" x14ac:dyDescent="0.45">
      <c r="A67" s="1">
        <v>66</v>
      </c>
      <c r="B67" s="117" t="s">
        <v>652</v>
      </c>
      <c r="C67" s="115" t="s">
        <v>275</v>
      </c>
      <c r="D67" s="14" t="s">
        <v>300</v>
      </c>
      <c r="E67" s="15" t="s">
        <v>301</v>
      </c>
      <c r="F67" s="15" t="s">
        <v>585</v>
      </c>
      <c r="G67" s="14" t="s">
        <v>302</v>
      </c>
      <c r="H67" s="14" t="s">
        <v>303</v>
      </c>
      <c r="I67" s="14"/>
      <c r="J67" s="14" t="s">
        <v>36</v>
      </c>
      <c r="K67" s="15">
        <v>12</v>
      </c>
      <c r="L67" s="17" t="s">
        <v>307</v>
      </c>
      <c r="M67" s="35">
        <v>44991</v>
      </c>
      <c r="N67" s="35">
        <v>45356</v>
      </c>
      <c r="O67" s="14" t="s">
        <v>306</v>
      </c>
      <c r="P67" s="28">
        <v>0</v>
      </c>
      <c r="Q67" s="34"/>
      <c r="R67" s="14">
        <v>1</v>
      </c>
      <c r="S67" s="15" t="s">
        <v>37</v>
      </c>
      <c r="T67" s="82" t="s">
        <v>158</v>
      </c>
      <c r="U67" s="15">
        <f t="shared" ca="1" si="3"/>
        <v>185</v>
      </c>
      <c r="V67" s="122" t="s">
        <v>729</v>
      </c>
      <c r="W67" s="120" t="str">
        <f t="shared" ref="W67:W130" ca="1" si="4">CONCATENATE(A67,V67,B67,V67,C67,V67,D67,V67,E67,V67,F67,V67,G67,V67,H67,V67,I67,V67,J67,V67,K67,V67,L67,M67,V67,N67,V67,O67,V67,P67,V67,Q67,V67,R67,V67,S67,V67,T67,V67,U67)</f>
        <v>66,2023-07-16 18:09:36.726065,Термометры,KP00005517,Штангенциркуль для внутренних канавок типа ШЦЦ-ВК 60-660,ЕКБ,ШЦЦ-ВК,MICRON,,Калибровка,12,Н0316544991,45356,ОС 1.0,0,,1,СЦ-Ормет,ФБУ "УРАЛТЕСТ",185</v>
      </c>
      <c r="Z67" s="108"/>
      <c r="AA67" s="21" t="s">
        <v>60</v>
      </c>
      <c r="AB67" s="21"/>
      <c r="AC67" s="21" t="s">
        <v>309</v>
      </c>
      <c r="AE67" s="11"/>
      <c r="AF67" s="11"/>
    </row>
    <row r="68" spans="1:32" ht="34" customHeight="1" x14ac:dyDescent="0.45">
      <c r="A68" s="1">
        <v>67</v>
      </c>
      <c r="B68" s="117" t="s">
        <v>653</v>
      </c>
      <c r="C68" s="115" t="s">
        <v>275</v>
      </c>
      <c r="D68" s="14" t="s">
        <v>310</v>
      </c>
      <c r="E68" s="14" t="s">
        <v>311</v>
      </c>
      <c r="F68" s="14" t="s">
        <v>727</v>
      </c>
      <c r="G68" s="16" t="s">
        <v>312</v>
      </c>
      <c r="H68" s="16" t="s">
        <v>313</v>
      </c>
      <c r="I68" s="50" t="s">
        <v>314</v>
      </c>
      <c r="J68" s="16" t="s">
        <v>71</v>
      </c>
      <c r="K68" s="16">
        <v>12</v>
      </c>
      <c r="L68" s="16" t="s">
        <v>315</v>
      </c>
      <c r="M68" s="113">
        <v>45093</v>
      </c>
      <c r="N68" s="113">
        <v>45458</v>
      </c>
      <c r="O68" s="16" t="s">
        <v>48</v>
      </c>
      <c r="P68" s="28">
        <v>0</v>
      </c>
      <c r="Q68" s="16"/>
      <c r="R68" s="14">
        <v>1</v>
      </c>
      <c r="S68" s="25" t="s">
        <v>37</v>
      </c>
      <c r="T68" s="82" t="s">
        <v>158</v>
      </c>
      <c r="U68" s="15">
        <f t="shared" ca="1" si="3"/>
        <v>287</v>
      </c>
      <c r="V68" s="122" t="s">
        <v>729</v>
      </c>
      <c r="W68" s="120" t="str">
        <f t="shared" ca="1" si="4"/>
        <v>67,2023-07-16 18:09:36.726066,Термометры,KP00001769,Штангенциркуль цифровой,ЧЛБ,412821_100, Holex,71971-18,Поверка,12,Н158389945093,45458,офис,0,,1,СЦ-Ормет,ФБУ "УРАЛТЕСТ",287</v>
      </c>
      <c r="Z68" s="108"/>
      <c r="AA68" s="21"/>
      <c r="AB68" s="21"/>
      <c r="AC68" s="21"/>
    </row>
    <row r="69" spans="1:32" ht="34" customHeight="1" x14ac:dyDescent="0.45">
      <c r="A69" s="1">
        <v>68</v>
      </c>
      <c r="B69" s="117" t="s">
        <v>654</v>
      </c>
      <c r="C69" s="115" t="s">
        <v>275</v>
      </c>
      <c r="D69" s="14" t="s">
        <v>310</v>
      </c>
      <c r="E69" s="14" t="s">
        <v>311</v>
      </c>
      <c r="F69" s="14" t="s">
        <v>727</v>
      </c>
      <c r="G69" s="16" t="s">
        <v>312</v>
      </c>
      <c r="H69" s="16" t="s">
        <v>313</v>
      </c>
      <c r="I69" s="50" t="s">
        <v>314</v>
      </c>
      <c r="J69" s="16" t="s">
        <v>71</v>
      </c>
      <c r="K69" s="16">
        <v>12</v>
      </c>
      <c r="L69" s="16" t="s">
        <v>317</v>
      </c>
      <c r="M69" s="92">
        <v>45139</v>
      </c>
      <c r="N69" s="113">
        <v>45504</v>
      </c>
      <c r="O69" s="16" t="s">
        <v>63</v>
      </c>
      <c r="P69" s="28">
        <v>0</v>
      </c>
      <c r="Q69" s="16"/>
      <c r="R69" s="14">
        <v>1</v>
      </c>
      <c r="S69" s="50" t="s">
        <v>136</v>
      </c>
      <c r="T69" s="50" t="s">
        <v>136</v>
      </c>
      <c r="U69" s="15">
        <f t="shared" ca="1" si="3"/>
        <v>333</v>
      </c>
      <c r="V69" s="122" t="s">
        <v>729</v>
      </c>
      <c r="W69" s="120" t="str">
        <f t="shared" ca="1" si="4"/>
        <v>68,2023-07-16 18:09:36.726067,Термометры,KP00001769,Штангенциркуль цифровой,ЧЛБ,412821_100, Holex,71971-18,Поверка,12,Н158390745139,45504,склад,0,,1,Проммаш тест метрология,Проммаш тест метрология,333</v>
      </c>
      <c r="Z69" s="108"/>
      <c r="AA69" s="21"/>
      <c r="AB69" s="21"/>
      <c r="AC69" s="21"/>
    </row>
    <row r="70" spans="1:32" ht="34" customHeight="1" x14ac:dyDescent="0.45">
      <c r="A70" s="1">
        <v>69</v>
      </c>
      <c r="B70" s="117" t="s">
        <v>655</v>
      </c>
      <c r="C70" s="115" t="s">
        <v>275</v>
      </c>
      <c r="D70" s="14" t="s">
        <v>310</v>
      </c>
      <c r="E70" s="67" t="s">
        <v>319</v>
      </c>
      <c r="F70" s="14" t="s">
        <v>49</v>
      </c>
      <c r="G70" s="16">
        <v>412811</v>
      </c>
      <c r="H70" s="16" t="s">
        <v>313</v>
      </c>
      <c r="I70" s="50" t="s">
        <v>320</v>
      </c>
      <c r="J70" s="16" t="s">
        <v>238</v>
      </c>
      <c r="K70" s="16">
        <v>12</v>
      </c>
      <c r="L70" s="16" t="s">
        <v>321</v>
      </c>
      <c r="M70" s="92">
        <v>44977</v>
      </c>
      <c r="N70" s="92">
        <v>45341</v>
      </c>
      <c r="O70" s="15" t="s">
        <v>53</v>
      </c>
      <c r="P70" s="28">
        <v>0</v>
      </c>
      <c r="Q70" s="16"/>
      <c r="R70" s="14">
        <v>1</v>
      </c>
      <c r="S70" s="67" t="s">
        <v>50</v>
      </c>
      <c r="T70" s="15" t="s">
        <v>113</v>
      </c>
      <c r="U70" s="15">
        <f t="shared" ca="1" si="3"/>
        <v>170</v>
      </c>
      <c r="V70" s="122" t="s">
        <v>729</v>
      </c>
      <c r="W70" s="120" t="str">
        <f t="shared" ca="1" si="4"/>
        <v>69,2023-07-16 18:09:36.726068,Термометры,KP00001769,Штангенциркуль цифровой Holex, модификация 412811, 0-100 мм,Пермь,412811, Holex,62497-15,поверка,12,H120645644977,45341,S 1.7,0,,1,Метрология и сервис,ФБУ "Пермский ЦСМ",170</v>
      </c>
      <c r="Z70" s="108"/>
      <c r="AA70" s="21"/>
      <c r="AB70" s="21"/>
      <c r="AC70" s="21"/>
    </row>
    <row r="71" spans="1:32" ht="34" customHeight="1" x14ac:dyDescent="0.45">
      <c r="A71" s="1">
        <v>70</v>
      </c>
      <c r="B71" s="117" t="s">
        <v>656</v>
      </c>
      <c r="C71" s="115" t="s">
        <v>275</v>
      </c>
      <c r="D71" s="14" t="s">
        <v>323</v>
      </c>
      <c r="E71" s="15" t="s">
        <v>324</v>
      </c>
      <c r="F71" s="15" t="s">
        <v>585</v>
      </c>
      <c r="G71" s="14" t="s">
        <v>325</v>
      </c>
      <c r="H71" s="14" t="s">
        <v>192</v>
      </c>
      <c r="I71" s="14" t="s">
        <v>326</v>
      </c>
      <c r="J71" s="14" t="s">
        <v>71</v>
      </c>
      <c r="K71" s="15">
        <v>12</v>
      </c>
      <c r="L71" s="83" t="s">
        <v>327</v>
      </c>
      <c r="M71" s="84">
        <v>44991</v>
      </c>
      <c r="N71" s="84">
        <v>45356</v>
      </c>
      <c r="O71" s="14" t="s">
        <v>41</v>
      </c>
      <c r="P71" s="28">
        <v>0</v>
      </c>
      <c r="Q71" s="15"/>
      <c r="R71" s="14">
        <v>1</v>
      </c>
      <c r="S71" s="15" t="s">
        <v>37</v>
      </c>
      <c r="T71" s="82" t="s">
        <v>158</v>
      </c>
      <c r="U71" s="15">
        <f t="shared" ca="1" si="3"/>
        <v>185</v>
      </c>
      <c r="V71" s="122" t="s">
        <v>729</v>
      </c>
      <c r="W71" s="120" t="str">
        <f t="shared" ca="1" si="4"/>
        <v>70,2023-07-16 18:09:36.726069,Термометры,KP00001772,Штангенциркуль цифровой ШЦ.01.040005 0-150 ,ЕКБ,серии 040 005 модификации двусторонний с глубиномером,NORGAU,61563-15,Поверка,12,2020082814944991,45356,ОС 1.4,0,,1,СЦ-Ормет,ФБУ "УРАЛТЕСТ",185</v>
      </c>
      <c r="Z71" s="108"/>
      <c r="AA71" s="21" t="s">
        <v>60</v>
      </c>
      <c r="AB71" s="21" t="s">
        <v>61</v>
      </c>
      <c r="AC71" s="21"/>
    </row>
    <row r="72" spans="1:32" ht="34" customHeight="1" x14ac:dyDescent="0.45">
      <c r="A72" s="1">
        <v>71</v>
      </c>
      <c r="B72" s="117" t="s">
        <v>657</v>
      </c>
      <c r="C72" s="115" t="s">
        <v>275</v>
      </c>
      <c r="D72" s="14" t="s">
        <v>323</v>
      </c>
      <c r="E72" s="15" t="s">
        <v>324</v>
      </c>
      <c r="F72" s="15" t="s">
        <v>585</v>
      </c>
      <c r="G72" s="14" t="s">
        <v>325</v>
      </c>
      <c r="H72" s="14" t="s">
        <v>192</v>
      </c>
      <c r="I72" s="14" t="s">
        <v>326</v>
      </c>
      <c r="J72" s="14" t="s">
        <v>71</v>
      </c>
      <c r="K72" s="15">
        <v>12</v>
      </c>
      <c r="L72" s="82">
        <v>20200828152</v>
      </c>
      <c r="M72" s="84">
        <v>44308</v>
      </c>
      <c r="N72" s="84">
        <v>44672</v>
      </c>
      <c r="O72" s="14" t="s">
        <v>41</v>
      </c>
      <c r="P72" s="28">
        <v>0</v>
      </c>
      <c r="Q72" s="15"/>
      <c r="R72" s="14">
        <v>1</v>
      </c>
      <c r="S72" s="15" t="s">
        <v>37</v>
      </c>
      <c r="T72" s="82" t="s">
        <v>329</v>
      </c>
      <c r="U72" s="15">
        <f t="shared" ca="1" si="3"/>
        <v>-499</v>
      </c>
      <c r="V72" s="122" t="s">
        <v>729</v>
      </c>
      <c r="W72" s="120" t="str">
        <f t="shared" ca="1" si="4"/>
        <v>71,2023-07-16 18:09:36.726070,Термометры,KP00001772,Штангенциркуль цифровой ШЦ.01.040005 0-150 ,ЕКБ,серии 040 005 модификации двусторонний с глубиномером,NORGAU,61563-15,Поверка,12,2020082815244308,44672,ОС 1.4,0,,1,СЦ-Ормет,РМЦ "КАЛИБРОН",-499</v>
      </c>
      <c r="Z72" s="108"/>
      <c r="AA72" s="21" t="s">
        <v>42</v>
      </c>
      <c r="AB72" s="21"/>
      <c r="AC72" s="21" t="s">
        <v>103</v>
      </c>
    </row>
    <row r="73" spans="1:32" ht="34" customHeight="1" x14ac:dyDescent="0.45">
      <c r="A73" s="1">
        <v>72</v>
      </c>
      <c r="B73" s="117" t="s">
        <v>658</v>
      </c>
      <c r="C73" s="115" t="s">
        <v>275</v>
      </c>
      <c r="D73" s="14" t="s">
        <v>331</v>
      </c>
      <c r="E73" s="15" t="s">
        <v>332</v>
      </c>
      <c r="F73" s="15" t="s">
        <v>585</v>
      </c>
      <c r="G73" s="85">
        <v>3474</v>
      </c>
      <c r="H73" s="15" t="s">
        <v>270</v>
      </c>
      <c r="I73" s="34"/>
      <c r="J73" s="14" t="s">
        <v>36</v>
      </c>
      <c r="K73" s="15">
        <v>12</v>
      </c>
      <c r="L73" s="83" t="s">
        <v>333</v>
      </c>
      <c r="M73" s="35">
        <v>45049</v>
      </c>
      <c r="N73" s="84">
        <v>45414</v>
      </c>
      <c r="O73" s="15" t="s">
        <v>161</v>
      </c>
      <c r="P73" s="28">
        <v>0</v>
      </c>
      <c r="Q73" s="51"/>
      <c r="R73" s="14">
        <v>1</v>
      </c>
      <c r="S73" s="15" t="s">
        <v>37</v>
      </c>
      <c r="T73" s="15" t="s">
        <v>38</v>
      </c>
      <c r="U73" s="15">
        <f t="shared" ca="1" si="3"/>
        <v>243</v>
      </c>
      <c r="V73" s="122" t="s">
        <v>729</v>
      </c>
      <c r="W73" s="120" t="str">
        <f t="shared" ca="1" si="4"/>
        <v>72,2023-07-16 18:09:36.726071,Термометры,KP00001770,Штангенциркуль электронный JTC AUTO TOOLS 0-150 мм,ЕКБ,3474,JTC AUTO TOOLS,,Калибровка,12,000145049,45414,ОС 1.3,0,,1,СЦ-Ормет,УНИИМ - филиал ФГУП "ВНИИМ им. Д.И. Менделеева",243</v>
      </c>
      <c r="Z73" s="108"/>
      <c r="AA73" s="21" t="s">
        <v>42</v>
      </c>
      <c r="AB73" s="21"/>
      <c r="AC73" s="21" t="s">
        <v>103</v>
      </c>
      <c r="AD73" s="22" t="s">
        <v>44</v>
      </c>
    </row>
    <row r="74" spans="1:32" ht="34" customHeight="1" x14ac:dyDescent="0.45">
      <c r="A74" s="1">
        <v>73</v>
      </c>
      <c r="B74" s="117" t="s">
        <v>659</v>
      </c>
      <c r="C74" s="115" t="s">
        <v>275</v>
      </c>
      <c r="D74" s="14" t="s">
        <v>331</v>
      </c>
      <c r="E74" s="14" t="s">
        <v>311</v>
      </c>
      <c r="F74" s="14" t="s">
        <v>727</v>
      </c>
      <c r="G74" s="16" t="s">
        <v>335</v>
      </c>
      <c r="H74" s="16" t="s">
        <v>313</v>
      </c>
      <c r="I74" s="50" t="s">
        <v>314</v>
      </c>
      <c r="J74" s="16" t="s">
        <v>71</v>
      </c>
      <c r="K74" s="16">
        <v>12</v>
      </c>
      <c r="L74" s="16" t="s">
        <v>336</v>
      </c>
      <c r="M74" s="92">
        <v>45093</v>
      </c>
      <c r="N74" s="113">
        <v>45458</v>
      </c>
      <c r="O74" s="16" t="s">
        <v>48</v>
      </c>
      <c r="P74" s="28">
        <v>0</v>
      </c>
      <c r="Q74" s="16"/>
      <c r="R74" s="14">
        <v>1</v>
      </c>
      <c r="S74" s="25" t="s">
        <v>37</v>
      </c>
      <c r="T74" s="82" t="s">
        <v>158</v>
      </c>
      <c r="U74" s="15">
        <f t="shared" ca="1" si="3"/>
        <v>287</v>
      </c>
      <c r="V74" s="122" t="s">
        <v>729</v>
      </c>
      <c r="W74" s="120" t="str">
        <f t="shared" ca="1" si="4"/>
        <v>73,2023-07-16 18:09:36.726072,Термометры,KP00001770,Штангенциркуль цифровой,ЧЛБ,412821_150, Holex,71971-18,Поверка,12,Н159436945093,45458,офис,0,,1,СЦ-Ормет,ФБУ "УРАЛТЕСТ",287</v>
      </c>
      <c r="Z74" s="108"/>
      <c r="AA74" s="21"/>
      <c r="AB74" s="21"/>
      <c r="AC74" s="21"/>
    </row>
    <row r="75" spans="1:32" ht="34" customHeight="1" x14ac:dyDescent="0.45">
      <c r="A75" s="1">
        <v>74</v>
      </c>
      <c r="B75" s="117" t="s">
        <v>660</v>
      </c>
      <c r="C75" s="115" t="s">
        <v>275</v>
      </c>
      <c r="D75" s="14" t="s">
        <v>323</v>
      </c>
      <c r="E75" s="14" t="s">
        <v>338</v>
      </c>
      <c r="F75" s="14" t="s">
        <v>49</v>
      </c>
      <c r="G75" s="16"/>
      <c r="H75" s="16" t="s">
        <v>192</v>
      </c>
      <c r="I75" s="50"/>
      <c r="J75" s="16" t="s">
        <v>238</v>
      </c>
      <c r="K75" s="16">
        <v>12</v>
      </c>
      <c r="L75" s="16">
        <v>20200828147</v>
      </c>
      <c r="M75" s="92">
        <v>45005</v>
      </c>
      <c r="N75" s="92">
        <v>45370</v>
      </c>
      <c r="O75" s="15" t="s">
        <v>53</v>
      </c>
      <c r="P75" s="28">
        <v>0</v>
      </c>
      <c r="Q75" s="16"/>
      <c r="R75" s="14">
        <v>1</v>
      </c>
      <c r="S75" s="86" t="s">
        <v>50</v>
      </c>
      <c r="T75" s="15" t="s">
        <v>113</v>
      </c>
      <c r="U75" s="15">
        <f t="shared" ca="1" si="3"/>
        <v>199</v>
      </c>
      <c r="V75" s="122" t="s">
        <v>729</v>
      </c>
      <c r="W75" s="120" t="str">
        <f t="shared" ca="1" si="4"/>
        <v>74,2023-07-16 18:09:36.726073,Термометры,KP00001772,Штангенциркуль нониусный NORGAU, 0-150 мм, тип NCV,Пермь,,NORGAU,,поверка,12,2020082814745005,45370,S 1.7,0,,1,Метрология и сервис,ФБУ "Пермский ЦСМ",199</v>
      </c>
      <c r="Z75" s="87"/>
      <c r="AA75" s="21"/>
      <c r="AB75" s="21"/>
      <c r="AC75" s="21"/>
      <c r="AE75" s="22"/>
    </row>
    <row r="76" spans="1:32" ht="34" customHeight="1" x14ac:dyDescent="0.45">
      <c r="A76" s="1">
        <v>75</v>
      </c>
      <c r="B76" s="117" t="s">
        <v>661</v>
      </c>
      <c r="C76" s="115" t="s">
        <v>275</v>
      </c>
      <c r="D76" s="14" t="s">
        <v>340</v>
      </c>
      <c r="E76" s="15" t="s">
        <v>341</v>
      </c>
      <c r="F76" s="15" t="s">
        <v>585</v>
      </c>
      <c r="G76" s="68" t="s">
        <v>342</v>
      </c>
      <c r="H76" s="14" t="s">
        <v>34</v>
      </c>
      <c r="I76" s="14" t="s">
        <v>343</v>
      </c>
      <c r="J76" s="14" t="s">
        <v>71</v>
      </c>
      <c r="K76" s="15">
        <v>12</v>
      </c>
      <c r="L76" s="83" t="s">
        <v>344</v>
      </c>
      <c r="M76" s="99">
        <v>44991</v>
      </c>
      <c r="N76" s="99">
        <v>45356</v>
      </c>
      <c r="O76" s="15" t="s">
        <v>74</v>
      </c>
      <c r="P76" s="28">
        <v>0</v>
      </c>
      <c r="Q76" s="34"/>
      <c r="R76" s="14">
        <v>1</v>
      </c>
      <c r="S76" s="15" t="s">
        <v>37</v>
      </c>
      <c r="T76" s="14" t="s">
        <v>123</v>
      </c>
      <c r="U76" s="15">
        <f t="shared" ca="1" si="3"/>
        <v>185</v>
      </c>
      <c r="V76" s="122" t="s">
        <v>729</v>
      </c>
      <c r="W76" s="120" t="str">
        <f t="shared" ca="1" si="4"/>
        <v>75,2023-07-16 18:09:36.726074,Термометры,DU0010365,Линейка измерительная 0-300,ЕКБ,461600-300,HOLEX,73288-18,Поверка,12,HF152044991,45356,ОС 1.2,0,,1,СЦ-Ормет,Автопрогресс - М,185</v>
      </c>
      <c r="Z76" s="108"/>
      <c r="AA76" s="21" t="s">
        <v>60</v>
      </c>
      <c r="AB76" s="21" t="s">
        <v>61</v>
      </c>
      <c r="AC76" s="21"/>
    </row>
    <row r="77" spans="1:32" ht="34" customHeight="1" x14ac:dyDescent="0.45">
      <c r="A77" s="1">
        <v>76</v>
      </c>
      <c r="B77" s="117" t="s">
        <v>662</v>
      </c>
      <c r="C77" s="115" t="s">
        <v>275</v>
      </c>
      <c r="D77" s="14" t="s">
        <v>340</v>
      </c>
      <c r="E77" s="15" t="s">
        <v>341</v>
      </c>
      <c r="F77" s="15" t="s">
        <v>585</v>
      </c>
      <c r="G77" s="68" t="s">
        <v>342</v>
      </c>
      <c r="H77" s="14" t="s">
        <v>34</v>
      </c>
      <c r="I77" s="14" t="s">
        <v>343</v>
      </c>
      <c r="J77" s="14" t="s">
        <v>71</v>
      </c>
      <c r="K77" s="15">
        <v>12</v>
      </c>
      <c r="L77" s="83" t="s">
        <v>346</v>
      </c>
      <c r="M77" s="99">
        <v>45049</v>
      </c>
      <c r="N77" s="99">
        <v>45414</v>
      </c>
      <c r="O77" s="15" t="s">
        <v>74</v>
      </c>
      <c r="P77" s="28">
        <v>0</v>
      </c>
      <c r="Q77" s="34"/>
      <c r="R77" s="14">
        <v>1</v>
      </c>
      <c r="S77" s="15" t="s">
        <v>37</v>
      </c>
      <c r="T77" s="14" t="s">
        <v>38</v>
      </c>
      <c r="U77" s="15">
        <f t="shared" ca="1" si="3"/>
        <v>243</v>
      </c>
      <c r="V77" s="122" t="s">
        <v>729</v>
      </c>
      <c r="W77" s="120" t="str">
        <f t="shared" ca="1" si="4"/>
        <v>76,2023-07-16 18:09:36.726075,Термометры,DU0010365,Линейка измерительная 0-300,ЕКБ,461600-300,HOLEX,73288-18,Поверка,12,HF151945049,45414,ОС 1.2,0,,1,СЦ-Ормет,УНИИМ - филиал ФГУП "ВНИИМ им. Д.И. Менделеева",243</v>
      </c>
      <c r="Z77" s="108"/>
      <c r="AA77" s="21" t="s">
        <v>42</v>
      </c>
      <c r="AB77" s="21"/>
      <c r="AC77" s="21" t="s">
        <v>103</v>
      </c>
      <c r="AD77" s="22" t="s">
        <v>44</v>
      </c>
    </row>
    <row r="78" spans="1:32" ht="34" customHeight="1" x14ac:dyDescent="0.45">
      <c r="A78" s="1">
        <v>77</v>
      </c>
      <c r="B78" s="117" t="s">
        <v>663</v>
      </c>
      <c r="C78" s="115" t="s">
        <v>275</v>
      </c>
      <c r="D78" s="14" t="s">
        <v>348</v>
      </c>
      <c r="E78" s="15" t="s">
        <v>349</v>
      </c>
      <c r="F78" s="15" t="s">
        <v>585</v>
      </c>
      <c r="G78" s="68" t="s">
        <v>350</v>
      </c>
      <c r="H78" s="14" t="s">
        <v>34</v>
      </c>
      <c r="I78" s="14" t="s">
        <v>343</v>
      </c>
      <c r="J78" s="14" t="s">
        <v>71</v>
      </c>
      <c r="K78" s="15">
        <v>12</v>
      </c>
      <c r="L78" s="88" t="s">
        <v>351</v>
      </c>
      <c r="M78" s="99">
        <v>44315</v>
      </c>
      <c r="N78" s="99">
        <v>44679</v>
      </c>
      <c r="O78" s="15" t="s">
        <v>74</v>
      </c>
      <c r="P78" s="28">
        <v>0</v>
      </c>
      <c r="Q78" s="34"/>
      <c r="R78" s="14">
        <v>1</v>
      </c>
      <c r="S78" s="15" t="s">
        <v>37</v>
      </c>
      <c r="T78" s="14" t="s">
        <v>123</v>
      </c>
      <c r="U78" s="15">
        <f t="shared" ca="1" si="3"/>
        <v>-492</v>
      </c>
      <c r="V78" s="122" t="s">
        <v>729</v>
      </c>
      <c r="W78" s="120" t="str">
        <f t="shared" ca="1" si="4"/>
        <v>77,2023-07-16 18:09:36.726076,Термометры,KP00003844,Линейка измерительная 0-100,ЕКБ,461800-100,HOLEX,73288-18,Поверка,12,HF152244315,44679,ОС 1.2,0,,1,СЦ-Ормет,Автопрогресс - М,-492</v>
      </c>
      <c r="Z78" s="108"/>
      <c r="AA78" s="21" t="s">
        <v>42</v>
      </c>
      <c r="AB78" s="21"/>
      <c r="AC78" s="21"/>
    </row>
    <row r="79" spans="1:32" ht="34" customHeight="1" x14ac:dyDescent="0.45">
      <c r="A79" s="1">
        <v>78</v>
      </c>
      <c r="B79" s="117" t="s">
        <v>664</v>
      </c>
      <c r="C79" s="115" t="s">
        <v>275</v>
      </c>
      <c r="D79" s="14" t="s">
        <v>348</v>
      </c>
      <c r="E79" s="15" t="s">
        <v>349</v>
      </c>
      <c r="F79" s="15" t="s">
        <v>585</v>
      </c>
      <c r="G79" s="68" t="s">
        <v>350</v>
      </c>
      <c r="H79" s="14" t="s">
        <v>34</v>
      </c>
      <c r="I79" s="14" t="s">
        <v>343</v>
      </c>
      <c r="J79" s="14" t="s">
        <v>71</v>
      </c>
      <c r="K79" s="15">
        <v>12</v>
      </c>
      <c r="L79" s="83" t="s">
        <v>353</v>
      </c>
      <c r="M79" s="99">
        <v>45049</v>
      </c>
      <c r="N79" s="99">
        <v>45414</v>
      </c>
      <c r="O79" s="15" t="s">
        <v>74</v>
      </c>
      <c r="P79" s="28">
        <v>0</v>
      </c>
      <c r="Q79" s="34"/>
      <c r="R79" s="14">
        <v>1</v>
      </c>
      <c r="S79" s="15" t="s">
        <v>37</v>
      </c>
      <c r="T79" s="14" t="s">
        <v>38</v>
      </c>
      <c r="U79" s="15">
        <f t="shared" ca="1" si="3"/>
        <v>243</v>
      </c>
      <c r="V79" s="122" t="s">
        <v>729</v>
      </c>
      <c r="W79" s="120" t="str">
        <f t="shared" ca="1" si="4"/>
        <v>78,2023-07-16 18:09:36.726077,Термометры,KP00003844,Линейка измерительная 0-100,ЕКБ,461800-100,HOLEX,73288-18,Поверка,12,HF152145049,45414,ОС 1.2,0,,1,СЦ-Ормет,УНИИМ - филиал ФГУП "ВНИИМ им. Д.И. Менделеева",243</v>
      </c>
      <c r="Z79" s="108"/>
      <c r="AA79" s="21" t="s">
        <v>42</v>
      </c>
      <c r="AB79" s="21"/>
      <c r="AC79" s="21" t="s">
        <v>103</v>
      </c>
      <c r="AD79" s="22" t="s">
        <v>44</v>
      </c>
    </row>
    <row r="80" spans="1:32" ht="34" customHeight="1" x14ac:dyDescent="0.45">
      <c r="A80" s="1">
        <v>79</v>
      </c>
      <c r="B80" s="117" t="s">
        <v>665</v>
      </c>
      <c r="C80" s="115" t="s">
        <v>275</v>
      </c>
      <c r="D80" s="14" t="s">
        <v>355</v>
      </c>
      <c r="E80" s="67" t="s">
        <v>356</v>
      </c>
      <c r="F80" s="15" t="s">
        <v>585</v>
      </c>
      <c r="G80" s="68"/>
      <c r="H80" s="14"/>
      <c r="I80" s="14"/>
      <c r="J80" s="14" t="s">
        <v>36</v>
      </c>
      <c r="K80" s="15">
        <v>12</v>
      </c>
      <c r="L80" s="83" t="s">
        <v>358</v>
      </c>
      <c r="M80" s="99">
        <v>44999</v>
      </c>
      <c r="N80" s="99">
        <v>45364</v>
      </c>
      <c r="O80" s="15" t="s">
        <v>161</v>
      </c>
      <c r="P80" s="28">
        <v>0</v>
      </c>
      <c r="Q80" s="34"/>
      <c r="R80" s="14">
        <v>1</v>
      </c>
      <c r="S80" s="15" t="s">
        <v>357</v>
      </c>
      <c r="T80" s="15" t="s">
        <v>357</v>
      </c>
      <c r="U80" s="15">
        <f t="shared" ca="1" si="3"/>
        <v>193</v>
      </c>
      <c r="V80" s="122" t="s">
        <v>729</v>
      </c>
      <c r="W80" s="120" t="str">
        <f t="shared" ca="1" si="4"/>
        <v>79,2023-07-16 18:09:36.726078,Термометры,ZP-00000288,Набор щупов, 29 пластин 500 мм, 0,05-1,0 мм,ЕКБ,,,,Калибровка,12,7644999,45364,ОС 1.3,0,,1,СЕНСИ ЛАБ,СЕНСИ ЛАБ,193</v>
      </c>
      <c r="Z80" s="108"/>
      <c r="AA80" s="21"/>
      <c r="AB80" s="21"/>
      <c r="AC80" s="21"/>
    </row>
    <row r="81" spans="1:31" ht="34" customHeight="1" x14ac:dyDescent="0.45">
      <c r="A81" s="1">
        <v>80</v>
      </c>
      <c r="B81" s="117" t="s">
        <v>666</v>
      </c>
      <c r="C81" s="115" t="s">
        <v>275</v>
      </c>
      <c r="D81" s="14" t="s">
        <v>360</v>
      </c>
      <c r="E81" s="15" t="s">
        <v>361</v>
      </c>
      <c r="F81" s="15" t="s">
        <v>585</v>
      </c>
      <c r="G81" s="14" t="s">
        <v>362</v>
      </c>
      <c r="H81" s="14" t="s">
        <v>363</v>
      </c>
      <c r="I81" s="14"/>
      <c r="J81" s="14" t="s">
        <v>36</v>
      </c>
      <c r="K81" s="15">
        <v>12</v>
      </c>
      <c r="L81" s="17">
        <v>2275</v>
      </c>
      <c r="M81" s="35">
        <v>44991</v>
      </c>
      <c r="N81" s="35">
        <v>45356</v>
      </c>
      <c r="O81" s="15" t="s">
        <v>161</v>
      </c>
      <c r="P81" s="28">
        <v>0</v>
      </c>
      <c r="Q81" s="14"/>
      <c r="R81" s="14">
        <v>1</v>
      </c>
      <c r="S81" s="15" t="s">
        <v>37</v>
      </c>
      <c r="T81" s="15" t="s">
        <v>158</v>
      </c>
      <c r="U81" s="15">
        <f t="shared" ca="1" si="3"/>
        <v>185</v>
      </c>
      <c r="V81" s="122" t="s">
        <v>729</v>
      </c>
      <c r="W81" s="120" t="str">
        <f t="shared" ca="1" si="4"/>
        <v>80,2023-07-16 18:09:36.726079,Термометры,KP00007471,Набор щупов №18,ЕКБ,DIN 2275,Orion,,Калибровка,12,227544991,45356,ОС 1.3,0,,1,СЦ-Ормет,ФБУ "УРАЛТЕСТ",185</v>
      </c>
      <c r="Z81" s="108"/>
      <c r="AA81" s="21" t="s">
        <v>60</v>
      </c>
      <c r="AB81" s="21" t="s">
        <v>61</v>
      </c>
      <c r="AC81" s="21"/>
    </row>
    <row r="82" spans="1:31" ht="34" customHeight="1" x14ac:dyDescent="0.45">
      <c r="A82" s="1">
        <v>81</v>
      </c>
      <c r="B82" s="117" t="s">
        <v>667</v>
      </c>
      <c r="C82" s="115" t="s">
        <v>275</v>
      </c>
      <c r="D82" s="14" t="s">
        <v>365</v>
      </c>
      <c r="E82" s="14" t="s">
        <v>366</v>
      </c>
      <c r="F82" s="14" t="s">
        <v>727</v>
      </c>
      <c r="G82" s="16"/>
      <c r="H82" s="16" t="s">
        <v>367</v>
      </c>
      <c r="I82" s="50" t="s">
        <v>368</v>
      </c>
      <c r="J82" s="16" t="s">
        <v>36</v>
      </c>
      <c r="K82" s="16">
        <v>12</v>
      </c>
      <c r="L82" s="16">
        <v>1</v>
      </c>
      <c r="M82" s="113">
        <v>45140</v>
      </c>
      <c r="N82" s="113">
        <v>45505</v>
      </c>
      <c r="O82" s="16" t="s">
        <v>63</v>
      </c>
      <c r="P82" s="28">
        <v>0</v>
      </c>
      <c r="Q82" s="16"/>
      <c r="R82" s="14">
        <v>1</v>
      </c>
      <c r="S82" s="25" t="s">
        <v>136</v>
      </c>
      <c r="T82" s="15" t="s">
        <v>136</v>
      </c>
      <c r="U82" s="15">
        <f t="shared" ca="1" si="3"/>
        <v>334</v>
      </c>
      <c r="V82" s="122" t="s">
        <v>729</v>
      </c>
      <c r="W82" s="120" t="str">
        <f t="shared" ca="1" si="4"/>
        <v>81,2023-07-16 18:09:36.726080,Термометры,KP00003430,Набор щупов (0.05-2) мм, 100 мм, 21 шт.,ЧЛБ,,Format,1893-88,Калибровка,12,145140,45505,склад,0,,1,Проммаш тест метрология,Проммаш тест метрология,334</v>
      </c>
      <c r="Z82" s="108"/>
      <c r="AA82" s="21"/>
      <c r="AB82" s="21"/>
      <c r="AC82" s="21"/>
    </row>
    <row r="83" spans="1:31" ht="34" customHeight="1" x14ac:dyDescent="0.45">
      <c r="A83" s="1">
        <v>82</v>
      </c>
      <c r="B83" s="117" t="s">
        <v>668</v>
      </c>
      <c r="C83" s="115" t="s">
        <v>275</v>
      </c>
      <c r="D83" s="14" t="s">
        <v>365</v>
      </c>
      <c r="E83" s="14" t="s">
        <v>366</v>
      </c>
      <c r="F83" s="14" t="s">
        <v>727</v>
      </c>
      <c r="G83" s="16"/>
      <c r="H83" s="16" t="s">
        <v>367</v>
      </c>
      <c r="I83" s="50" t="s">
        <v>368</v>
      </c>
      <c r="J83" s="16" t="s">
        <v>36</v>
      </c>
      <c r="K83" s="16">
        <v>12</v>
      </c>
      <c r="L83" s="16">
        <v>2</v>
      </c>
      <c r="M83" s="113">
        <v>45140</v>
      </c>
      <c r="N83" s="113">
        <v>45505</v>
      </c>
      <c r="O83" s="16" t="s">
        <v>63</v>
      </c>
      <c r="P83" s="28">
        <v>0</v>
      </c>
      <c r="Q83" s="16"/>
      <c r="R83" s="14">
        <v>1</v>
      </c>
      <c r="S83" s="25" t="s">
        <v>136</v>
      </c>
      <c r="T83" s="15" t="s">
        <v>136</v>
      </c>
      <c r="U83" s="15">
        <f t="shared" ca="1" si="3"/>
        <v>334</v>
      </c>
      <c r="V83" s="122" t="s">
        <v>729</v>
      </c>
      <c r="W83" s="120" t="str">
        <f t="shared" ca="1" si="4"/>
        <v>82,2023-07-16 18:09:36.726081,Термометры,KP00003430,Набор щупов (0.05-2) мм, 100 мм, 21 шт.,ЧЛБ,,Format,1893-88,Калибровка,12,245140,45505,склад,0,,1,Проммаш тест метрология,Проммаш тест метрология,334</v>
      </c>
      <c r="Z83" s="108"/>
      <c r="AA83" s="21"/>
      <c r="AB83" s="21"/>
      <c r="AC83" s="21"/>
    </row>
    <row r="84" spans="1:31" ht="34" customHeight="1" x14ac:dyDescent="0.45">
      <c r="A84" s="1">
        <v>83</v>
      </c>
      <c r="B84" s="117" t="s">
        <v>669</v>
      </c>
      <c r="C84" s="115" t="s">
        <v>275</v>
      </c>
      <c r="D84" s="14" t="s">
        <v>355</v>
      </c>
      <c r="E84" s="67" t="s">
        <v>356</v>
      </c>
      <c r="F84" s="14" t="s">
        <v>49</v>
      </c>
      <c r="G84" s="112"/>
      <c r="H84" s="90"/>
      <c r="I84" s="90"/>
      <c r="J84" s="14" t="s">
        <v>36</v>
      </c>
      <c r="K84" s="15">
        <v>12</v>
      </c>
      <c r="L84" s="16">
        <v>77</v>
      </c>
      <c r="M84" s="92">
        <v>44999</v>
      </c>
      <c r="N84" s="113">
        <v>45364</v>
      </c>
      <c r="O84" s="40" t="s">
        <v>730</v>
      </c>
      <c r="P84" s="28">
        <v>0</v>
      </c>
      <c r="Q84" s="40"/>
      <c r="R84" s="14">
        <v>1</v>
      </c>
      <c r="S84" s="15" t="s">
        <v>357</v>
      </c>
      <c r="T84" s="15" t="s">
        <v>357</v>
      </c>
      <c r="U84" s="15">
        <f t="shared" ca="1" si="3"/>
        <v>193</v>
      </c>
      <c r="V84" s="122" t="s">
        <v>729</v>
      </c>
      <c r="W84" s="120" t="str">
        <f t="shared" ca="1" si="4"/>
        <v>83,2023-07-16 18:09:36.726082,Термометры,ZP-00000288,Набор щупов, 29 пластин 500 мм, 0,05-1,0 мм,Пермь,,,,Калибровка,12,7744999,45364,-,0,,1,СЕНСИ ЛАБ,СЕНСИ ЛАБ,193</v>
      </c>
      <c r="Z84" s="108"/>
      <c r="AA84" s="21"/>
      <c r="AB84" s="21"/>
      <c r="AC84" s="21"/>
    </row>
    <row r="85" spans="1:31" ht="34" customHeight="1" x14ac:dyDescent="0.45">
      <c r="A85" s="1">
        <v>84</v>
      </c>
      <c r="B85" s="117" t="s">
        <v>670</v>
      </c>
      <c r="C85" s="115" t="s">
        <v>275</v>
      </c>
      <c r="D85" s="14" t="s">
        <v>355</v>
      </c>
      <c r="E85" s="67" t="s">
        <v>356</v>
      </c>
      <c r="F85" s="14" t="s">
        <v>49</v>
      </c>
      <c r="G85" s="112"/>
      <c r="H85" s="90"/>
      <c r="I85" s="90"/>
      <c r="J85" s="14" t="s">
        <v>36</v>
      </c>
      <c r="K85" s="15">
        <v>12</v>
      </c>
      <c r="L85" s="16">
        <v>78</v>
      </c>
      <c r="M85" s="92">
        <v>44999</v>
      </c>
      <c r="N85" s="113">
        <v>45364</v>
      </c>
      <c r="O85" s="40" t="s">
        <v>730</v>
      </c>
      <c r="P85" s="28">
        <v>0</v>
      </c>
      <c r="Q85" s="40"/>
      <c r="R85" s="14">
        <v>1</v>
      </c>
      <c r="S85" s="15" t="s">
        <v>357</v>
      </c>
      <c r="T85" s="15" t="s">
        <v>357</v>
      </c>
      <c r="U85" s="15">
        <f t="shared" ca="1" si="3"/>
        <v>193</v>
      </c>
      <c r="V85" s="122" t="s">
        <v>729</v>
      </c>
      <c r="W85" s="120" t="str">
        <f t="shared" ca="1" si="4"/>
        <v>84,2023-07-16 18:09:36.726083,Термометры,ZP-00000288,Набор щупов, 29 пластин 500 мм, 0,05-1,0 мм,Пермь,,,,Калибровка,12,7844999,45364,-,0,,1,СЕНСИ ЛАБ,СЕНСИ ЛАБ,193</v>
      </c>
      <c r="Z85" s="108"/>
      <c r="AA85" s="21"/>
      <c r="AB85" s="21"/>
      <c r="AC85" s="21"/>
    </row>
    <row r="86" spans="1:31" ht="34" customHeight="1" x14ac:dyDescent="0.45">
      <c r="A86" s="1">
        <v>85</v>
      </c>
      <c r="B86" s="117" t="s">
        <v>671</v>
      </c>
      <c r="C86" s="115" t="s">
        <v>275</v>
      </c>
      <c r="D86" s="67" t="s">
        <v>360</v>
      </c>
      <c r="E86" s="67" t="s">
        <v>371</v>
      </c>
      <c r="F86" s="14" t="s">
        <v>49</v>
      </c>
      <c r="G86" s="112"/>
      <c r="H86" s="14" t="s">
        <v>363</v>
      </c>
      <c r="I86" s="90"/>
      <c r="J86" s="14" t="s">
        <v>36</v>
      </c>
      <c r="K86" s="15">
        <v>12</v>
      </c>
      <c r="L86" s="16">
        <v>6787</v>
      </c>
      <c r="M86" s="92">
        <v>44977</v>
      </c>
      <c r="N86" s="92">
        <v>45341</v>
      </c>
      <c r="O86" s="15" t="s">
        <v>53</v>
      </c>
      <c r="P86" s="28">
        <v>0</v>
      </c>
      <c r="Q86" s="16"/>
      <c r="R86" s="14">
        <v>1</v>
      </c>
      <c r="S86" s="67" t="s">
        <v>50</v>
      </c>
      <c r="T86" s="15" t="s">
        <v>113</v>
      </c>
      <c r="U86" s="15">
        <f t="shared" ca="1" si="3"/>
        <v>170</v>
      </c>
      <c r="V86" s="122" t="s">
        <v>729</v>
      </c>
      <c r="W86" s="120" t="str">
        <f t="shared" ca="1" si="4"/>
        <v>85,2023-07-16 18:09:36.726084,Термометры,KP00007471,Набор щупов 0,05-1,00 мм, ORION 100 мм,Пермь,,Orion,,Калибровка,12,678744977,45341,S 1.7,0,,1,Метрология и сервис,ФБУ "Пермский ЦСМ",170</v>
      </c>
      <c r="Z86" s="108"/>
      <c r="AA86" s="21"/>
      <c r="AB86" s="21"/>
      <c r="AC86" s="21"/>
    </row>
    <row r="87" spans="1:31" ht="34" customHeight="1" x14ac:dyDescent="0.45">
      <c r="A87" s="1">
        <v>86</v>
      </c>
      <c r="B87" s="117" t="s">
        <v>672</v>
      </c>
      <c r="C87" s="115" t="s">
        <v>275</v>
      </c>
      <c r="D87" s="38"/>
      <c r="E87" s="67" t="s">
        <v>373</v>
      </c>
      <c r="F87" s="14" t="s">
        <v>49</v>
      </c>
      <c r="G87" s="112"/>
      <c r="H87" s="14" t="s">
        <v>192</v>
      </c>
      <c r="I87" s="90"/>
      <c r="J87" s="14" t="s">
        <v>36</v>
      </c>
      <c r="K87" s="15">
        <v>12</v>
      </c>
      <c r="L87" s="16" t="s">
        <v>374</v>
      </c>
      <c r="M87" s="92" t="s">
        <v>375</v>
      </c>
      <c r="N87" s="92" t="s">
        <v>376</v>
      </c>
      <c r="O87" s="15" t="s">
        <v>53</v>
      </c>
      <c r="P87" s="28">
        <v>0</v>
      </c>
      <c r="Q87" s="16"/>
      <c r="R87" s="14">
        <v>1</v>
      </c>
      <c r="S87" s="67" t="s">
        <v>50</v>
      </c>
      <c r="T87" s="15" t="s">
        <v>113</v>
      </c>
      <c r="U87" s="15">
        <f t="shared" ca="1" si="3"/>
        <v>250</v>
      </c>
      <c r="V87" s="122" t="s">
        <v>729</v>
      </c>
      <c r="W87" s="120" t="str">
        <f t="shared" ca="1" si="4"/>
        <v>86,2023-07-16 18:09:36.726085,Термометры,,Набор щупов 0,05-1,00 ммх20, NORGAU 100 мм,Пермь,,NORGAU,,Калибровка,12,045158103(1)10.05.2023,09.05.2024,S 1.7,0,,1,Метрология и сервис,ФБУ "Пермский ЦСМ",250</v>
      </c>
      <c r="Z87" s="108"/>
      <c r="AA87" s="21"/>
      <c r="AB87" s="21"/>
      <c r="AC87" s="21"/>
    </row>
    <row r="88" spans="1:31" ht="34" customHeight="1" x14ac:dyDescent="0.45">
      <c r="A88" s="1">
        <v>87</v>
      </c>
      <c r="B88" s="117" t="s">
        <v>673</v>
      </c>
      <c r="C88" s="115" t="s">
        <v>275</v>
      </c>
      <c r="D88" s="38"/>
      <c r="E88" s="67" t="s">
        <v>373</v>
      </c>
      <c r="F88" s="14" t="s">
        <v>49</v>
      </c>
      <c r="G88" s="112"/>
      <c r="H88" s="14" t="s">
        <v>192</v>
      </c>
      <c r="I88" s="90"/>
      <c r="J88" s="14" t="s">
        <v>36</v>
      </c>
      <c r="K88" s="15">
        <v>12</v>
      </c>
      <c r="L88" s="16" t="s">
        <v>378</v>
      </c>
      <c r="M88" s="92">
        <v>45096</v>
      </c>
      <c r="N88" s="92">
        <v>45461</v>
      </c>
      <c r="O88" s="15" t="s">
        <v>53</v>
      </c>
      <c r="P88" s="28">
        <v>0</v>
      </c>
      <c r="Q88" s="16"/>
      <c r="R88" s="14">
        <v>1</v>
      </c>
      <c r="S88" s="67" t="s">
        <v>50</v>
      </c>
      <c r="T88" s="15" t="s">
        <v>113</v>
      </c>
      <c r="U88" s="15">
        <f t="shared" ca="1" si="3"/>
        <v>290</v>
      </c>
      <c r="V88" s="122" t="s">
        <v>729</v>
      </c>
      <c r="W88" s="120" t="str">
        <f t="shared" ca="1" si="4"/>
        <v>87,2023-07-16 18:09:36.726086,Термометры,,Набор щупов 0,05-1,00 ммх20, NORGAU 100 мм,Пермь,,NORGAU,,Калибровка,12,045158103(2)45096,45461,S 1.7,0,,1,Метрология и сервис,ФБУ "Пермский ЦСМ",290</v>
      </c>
      <c r="Z88" s="108"/>
      <c r="AA88" s="21"/>
      <c r="AB88" s="21"/>
      <c r="AC88" s="21"/>
    </row>
    <row r="89" spans="1:31" ht="34" customHeight="1" x14ac:dyDescent="0.45">
      <c r="A89" s="1">
        <v>88</v>
      </c>
      <c r="B89" s="117" t="s">
        <v>674</v>
      </c>
      <c r="C89" s="115" t="s">
        <v>275</v>
      </c>
      <c r="D89" s="38"/>
      <c r="E89" s="67" t="s">
        <v>380</v>
      </c>
      <c r="F89" s="14" t="s">
        <v>49</v>
      </c>
      <c r="G89" s="112"/>
      <c r="H89" s="14" t="s">
        <v>381</v>
      </c>
      <c r="I89" s="90"/>
      <c r="J89" s="14" t="s">
        <v>36</v>
      </c>
      <c r="K89" s="15">
        <v>12</v>
      </c>
      <c r="L89" s="15" t="s">
        <v>382</v>
      </c>
      <c r="M89" s="35" t="s">
        <v>383</v>
      </c>
      <c r="N89" s="35" t="s">
        <v>384</v>
      </c>
      <c r="O89" s="38" t="s">
        <v>730</v>
      </c>
      <c r="P89" s="28">
        <v>0</v>
      </c>
      <c r="Q89" s="38"/>
      <c r="R89" s="14">
        <v>1</v>
      </c>
      <c r="S89" s="112"/>
      <c r="T89" s="112"/>
      <c r="U89" s="15">
        <f t="shared" ca="1" si="3"/>
        <v>181</v>
      </c>
      <c r="V89" s="122" t="s">
        <v>729</v>
      </c>
      <c r="W89" s="120" t="str">
        <f t="shared" ca="1" si="4"/>
        <v>88,2023-07-16 18:09:36.726087,Термометры,,Манометр стрелочный Wika 111.10 0-16 bar,Пермь,,Wika,,Калибровка,12,5482FW9103.2023,03.2024,-,0,,1,,,181</v>
      </c>
      <c r="Z89" s="108"/>
      <c r="AA89" s="21"/>
      <c r="AB89" s="21"/>
      <c r="AC89" s="21"/>
    </row>
    <row r="90" spans="1:31" ht="34" customHeight="1" x14ac:dyDescent="0.45">
      <c r="A90" s="1">
        <v>89</v>
      </c>
      <c r="B90" s="117" t="s">
        <v>675</v>
      </c>
      <c r="C90" s="115" t="s">
        <v>275</v>
      </c>
      <c r="D90" s="38"/>
      <c r="E90" s="67" t="s">
        <v>385</v>
      </c>
      <c r="F90" s="14" t="s">
        <v>49</v>
      </c>
      <c r="G90" s="112"/>
      <c r="H90" s="14" t="s">
        <v>386</v>
      </c>
      <c r="I90" s="90"/>
      <c r="J90" s="14" t="s">
        <v>36</v>
      </c>
      <c r="K90" s="15">
        <v>12</v>
      </c>
      <c r="L90" s="15">
        <v>4131496632</v>
      </c>
      <c r="M90" s="35">
        <v>44956</v>
      </c>
      <c r="N90" s="35">
        <v>45320</v>
      </c>
      <c r="O90" s="15" t="s">
        <v>171</v>
      </c>
      <c r="P90" s="28">
        <v>0</v>
      </c>
      <c r="Q90" s="14"/>
      <c r="R90" s="14">
        <v>1</v>
      </c>
      <c r="S90" s="67" t="s">
        <v>50</v>
      </c>
      <c r="T90" s="15" t="s">
        <v>113</v>
      </c>
      <c r="U90" s="15">
        <f t="shared" ca="1" si="3"/>
        <v>149</v>
      </c>
      <c r="V90" s="122" t="s">
        <v>729</v>
      </c>
      <c r="W90" s="120" t="str">
        <f t="shared" ca="1" si="4"/>
        <v>89,2023-07-16 18:09:36.726088,Термометры,,Манометр стрелочный STAUFF EN 837-1 0-16 bar,Пермь,,STAUFF,,Калибровка,12,413149663244956,45320,S 1.8,0,,1,Метрология и сервис,ФБУ "Пермский ЦСМ",149</v>
      </c>
      <c r="Z90" s="108"/>
      <c r="AA90" s="21"/>
      <c r="AB90" s="21"/>
      <c r="AC90" s="21"/>
    </row>
    <row r="91" spans="1:31" ht="34" customHeight="1" x14ac:dyDescent="0.45">
      <c r="A91" s="1">
        <v>90</v>
      </c>
      <c r="B91" s="117" t="s">
        <v>676</v>
      </c>
      <c r="C91" s="115" t="s">
        <v>275</v>
      </c>
      <c r="D91" s="14" t="s">
        <v>388</v>
      </c>
      <c r="E91" s="15" t="s">
        <v>389</v>
      </c>
      <c r="F91" s="15" t="s">
        <v>585</v>
      </c>
      <c r="G91" s="14" t="s">
        <v>390</v>
      </c>
      <c r="H91" s="14" t="s">
        <v>391</v>
      </c>
      <c r="I91" s="14"/>
      <c r="J91" s="14" t="s">
        <v>36</v>
      </c>
      <c r="K91" s="15">
        <v>12</v>
      </c>
      <c r="L91" s="17">
        <v>70576984</v>
      </c>
      <c r="M91" s="35">
        <v>45124</v>
      </c>
      <c r="N91" s="35">
        <v>45489</v>
      </c>
      <c r="O91" s="14" t="s">
        <v>41</v>
      </c>
      <c r="P91" s="108">
        <v>1</v>
      </c>
      <c r="Q91" s="14"/>
      <c r="R91" s="14">
        <v>1</v>
      </c>
      <c r="S91" s="15" t="s">
        <v>37</v>
      </c>
      <c r="T91" s="15" t="s">
        <v>37</v>
      </c>
      <c r="U91" s="15">
        <f t="shared" ca="1" si="3"/>
        <v>318</v>
      </c>
      <c r="V91" s="122" t="s">
        <v>729</v>
      </c>
      <c r="W91" s="120" t="str">
        <f t="shared" ca="1" si="4"/>
        <v>90,2023-07-16 18:09:36.726089,Термометры,A2V00001992323,Прибор цифровой для измерения давления DPI 705,ЕКБ,DPI 705,DRUCK,,Калибровка,12,7057698445124,45489,ОС 1.4,1,,1,СЦ-Ормет,СЦ-Ормет,318</v>
      </c>
      <c r="Z91" s="108" t="s">
        <v>59</v>
      </c>
      <c r="AA91" s="21" t="s">
        <v>42</v>
      </c>
      <c r="AB91" s="21"/>
      <c r="AC91" s="21" t="s">
        <v>392</v>
      </c>
    </row>
    <row r="92" spans="1:31" ht="34" customHeight="1" x14ac:dyDescent="0.45">
      <c r="A92" s="1">
        <v>91</v>
      </c>
      <c r="B92" s="117" t="s">
        <v>677</v>
      </c>
      <c r="C92" s="115" t="s">
        <v>393</v>
      </c>
      <c r="D92" s="14" t="s">
        <v>394</v>
      </c>
      <c r="E92" s="15" t="s">
        <v>395</v>
      </c>
      <c r="F92" s="15" t="s">
        <v>585</v>
      </c>
      <c r="G92" s="16" t="s">
        <v>396</v>
      </c>
      <c r="H92" s="14" t="s">
        <v>176</v>
      </c>
      <c r="I92" s="14"/>
      <c r="J92" s="14" t="s">
        <v>36</v>
      </c>
      <c r="K92" s="15">
        <v>12</v>
      </c>
      <c r="L92" s="17">
        <v>8750273</v>
      </c>
      <c r="M92" s="35">
        <v>44986</v>
      </c>
      <c r="N92" s="35">
        <v>45351</v>
      </c>
      <c r="O92" s="15" t="s">
        <v>161</v>
      </c>
      <c r="P92" s="28">
        <v>0</v>
      </c>
      <c r="Q92" s="34"/>
      <c r="R92" s="14">
        <v>1</v>
      </c>
      <c r="S92" s="15" t="s">
        <v>37</v>
      </c>
      <c r="T92" s="15" t="s">
        <v>37</v>
      </c>
      <c r="U92" s="15">
        <f t="shared" ca="1" si="3"/>
        <v>180</v>
      </c>
      <c r="V92" s="122" t="s">
        <v>729</v>
      </c>
      <c r="W92" s="120" t="str">
        <f t="shared" ca="1" si="4"/>
        <v>91,2023-07-16 18:09:36.726090,Мультиметры и т.д.,DU0010389,Клещи электроизмерительные WHURTH AM600 AC/DC 071553715,ЕКБ,AM 600,WURTH,,Калибровка,12,875027344986,45351,ОС 1.3,0,,1,СЦ-Ормет,СЦ-Ормет,180</v>
      </c>
      <c r="Z92" s="108"/>
      <c r="AA92" s="21" t="s">
        <v>60</v>
      </c>
      <c r="AB92" s="21" t="s">
        <v>61</v>
      </c>
      <c r="AC92" s="21"/>
    </row>
    <row r="93" spans="1:31" ht="34" customHeight="1" x14ac:dyDescent="0.45">
      <c r="A93" s="1">
        <v>92</v>
      </c>
      <c r="B93" s="117" t="s">
        <v>678</v>
      </c>
      <c r="C93" s="115" t="s">
        <v>393</v>
      </c>
      <c r="D93" s="14" t="s">
        <v>394</v>
      </c>
      <c r="E93" s="15" t="s">
        <v>395</v>
      </c>
      <c r="F93" s="14" t="s">
        <v>727</v>
      </c>
      <c r="G93" s="16" t="s">
        <v>396</v>
      </c>
      <c r="H93" s="16" t="s">
        <v>176</v>
      </c>
      <c r="I93" s="113"/>
      <c r="J93" s="16" t="s">
        <v>36</v>
      </c>
      <c r="K93" s="16">
        <v>12</v>
      </c>
      <c r="L93" s="16" t="s">
        <v>398</v>
      </c>
      <c r="M93" s="113">
        <v>45076</v>
      </c>
      <c r="N93" s="113">
        <v>45441</v>
      </c>
      <c r="O93" s="16" t="s">
        <v>63</v>
      </c>
      <c r="P93" s="28">
        <v>0</v>
      </c>
      <c r="Q93" s="16"/>
      <c r="R93" s="14">
        <v>1</v>
      </c>
      <c r="S93" s="94" t="s">
        <v>37</v>
      </c>
      <c r="T93" s="94" t="s">
        <v>37</v>
      </c>
      <c r="U93" s="15">
        <f t="shared" ca="1" si="3"/>
        <v>270</v>
      </c>
      <c r="V93" s="122" t="s">
        <v>729</v>
      </c>
      <c r="W93" s="120" t="str">
        <f t="shared" ca="1" si="4"/>
        <v>92,2023-07-16 18:09:36.726091,Мультиметры и т.д.,DU0010389,Клещи электроизмерительные WHURTH AM600 AC/DC 071553715,ЧЛБ,AM 600,WURTH,,Калибровка,12,87502730920030594845076,45441,склад,0,,1,СЦ-Ормет,СЦ-Ормет,270</v>
      </c>
      <c r="Z93" s="108"/>
      <c r="AA93" s="21"/>
      <c r="AB93" s="21"/>
      <c r="AC93" s="21"/>
    </row>
    <row r="94" spans="1:31" ht="34" customHeight="1" x14ac:dyDescent="0.45">
      <c r="A94" s="1">
        <v>93</v>
      </c>
      <c r="B94" s="117" t="s">
        <v>679</v>
      </c>
      <c r="C94" s="115" t="s">
        <v>393</v>
      </c>
      <c r="D94" s="14" t="s">
        <v>394</v>
      </c>
      <c r="E94" s="15" t="s">
        <v>400</v>
      </c>
      <c r="F94" s="14" t="s">
        <v>49</v>
      </c>
      <c r="G94" s="16" t="s">
        <v>396</v>
      </c>
      <c r="H94" s="16" t="s">
        <v>401</v>
      </c>
      <c r="I94" s="92"/>
      <c r="J94" s="16" t="s">
        <v>36</v>
      </c>
      <c r="K94" s="16">
        <v>12</v>
      </c>
      <c r="L94" s="16">
        <v>20030272</v>
      </c>
      <c r="M94" s="97">
        <v>45073</v>
      </c>
      <c r="N94" s="97">
        <v>45438</v>
      </c>
      <c r="O94" s="15" t="s">
        <v>53</v>
      </c>
      <c r="P94" s="28">
        <v>0</v>
      </c>
      <c r="Q94" s="16"/>
      <c r="R94" s="14">
        <v>1</v>
      </c>
      <c r="S94" s="96" t="s">
        <v>402</v>
      </c>
      <c r="T94" s="96" t="s">
        <v>402</v>
      </c>
      <c r="U94" s="15">
        <f t="shared" ca="1" si="3"/>
        <v>267</v>
      </c>
      <c r="V94" s="122" t="s">
        <v>729</v>
      </c>
      <c r="W94" s="120" t="str">
        <f t="shared" ca="1" si="4"/>
        <v>93,2023-07-16 18:09:36.726092,Мультиметры и т.д.,DU0010389,Клещи электроизмерительные RGK CM-12,Пермь,AM 600,RGK,,Калибровка,12,2003027245073,45438,S 1.7,0,,1,ООО "МИРУАР",ООО "МИРУАР",267</v>
      </c>
      <c r="Z94" s="108"/>
      <c r="AA94" s="21"/>
      <c r="AB94" s="21"/>
      <c r="AC94" s="21"/>
    </row>
    <row r="95" spans="1:31" ht="34" customHeight="1" x14ac:dyDescent="0.45">
      <c r="A95" s="1">
        <v>94</v>
      </c>
      <c r="B95" s="117" t="s">
        <v>680</v>
      </c>
      <c r="C95" s="115" t="s">
        <v>393</v>
      </c>
      <c r="D95" s="14" t="s">
        <v>394</v>
      </c>
      <c r="E95" s="15" t="s">
        <v>400</v>
      </c>
      <c r="F95" s="14" t="s">
        <v>49</v>
      </c>
      <c r="G95" s="16" t="s">
        <v>396</v>
      </c>
      <c r="H95" s="16" t="s">
        <v>401</v>
      </c>
      <c r="I95" s="92"/>
      <c r="J95" s="16" t="s">
        <v>36</v>
      </c>
      <c r="K95" s="16">
        <v>12</v>
      </c>
      <c r="L95" s="16">
        <v>22030617</v>
      </c>
      <c r="M95" s="97">
        <v>45049</v>
      </c>
      <c r="N95" s="97">
        <v>45414</v>
      </c>
      <c r="O95" s="15" t="s">
        <v>53</v>
      </c>
      <c r="P95" s="28">
        <v>0</v>
      </c>
      <c r="Q95" s="16"/>
      <c r="R95" s="14">
        <v>1</v>
      </c>
      <c r="S95" s="96" t="s">
        <v>402</v>
      </c>
      <c r="T95" s="96" t="s">
        <v>402</v>
      </c>
      <c r="U95" s="15">
        <f t="shared" ca="1" si="3"/>
        <v>243</v>
      </c>
      <c r="V95" s="122" t="s">
        <v>729</v>
      </c>
      <c r="W95" s="120" t="str">
        <f t="shared" ca="1" si="4"/>
        <v>94,2023-07-16 18:09:36.726093,Мультиметры и т.д.,DU0010389,Клещи электроизмерительные RGK CM-12,Пермь,AM 600,RGK,,Калибровка,12,2203061745049,45414,S 1.7,0,,1,ООО "МИРУАР",ООО "МИРУАР",243</v>
      </c>
      <c r="Z95" s="108"/>
      <c r="AA95" s="21"/>
      <c r="AB95" s="21"/>
      <c r="AC95" s="21"/>
      <c r="AE95" s="22" t="s">
        <v>405</v>
      </c>
    </row>
    <row r="96" spans="1:31" ht="34" customHeight="1" x14ac:dyDescent="0.45">
      <c r="A96" s="1">
        <v>95</v>
      </c>
      <c r="B96" s="117" t="s">
        <v>681</v>
      </c>
      <c r="C96" s="115" t="s">
        <v>393</v>
      </c>
      <c r="D96" s="14" t="s">
        <v>406</v>
      </c>
      <c r="E96" s="15" t="s">
        <v>407</v>
      </c>
      <c r="F96" s="15" t="s">
        <v>585</v>
      </c>
      <c r="G96" s="14" t="s">
        <v>408</v>
      </c>
      <c r="H96" s="14" t="s">
        <v>409</v>
      </c>
      <c r="I96" s="14" t="s">
        <v>410</v>
      </c>
      <c r="J96" s="14" t="s">
        <v>71</v>
      </c>
      <c r="K96" s="15">
        <v>12</v>
      </c>
      <c r="L96" s="17">
        <v>19490296</v>
      </c>
      <c r="M96" s="35">
        <v>44984</v>
      </c>
      <c r="N96" s="35">
        <v>45348</v>
      </c>
      <c r="O96" s="14" t="s">
        <v>273</v>
      </c>
      <c r="P96" s="108">
        <v>1</v>
      </c>
      <c r="Q96" s="35"/>
      <c r="R96" s="14">
        <v>1</v>
      </c>
      <c r="S96" s="15" t="s">
        <v>37</v>
      </c>
      <c r="T96" s="15" t="s">
        <v>411</v>
      </c>
      <c r="U96" s="15">
        <f t="shared" ca="1" si="3"/>
        <v>177</v>
      </c>
      <c r="V96" s="122" t="s">
        <v>729</v>
      </c>
      <c r="W96" s="120" t="str">
        <f t="shared" ca="1" si="4"/>
        <v>95,2023-07-16 18:09:36.726094,Мультиметры и т.д.,KP00003390,Измеритель параметров изоляци Metrel MI 3200 ,ЕКБ,MI 3200 ,Metrel,42465-09,Поверка,12,1949029644984,45348,ОС 1.1,1,,1,СЦ-Ормет,ИТЦ Уралэнергоинжиниринг,177</v>
      </c>
      <c r="Z96" s="108" t="s">
        <v>59</v>
      </c>
      <c r="AA96" s="21" t="s">
        <v>60</v>
      </c>
      <c r="AB96" s="21" t="s">
        <v>61</v>
      </c>
      <c r="AC96" s="21"/>
    </row>
    <row r="97" spans="1:31" ht="34" customHeight="1" x14ac:dyDescent="0.45">
      <c r="A97" s="1">
        <v>96</v>
      </c>
      <c r="B97" s="117" t="s">
        <v>682</v>
      </c>
      <c r="C97" s="115" t="s">
        <v>393</v>
      </c>
      <c r="D97" s="14" t="s">
        <v>406</v>
      </c>
      <c r="E97" s="15" t="s">
        <v>407</v>
      </c>
      <c r="F97" s="14" t="s">
        <v>727</v>
      </c>
      <c r="G97" s="16" t="s">
        <v>413</v>
      </c>
      <c r="H97" s="16" t="s">
        <v>409</v>
      </c>
      <c r="I97" s="78" t="s">
        <v>414</v>
      </c>
      <c r="J97" s="16" t="s">
        <v>71</v>
      </c>
      <c r="K97" s="16">
        <v>24</v>
      </c>
      <c r="L97" s="16">
        <v>21050039</v>
      </c>
      <c r="M97" s="113">
        <v>45140</v>
      </c>
      <c r="N97" s="113">
        <v>45870</v>
      </c>
      <c r="O97" s="16" t="s">
        <v>63</v>
      </c>
      <c r="P97" s="28">
        <v>0</v>
      </c>
      <c r="Q97" s="16"/>
      <c r="R97" s="14">
        <v>1</v>
      </c>
      <c r="S97" s="25" t="s">
        <v>136</v>
      </c>
      <c r="T97" s="15" t="s">
        <v>136</v>
      </c>
      <c r="U97" s="15">
        <f t="shared" ca="1" si="3"/>
        <v>699</v>
      </c>
      <c r="V97" s="122" t="s">
        <v>729</v>
      </c>
      <c r="W97" s="120" t="str">
        <f t="shared" ca="1" si="4"/>
        <v>96,2023-07-16 18:09:36.726095,Мультиметры и т.д.,KP00003390,Измеритель параметров изоляци Metrel MI 3200 ,ЧЛБ,MI 3200,Metrel,57165-14,Поверка,24,2105003945140,45870,склад,0,,1,Проммаш тест метрология,Проммаш тест метрология,699</v>
      </c>
      <c r="Z97" s="108"/>
      <c r="AA97" s="21"/>
      <c r="AB97" s="21"/>
      <c r="AC97" s="21"/>
      <c r="AE97" s="22" t="s">
        <v>416</v>
      </c>
    </row>
    <row r="98" spans="1:31" ht="34" customHeight="1" x14ac:dyDescent="0.45">
      <c r="A98" s="1">
        <v>97</v>
      </c>
      <c r="B98" s="117" t="s">
        <v>683</v>
      </c>
      <c r="C98" s="115" t="s">
        <v>393</v>
      </c>
      <c r="D98" s="14" t="s">
        <v>406</v>
      </c>
      <c r="E98" s="15" t="s">
        <v>407</v>
      </c>
      <c r="F98" s="14" t="s">
        <v>49</v>
      </c>
      <c r="G98" s="16" t="s">
        <v>413</v>
      </c>
      <c r="H98" s="16" t="s">
        <v>409</v>
      </c>
      <c r="I98" s="14" t="s">
        <v>410</v>
      </c>
      <c r="J98" s="14" t="s">
        <v>238</v>
      </c>
      <c r="K98" s="44">
        <v>12</v>
      </c>
      <c r="L98" s="16">
        <v>18290042</v>
      </c>
      <c r="M98" s="92">
        <v>44998</v>
      </c>
      <c r="N98" s="113">
        <v>45363</v>
      </c>
      <c r="O98" s="40" t="s">
        <v>730</v>
      </c>
      <c r="P98" s="28">
        <v>0</v>
      </c>
      <c r="Q98" s="40"/>
      <c r="R98" s="14">
        <v>1</v>
      </c>
      <c r="S98" s="112"/>
      <c r="T98" s="112"/>
      <c r="U98" s="15">
        <f t="shared" ref="U98:U129" ca="1" si="5">N98-TODAY()</f>
        <v>192</v>
      </c>
      <c r="V98" s="122" t="s">
        <v>729</v>
      </c>
      <c r="W98" s="120" t="str">
        <f t="shared" ca="1" si="4"/>
        <v>97,2023-07-16 18:09:36.726096,Мультиметры и т.д.,KP00003390,Измеритель параметров изоляци Metrel MI 3200 ,Пермь,MI 3200,Metrel,42465-09,поверка,12,1829004244998,45363,-,0,,1,,,192</v>
      </c>
      <c r="Z98" s="108"/>
      <c r="AA98" s="21"/>
      <c r="AB98" s="21"/>
      <c r="AC98" s="21"/>
    </row>
    <row r="99" spans="1:31" ht="34" customHeight="1" x14ac:dyDescent="0.45">
      <c r="A99" s="1">
        <v>98</v>
      </c>
      <c r="B99" s="117" t="s">
        <v>684</v>
      </c>
      <c r="C99" s="115" t="s">
        <v>393</v>
      </c>
      <c r="D99" s="14" t="s">
        <v>417</v>
      </c>
      <c r="E99" s="15" t="s">
        <v>418</v>
      </c>
      <c r="F99" s="15" t="s">
        <v>585</v>
      </c>
      <c r="G99" s="14" t="s">
        <v>419</v>
      </c>
      <c r="H99" s="14" t="s">
        <v>420</v>
      </c>
      <c r="I99" s="14" t="s">
        <v>421</v>
      </c>
      <c r="J99" s="14" t="s">
        <v>71</v>
      </c>
      <c r="K99" s="41">
        <v>12</v>
      </c>
      <c r="L99" s="17" t="s">
        <v>422</v>
      </c>
      <c r="M99" s="35">
        <v>44994</v>
      </c>
      <c r="N99" s="35">
        <v>45359</v>
      </c>
      <c r="O99" s="15" t="s">
        <v>127</v>
      </c>
      <c r="P99" s="108">
        <v>1</v>
      </c>
      <c r="Q99" s="15"/>
      <c r="R99" s="14">
        <v>1</v>
      </c>
      <c r="S99" s="15" t="s">
        <v>37</v>
      </c>
      <c r="T99" s="15" t="s">
        <v>158</v>
      </c>
      <c r="U99" s="15">
        <f t="shared" ca="1" si="5"/>
        <v>188</v>
      </c>
      <c r="V99" s="122" t="s">
        <v>729</v>
      </c>
      <c r="W99" s="120" t="str">
        <f t="shared" ca="1" si="4"/>
        <v>98,2023-07-16 18:09:36.726097,Мультиметры и т.д.,KP00003799,Миллиометр МИКО-7,ЕКБ,МИКО-7,СКБ ЭП,55004-13,Поверка,12,150I44994,45359,Кухня,1,,1,СЦ-Ормет,ФБУ "УРАЛТЕСТ",188</v>
      </c>
      <c r="Z99" s="108" t="s">
        <v>59</v>
      </c>
      <c r="AA99" s="21" t="s">
        <v>60</v>
      </c>
      <c r="AB99" s="21" t="s">
        <v>61</v>
      </c>
      <c r="AC99" s="21"/>
    </row>
    <row r="100" spans="1:31" ht="34" customHeight="1" x14ac:dyDescent="0.45">
      <c r="A100" s="1">
        <v>99</v>
      </c>
      <c r="B100" s="117" t="s">
        <v>685</v>
      </c>
      <c r="C100" s="115" t="s">
        <v>393</v>
      </c>
      <c r="D100" s="14" t="s">
        <v>417</v>
      </c>
      <c r="E100" s="15" t="s">
        <v>418</v>
      </c>
      <c r="F100" s="14" t="s">
        <v>727</v>
      </c>
      <c r="G100" s="16" t="s">
        <v>419</v>
      </c>
      <c r="H100" s="14" t="s">
        <v>420</v>
      </c>
      <c r="I100" s="65" t="s">
        <v>424</v>
      </c>
      <c r="J100" s="16" t="s">
        <v>71</v>
      </c>
      <c r="K100" s="44">
        <v>12</v>
      </c>
      <c r="L100" s="16" t="s">
        <v>425</v>
      </c>
      <c r="M100" s="113">
        <v>44377</v>
      </c>
      <c r="N100" s="113">
        <v>45472</v>
      </c>
      <c r="O100" s="16" t="s">
        <v>63</v>
      </c>
      <c r="P100" s="28">
        <v>0</v>
      </c>
      <c r="Q100" s="16"/>
      <c r="R100" s="14">
        <v>1</v>
      </c>
      <c r="S100" s="65" t="s">
        <v>288</v>
      </c>
      <c r="T100" s="16"/>
      <c r="U100" s="15">
        <f t="shared" ca="1" si="5"/>
        <v>301</v>
      </c>
      <c r="V100" s="122" t="s">
        <v>729</v>
      </c>
      <c r="W100" s="120" t="str">
        <f t="shared" ca="1" si="4"/>
        <v>99,2023-07-16 18:09:36.726098,Мультиметры и т.д.,KP00003799,Миллиометр МИКО-7,ЧЛБ,МИКО-7,СКБ ЭП,72766-18,Поверка,12,057L44377,45472,склад,0,,1,ИНЭКС СЕРТ,,301</v>
      </c>
      <c r="Z100" s="108"/>
      <c r="AA100" s="21"/>
      <c r="AB100" s="21"/>
      <c r="AC100" s="21"/>
    </row>
    <row r="101" spans="1:31" ht="34" customHeight="1" x14ac:dyDescent="0.45">
      <c r="A101" s="1">
        <v>100</v>
      </c>
      <c r="B101" s="117" t="s">
        <v>686</v>
      </c>
      <c r="C101" s="115" t="s">
        <v>393</v>
      </c>
      <c r="D101" s="14" t="s">
        <v>417</v>
      </c>
      <c r="E101" s="15" t="s">
        <v>427</v>
      </c>
      <c r="F101" s="14" t="s">
        <v>49</v>
      </c>
      <c r="G101" s="16" t="s">
        <v>428</v>
      </c>
      <c r="H101" s="14" t="s">
        <v>420</v>
      </c>
      <c r="I101" s="50"/>
      <c r="J101" s="16" t="s">
        <v>238</v>
      </c>
      <c r="K101" s="39">
        <v>12</v>
      </c>
      <c r="L101" s="16" t="s">
        <v>430</v>
      </c>
      <c r="M101" s="92">
        <v>44998</v>
      </c>
      <c r="N101" s="92">
        <v>45363</v>
      </c>
      <c r="O101" s="15" t="s">
        <v>53</v>
      </c>
      <c r="P101" s="28">
        <v>0</v>
      </c>
      <c r="Q101" s="16"/>
      <c r="R101" s="14">
        <v>1</v>
      </c>
      <c r="S101" s="108" t="s">
        <v>429</v>
      </c>
      <c r="T101" s="108" t="s">
        <v>429</v>
      </c>
      <c r="U101" s="15">
        <f t="shared" ca="1" si="5"/>
        <v>192</v>
      </c>
      <c r="V101" s="122" t="s">
        <v>729</v>
      </c>
      <c r="W101" s="120" t="str">
        <f t="shared" ca="1" si="4"/>
        <v>100,2023-07-16 18:09:36.726099,Мультиметры и т.д.,KP00003799,Миллиомметр МИКО-7М,Пермь,МИКО-7М,СКБ ЭП,,поверка,12,119М44998,45363,S 1.7,0,,1,ООО"СКБ ЭП",ООО"СКБ ЭП",192</v>
      </c>
      <c r="Z101" s="108"/>
      <c r="AA101" s="21"/>
      <c r="AB101" s="21"/>
      <c r="AC101" s="21"/>
    </row>
    <row r="102" spans="1:31" ht="36" customHeight="1" x14ac:dyDescent="0.45">
      <c r="A102" s="1">
        <v>101</v>
      </c>
      <c r="B102" s="117" t="s">
        <v>687</v>
      </c>
      <c r="C102" s="115" t="s">
        <v>393</v>
      </c>
      <c r="D102" s="14" t="s">
        <v>432</v>
      </c>
      <c r="E102" s="15" t="s">
        <v>433</v>
      </c>
      <c r="F102" s="15" t="s">
        <v>585</v>
      </c>
      <c r="G102" s="14" t="s">
        <v>434</v>
      </c>
      <c r="H102" s="14" t="s">
        <v>435</v>
      </c>
      <c r="I102" s="14"/>
      <c r="J102" s="14" t="s">
        <v>36</v>
      </c>
      <c r="K102" s="15">
        <v>12</v>
      </c>
      <c r="L102" s="15">
        <v>15390674</v>
      </c>
      <c r="M102" s="35">
        <v>45140</v>
      </c>
      <c r="N102" s="35">
        <v>45505</v>
      </c>
      <c r="O102" s="15" t="s">
        <v>161</v>
      </c>
      <c r="P102" s="28">
        <v>0</v>
      </c>
      <c r="Q102" s="15"/>
      <c r="R102" s="14">
        <v>1</v>
      </c>
      <c r="S102" s="15" t="s">
        <v>136</v>
      </c>
      <c r="T102" s="15" t="s">
        <v>136</v>
      </c>
      <c r="U102" s="15">
        <f t="shared" ca="1" si="5"/>
        <v>334</v>
      </c>
      <c r="V102" s="122" t="s">
        <v>729</v>
      </c>
      <c r="W102" s="120" t="str">
        <f t="shared" ca="1" si="4"/>
        <v>101,2023-07-16 18:09:36.726100,Мультиметры и т.д.,A2V00002193037,Прибор проверки изоляции BENNING IT130,ЕКБ,IT130,BENNING,,Калибровка,12,1539067445140,45505,ОС 1.3,0,,1,Проммаш тест метрология,Проммаш тест метрология,334</v>
      </c>
      <c r="Z102" s="108"/>
      <c r="AA102" s="21" t="s">
        <v>42</v>
      </c>
      <c r="AB102" s="21"/>
      <c r="AC102" s="21" t="s">
        <v>437</v>
      </c>
    </row>
    <row r="103" spans="1:31" ht="42.75" customHeight="1" x14ac:dyDescent="0.45">
      <c r="A103" s="1">
        <v>102</v>
      </c>
      <c r="B103" s="117" t="s">
        <v>688</v>
      </c>
      <c r="C103" s="115" t="s">
        <v>393</v>
      </c>
      <c r="D103" s="14"/>
      <c r="E103" s="14" t="s">
        <v>438</v>
      </c>
      <c r="F103" s="14" t="s">
        <v>585</v>
      </c>
      <c r="G103" s="16">
        <v>179</v>
      </c>
      <c r="H103" s="16" t="s">
        <v>439</v>
      </c>
      <c r="I103" s="16" t="s">
        <v>440</v>
      </c>
      <c r="J103" s="14" t="s">
        <v>71</v>
      </c>
      <c r="K103" s="16">
        <v>12</v>
      </c>
      <c r="L103" s="17">
        <v>43550168</v>
      </c>
      <c r="M103" s="35">
        <v>45035</v>
      </c>
      <c r="N103" s="35">
        <v>45400</v>
      </c>
      <c r="O103" s="111" t="s">
        <v>442</v>
      </c>
      <c r="P103" s="28">
        <v>0</v>
      </c>
      <c r="Q103" s="112"/>
      <c r="R103" s="14">
        <v>1</v>
      </c>
      <c r="S103" s="15" t="s">
        <v>37</v>
      </c>
      <c r="T103" s="15" t="s">
        <v>37</v>
      </c>
      <c r="U103" s="15">
        <f t="shared" ca="1" si="5"/>
        <v>229</v>
      </c>
      <c r="V103" s="122" t="s">
        <v>729</v>
      </c>
      <c r="W103" s="120" t="str">
        <f t="shared" ca="1" si="4"/>
        <v>102,2023-07-16 18:09:36.726101,Мультиметры и т.д.,,Мультиметр электроизмерительный Fluke 179TRUE RMS,ЕКБ,179,Fluke,27489-11,Поверка,12,4355016845035,45400,У Максима Меледина,0,,1,СЦ-Ормет,СЦ-Ормет,229</v>
      </c>
      <c r="Z103" s="108"/>
      <c r="AA103" s="21" t="s">
        <v>207</v>
      </c>
      <c r="AB103" s="21"/>
      <c r="AC103" s="21" t="s">
        <v>103</v>
      </c>
      <c r="AD103" s="22" t="s">
        <v>44</v>
      </c>
    </row>
    <row r="104" spans="1:31" ht="47.25" customHeight="1" x14ac:dyDescent="0.45">
      <c r="A104" s="1">
        <v>103</v>
      </c>
      <c r="B104" s="117" t="s">
        <v>689</v>
      </c>
      <c r="C104" s="115" t="s">
        <v>393</v>
      </c>
      <c r="D104" s="14" t="s">
        <v>443</v>
      </c>
      <c r="E104" s="14" t="s">
        <v>444</v>
      </c>
      <c r="F104" s="14" t="s">
        <v>727</v>
      </c>
      <c r="G104" s="16">
        <v>117</v>
      </c>
      <c r="H104" s="16" t="s">
        <v>439</v>
      </c>
      <c r="I104" s="50" t="s">
        <v>445</v>
      </c>
      <c r="J104" s="14" t="s">
        <v>71</v>
      </c>
      <c r="K104" s="16">
        <v>12</v>
      </c>
      <c r="L104" s="17" t="s">
        <v>446</v>
      </c>
      <c r="M104" s="113">
        <v>45091</v>
      </c>
      <c r="N104" s="113">
        <v>45456</v>
      </c>
      <c r="O104" s="16" t="s">
        <v>32</v>
      </c>
      <c r="P104" s="28">
        <v>0</v>
      </c>
      <c r="Q104" s="16"/>
      <c r="R104" s="14">
        <v>1</v>
      </c>
      <c r="S104" s="15" t="s">
        <v>37</v>
      </c>
      <c r="T104" s="15" t="s">
        <v>37</v>
      </c>
      <c r="U104" s="15">
        <f t="shared" ca="1" si="5"/>
        <v>285</v>
      </c>
      <c r="V104" s="122" t="s">
        <v>729</v>
      </c>
      <c r="W104" s="120" t="str">
        <f t="shared" ca="1" si="4"/>
        <v>103,2023-07-16 18:09:36.726102,Мультиметры и т.д.,KP00004696,Мультиметр электроизмерительный Fluke 117TRUE RMS,ЧЛБ,117,Fluke,42446-09,Поверка,12,53241600WS45091,45456,Екб,0,,1,СЦ-Ормет,СЦ-Ормет,285</v>
      </c>
      <c r="Z104" s="108"/>
      <c r="AA104" s="21" t="s">
        <v>448</v>
      </c>
      <c r="AB104" s="21"/>
      <c r="AC104" s="21"/>
      <c r="AD104" s="22" t="s">
        <v>449</v>
      </c>
    </row>
    <row r="105" spans="1:31" ht="36" customHeight="1" x14ac:dyDescent="0.45">
      <c r="A105" s="1">
        <v>104</v>
      </c>
      <c r="B105" s="117" t="s">
        <v>690</v>
      </c>
      <c r="C105" s="115" t="s">
        <v>393</v>
      </c>
      <c r="D105" s="14" t="s">
        <v>443</v>
      </c>
      <c r="E105" s="14" t="s">
        <v>444</v>
      </c>
      <c r="F105" s="14" t="s">
        <v>727</v>
      </c>
      <c r="G105" s="16">
        <v>117</v>
      </c>
      <c r="H105" s="16" t="s">
        <v>439</v>
      </c>
      <c r="I105" s="50" t="s">
        <v>445</v>
      </c>
      <c r="J105" s="16" t="s">
        <v>71</v>
      </c>
      <c r="K105" s="16">
        <v>12</v>
      </c>
      <c r="L105" s="16" t="s">
        <v>450</v>
      </c>
      <c r="M105" s="113">
        <v>45140</v>
      </c>
      <c r="N105" s="113">
        <v>45505</v>
      </c>
      <c r="O105" s="16" t="s">
        <v>48</v>
      </c>
      <c r="P105" s="28">
        <v>0</v>
      </c>
      <c r="Q105" s="16"/>
      <c r="R105" s="14">
        <v>1</v>
      </c>
      <c r="S105" s="25" t="s">
        <v>136</v>
      </c>
      <c r="T105" s="15" t="s">
        <v>136</v>
      </c>
      <c r="U105" s="15">
        <f t="shared" ca="1" si="5"/>
        <v>334</v>
      </c>
      <c r="V105" s="122" t="s">
        <v>729</v>
      </c>
      <c r="W105" s="120" t="str">
        <f t="shared" ca="1" si="4"/>
        <v>104,2023-07-16 18:09:36.726103,Мультиметры и т.д.,KP00004696,Мультиметр электроизмерительный Fluke 117TRUE RMS,ЧЛБ,117,Fluke,42446-09,Поверка,12,53241599WS45140,45505,офис,0,,1,Проммаш тест метрология,Проммаш тест метрология,334</v>
      </c>
      <c r="Z105" s="108"/>
      <c r="AA105" s="21"/>
      <c r="AB105" s="21"/>
      <c r="AC105" s="21"/>
      <c r="AE105" s="22" t="s">
        <v>452</v>
      </c>
    </row>
    <row r="106" spans="1:31" ht="39" customHeight="1" x14ac:dyDescent="0.45">
      <c r="A106" s="1">
        <v>105</v>
      </c>
      <c r="B106" s="117" t="s">
        <v>691</v>
      </c>
      <c r="C106" s="115" t="s">
        <v>393</v>
      </c>
      <c r="D106" s="38"/>
      <c r="E106" s="67" t="s">
        <v>453</v>
      </c>
      <c r="F106" s="14" t="s">
        <v>49</v>
      </c>
      <c r="G106" s="16">
        <v>9962</v>
      </c>
      <c r="H106" s="16" t="s">
        <v>454</v>
      </c>
      <c r="I106" s="50"/>
      <c r="J106" s="16" t="s">
        <v>36</v>
      </c>
      <c r="K106" s="16">
        <v>12</v>
      </c>
      <c r="L106" s="16">
        <v>150221123</v>
      </c>
      <c r="M106" s="92">
        <v>44971</v>
      </c>
      <c r="N106" s="92">
        <v>45335</v>
      </c>
      <c r="O106" s="15" t="s">
        <v>53</v>
      </c>
      <c r="P106" s="28">
        <v>0</v>
      </c>
      <c r="Q106" s="16"/>
      <c r="R106" s="14">
        <v>1</v>
      </c>
      <c r="S106" s="25" t="s">
        <v>113</v>
      </c>
      <c r="T106" s="15" t="s">
        <v>113</v>
      </c>
      <c r="U106" s="15">
        <f t="shared" ca="1" si="5"/>
        <v>164</v>
      </c>
      <c r="V106" s="122" t="s">
        <v>729</v>
      </c>
      <c r="W106" s="120" t="str">
        <f t="shared" ca="1" si="4"/>
        <v>105,2023-07-16 18:09:36.726104,Мультиметры и т.д.,,Мультиметр цифровой Holex, исп. 473320,Пермь,9962,Holex,,Калибровка,12,15022112344971,45335,S 1.7,0,,1,ФБУ "Пермский ЦСМ",ФБУ "Пермский ЦСМ",164</v>
      </c>
      <c r="Z106" s="87"/>
      <c r="AA106" s="21"/>
      <c r="AB106" s="21"/>
      <c r="AC106" s="21"/>
    </row>
    <row r="107" spans="1:31" ht="39.75" customHeight="1" x14ac:dyDescent="0.45">
      <c r="A107" s="1">
        <v>106</v>
      </c>
      <c r="B107" s="117" t="s">
        <v>692</v>
      </c>
      <c r="C107" s="115" t="s">
        <v>393</v>
      </c>
      <c r="D107" s="14" t="s">
        <v>443</v>
      </c>
      <c r="E107" s="67" t="s">
        <v>456</v>
      </c>
      <c r="F107" s="14" t="s">
        <v>49</v>
      </c>
      <c r="G107" s="16">
        <v>117</v>
      </c>
      <c r="H107" s="16" t="s">
        <v>439</v>
      </c>
      <c r="I107" s="90"/>
      <c r="J107" s="16" t="s">
        <v>71</v>
      </c>
      <c r="K107" s="16">
        <v>12</v>
      </c>
      <c r="L107" s="16" t="s">
        <v>457</v>
      </c>
      <c r="M107" s="92">
        <v>44998</v>
      </c>
      <c r="N107" s="92">
        <v>45363</v>
      </c>
      <c r="O107" s="15" t="s">
        <v>53</v>
      </c>
      <c r="P107" s="28">
        <v>0</v>
      </c>
      <c r="Q107" s="16"/>
      <c r="R107" s="14">
        <v>1</v>
      </c>
      <c r="S107" s="67" t="s">
        <v>50</v>
      </c>
      <c r="T107" s="15" t="s">
        <v>113</v>
      </c>
      <c r="U107" s="15">
        <f t="shared" ca="1" si="5"/>
        <v>192</v>
      </c>
      <c r="V107" s="122" t="s">
        <v>729</v>
      </c>
      <c r="W107" s="120" t="str">
        <f t="shared" ca="1" si="4"/>
        <v>106,2023-07-16 18:09:36.726105,Мультиметры и т.д.,KP00004696,Мультиметр цифровой Fluke 117, 42446-09,Пермь,117,Fluke,,Поверка,12,43313302WS44998,45363,S 1.7,0,,1,Метрология и сервис,ФБУ "Пермский ЦСМ",192</v>
      </c>
      <c r="Z107" s="87"/>
      <c r="AA107" s="21"/>
      <c r="AB107" s="21"/>
      <c r="AC107" s="21"/>
    </row>
    <row r="108" spans="1:31" ht="38.25" customHeight="1" x14ac:dyDescent="0.45">
      <c r="A108" s="1">
        <v>107</v>
      </c>
      <c r="B108" s="117" t="s">
        <v>693</v>
      </c>
      <c r="C108" s="115" t="s">
        <v>393</v>
      </c>
      <c r="D108" s="14" t="s">
        <v>459</v>
      </c>
      <c r="E108" s="67" t="s">
        <v>460</v>
      </c>
      <c r="F108" s="14" t="s">
        <v>49</v>
      </c>
      <c r="G108" s="16" t="s">
        <v>461</v>
      </c>
      <c r="H108" s="16" t="s">
        <v>439</v>
      </c>
      <c r="I108" s="90"/>
      <c r="J108" s="14" t="s">
        <v>36</v>
      </c>
      <c r="K108" s="16">
        <v>12</v>
      </c>
      <c r="L108" s="16">
        <v>42630015</v>
      </c>
      <c r="M108" s="92">
        <v>44965</v>
      </c>
      <c r="N108" s="92">
        <v>45329</v>
      </c>
      <c r="O108" s="15" t="s">
        <v>53</v>
      </c>
      <c r="P108" s="28">
        <v>0</v>
      </c>
      <c r="Q108" s="16"/>
      <c r="R108" s="14">
        <v>1</v>
      </c>
      <c r="S108" s="15" t="s">
        <v>180</v>
      </c>
      <c r="T108" s="15" t="s">
        <v>180</v>
      </c>
      <c r="U108" s="15">
        <f t="shared" ca="1" si="5"/>
        <v>158</v>
      </c>
      <c r="V108" s="122" t="s">
        <v>729</v>
      </c>
      <c r="W108" s="120" t="str">
        <f t="shared" ca="1" si="4"/>
        <v>107,2023-07-16 18:09:36.726106,Мультиметры и т.д.,KP00001930,Делитель напряжения высоковольтный FLUKE 80K-6,Пермь,80K-6,Fluke,,Калибровка,12,4263001544965,45329,S 1.7,0,,1,ФБУ "Омский ЦСМ",ФБУ "Омский ЦСМ",158</v>
      </c>
      <c r="Z108" s="87"/>
      <c r="AA108" s="21"/>
      <c r="AB108" s="21"/>
      <c r="AC108" s="21"/>
    </row>
    <row r="109" spans="1:31" ht="35.25" customHeight="1" x14ac:dyDescent="0.45">
      <c r="A109" s="1">
        <v>108</v>
      </c>
      <c r="B109" s="117" t="s">
        <v>694</v>
      </c>
      <c r="C109" s="115" t="s">
        <v>393</v>
      </c>
      <c r="D109" s="14" t="s">
        <v>463</v>
      </c>
      <c r="E109" s="15" t="s">
        <v>464</v>
      </c>
      <c r="F109" s="15" t="s">
        <v>585</v>
      </c>
      <c r="G109" s="14" t="s">
        <v>465</v>
      </c>
      <c r="H109" s="14" t="s">
        <v>192</v>
      </c>
      <c r="I109" s="14"/>
      <c r="J109" s="14" t="s">
        <v>36</v>
      </c>
      <c r="K109" s="15">
        <v>12</v>
      </c>
      <c r="L109" s="17">
        <v>372210</v>
      </c>
      <c r="M109" s="35">
        <v>44995</v>
      </c>
      <c r="N109" s="99">
        <v>45360</v>
      </c>
      <c r="O109" s="15" t="s">
        <v>161</v>
      </c>
      <c r="P109" s="28">
        <v>0</v>
      </c>
      <c r="Q109" s="15"/>
      <c r="R109" s="14">
        <v>1</v>
      </c>
      <c r="S109" s="15" t="s">
        <v>37</v>
      </c>
      <c r="T109" s="15" t="s">
        <v>38</v>
      </c>
      <c r="U109" s="15">
        <f t="shared" ca="1" si="5"/>
        <v>189</v>
      </c>
      <c r="V109" s="122" t="s">
        <v>729</v>
      </c>
      <c r="W109" s="120" t="str">
        <f t="shared" ca="1" si="4"/>
        <v>108,2023-07-16 18:09:36.726107,Мультиметры и т.д.,KP00002959,Головка измерительная часового типа NORGAU NI-1010,ЕКБ,NI-1010,NORGAU,,Калибровка,12,37221044995,45360,ОС 1.3,0,,1,СЦ-Ормет,УНИИМ - филиал ФГУП "ВНИИМ им. Д.И. Менделеева",189</v>
      </c>
      <c r="Z109" s="108"/>
      <c r="AA109" s="21" t="s">
        <v>60</v>
      </c>
      <c r="AB109" s="21" t="s">
        <v>61</v>
      </c>
      <c r="AC109" s="21"/>
    </row>
    <row r="110" spans="1:31" ht="34" customHeight="1" x14ac:dyDescent="0.45">
      <c r="A110" s="1">
        <v>109</v>
      </c>
      <c r="B110" s="117" t="s">
        <v>695</v>
      </c>
      <c r="C110" s="115" t="s">
        <v>468</v>
      </c>
      <c r="D110" s="14" t="s">
        <v>463</v>
      </c>
      <c r="E110" s="15" t="s">
        <v>469</v>
      </c>
      <c r="F110" s="15" t="s">
        <v>585</v>
      </c>
      <c r="G110" s="14" t="s">
        <v>470</v>
      </c>
      <c r="H110" s="14" t="s">
        <v>192</v>
      </c>
      <c r="I110" s="14" t="s">
        <v>471</v>
      </c>
      <c r="J110" s="14" t="s">
        <v>71</v>
      </c>
      <c r="K110" s="15">
        <v>12</v>
      </c>
      <c r="L110" s="17" t="s">
        <v>472</v>
      </c>
      <c r="M110" s="35">
        <v>44995</v>
      </c>
      <c r="N110" s="35">
        <v>45360</v>
      </c>
      <c r="O110" s="14" t="s">
        <v>41</v>
      </c>
      <c r="P110" s="28">
        <v>0</v>
      </c>
      <c r="Q110" s="35"/>
      <c r="R110" s="14">
        <v>1</v>
      </c>
      <c r="S110" s="15" t="s">
        <v>37</v>
      </c>
      <c r="T110" s="82" t="s">
        <v>38</v>
      </c>
      <c r="U110" s="15">
        <f t="shared" ca="1" si="5"/>
        <v>189</v>
      </c>
      <c r="V110" s="122" t="s">
        <v>729</v>
      </c>
      <c r="W110" s="120" t="str">
        <f t="shared" ca="1" si="4"/>
        <v>109,2023-07-16 18:09:36.726108,Измерения КП и шаблоны,KP00002959,Головка измерительная NORGAU 0,01-10mm,ЕКБ,23005-13,NORGAU,31523-06,Поверка,12,ATVC8844995,45360,ОС 1.4,0,,1,СЦ-Ормет,УНИИМ - филиал ФГУП "ВНИИМ им. Д.И. Менделеева",189</v>
      </c>
      <c r="Z110" s="108"/>
      <c r="AA110" s="21" t="s">
        <v>60</v>
      </c>
      <c r="AB110" s="21" t="s">
        <v>61</v>
      </c>
      <c r="AC110" s="21" t="s">
        <v>75</v>
      </c>
    </row>
    <row r="111" spans="1:31" ht="34" customHeight="1" x14ac:dyDescent="0.45">
      <c r="A111" s="1">
        <v>110</v>
      </c>
      <c r="B111" s="117" t="s">
        <v>696</v>
      </c>
      <c r="C111" s="115" t="s">
        <v>468</v>
      </c>
      <c r="D111" s="14" t="s">
        <v>463</v>
      </c>
      <c r="E111" s="15" t="s">
        <v>474</v>
      </c>
      <c r="F111" s="15" t="s">
        <v>585</v>
      </c>
      <c r="G111" s="14" t="s">
        <v>475</v>
      </c>
      <c r="H111" s="14" t="s">
        <v>476</v>
      </c>
      <c r="I111" s="14" t="s">
        <v>477</v>
      </c>
      <c r="J111" s="14" t="s">
        <v>36</v>
      </c>
      <c r="K111" s="15">
        <v>12</v>
      </c>
      <c r="L111" s="17">
        <v>5311056</v>
      </c>
      <c r="M111" s="35">
        <v>44995</v>
      </c>
      <c r="N111" s="99">
        <v>45360</v>
      </c>
      <c r="O111" s="15" t="s">
        <v>127</v>
      </c>
      <c r="P111" s="28">
        <v>0</v>
      </c>
      <c r="Q111" s="15"/>
      <c r="R111" s="14">
        <v>1</v>
      </c>
      <c r="S111" s="15" t="s">
        <v>37</v>
      </c>
      <c r="T111" s="82" t="s">
        <v>38</v>
      </c>
      <c r="U111" s="15">
        <f t="shared" ca="1" si="5"/>
        <v>189</v>
      </c>
      <c r="V111" s="122" t="s">
        <v>729</v>
      </c>
      <c r="W111" s="120" t="str">
        <f t="shared" ca="1" si="4"/>
        <v>110,2023-07-16 18:09:36.726109,Измерения КП и шаблоны,KP00002959,Головка измерительная часового типа ИЧ-10,ЕКБ,ИЧ-10,НПП "ЧИЗ",40149-08,Калибровка,12,531105644995,45360,Кухня,0,,1,СЦ-Ормет,УНИИМ - филиал ФГУП "ВНИИМ им. Д.И. Менделеева",189</v>
      </c>
      <c r="Z111" s="108"/>
      <c r="AA111" s="21" t="s">
        <v>60</v>
      </c>
      <c r="AB111" s="21" t="s">
        <v>61</v>
      </c>
      <c r="AC111" s="21"/>
    </row>
    <row r="112" spans="1:31" ht="34" customHeight="1" x14ac:dyDescent="0.45">
      <c r="A112" s="1">
        <v>111</v>
      </c>
      <c r="B112" s="117" t="s">
        <v>697</v>
      </c>
      <c r="C112" s="115" t="s">
        <v>468</v>
      </c>
      <c r="D112" s="14" t="s">
        <v>463</v>
      </c>
      <c r="E112" s="15" t="s">
        <v>474</v>
      </c>
      <c r="F112" s="15" t="s">
        <v>49</v>
      </c>
      <c r="G112" s="14" t="s">
        <v>475</v>
      </c>
      <c r="H112" s="16" t="s">
        <v>476</v>
      </c>
      <c r="I112" s="16" t="s">
        <v>477</v>
      </c>
      <c r="J112" s="14" t="s">
        <v>36</v>
      </c>
      <c r="K112" s="15">
        <v>12</v>
      </c>
      <c r="L112" s="17">
        <v>39568</v>
      </c>
      <c r="M112" s="35">
        <v>45056</v>
      </c>
      <c r="N112" s="99">
        <v>45421</v>
      </c>
      <c r="O112" s="15" t="s">
        <v>171</v>
      </c>
      <c r="P112" s="28">
        <v>0</v>
      </c>
      <c r="Q112" s="15"/>
      <c r="R112" s="14">
        <v>1</v>
      </c>
      <c r="S112" s="67" t="s">
        <v>50</v>
      </c>
      <c r="T112" s="15" t="s">
        <v>113</v>
      </c>
      <c r="U112" s="15">
        <f t="shared" ca="1" si="5"/>
        <v>250</v>
      </c>
      <c r="V112" s="122" t="s">
        <v>729</v>
      </c>
      <c r="W112" s="120" t="str">
        <f t="shared" ca="1" si="4"/>
        <v>111,2023-07-16 18:09:36.726110,Измерения КП и шаблоны,KP00002959,Головка измерительная часового типа ИЧ-10,Пермь,ИЧ-10,НПП "ЧИЗ",40149-08,Калибровка,12,3956845056,45421,S 1.8,0,,1,Метрология и сервис,ФБУ "Пермский ЦСМ",250</v>
      </c>
      <c r="Z112" s="108"/>
      <c r="AA112" s="21"/>
      <c r="AB112" s="21"/>
      <c r="AC112" s="21"/>
      <c r="AE112" s="22"/>
    </row>
    <row r="113" spans="1:31" ht="34" customHeight="1" x14ac:dyDescent="0.45">
      <c r="A113" s="1">
        <v>112</v>
      </c>
      <c r="B113" s="117" t="s">
        <v>698</v>
      </c>
      <c r="C113" s="115" t="s">
        <v>468</v>
      </c>
      <c r="D113" s="14" t="s">
        <v>463</v>
      </c>
      <c r="E113" s="15" t="s">
        <v>474</v>
      </c>
      <c r="F113" s="15" t="s">
        <v>49</v>
      </c>
      <c r="G113" s="14" t="s">
        <v>475</v>
      </c>
      <c r="H113" s="16" t="s">
        <v>476</v>
      </c>
      <c r="I113" s="16" t="s">
        <v>477</v>
      </c>
      <c r="J113" s="14" t="s">
        <v>36</v>
      </c>
      <c r="K113" s="15">
        <v>12</v>
      </c>
      <c r="L113" s="17">
        <v>55536</v>
      </c>
      <c r="M113" s="35">
        <v>45097</v>
      </c>
      <c r="N113" s="99">
        <v>45462</v>
      </c>
      <c r="O113" s="15" t="s">
        <v>171</v>
      </c>
      <c r="P113" s="28">
        <v>0</v>
      </c>
      <c r="Q113" s="15"/>
      <c r="R113" s="14">
        <v>1</v>
      </c>
      <c r="S113" s="67" t="s">
        <v>50</v>
      </c>
      <c r="T113" s="15" t="s">
        <v>113</v>
      </c>
      <c r="U113" s="15">
        <f t="shared" ca="1" si="5"/>
        <v>291</v>
      </c>
      <c r="V113" s="122" t="s">
        <v>729</v>
      </c>
      <c r="W113" s="120" t="str">
        <f t="shared" ca="1" si="4"/>
        <v>112,2023-07-16 18:09:36.726111,Измерения КП и шаблоны,KP00002959,Головка измерительная часового типа ИЧ-10,Пермь,ИЧ-10,НПП "ЧИЗ",40149-08,Калибровка,12,5553645097,45462,S 1.8,0,,1,Метрология и сервис,ФБУ "Пермский ЦСМ",291</v>
      </c>
      <c r="Z113" s="108"/>
      <c r="AA113" s="21"/>
      <c r="AB113" s="21"/>
      <c r="AC113" s="21"/>
    </row>
    <row r="114" spans="1:31" ht="34" customHeight="1" x14ac:dyDescent="0.45">
      <c r="A114" s="1">
        <v>113</v>
      </c>
      <c r="B114" s="117" t="s">
        <v>699</v>
      </c>
      <c r="C114" s="115" t="s">
        <v>468</v>
      </c>
      <c r="D114" s="14" t="s">
        <v>481</v>
      </c>
      <c r="E114" s="15" t="s">
        <v>482</v>
      </c>
      <c r="F114" s="15" t="s">
        <v>585</v>
      </c>
      <c r="G114" s="16" t="s">
        <v>483</v>
      </c>
      <c r="H114" s="16" t="s">
        <v>476</v>
      </c>
      <c r="I114" s="14"/>
      <c r="J114" s="14" t="s">
        <v>36</v>
      </c>
      <c r="K114" s="15">
        <v>12</v>
      </c>
      <c r="L114" s="17" t="s">
        <v>484</v>
      </c>
      <c r="M114" s="35">
        <v>45040</v>
      </c>
      <c r="N114" s="35">
        <v>45405</v>
      </c>
      <c r="O114" s="14" t="s">
        <v>306</v>
      </c>
      <c r="P114" s="28">
        <v>0</v>
      </c>
      <c r="Q114" s="14"/>
      <c r="R114" s="14">
        <v>1</v>
      </c>
      <c r="S114" s="15" t="s">
        <v>37</v>
      </c>
      <c r="T114" s="14" t="s">
        <v>476</v>
      </c>
      <c r="U114" s="15">
        <f t="shared" ca="1" si="5"/>
        <v>234</v>
      </c>
      <c r="V114" s="122" t="s">
        <v>729</v>
      </c>
      <c r="W114" s="120" t="str">
        <f t="shared" ca="1" si="4"/>
        <v>113,2023-07-16 18:09:36.726112,Измерения КП и шаблоны,KP00001946,Штангенциркуль для измерения ширины бандажа КП И475.01,ЕКБ,И475.01.00,НПП "ЧИЗ",,Калибровка,12,T145040,45405,ОС 1.0,0,,1,СЦ-Ормет,НПП "ЧИЗ",234</v>
      </c>
      <c r="Z114" s="108"/>
      <c r="AA114" s="21" t="s">
        <v>42</v>
      </c>
      <c r="AB114" s="21"/>
      <c r="AC114" s="21" t="s">
        <v>103</v>
      </c>
      <c r="AD114" s="22" t="s">
        <v>44</v>
      </c>
    </row>
    <row r="115" spans="1:31" ht="34" customHeight="1" x14ac:dyDescent="0.45">
      <c r="A115" s="1">
        <v>114</v>
      </c>
      <c r="B115" s="117" t="s">
        <v>700</v>
      </c>
      <c r="C115" s="115" t="s">
        <v>468</v>
      </c>
      <c r="D115" s="14" t="s">
        <v>486</v>
      </c>
      <c r="E115" s="14" t="s">
        <v>482</v>
      </c>
      <c r="F115" s="14" t="s">
        <v>727</v>
      </c>
      <c r="G115" s="16" t="s">
        <v>483</v>
      </c>
      <c r="H115" s="16" t="s">
        <v>476</v>
      </c>
      <c r="I115" s="50"/>
      <c r="J115" s="16" t="s">
        <v>36</v>
      </c>
      <c r="K115" s="16">
        <v>12</v>
      </c>
      <c r="L115" s="16" t="s">
        <v>487</v>
      </c>
      <c r="M115" s="113">
        <v>45084</v>
      </c>
      <c r="N115" s="113">
        <v>45449</v>
      </c>
      <c r="O115" s="16" t="s">
        <v>63</v>
      </c>
      <c r="P115" s="28">
        <v>0</v>
      </c>
      <c r="Q115" s="16"/>
      <c r="R115" s="14">
        <v>1</v>
      </c>
      <c r="S115" s="65" t="s">
        <v>476</v>
      </c>
      <c r="T115" s="14" t="s">
        <v>476</v>
      </c>
      <c r="U115" s="15">
        <f t="shared" ca="1" si="5"/>
        <v>278</v>
      </c>
      <c r="V115" s="122" t="s">
        <v>729</v>
      </c>
      <c r="W115" s="120" t="str">
        <f t="shared" ca="1" si="4"/>
        <v>114,2023-07-16 18:09:36.726113,Измерения КП и шаблоны,KP00002671,Штангенциркуль для измерения ширины бандажа КП И475.01,ЧЛБ,И475.01.00,НПП "ЧИЗ",,Калибровка,12,П1045084,45449,склад,0,,1,НПП "ЧИЗ",НПП "ЧИЗ",278</v>
      </c>
      <c r="Z115" s="108"/>
      <c r="AA115" s="21"/>
      <c r="AB115" s="21"/>
      <c r="AC115" s="21"/>
    </row>
    <row r="116" spans="1:31" ht="34" customHeight="1" x14ac:dyDescent="0.45">
      <c r="A116" s="1">
        <v>115</v>
      </c>
      <c r="B116" s="117" t="s">
        <v>701</v>
      </c>
      <c r="C116" s="115" t="s">
        <v>468</v>
      </c>
      <c r="D116" s="14" t="s">
        <v>489</v>
      </c>
      <c r="E116" s="14" t="s">
        <v>490</v>
      </c>
      <c r="F116" s="15" t="s">
        <v>585</v>
      </c>
      <c r="G116" s="14" t="s">
        <v>491</v>
      </c>
      <c r="H116" s="14" t="s">
        <v>476</v>
      </c>
      <c r="I116" s="14"/>
      <c r="J116" s="14" t="s">
        <v>36</v>
      </c>
      <c r="K116" s="15">
        <v>12</v>
      </c>
      <c r="L116" s="17" t="s">
        <v>492</v>
      </c>
      <c r="M116" s="35">
        <v>45040</v>
      </c>
      <c r="N116" s="35">
        <v>45405</v>
      </c>
      <c r="O116" s="14" t="s">
        <v>273</v>
      </c>
      <c r="P116" s="28">
        <v>0</v>
      </c>
      <c r="Q116" s="14"/>
      <c r="R116" s="14">
        <v>1</v>
      </c>
      <c r="S116" s="15" t="s">
        <v>37</v>
      </c>
      <c r="T116" s="14" t="s">
        <v>476</v>
      </c>
      <c r="U116" s="15">
        <f t="shared" ca="1" si="5"/>
        <v>234</v>
      </c>
      <c r="V116" s="122" t="s">
        <v>729</v>
      </c>
      <c r="W116" s="120" t="str">
        <f t="shared" ca="1" si="4"/>
        <v>115,2023-07-16 18:09:36.726114,Измерения КП и шаблоны,KP00001947,Шаблон универсальный УТ-1,ЕКБ, УТ-1.00.000,НПП "ЧИЗ",,Калибровка,12,У2445040,45405,ОС 1.1,0,,1,СЦ-Ормет,НПП "ЧИЗ",234</v>
      </c>
      <c r="Z116" s="108"/>
      <c r="AA116" s="21" t="s">
        <v>42</v>
      </c>
      <c r="AB116" s="21"/>
      <c r="AC116" s="21" t="s">
        <v>103</v>
      </c>
      <c r="AD116" s="22" t="s">
        <v>44</v>
      </c>
    </row>
    <row r="117" spans="1:31" ht="34" customHeight="1" x14ac:dyDescent="0.45">
      <c r="A117" s="1">
        <v>116</v>
      </c>
      <c r="B117" s="117" t="s">
        <v>702</v>
      </c>
      <c r="C117" s="115" t="s">
        <v>468</v>
      </c>
      <c r="D117" s="14" t="s">
        <v>489</v>
      </c>
      <c r="E117" s="14" t="s">
        <v>490</v>
      </c>
      <c r="F117" s="14" t="s">
        <v>727</v>
      </c>
      <c r="G117" s="14" t="s">
        <v>491</v>
      </c>
      <c r="H117" s="16" t="s">
        <v>476</v>
      </c>
      <c r="I117" s="50"/>
      <c r="J117" s="16" t="s">
        <v>36</v>
      </c>
      <c r="K117" s="15">
        <v>12</v>
      </c>
      <c r="L117" s="16">
        <v>265</v>
      </c>
      <c r="M117" s="113">
        <v>44347</v>
      </c>
      <c r="N117" s="100">
        <v>45427</v>
      </c>
      <c r="O117" s="16" t="s">
        <v>63</v>
      </c>
      <c r="P117" s="28">
        <v>0</v>
      </c>
      <c r="Q117" s="16"/>
      <c r="R117" s="14">
        <v>1</v>
      </c>
      <c r="S117" s="65" t="s">
        <v>476</v>
      </c>
      <c r="T117" s="14" t="s">
        <v>476</v>
      </c>
      <c r="U117" s="15">
        <f t="shared" ca="1" si="5"/>
        <v>256</v>
      </c>
      <c r="V117" s="122" t="s">
        <v>729</v>
      </c>
      <c r="W117" s="120" t="str">
        <f t="shared" ca="1" si="4"/>
        <v>116,2023-07-16 18:09:36.726115,Измерения КП и шаблоны,KP00001947,Шаблон универсальный УТ-1,ЧЛБ, УТ-1.00.000,НПП "ЧИЗ",,Калибровка,12,26544347,45427,склад,0,,1,НПП "ЧИЗ",НПП "ЧИЗ",256</v>
      </c>
      <c r="Z117" s="108"/>
      <c r="AA117" s="21"/>
      <c r="AB117" s="21"/>
      <c r="AC117" s="21"/>
      <c r="AE117" s="22" t="s">
        <v>494</v>
      </c>
    </row>
    <row r="118" spans="1:31" ht="55.5" customHeight="1" x14ac:dyDescent="0.45">
      <c r="A118" s="1">
        <v>117</v>
      </c>
      <c r="B118" s="117" t="s">
        <v>703</v>
      </c>
      <c r="C118" s="115" t="s">
        <v>468</v>
      </c>
      <c r="D118" s="101" t="s">
        <v>495</v>
      </c>
      <c r="E118" s="14" t="s">
        <v>496</v>
      </c>
      <c r="F118" s="15" t="s">
        <v>585</v>
      </c>
      <c r="G118" s="16" t="s">
        <v>497</v>
      </c>
      <c r="H118" s="14" t="s">
        <v>498</v>
      </c>
      <c r="I118" s="14" t="s">
        <v>499</v>
      </c>
      <c r="J118" s="14" t="s">
        <v>71</v>
      </c>
      <c r="K118" s="15">
        <v>24</v>
      </c>
      <c r="L118" s="15" t="s">
        <v>500</v>
      </c>
      <c r="M118" s="35">
        <v>44937</v>
      </c>
      <c r="N118" s="35">
        <v>45667</v>
      </c>
      <c r="O118" s="15" t="s">
        <v>502</v>
      </c>
      <c r="P118" s="16">
        <v>1</v>
      </c>
      <c r="Q118" s="34"/>
      <c r="R118" s="14">
        <v>1</v>
      </c>
      <c r="S118" s="14" t="s">
        <v>123</v>
      </c>
      <c r="T118" s="14" t="s">
        <v>123</v>
      </c>
      <c r="U118" s="15">
        <f t="shared" ca="1" si="5"/>
        <v>496</v>
      </c>
      <c r="V118" s="122" t="s">
        <v>729</v>
      </c>
      <c r="W118" s="120" t="str">
        <f t="shared" ca="1" si="4"/>
        <v>117,2023-07-16 18:09:36.726116,Измерения КП и шаблоны,KP00004238,Мера для установок автоматизированных бесконтактных Calipri,ЕКБ,C42,NEXTSENSE GmbH, Австрия,72943-18,Поверка,24,TZ24 058096744937,45667,Диспетчерская,1,,1,Автопрогресс - М,Автопрогресс - М,496</v>
      </c>
      <c r="Z118" s="16" t="s">
        <v>59</v>
      </c>
      <c r="AA118" s="21" t="s">
        <v>502</v>
      </c>
      <c r="AB118" s="21"/>
      <c r="AC118" s="21" t="s">
        <v>75</v>
      </c>
      <c r="AE118" s="22"/>
    </row>
    <row r="119" spans="1:31" ht="34" customHeight="1" x14ac:dyDescent="0.45">
      <c r="A119" s="1">
        <v>118</v>
      </c>
      <c r="B119" s="117" t="s">
        <v>704</v>
      </c>
      <c r="C119" s="115" t="s">
        <v>468</v>
      </c>
      <c r="D119" s="101" t="s">
        <v>495</v>
      </c>
      <c r="E119" s="15" t="s">
        <v>503</v>
      </c>
      <c r="F119" s="15" t="s">
        <v>585</v>
      </c>
      <c r="G119" s="77" t="s">
        <v>497</v>
      </c>
      <c r="H119" s="14" t="s">
        <v>498</v>
      </c>
      <c r="I119" s="50" t="s">
        <v>504</v>
      </c>
      <c r="J119" s="14" t="s">
        <v>71</v>
      </c>
      <c r="K119" s="15">
        <v>24</v>
      </c>
      <c r="L119" s="15" t="s">
        <v>505</v>
      </c>
      <c r="M119" s="35">
        <v>44942</v>
      </c>
      <c r="N119" s="35">
        <v>45672</v>
      </c>
      <c r="O119" s="15" t="s">
        <v>502</v>
      </c>
      <c r="P119" s="16">
        <v>1</v>
      </c>
      <c r="Q119" s="34"/>
      <c r="R119" s="14">
        <v>1</v>
      </c>
      <c r="S119" s="14" t="s">
        <v>123</v>
      </c>
      <c r="T119" s="14" t="s">
        <v>123</v>
      </c>
      <c r="U119" s="15">
        <f t="shared" ca="1" si="5"/>
        <v>501</v>
      </c>
      <c r="V119" s="122" t="s">
        <v>729</v>
      </c>
      <c r="W119" s="120" t="str">
        <f t="shared" ca="1" si="4"/>
        <v>118,2023-07-16 18:09:36.726117,Измерения КП и шаблоны,KP00004238,Установка автоматизированная бесконтактная Calipri mod. C42,ЕКБ,C42,NEXTSENSE GmbH, Австрия,74506-19,Поверка,24,C42 046096744942,45672,Диспетчерская,1,,1,Автопрогресс - М,Автопрогресс - М,501</v>
      </c>
      <c r="Z119" s="16" t="s">
        <v>59</v>
      </c>
      <c r="AA119" s="21" t="s">
        <v>502</v>
      </c>
      <c r="AB119" s="21"/>
      <c r="AC119" s="21" t="s">
        <v>75</v>
      </c>
      <c r="AD119" s="22" t="s">
        <v>507</v>
      </c>
      <c r="AE119" s="22"/>
    </row>
    <row r="120" spans="1:31" ht="34" customHeight="1" x14ac:dyDescent="0.45">
      <c r="A120" s="1">
        <v>119</v>
      </c>
      <c r="B120" s="117" t="s">
        <v>705</v>
      </c>
      <c r="C120" s="115" t="s">
        <v>468</v>
      </c>
      <c r="D120" s="14" t="s">
        <v>495</v>
      </c>
      <c r="E120" s="15" t="s">
        <v>503</v>
      </c>
      <c r="F120" s="14" t="s">
        <v>727</v>
      </c>
      <c r="G120" s="16" t="s">
        <v>497</v>
      </c>
      <c r="H120" s="14" t="s">
        <v>498</v>
      </c>
      <c r="I120" s="50" t="s">
        <v>504</v>
      </c>
      <c r="J120" s="16" t="s">
        <v>71</v>
      </c>
      <c r="K120" s="16">
        <v>24</v>
      </c>
      <c r="L120" s="16" t="s">
        <v>508</v>
      </c>
      <c r="M120" s="113">
        <v>45121</v>
      </c>
      <c r="N120" s="113">
        <v>45851</v>
      </c>
      <c r="O120" s="16" t="s">
        <v>32</v>
      </c>
      <c r="P120" s="28">
        <v>0</v>
      </c>
      <c r="Q120" s="16"/>
      <c r="R120" s="14">
        <v>1</v>
      </c>
      <c r="S120" s="14" t="s">
        <v>123</v>
      </c>
      <c r="T120" s="14" t="s">
        <v>123</v>
      </c>
      <c r="U120" s="15">
        <f t="shared" ca="1" si="5"/>
        <v>680</v>
      </c>
      <c r="V120" s="122" t="s">
        <v>729</v>
      </c>
      <c r="W120" s="120" t="str">
        <f t="shared" ca="1" si="4"/>
        <v>119,2023-07-16 18:09:36.726118,Измерения КП и шаблоны,KP00004238,Установка автоматизированная бесконтактная Calipri mod. C42,ЧЛБ,C42,NEXTSENSE GmbH, Австрия,74506-19,Поверка,24,C42 046129445121,45851,Екб,0,,1,Автопрогресс - М,Автопрогресс - М,680</v>
      </c>
      <c r="Z120" s="16"/>
      <c r="AA120" s="15"/>
      <c r="AB120" s="21"/>
      <c r="AC120" s="21"/>
    </row>
    <row r="121" spans="1:31" ht="63" customHeight="1" x14ac:dyDescent="0.45">
      <c r="A121" s="1">
        <v>120</v>
      </c>
      <c r="B121" s="117" t="s">
        <v>706</v>
      </c>
      <c r="C121" s="115" t="s">
        <v>468</v>
      </c>
      <c r="D121" s="14" t="s">
        <v>495</v>
      </c>
      <c r="E121" s="14" t="s">
        <v>496</v>
      </c>
      <c r="F121" s="14" t="s">
        <v>727</v>
      </c>
      <c r="G121" s="16" t="s">
        <v>497</v>
      </c>
      <c r="H121" s="14" t="s">
        <v>498</v>
      </c>
      <c r="I121" s="50" t="s">
        <v>499</v>
      </c>
      <c r="J121" s="16" t="s">
        <v>71</v>
      </c>
      <c r="K121" s="16">
        <v>24</v>
      </c>
      <c r="L121" s="16" t="s">
        <v>510</v>
      </c>
      <c r="M121" s="113">
        <v>45121</v>
      </c>
      <c r="N121" s="113">
        <v>45851</v>
      </c>
      <c r="O121" s="16" t="s">
        <v>32</v>
      </c>
      <c r="P121" s="28">
        <v>0</v>
      </c>
      <c r="Q121" s="16"/>
      <c r="R121" s="14">
        <v>1</v>
      </c>
      <c r="S121" s="14" t="s">
        <v>123</v>
      </c>
      <c r="T121" s="14" t="s">
        <v>123</v>
      </c>
      <c r="U121" s="15">
        <f t="shared" ca="1" si="5"/>
        <v>680</v>
      </c>
      <c r="V121" s="122" t="s">
        <v>729</v>
      </c>
      <c r="W121" s="120" t="str">
        <f t="shared" ca="1" si="4"/>
        <v>120,2023-07-16 18:09:36.726119,Измерения КП и шаблоны,KP00004238,Мера для установок автоматизированных бесконтактных Calipri,ЧЛБ,C42,NEXTSENSE GmbH, Австрия,72943-18,Поверка,24,TZ24 058129445121,45851,Екб,0,,1,Автопрогресс - М,Автопрогресс - М,680</v>
      </c>
      <c r="Z121" s="16"/>
      <c r="AA121" s="15"/>
      <c r="AB121" s="21"/>
      <c r="AC121" s="21"/>
    </row>
    <row r="122" spans="1:31" ht="34" customHeight="1" x14ac:dyDescent="0.45">
      <c r="A122" s="1">
        <v>121</v>
      </c>
      <c r="B122" s="117" t="s">
        <v>707</v>
      </c>
      <c r="C122" s="115" t="s">
        <v>468</v>
      </c>
      <c r="D122" s="14" t="s">
        <v>512</v>
      </c>
      <c r="E122" s="15" t="s">
        <v>513</v>
      </c>
      <c r="F122" s="15" t="s">
        <v>585</v>
      </c>
      <c r="G122" s="16" t="s">
        <v>514</v>
      </c>
      <c r="H122" s="16" t="s">
        <v>476</v>
      </c>
      <c r="I122" s="14"/>
      <c r="J122" s="14" t="s">
        <v>36</v>
      </c>
      <c r="K122" s="15">
        <v>12</v>
      </c>
      <c r="L122" s="17" t="s">
        <v>515</v>
      </c>
      <c r="M122" s="35">
        <v>45041</v>
      </c>
      <c r="N122" s="35">
        <v>45406</v>
      </c>
      <c r="O122" s="15" t="s">
        <v>517</v>
      </c>
      <c r="P122" s="28">
        <v>0</v>
      </c>
      <c r="Q122" s="34"/>
      <c r="R122" s="14">
        <v>1</v>
      </c>
      <c r="S122" s="15" t="s">
        <v>37</v>
      </c>
      <c r="T122" s="65" t="s">
        <v>476</v>
      </c>
      <c r="U122" s="15">
        <f t="shared" ca="1" si="5"/>
        <v>235</v>
      </c>
      <c r="V122" s="122" t="s">
        <v>729</v>
      </c>
      <c r="W122" s="120" t="str">
        <f t="shared" ca="1" si="4"/>
        <v>121,2023-07-16 18:09:36.726120,Измерения КП и шаблоны,KP00001944,Контршаблон ШД.00.002 (профиль),ЕКБ,ШД.00.002,НПП "ЧИЗ",,Калибровка,12,Д545041,45406,ОС1.1,0,,1,СЦ-Ормет,НПП "ЧИЗ",235</v>
      </c>
      <c r="Z122" s="108"/>
      <c r="AA122" s="21" t="s">
        <v>42</v>
      </c>
      <c r="AB122" s="21"/>
      <c r="AC122" s="21" t="s">
        <v>103</v>
      </c>
      <c r="AD122" s="22" t="s">
        <v>44</v>
      </c>
    </row>
    <row r="123" spans="1:31" ht="34" customHeight="1" x14ac:dyDescent="0.45">
      <c r="A123" s="1">
        <v>122</v>
      </c>
      <c r="B123" s="117" t="s">
        <v>708</v>
      </c>
      <c r="C123" s="115" t="s">
        <v>468</v>
      </c>
      <c r="D123" s="14" t="s">
        <v>512</v>
      </c>
      <c r="E123" s="15" t="s">
        <v>518</v>
      </c>
      <c r="F123" s="15" t="s">
        <v>585</v>
      </c>
      <c r="G123" s="16" t="s">
        <v>519</v>
      </c>
      <c r="H123" s="16" t="s">
        <v>476</v>
      </c>
      <c r="I123" s="14"/>
      <c r="J123" s="14" t="s">
        <v>36</v>
      </c>
      <c r="K123" s="15">
        <v>12</v>
      </c>
      <c r="L123" s="17" t="s">
        <v>515</v>
      </c>
      <c r="M123" s="35">
        <v>45041</v>
      </c>
      <c r="N123" s="35">
        <v>45406</v>
      </c>
      <c r="O123" s="15" t="s">
        <v>517</v>
      </c>
      <c r="P123" s="28">
        <v>0</v>
      </c>
      <c r="Q123" s="34"/>
      <c r="R123" s="14">
        <v>1</v>
      </c>
      <c r="S123" s="15" t="s">
        <v>37</v>
      </c>
      <c r="T123" s="65" t="s">
        <v>476</v>
      </c>
      <c r="U123" s="15">
        <f t="shared" ca="1" si="5"/>
        <v>235</v>
      </c>
      <c r="V123" s="122" t="s">
        <v>729</v>
      </c>
      <c r="W123" s="120" t="str">
        <f t="shared" ca="1" si="4"/>
        <v>122,2023-07-16 18:09:36.726121,Измерения КП и шаблоны,KP00001944,Шаблон (ремонтный) ШД.00.001 (профиль),ЕКБ,ШД.00.001,НПП "ЧИЗ",,Калибровка,12,Д545041,45406,ОС1.1,0,,1,СЦ-Ормет,НПП "ЧИЗ",235</v>
      </c>
      <c r="Z123" s="108"/>
      <c r="AA123" s="21" t="s">
        <v>42</v>
      </c>
      <c r="AB123" s="21"/>
      <c r="AC123" s="21" t="s">
        <v>103</v>
      </c>
      <c r="AD123" s="22" t="s">
        <v>44</v>
      </c>
    </row>
    <row r="124" spans="1:31" ht="34" customHeight="1" x14ac:dyDescent="0.45">
      <c r="A124" s="1">
        <v>123</v>
      </c>
      <c r="B124" s="117" t="s">
        <v>709</v>
      </c>
      <c r="C124" s="115" t="s">
        <v>468</v>
      </c>
      <c r="D124" s="14" t="s">
        <v>512</v>
      </c>
      <c r="E124" s="14" t="s">
        <v>513</v>
      </c>
      <c r="F124" s="14" t="s">
        <v>727</v>
      </c>
      <c r="G124" s="16" t="s">
        <v>514</v>
      </c>
      <c r="H124" s="16" t="s">
        <v>476</v>
      </c>
      <c r="I124" s="50"/>
      <c r="J124" s="14" t="s">
        <v>36</v>
      </c>
      <c r="K124" s="15">
        <v>12</v>
      </c>
      <c r="L124" s="17" t="s">
        <v>521</v>
      </c>
      <c r="M124" s="113">
        <v>45084</v>
      </c>
      <c r="N124" s="113">
        <v>45449</v>
      </c>
      <c r="O124" s="16" t="s">
        <v>63</v>
      </c>
      <c r="P124" s="28">
        <v>0</v>
      </c>
      <c r="Q124" s="16"/>
      <c r="R124" s="14">
        <v>1</v>
      </c>
      <c r="S124" s="65" t="s">
        <v>476</v>
      </c>
      <c r="T124" s="65" t="s">
        <v>476</v>
      </c>
      <c r="U124" s="15">
        <f t="shared" ca="1" si="5"/>
        <v>278</v>
      </c>
      <c r="V124" s="122" t="s">
        <v>729</v>
      </c>
      <c r="W124" s="120" t="str">
        <f t="shared" ca="1" si="4"/>
        <v>123,2023-07-16 18:09:36.726122,Измерения КП и шаблоны,KP00001944,Контршаблон ШД.00.002 (профиль),ЧЛБ,ШД.00.002,НПП "ЧИЗ",,Калибровка,12,Д345084,45449,склад,0,,1,НПП "ЧИЗ",НПП "ЧИЗ",278</v>
      </c>
      <c r="Z124" s="108"/>
      <c r="AA124" s="21"/>
      <c r="AB124" s="21"/>
      <c r="AC124" s="21"/>
    </row>
    <row r="125" spans="1:31" ht="34" customHeight="1" x14ac:dyDescent="0.45">
      <c r="A125" s="1">
        <v>124</v>
      </c>
      <c r="B125" s="117" t="s">
        <v>710</v>
      </c>
      <c r="C125" s="115" t="s">
        <v>468</v>
      </c>
      <c r="D125" s="14" t="s">
        <v>512</v>
      </c>
      <c r="E125" s="14" t="s">
        <v>518</v>
      </c>
      <c r="F125" s="14" t="s">
        <v>727</v>
      </c>
      <c r="G125" s="16" t="s">
        <v>519</v>
      </c>
      <c r="H125" s="16" t="s">
        <v>476</v>
      </c>
      <c r="I125" s="50"/>
      <c r="J125" s="14" t="s">
        <v>36</v>
      </c>
      <c r="K125" s="15">
        <v>12</v>
      </c>
      <c r="L125" s="17" t="s">
        <v>521</v>
      </c>
      <c r="M125" s="113">
        <v>45084</v>
      </c>
      <c r="N125" s="113">
        <v>45449</v>
      </c>
      <c r="O125" s="16" t="s">
        <v>63</v>
      </c>
      <c r="P125" s="28">
        <v>0</v>
      </c>
      <c r="Q125" s="16"/>
      <c r="R125" s="14">
        <v>1</v>
      </c>
      <c r="S125" s="65" t="s">
        <v>476</v>
      </c>
      <c r="T125" s="65" t="s">
        <v>476</v>
      </c>
      <c r="U125" s="15">
        <f t="shared" ca="1" si="5"/>
        <v>278</v>
      </c>
      <c r="V125" s="122" t="s">
        <v>729</v>
      </c>
      <c r="W125" s="120" t="str">
        <f t="shared" ca="1" si="4"/>
        <v>124,2023-07-16 18:09:36.726123,Измерения КП и шаблоны,KP00001944,Шаблон (ремонтный) ШД.00.001 (профиль),ЧЛБ,ШД.00.001,НПП "ЧИЗ",,Калибровка,12,Д345084,45449,склад,0,,1,НПП "ЧИЗ",НПП "ЧИЗ",278</v>
      </c>
      <c r="Z125" s="108"/>
      <c r="AA125" s="21"/>
      <c r="AB125" s="21"/>
      <c r="AC125" s="21"/>
    </row>
    <row r="126" spans="1:31" ht="34" customHeight="1" x14ac:dyDescent="0.45">
      <c r="A126" s="1">
        <v>125</v>
      </c>
      <c r="B126" s="117" t="s">
        <v>711</v>
      </c>
      <c r="C126" s="115" t="s">
        <v>468</v>
      </c>
      <c r="D126" s="14" t="s">
        <v>512</v>
      </c>
      <c r="E126" s="15" t="s">
        <v>518</v>
      </c>
      <c r="F126" s="14" t="s">
        <v>49</v>
      </c>
      <c r="G126" s="16" t="s">
        <v>519</v>
      </c>
      <c r="H126" s="16" t="s">
        <v>476</v>
      </c>
      <c r="I126" s="14"/>
      <c r="J126" s="14" t="s">
        <v>36</v>
      </c>
      <c r="K126" s="15">
        <v>12</v>
      </c>
      <c r="L126" s="17" t="s">
        <v>524</v>
      </c>
      <c r="M126" s="102">
        <v>44508</v>
      </c>
      <c r="N126" s="102">
        <v>44872</v>
      </c>
      <c r="O126" s="56" t="s">
        <v>730</v>
      </c>
      <c r="P126" s="28">
        <v>0</v>
      </c>
      <c r="Q126" s="103"/>
      <c r="R126" s="14">
        <v>1</v>
      </c>
      <c r="S126" s="50" t="s">
        <v>476</v>
      </c>
      <c r="T126" s="50" t="s">
        <v>476</v>
      </c>
      <c r="U126" s="56">
        <f t="shared" ca="1" si="5"/>
        <v>-299</v>
      </c>
      <c r="V126" s="122" t="s">
        <v>729</v>
      </c>
      <c r="W126" s="120" t="str">
        <f t="shared" ca="1" si="4"/>
        <v>125,2023-07-16 18:09:36.726124,Измерения КП и шаблоны,KP00001944,Шаблон (ремонтный) ШД.00.001 (профиль),Пермь,ШД.00.001,НПП "ЧИЗ",,Калибровка,12,Д444508,44872,-,0,,1,НПП "ЧИЗ",НПП "ЧИЗ",-299</v>
      </c>
      <c r="Z126" s="87"/>
      <c r="AA126" s="21"/>
      <c r="AB126" s="21"/>
      <c r="AC126" s="21"/>
    </row>
    <row r="127" spans="1:31" ht="34" customHeight="1" x14ac:dyDescent="0.45">
      <c r="A127" s="1">
        <v>126</v>
      </c>
      <c r="B127" s="117" t="s">
        <v>712</v>
      </c>
      <c r="C127" s="115" t="s">
        <v>468</v>
      </c>
      <c r="D127" s="14" t="s">
        <v>512</v>
      </c>
      <c r="E127" s="15" t="s">
        <v>513</v>
      </c>
      <c r="F127" s="14" t="s">
        <v>49</v>
      </c>
      <c r="G127" s="16" t="s">
        <v>514</v>
      </c>
      <c r="H127" s="16" t="s">
        <v>476</v>
      </c>
      <c r="I127" s="14"/>
      <c r="J127" s="14" t="s">
        <v>36</v>
      </c>
      <c r="K127" s="14">
        <v>12</v>
      </c>
      <c r="L127" s="83" t="s">
        <v>525</v>
      </c>
      <c r="M127" s="102">
        <v>44508</v>
      </c>
      <c r="N127" s="102">
        <v>44872</v>
      </c>
      <c r="O127" s="56" t="s">
        <v>730</v>
      </c>
      <c r="P127" s="28">
        <v>0</v>
      </c>
      <c r="Q127" s="103"/>
      <c r="R127" s="14">
        <v>1</v>
      </c>
      <c r="S127" s="50" t="s">
        <v>476</v>
      </c>
      <c r="T127" s="50" t="s">
        <v>476</v>
      </c>
      <c r="U127" s="56">
        <f t="shared" ca="1" si="5"/>
        <v>-299</v>
      </c>
      <c r="V127" s="122" t="s">
        <v>729</v>
      </c>
      <c r="W127" s="120" t="str">
        <f t="shared" ca="1" si="4"/>
        <v>126,2023-07-16 18:09:36.726125,Измерения КП и шаблоны,KP00001944,Контршаблон ШД.00.002 (профиль),Пермь,ШД.00.002,НПП "ЧИЗ",,Калибровка,12,Д244508,44872,-,0,,1,НПП "ЧИЗ",НПП "ЧИЗ",-299</v>
      </c>
      <c r="Z127" s="87"/>
      <c r="AA127" s="21"/>
      <c r="AB127" s="21"/>
      <c r="AC127" s="21"/>
    </row>
    <row r="128" spans="1:31" ht="46.5" customHeight="1" x14ac:dyDescent="0.45">
      <c r="A128" s="1">
        <v>127</v>
      </c>
      <c r="B128" s="117" t="s">
        <v>713</v>
      </c>
      <c r="C128" s="115" t="s">
        <v>468</v>
      </c>
      <c r="D128" s="14" t="s">
        <v>526</v>
      </c>
      <c r="E128" s="15" t="s">
        <v>527</v>
      </c>
      <c r="F128" s="15" t="s">
        <v>585</v>
      </c>
      <c r="G128" s="14" t="s">
        <v>528</v>
      </c>
      <c r="H128" s="14" t="s">
        <v>529</v>
      </c>
      <c r="I128" s="14" t="s">
        <v>530</v>
      </c>
      <c r="J128" s="14" t="s">
        <v>71</v>
      </c>
      <c r="K128" s="15">
        <v>24</v>
      </c>
      <c r="L128" s="17">
        <v>788</v>
      </c>
      <c r="M128" s="35">
        <v>44454</v>
      </c>
      <c r="N128" s="35">
        <v>45183</v>
      </c>
      <c r="O128" s="15" t="s">
        <v>517</v>
      </c>
      <c r="P128" s="28">
        <v>1</v>
      </c>
      <c r="Q128" s="34"/>
      <c r="R128" s="14">
        <v>1</v>
      </c>
      <c r="S128" s="14" t="s">
        <v>123</v>
      </c>
      <c r="T128" s="14" t="s">
        <v>123</v>
      </c>
      <c r="U128" s="15">
        <f t="shared" ca="1" si="5"/>
        <v>12</v>
      </c>
      <c r="V128" s="122" t="s">
        <v>729</v>
      </c>
      <c r="W128" s="120" t="str">
        <f t="shared" ca="1" si="4"/>
        <v>127,2023-07-16 18:09:36.726126,Измерения КП и шаблоны,KP00002670,Прибор для измерения размеров колес малогабаритный автогматизированный МАИК,ЕКБ,МАИК,НПП "ТОРМО",16813-97,Поверка,24,78844454,45183,ОС1.1,1,,1,Автопрогресс - М,Автопрогресс - М,12</v>
      </c>
      <c r="Z128" s="28" t="s">
        <v>59</v>
      </c>
      <c r="AA128" s="21" t="s">
        <v>42</v>
      </c>
      <c r="AB128" s="21"/>
      <c r="AC128" s="21"/>
      <c r="AE128" s="22" t="s">
        <v>531</v>
      </c>
    </row>
    <row r="129" spans="1:31" ht="46.5" customHeight="1" x14ac:dyDescent="0.45">
      <c r="A129" s="1">
        <v>128</v>
      </c>
      <c r="B129" s="117" t="s">
        <v>714</v>
      </c>
      <c r="C129" s="115" t="s">
        <v>468</v>
      </c>
      <c r="D129" s="14" t="s">
        <v>532</v>
      </c>
      <c r="E129" s="14" t="s">
        <v>533</v>
      </c>
      <c r="F129" s="14" t="s">
        <v>727</v>
      </c>
      <c r="G129" s="15" t="s">
        <v>534</v>
      </c>
      <c r="H129" s="16" t="s">
        <v>535</v>
      </c>
      <c r="I129" s="50"/>
      <c r="J129" s="16" t="s">
        <v>36</v>
      </c>
      <c r="K129" s="16">
        <v>3</v>
      </c>
      <c r="L129" s="16">
        <v>866259</v>
      </c>
      <c r="M129" s="113">
        <v>44431</v>
      </c>
      <c r="N129" s="100">
        <v>44521</v>
      </c>
      <c r="O129" s="16" t="s">
        <v>63</v>
      </c>
      <c r="P129" s="28">
        <v>0</v>
      </c>
      <c r="Q129" s="16"/>
      <c r="R129" s="14">
        <v>1</v>
      </c>
      <c r="S129" s="65" t="s">
        <v>535</v>
      </c>
      <c r="T129" s="16"/>
      <c r="U129" s="15">
        <f t="shared" ca="1" si="5"/>
        <v>-650</v>
      </c>
      <c r="V129" s="122" t="s">
        <v>729</v>
      </c>
      <c r="W129" s="120" t="str">
        <f t="shared" ca="1" si="4"/>
        <v>128,2023-07-16 18:09:36.726127,Измерения КП и шаблоны,KP00009695,Скоба контроля диаметра колеса цифровая,ЧЛБ,СКДК-ЦБО-810-1060,ОИЗ "Транспорт",,Калибровка,3,86625944431,44521,склад,0,,1,ОИЗ "Транспорт",,-650</v>
      </c>
      <c r="Z129" s="28"/>
      <c r="AA129" s="21"/>
      <c r="AB129" s="21"/>
      <c r="AC129" s="21"/>
      <c r="AE129" s="22" t="s">
        <v>537</v>
      </c>
    </row>
    <row r="130" spans="1:31" ht="34" customHeight="1" x14ac:dyDescent="0.45">
      <c r="A130" s="1">
        <v>129</v>
      </c>
      <c r="B130" s="117" t="s">
        <v>715</v>
      </c>
      <c r="C130" s="115" t="s">
        <v>468</v>
      </c>
      <c r="D130" s="14" t="s">
        <v>538</v>
      </c>
      <c r="E130" s="15" t="s">
        <v>539</v>
      </c>
      <c r="F130" s="15" t="s">
        <v>585</v>
      </c>
      <c r="G130" s="68"/>
      <c r="H130" s="16" t="s">
        <v>476</v>
      </c>
      <c r="I130" s="14"/>
      <c r="J130" s="14" t="s">
        <v>36</v>
      </c>
      <c r="K130" s="15">
        <v>12</v>
      </c>
      <c r="L130" s="83" t="s">
        <v>540</v>
      </c>
      <c r="M130" s="99">
        <v>44347</v>
      </c>
      <c r="N130" s="99">
        <v>44711</v>
      </c>
      <c r="O130" s="15" t="s">
        <v>306</v>
      </c>
      <c r="P130" s="28">
        <v>0</v>
      </c>
      <c r="Q130" s="34"/>
      <c r="R130" s="14">
        <v>1</v>
      </c>
      <c r="S130" s="15" t="s">
        <v>37</v>
      </c>
      <c r="T130" s="65" t="s">
        <v>476</v>
      </c>
      <c r="U130" s="15">
        <f t="shared" ref="U130:U140" ca="1" si="6">N130-TODAY()</f>
        <v>-460</v>
      </c>
      <c r="V130" s="122" t="s">
        <v>729</v>
      </c>
      <c r="W130" s="120" t="str">
        <f t="shared" ca="1" si="4"/>
        <v>129,2023-07-16 18:09:36.726128,Измерения КП и шаблоны,KP00005264,Шаблон Т416.38.000(№873) - для сцепки,ЕКБ,,НПП "ЧИЗ",,Калибровка,12,252044347,44711,ОС 1.0,0,,1,СЦ-Ормет,НПП "ЧИЗ",-460</v>
      </c>
      <c r="Z130" s="108"/>
      <c r="AA130" s="21" t="s">
        <v>42</v>
      </c>
      <c r="AB130" s="21"/>
      <c r="AC130" s="21" t="s">
        <v>542</v>
      </c>
    </row>
    <row r="131" spans="1:31" ht="34" customHeight="1" x14ac:dyDescent="0.45">
      <c r="A131" s="1">
        <v>130</v>
      </c>
      <c r="B131" s="117" t="s">
        <v>716</v>
      </c>
      <c r="C131" s="115" t="s">
        <v>468</v>
      </c>
      <c r="D131" s="14" t="s">
        <v>538</v>
      </c>
      <c r="E131" s="15" t="s">
        <v>539</v>
      </c>
      <c r="F131" s="15" t="s">
        <v>585</v>
      </c>
      <c r="G131" s="68"/>
      <c r="H131" s="16" t="s">
        <v>476</v>
      </c>
      <c r="I131" s="14"/>
      <c r="J131" s="14" t="s">
        <v>36</v>
      </c>
      <c r="K131" s="15">
        <v>12</v>
      </c>
      <c r="L131" s="88" t="s">
        <v>543</v>
      </c>
      <c r="M131" s="99">
        <v>44347</v>
      </c>
      <c r="N131" s="99">
        <v>44711</v>
      </c>
      <c r="O131" s="15" t="s">
        <v>306</v>
      </c>
      <c r="P131" s="28">
        <v>0</v>
      </c>
      <c r="Q131" s="34"/>
      <c r="R131" s="14">
        <v>1</v>
      </c>
      <c r="S131" s="15" t="s">
        <v>37</v>
      </c>
      <c r="T131" s="65" t="s">
        <v>476</v>
      </c>
      <c r="U131" s="15">
        <f t="shared" ca="1" si="6"/>
        <v>-460</v>
      </c>
      <c r="V131" s="122" t="s">
        <v>729</v>
      </c>
      <c r="W131" s="120" t="str">
        <f t="shared" ref="W131:W140" ca="1" si="7">CONCATENATE(A131,V131,B131,V131,C131,V131,D131,V131,E131,V131,F131,V131,G131,V131,H131,V131,I131,V131,J131,V131,K131,V131,L131,M131,V131,N131,V131,O131,V131,P131,V131,Q131,V131,R131,V131,S131,V131,T131,V131,U131)</f>
        <v>130,2023-07-16 18:09:36.726129,Измерения КП и шаблоны,KP00005264,Шаблон Т416.38.000(№873) - для сцепки,ЕКБ,,НПП "ЧИЗ",,Калибровка,12,252244347,44711,ОС 1.0,0,,1,СЦ-Ормет,НПП "ЧИЗ",-460</v>
      </c>
      <c r="Z131" s="108"/>
      <c r="AA131" s="21" t="s">
        <v>42</v>
      </c>
      <c r="AB131" s="21"/>
      <c r="AC131" s="21" t="s">
        <v>544</v>
      </c>
    </row>
    <row r="132" spans="1:31" ht="34" customHeight="1" x14ac:dyDescent="0.45">
      <c r="A132" s="1">
        <v>131</v>
      </c>
      <c r="B132" s="117" t="s">
        <v>717</v>
      </c>
      <c r="C132" s="115" t="s">
        <v>468</v>
      </c>
      <c r="D132" s="14" t="s">
        <v>545</v>
      </c>
      <c r="E132" s="15" t="s">
        <v>546</v>
      </c>
      <c r="F132" s="15" t="s">
        <v>585</v>
      </c>
      <c r="G132" s="68"/>
      <c r="H132" s="16"/>
      <c r="I132" s="14"/>
      <c r="J132" s="14" t="s">
        <v>36</v>
      </c>
      <c r="K132" s="15">
        <v>12</v>
      </c>
      <c r="L132" s="83" t="s">
        <v>547</v>
      </c>
      <c r="M132" s="99">
        <v>45049</v>
      </c>
      <c r="N132" s="99">
        <v>45414</v>
      </c>
      <c r="O132" s="15" t="s">
        <v>306</v>
      </c>
      <c r="P132" s="28">
        <v>0</v>
      </c>
      <c r="Q132" s="104"/>
      <c r="R132" s="14">
        <v>1</v>
      </c>
      <c r="S132" s="15"/>
      <c r="T132" s="65"/>
      <c r="U132" s="15">
        <f t="shared" ca="1" si="6"/>
        <v>243</v>
      </c>
      <c r="V132" s="122" t="s">
        <v>729</v>
      </c>
      <c r="W132" s="120" t="str">
        <f t="shared" ca="1" si="7"/>
        <v>131,2023-07-16 18:09:36.726130,Измерения КП и шаблоны,A2V00001855366,Шаблон Т416.36.000(№940Р) - для сцепки,ЕКБ,,,,Калибровка,12,А3545049,45414,ОС 1.0,0,,1,,,243</v>
      </c>
      <c r="Z132" s="108"/>
      <c r="AA132" s="21"/>
      <c r="AB132" s="21"/>
      <c r="AC132" s="21"/>
    </row>
    <row r="133" spans="1:31" ht="34" customHeight="1" x14ac:dyDescent="0.45">
      <c r="A133" s="1">
        <v>132</v>
      </c>
      <c r="B133" s="117" t="s">
        <v>718</v>
      </c>
      <c r="C133" s="115" t="s">
        <v>468</v>
      </c>
      <c r="D133" s="14" t="s">
        <v>548</v>
      </c>
      <c r="E133" s="15" t="s">
        <v>549</v>
      </c>
      <c r="F133" s="15" t="s">
        <v>585</v>
      </c>
      <c r="G133" s="47"/>
      <c r="H133" s="14"/>
      <c r="I133" s="14"/>
      <c r="J133" s="14" t="s">
        <v>36</v>
      </c>
      <c r="K133" s="15">
        <v>12</v>
      </c>
      <c r="L133" s="30" t="s">
        <v>550</v>
      </c>
      <c r="M133" s="35">
        <v>45050</v>
      </c>
      <c r="N133" s="35">
        <v>45415</v>
      </c>
      <c r="O133" s="15" t="s">
        <v>161</v>
      </c>
      <c r="P133" s="28">
        <v>0</v>
      </c>
      <c r="Q133" s="22"/>
      <c r="R133" s="14">
        <v>1</v>
      </c>
      <c r="S133" s="15" t="s">
        <v>37</v>
      </c>
      <c r="T133" s="15" t="s">
        <v>158</v>
      </c>
      <c r="U133" s="15">
        <f t="shared" ca="1" si="6"/>
        <v>244</v>
      </c>
      <c r="V133" s="122" t="s">
        <v>729</v>
      </c>
      <c r="W133" s="120" t="str">
        <f t="shared" ca="1" si="7"/>
        <v>132,2023-07-16 18:09:36.726131,Измерения КП и шаблоны,KP00007470,Набор щупов 0,1-2,0 мм,ЕКБ,,,,Калибровка,12,000645050,45415,ОС 1.3,0,,1,СЦ-Ормет,ФБУ "УРАЛТЕСТ",244</v>
      </c>
      <c r="Z133" s="108"/>
      <c r="AA133" s="21" t="s">
        <v>42</v>
      </c>
      <c r="AB133" s="21"/>
      <c r="AC133" s="21" t="s">
        <v>103</v>
      </c>
      <c r="AD133" s="22" t="s">
        <v>44</v>
      </c>
    </row>
    <row r="134" spans="1:31" ht="44.25" customHeight="1" x14ac:dyDescent="0.45">
      <c r="A134" s="1">
        <v>133</v>
      </c>
      <c r="B134" s="117" t="s">
        <v>719</v>
      </c>
      <c r="C134" s="115" t="s">
        <v>468</v>
      </c>
      <c r="D134" s="14" t="s">
        <v>552</v>
      </c>
      <c r="E134" s="14" t="s">
        <v>553</v>
      </c>
      <c r="F134" s="14" t="s">
        <v>585</v>
      </c>
      <c r="G134" s="83" t="s">
        <v>554</v>
      </c>
      <c r="H134" s="14" t="s">
        <v>192</v>
      </c>
      <c r="I134" s="14"/>
      <c r="J134" s="14" t="s">
        <v>36</v>
      </c>
      <c r="K134" s="15">
        <v>12</v>
      </c>
      <c r="L134" s="83" t="s">
        <v>555</v>
      </c>
      <c r="M134" s="99">
        <v>45134</v>
      </c>
      <c r="N134" s="99">
        <v>45499</v>
      </c>
      <c r="O134" s="105" t="s">
        <v>41</v>
      </c>
      <c r="P134" s="28">
        <v>0</v>
      </c>
      <c r="Q134" s="15"/>
      <c r="R134" s="14">
        <v>1</v>
      </c>
      <c r="S134" s="15" t="s">
        <v>37</v>
      </c>
      <c r="T134" s="15" t="s">
        <v>329</v>
      </c>
      <c r="U134" s="15">
        <f t="shared" ca="1" si="6"/>
        <v>328</v>
      </c>
      <c r="V134" s="122" t="s">
        <v>729</v>
      </c>
      <c r="W134" s="120" t="str">
        <f t="shared" ca="1" si="7"/>
        <v>133,2023-07-16 18:09:36.726132,Измерения КП и шаблоны,KP00005603,Клин мерный 0,5-11мм,ЕКБ,0598101,NORGAU,,Калибровка,12,№145134,45499,ОС 1.4,0,,1,СЦ-Ормет,РМЦ "КАЛИБРОН",328</v>
      </c>
      <c r="Z134" s="108"/>
      <c r="AA134" s="21" t="s">
        <v>557</v>
      </c>
      <c r="AB134" s="21"/>
      <c r="AC134" s="21" t="s">
        <v>558</v>
      </c>
      <c r="AE134" s="11"/>
    </row>
    <row r="135" spans="1:31" ht="48.75" customHeight="1" x14ac:dyDescent="0.45">
      <c r="A135" s="1">
        <v>134</v>
      </c>
      <c r="B135" s="117" t="s">
        <v>720</v>
      </c>
      <c r="C135" s="115" t="s">
        <v>468</v>
      </c>
      <c r="D135" s="14" t="s">
        <v>559</v>
      </c>
      <c r="E135" s="15" t="s">
        <v>560</v>
      </c>
      <c r="F135" s="15" t="s">
        <v>585</v>
      </c>
      <c r="G135" s="14" t="s">
        <v>561</v>
      </c>
      <c r="H135" s="14" t="s">
        <v>562</v>
      </c>
      <c r="I135" s="14"/>
      <c r="J135" s="14" t="s">
        <v>36</v>
      </c>
      <c r="K135" s="15">
        <v>12</v>
      </c>
      <c r="L135" s="17">
        <v>124061</v>
      </c>
      <c r="M135" s="99">
        <v>45140</v>
      </c>
      <c r="N135" s="35">
        <v>45505</v>
      </c>
      <c r="O135" s="15" t="s">
        <v>161</v>
      </c>
      <c r="P135" s="108">
        <v>1</v>
      </c>
      <c r="Q135" s="34"/>
      <c r="R135" s="14">
        <v>1</v>
      </c>
      <c r="S135" s="15" t="s">
        <v>136</v>
      </c>
      <c r="T135" s="15" t="s">
        <v>136</v>
      </c>
      <c r="U135" s="15">
        <f t="shared" ca="1" si="6"/>
        <v>334</v>
      </c>
      <c r="V135" s="122" t="s">
        <v>729</v>
      </c>
      <c r="W135" s="120" t="str">
        <f t="shared" ca="1" si="7"/>
        <v>134,2023-07-16 18:09:36.726133,Измерения КП и шаблоны,A2V00001962985,Измеритель натяжения ремня VSM-1,ЕКБ,VSM-1,Continental,,Калибровка,12,12406145140,45505,ОС 1.3,1,,1,Проммаш тест метрология,Проммаш тест метрология,334</v>
      </c>
      <c r="Z135" s="108" t="s">
        <v>59</v>
      </c>
      <c r="AA135" s="21" t="s">
        <v>42</v>
      </c>
      <c r="AB135" s="21"/>
      <c r="AC135" s="21" t="s">
        <v>564</v>
      </c>
    </row>
    <row r="136" spans="1:31" ht="34" customHeight="1" x14ac:dyDescent="0.45">
      <c r="A136" s="1">
        <v>135</v>
      </c>
      <c r="B136" s="117" t="s">
        <v>721</v>
      </c>
      <c r="C136" s="115" t="s">
        <v>468</v>
      </c>
      <c r="D136" s="14" t="s">
        <v>565</v>
      </c>
      <c r="E136" s="14" t="s">
        <v>566</v>
      </c>
      <c r="F136" s="14" t="s">
        <v>585</v>
      </c>
      <c r="G136" s="47"/>
      <c r="H136" s="14" t="s">
        <v>567</v>
      </c>
      <c r="I136" s="14"/>
      <c r="J136" s="14" t="s">
        <v>36</v>
      </c>
      <c r="K136" s="15">
        <v>12</v>
      </c>
      <c r="L136" s="83"/>
      <c r="M136" s="99"/>
      <c r="N136" s="99" t="s">
        <v>569</v>
      </c>
      <c r="O136" s="106" t="s">
        <v>571</v>
      </c>
      <c r="P136" s="28">
        <v>0</v>
      </c>
      <c r="Q136" s="99"/>
      <c r="R136" s="14">
        <v>1</v>
      </c>
      <c r="S136" s="14" t="s">
        <v>568</v>
      </c>
      <c r="T136" s="14"/>
      <c r="U136" s="15" t="e">
        <f t="shared" ca="1" si="6"/>
        <v>#VALUE!</v>
      </c>
      <c r="V136" s="122" t="s">
        <v>729</v>
      </c>
      <c r="W136" s="120" t="e">
        <f t="shared" ca="1" si="7"/>
        <v>#VALUE!</v>
      </c>
      <c r="Z136" s="108"/>
      <c r="AA136" s="21" t="s">
        <v>571</v>
      </c>
      <c r="AB136" s="21"/>
      <c r="AC136" s="21"/>
    </row>
    <row r="137" spans="1:31" ht="34" customHeight="1" x14ac:dyDescent="0.45">
      <c r="A137" s="1">
        <v>136</v>
      </c>
      <c r="B137" s="117" t="s">
        <v>722</v>
      </c>
      <c r="C137" s="115" t="s">
        <v>468</v>
      </c>
      <c r="D137" s="14" t="s">
        <v>565</v>
      </c>
      <c r="E137" s="14" t="s">
        <v>566</v>
      </c>
      <c r="F137" s="14" t="s">
        <v>585</v>
      </c>
      <c r="G137" s="47"/>
      <c r="H137" s="14" t="s">
        <v>567</v>
      </c>
      <c r="I137" s="14"/>
      <c r="J137" s="14" t="s">
        <v>36</v>
      </c>
      <c r="K137" s="15">
        <v>12</v>
      </c>
      <c r="L137" s="83"/>
      <c r="M137" s="99"/>
      <c r="N137" s="99" t="s">
        <v>569</v>
      </c>
      <c r="O137" s="106" t="s">
        <v>571</v>
      </c>
      <c r="P137" s="28">
        <v>0</v>
      </c>
      <c r="Q137" s="99"/>
      <c r="R137" s="14">
        <v>1</v>
      </c>
      <c r="S137" s="14" t="s">
        <v>568</v>
      </c>
      <c r="T137" s="14"/>
      <c r="U137" s="15" t="e">
        <f t="shared" ca="1" si="6"/>
        <v>#VALUE!</v>
      </c>
      <c r="V137" s="122" t="s">
        <v>729</v>
      </c>
      <c r="W137" s="120" t="e">
        <f t="shared" ca="1" si="7"/>
        <v>#VALUE!</v>
      </c>
      <c r="Z137" s="108"/>
      <c r="AA137" s="21" t="s">
        <v>571</v>
      </c>
      <c r="AB137" s="21"/>
      <c r="AC137" s="21"/>
    </row>
    <row r="138" spans="1:31" ht="29.25" customHeight="1" x14ac:dyDescent="0.45">
      <c r="A138" s="1">
        <v>137</v>
      </c>
      <c r="B138" s="117" t="s">
        <v>723</v>
      </c>
      <c r="C138" s="115" t="s">
        <v>468</v>
      </c>
      <c r="D138" s="14" t="s">
        <v>572</v>
      </c>
      <c r="E138" s="14" t="s">
        <v>573</v>
      </c>
      <c r="F138" s="14" t="s">
        <v>585</v>
      </c>
      <c r="G138" s="112"/>
      <c r="H138" s="90" t="s">
        <v>574</v>
      </c>
      <c r="I138" s="90"/>
      <c r="J138" s="116" t="s">
        <v>36</v>
      </c>
      <c r="K138" s="112">
        <v>12</v>
      </c>
      <c r="L138" s="112"/>
      <c r="M138" s="112"/>
      <c r="N138" s="99" t="s">
        <v>569</v>
      </c>
      <c r="O138" s="16" t="s">
        <v>41</v>
      </c>
      <c r="P138" s="28">
        <v>0</v>
      </c>
      <c r="Q138" s="99"/>
      <c r="R138" s="14">
        <v>1</v>
      </c>
      <c r="S138" s="112"/>
      <c r="T138" s="112"/>
      <c r="U138" s="15" t="e">
        <f t="shared" ca="1" si="6"/>
        <v>#VALUE!</v>
      </c>
      <c r="V138" s="122" t="s">
        <v>729</v>
      </c>
      <c r="W138" s="120" t="e">
        <f t="shared" ca="1" si="7"/>
        <v>#VALUE!</v>
      </c>
      <c r="Z138" s="108"/>
      <c r="AA138" s="21" t="s">
        <v>42</v>
      </c>
      <c r="AB138" s="21"/>
      <c r="AC138" s="21" t="s">
        <v>576</v>
      </c>
    </row>
    <row r="139" spans="1:31" ht="28.5" customHeight="1" x14ac:dyDescent="0.45">
      <c r="A139" s="1">
        <v>138</v>
      </c>
      <c r="B139" s="117" t="s">
        <v>724</v>
      </c>
      <c r="C139" s="115" t="s">
        <v>468</v>
      </c>
      <c r="D139" s="14" t="s">
        <v>577</v>
      </c>
      <c r="E139" s="14" t="s">
        <v>578</v>
      </c>
      <c r="F139" s="14" t="s">
        <v>585</v>
      </c>
      <c r="G139" s="112"/>
      <c r="H139" s="90" t="s">
        <v>579</v>
      </c>
      <c r="I139" s="90"/>
      <c r="J139" s="116" t="s">
        <v>36</v>
      </c>
      <c r="K139" s="112">
        <v>12</v>
      </c>
      <c r="L139" s="112"/>
      <c r="M139" s="112"/>
      <c r="N139" s="112"/>
      <c r="O139" s="15" t="s">
        <v>273</v>
      </c>
      <c r="P139" s="28">
        <v>0</v>
      </c>
      <c r="Q139" s="112"/>
      <c r="R139" s="14">
        <v>1</v>
      </c>
      <c r="S139" s="112"/>
      <c r="T139" s="112"/>
      <c r="U139" s="15">
        <f t="shared" ca="1" si="6"/>
        <v>-45171</v>
      </c>
      <c r="V139" s="122" t="s">
        <v>729</v>
      </c>
      <c r="W139" s="120" t="str">
        <f t="shared" ca="1" si="7"/>
        <v>138,2023-07-16 18:09:36.726137,Измерения КП и шаблоны,KP00001168,Детектор утечек CFC, HFC, HCFC,ЕКБ,,Testo,,Калибровка,12,,,ОС 1.1,0,,1,,,-45171</v>
      </c>
      <c r="Z139" s="108"/>
      <c r="AA139" s="21" t="s">
        <v>42</v>
      </c>
      <c r="AB139" s="21"/>
      <c r="AC139" s="21" t="s">
        <v>580</v>
      </c>
    </row>
    <row r="140" spans="1:31" ht="19.5" customHeight="1" x14ac:dyDescent="0.45">
      <c r="A140" s="1">
        <v>139</v>
      </c>
      <c r="B140" s="117" t="s">
        <v>725</v>
      </c>
      <c r="C140" s="115" t="s">
        <v>468</v>
      </c>
      <c r="D140" s="14" t="s">
        <v>581</v>
      </c>
      <c r="E140" s="14" t="s">
        <v>582</v>
      </c>
      <c r="F140" s="14" t="s">
        <v>585</v>
      </c>
      <c r="G140" s="112"/>
      <c r="H140" s="90" t="s">
        <v>583</v>
      </c>
      <c r="I140" s="90"/>
      <c r="J140" s="16" t="s">
        <v>36</v>
      </c>
      <c r="K140" s="112">
        <v>12</v>
      </c>
      <c r="L140" s="112"/>
      <c r="M140" s="112"/>
      <c r="N140" s="112"/>
      <c r="O140" s="16" t="s">
        <v>41</v>
      </c>
      <c r="P140" s="28">
        <v>0</v>
      </c>
      <c r="Q140" s="112"/>
      <c r="R140" s="14">
        <v>1</v>
      </c>
      <c r="S140" s="112"/>
      <c r="T140" s="112"/>
      <c r="U140" s="15">
        <f t="shared" ca="1" si="6"/>
        <v>-45171</v>
      </c>
      <c r="V140" s="122" t="s">
        <v>729</v>
      </c>
      <c r="W140" s="120" t="str">
        <f t="shared" ca="1" si="7"/>
        <v>139,2023-07-16 18:09:36.726138,Измерения КП и шаблоны,КР00008680,Калибр для установки зазора автосцепки ,ЕКБ,, Veith,,Калибровка,12,,,ОС 1.4,0,,1,,,-45171</v>
      </c>
      <c r="Z140" s="108"/>
      <c r="AA140" s="76" t="s">
        <v>584</v>
      </c>
      <c r="AB140" s="51"/>
      <c r="AC140" s="51"/>
    </row>
    <row r="141" spans="1:31" x14ac:dyDescent="0.45">
      <c r="U141" s="22"/>
    </row>
    <row r="142" spans="1:31" x14ac:dyDescent="0.45">
      <c r="U142" s="22"/>
    </row>
    <row r="143" spans="1:31" x14ac:dyDescent="0.45">
      <c r="U143" s="22"/>
    </row>
  </sheetData>
  <autoFilter ref="C1:AD140" xr:uid="{00000000-0009-0000-0000-000000000000}"/>
  <phoneticPr fontId="21" type="noConversion"/>
  <conditionalFormatting sqref="U2:U104 U109:U140">
    <cfRule type="cellIs" dxfId="35" priority="15" operator="lessThan">
      <formula>30</formula>
    </cfRule>
  </conditionalFormatting>
  <conditionalFormatting sqref="U95">
    <cfRule type="cellIs" dxfId="34" priority="16" operator="lessThan">
      <formula>30</formula>
    </cfRule>
  </conditionalFormatting>
  <conditionalFormatting sqref="U94">
    <cfRule type="cellIs" dxfId="33" priority="17" operator="lessThan">
      <formula>30</formula>
    </cfRule>
  </conditionalFormatting>
  <conditionalFormatting sqref="U94">
    <cfRule type="cellIs" dxfId="32" priority="18" operator="lessThan">
      <formula>30</formula>
    </cfRule>
  </conditionalFormatting>
  <conditionalFormatting sqref="N117:O117 L117 N17:O18 L17:L18 N69:O69 L69 N100:O101 L100:L101 N98:O98 L98 N84:O88 L84:L88">
    <cfRule type="timePeriod" dxfId="31" priority="14" timePeriod="today">
      <formula>FLOOR(L17,1)=TODAY()</formula>
    </cfRule>
  </conditionalFormatting>
  <conditionalFormatting sqref="N69:O69 L69 N117:O117 L117 N17:O18 L17:L18 N100:O101 L100:L101 N98:O98 L98 N84:O88 L84:L88">
    <cfRule type="cellIs" dxfId="30" priority="13" operator="lessThan">
      <formula>TODAY()-30</formula>
    </cfRule>
  </conditionalFormatting>
  <conditionalFormatting sqref="N117:O117 L117 N17:O18 L17:L18 N69:O69 L69 N100:O101 L100:L101 N98:O98 L98 N84:O88 L84:L88">
    <cfRule type="cellIs" dxfId="29" priority="12" operator="lessThan">
      <formula>TODAY()</formula>
    </cfRule>
  </conditionalFormatting>
  <conditionalFormatting sqref="O49">
    <cfRule type="cellIs" dxfId="28" priority="11" operator="equal">
      <formula>"Екб"</formula>
    </cfRule>
  </conditionalFormatting>
  <conditionalFormatting sqref="O124:O125 O115 O129 O117 O10:O11 O3:O4 O105 O100 O93 O97:O98 O6 O24:O25 O68:O69 O74 O62 O82:O85 O17:O18 O13:O15 O45:O46 O55:O56 O34:O35">
    <cfRule type="cellIs" dxfId="27" priority="28" operator="equal">
      <formula>"Екб"</formula>
    </cfRule>
  </conditionalFormatting>
  <conditionalFormatting sqref="O42">
    <cfRule type="cellIs" dxfId="26" priority="29" operator="equal">
      <formula>"Екб"</formula>
    </cfRule>
  </conditionalFormatting>
  <conditionalFormatting sqref="O29">
    <cfRule type="cellIs" dxfId="25" priority="30" operator="equal">
      <formula>"Екб"</formula>
    </cfRule>
  </conditionalFormatting>
  <conditionalFormatting sqref="O37">
    <cfRule type="cellIs" dxfId="24" priority="31" operator="equal">
      <formula>"Екб"</formula>
    </cfRule>
  </conditionalFormatting>
  <conditionalFormatting sqref="O33">
    <cfRule type="cellIs" dxfId="23" priority="32" operator="equal">
      <formula>"Екб"</formula>
    </cfRule>
  </conditionalFormatting>
  <conditionalFormatting sqref="O20">
    <cfRule type="cellIs" dxfId="22" priority="33" operator="equal">
      <formula>"Екб"</formula>
    </cfRule>
  </conditionalFormatting>
  <conditionalFormatting sqref="O27">
    <cfRule type="cellIs" dxfId="21" priority="34" operator="equal">
      <formula>"Екб"</formula>
    </cfRule>
  </conditionalFormatting>
  <conditionalFormatting sqref="O112">
    <cfRule type="cellIs" dxfId="20" priority="35" operator="equal">
      <formula>"Екб"</formula>
    </cfRule>
  </conditionalFormatting>
  <conditionalFormatting sqref="O106">
    <cfRule type="cellIs" dxfId="19" priority="36" operator="equal">
      <formula>"Екб"</formula>
    </cfRule>
  </conditionalFormatting>
  <conditionalFormatting sqref="O107">
    <cfRule type="cellIs" dxfId="18" priority="37" operator="equal">
      <formula>"Екб"</formula>
    </cfRule>
  </conditionalFormatting>
  <conditionalFormatting sqref="O108">
    <cfRule type="cellIs" dxfId="17" priority="38" operator="equal">
      <formula>"Екб"</formula>
    </cfRule>
  </conditionalFormatting>
  <conditionalFormatting sqref="O113">
    <cfRule type="cellIs" dxfId="16" priority="39" operator="equal">
      <formula>"Екб"</formula>
    </cfRule>
  </conditionalFormatting>
  <conditionalFormatting sqref="O101">
    <cfRule type="cellIs" dxfId="15" priority="40" operator="equal">
      <formula>"Екб"</formula>
    </cfRule>
  </conditionalFormatting>
  <conditionalFormatting sqref="O95">
    <cfRule type="cellIs" dxfId="14" priority="41" operator="equal">
      <formula>"Екб"</formula>
    </cfRule>
  </conditionalFormatting>
  <conditionalFormatting sqref="O94">
    <cfRule type="cellIs" dxfId="13" priority="42" operator="equal">
      <formula>"Екб"</formula>
    </cfRule>
  </conditionalFormatting>
  <conditionalFormatting sqref="O41">
    <cfRule type="cellIs" dxfId="12" priority="43" operator="equal">
      <formula>"Екб"</formula>
    </cfRule>
  </conditionalFormatting>
  <conditionalFormatting sqref="O21">
    <cfRule type="cellIs" dxfId="11" priority="44" operator="equal">
      <formula>"Екб"</formula>
    </cfRule>
  </conditionalFormatting>
  <conditionalFormatting sqref="O53">
    <cfRule type="cellIs" dxfId="10" priority="45" operator="equal">
      <formula>"Екб"</formula>
    </cfRule>
  </conditionalFormatting>
  <conditionalFormatting sqref="O52">
    <cfRule type="cellIs" dxfId="9" priority="46" operator="equal">
      <formula>"Екб"</formula>
    </cfRule>
  </conditionalFormatting>
  <conditionalFormatting sqref="O63">
    <cfRule type="cellIs" dxfId="8" priority="47" operator="equal">
      <formula>"Екб"</formula>
    </cfRule>
  </conditionalFormatting>
  <conditionalFormatting sqref="O70">
    <cfRule type="cellIs" dxfId="7" priority="48" operator="equal">
      <formula>"Екб"</formula>
    </cfRule>
  </conditionalFormatting>
  <conditionalFormatting sqref="O75">
    <cfRule type="cellIs" dxfId="6" priority="49" operator="equal">
      <formula>"Екб"</formula>
    </cfRule>
  </conditionalFormatting>
  <conditionalFormatting sqref="O86">
    <cfRule type="cellIs" dxfId="5" priority="50" operator="equal">
      <formula>"Екб"</formula>
    </cfRule>
  </conditionalFormatting>
  <conditionalFormatting sqref="O87">
    <cfRule type="cellIs" dxfId="4" priority="51" operator="equal">
      <formula>"Екб"</formula>
    </cfRule>
  </conditionalFormatting>
  <conditionalFormatting sqref="O26">
    <cfRule type="cellIs" dxfId="3" priority="52" operator="equal">
      <formula>"Екб"</formula>
    </cfRule>
  </conditionalFormatting>
  <conditionalFormatting sqref="O90">
    <cfRule type="cellIs" dxfId="2" priority="53" operator="equal">
      <formula>"Екб"</formula>
    </cfRule>
  </conditionalFormatting>
  <conditionalFormatting sqref="O88">
    <cfRule type="cellIs" dxfId="1" priority="54" operator="equal">
      <formula>"Екб"</formula>
    </cfRule>
  </conditionalFormatting>
  <conditionalFormatting sqref="U105:U109">
    <cfRule type="cellIs" dxfId="0" priority="10" operator="lessThan">
      <formula>30</formula>
    </cfRule>
  </conditionalFormatting>
  <pageMargins left="0.25" right="0.25" top="0.75" bottom="0.75" header="0.3" footer="0.3"/>
  <pageSetup paperSize="9" scale="63" firstPageNumber="2147483648" fitToHeight="0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412__x043b__x0430__x0434__x0435__x043b__x0435__x0446_ xmlns="11a42810-6502-40a9-9908-4e91c1a32e7e">
      <UserInfo>
        <DisplayName/>
        <AccountId xsi:nil="true"/>
        <AccountType/>
      </UserInfo>
    </_x0412__x043b__x0430__x0434__x0435__x043b__x0435__x0446_>
    <_x0430__x0434__x043c__x0438__x043d__x0438__x0441__x0442__x0440__x0430__x0442__x043e__x0440__x043f__x0430__x043f__x043a__x0438__x043d__x0430__x043b__x043e__x043a__x0430__x0446__x0438__x0438_ xmlns="11a42810-6502-40a9-9908-4e91c1a32e7e" xsi:nil="true"/>
    <_x041e__x043f__x0438__x0441__x0430__x043d__x0438__x0435_ xmlns="11a42810-6502-40a9-9908-4e91c1a32e7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79B31E061204D4898E32E2DBF047255" ma:contentTypeVersion="16" ma:contentTypeDescription="Создание документа." ma:contentTypeScope="" ma:versionID="3e416a204c2bc78be2647ac0d50f9fca">
  <xsd:schema xmlns:xsd="http://www.w3.org/2001/XMLSchema" xmlns:xs="http://www.w3.org/2001/XMLSchema" xmlns:p="http://schemas.microsoft.com/office/2006/metadata/properties" xmlns:ns2="11a42810-6502-40a9-9908-4e91c1a32e7e" xmlns:ns3="1975b006-92d0-42db-bfbb-b0393b1c657b" targetNamespace="http://schemas.microsoft.com/office/2006/metadata/properties" ma:root="true" ma:fieldsID="6dc40e37b8406e2649f69998d30e8265" ns2:_="" ns3:_="">
    <xsd:import namespace="11a42810-6502-40a9-9908-4e91c1a32e7e"/>
    <xsd:import namespace="1975b006-92d0-42db-bfbb-b0393b1c65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x0412__x043b__x0430__x0434__x0435__x043b__x0435__x0446_" minOccurs="0"/>
                <xsd:element ref="ns2:_x041e__x043f__x0438__x0441__x0430__x043d__x0438__x0435_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_x0430__x0434__x043c__x0438__x043d__x0438__x0441__x0442__x0440__x0430__x0442__x043e__x0440__x043f__x0430__x043f__x043a__x0438__x043d__x0430__x043b__x043e__x043a__x0430__x0446__x0438__x0438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a42810-6502-40a9-9908-4e91c1a32e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x0412__x043b__x0430__x0434__x0435__x043b__x0435__x0446_" ma:index="12" nillable="true" ma:displayName="Владелец" ma:format="Dropdown" ma:list="UserInfo" ma:SharePointGroup="0" ma:internalName="_x0412__x043b__x0430__x0434__x0435__x043b__x0435__x0446_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x041e__x043f__x0438__x0441__x0430__x043d__x0438__x0435_" ma:index="13" nillable="true" ma:displayName="Описание" ma:description="в папке хранятся:&#10;формы, бланки, журналы, акты и т.п&#10;для работы " ma:format="Dropdown" ma:internalName="_x041e__x043f__x0438__x0441__x0430__x043d__x0438__x0435_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x0430__x0434__x043c__x0438__x043d__x0438__x0441__x0442__x0440__x0430__x0442__x043e__x0440__x043f__x0430__x043f__x043a__x0438__x043d__x0430__x043b__x043e__x043a__x0430__x0446__x0438__x0438_" ma:index="22" nillable="true" ma:displayName="Администратор папки на локации" ma:format="Dropdown" ma:internalName="_x0430__x0434__x043c__x0438__x043d__x0438__x0441__x0442__x0440__x0430__x0442__x043e__x0440__x043f__x0430__x043f__x043a__x0438__x043d__x0430__x043b__x043e__x043a__x0430__x0446__x0438__x0438_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75b006-92d0-42db-bfbb-b0393b1c65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D028F3-8853-45E2-8950-77F023DFC2D8}">
  <ds:schemaRefs>
    <ds:schemaRef ds:uri="http://schemas.microsoft.com/office/2006/metadata/properties"/>
    <ds:schemaRef ds:uri="http://schemas.microsoft.com/office/infopath/2007/PartnerControls"/>
    <ds:schemaRef ds:uri="11a42810-6502-40a9-9908-4e91c1a32e7e"/>
  </ds:schemaRefs>
</ds:datastoreItem>
</file>

<file path=customXml/itemProps2.xml><?xml version="1.0" encoding="utf-8"?>
<ds:datastoreItem xmlns:ds="http://schemas.openxmlformats.org/officeDocument/2006/customXml" ds:itemID="{413B3EB0-87FB-47F8-8505-23EB378769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A5F48A-D696-478A-B24C-6CC9AE6F1A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a42810-6502-40a9-9908-4e91c1a32e7e"/>
    <ds:schemaRef ds:uri="1975b006-92d0-42db-bfbb-b0393b1c65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База СИ Урал</vt:lpstr>
      <vt:lpstr>для базы</vt:lpstr>
      <vt:lpstr>'База СИ Урал'!Область_печати</vt:lpstr>
      <vt:lpstr>'для базы'!Область_печати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Tonkov, Sergey (SMO NEE RC-RU CS RS U)</dc:creator>
  <cp:keywords/>
  <dc:description/>
  <cp:lastModifiedBy>Dmitry</cp:lastModifiedBy>
  <cp:revision>75</cp:revision>
  <dcterms:created xsi:type="dcterms:W3CDTF">2015-06-05T18:17:20Z</dcterms:created>
  <dcterms:modified xsi:type="dcterms:W3CDTF">2023-09-02T18:59:03Z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0x010100D79B31E061204D4898E32E2DBF047255</vt:lpwstr>
  </property>
  <property fmtid="{D5CDD505-2E9C-101B-9397-08002B2CF9AE}" pid="3" name="MSIP_Label_a59b6cd5-d141-4a33-8bf1-0ca04484304f_Enabled">
    <vt:lpwstr>true</vt:lpwstr>
  </property>
  <property fmtid="{D5CDD505-2E9C-101B-9397-08002B2CF9AE}" pid="4" name="MSIP_Label_a59b6cd5-d141-4a33-8bf1-0ca04484304f_SetDate">
    <vt:lpwstr>2022-05-27T06:17:47Z</vt:lpwstr>
  </property>
  <property fmtid="{D5CDD505-2E9C-101B-9397-08002B2CF9AE}" pid="5" name="MSIP_Label_a59b6cd5-d141-4a33-8bf1-0ca04484304f_Method">
    <vt:lpwstr>Standard</vt:lpwstr>
  </property>
  <property fmtid="{D5CDD505-2E9C-101B-9397-08002B2CF9AE}" pid="6" name="MSIP_Label_a59b6cd5-d141-4a33-8bf1-0ca04484304f_Name">
    <vt:lpwstr>restricted-default</vt:lpwstr>
  </property>
  <property fmtid="{D5CDD505-2E9C-101B-9397-08002B2CF9AE}" pid="7" name="MSIP_Label_a59b6cd5-d141-4a33-8bf1-0ca04484304f_SiteId">
    <vt:lpwstr>38ae3bcd-9579-4fd4-adda-b42e1495d55a</vt:lpwstr>
  </property>
  <property fmtid="{D5CDD505-2E9C-101B-9397-08002B2CF9AE}" pid="8" name="MSIP_Label_a59b6cd5-d141-4a33-8bf1-0ca04484304f_ActionId">
    <vt:lpwstr>9cc57a55-c106-4562-949f-2ce45536107c</vt:lpwstr>
  </property>
  <property fmtid="{D5CDD505-2E9C-101B-9397-08002B2CF9AE}" pid="9" name="MSIP_Label_a59b6cd5-d141-4a33-8bf1-0ca04484304f_ContentBits">
    <vt:lpwstr>0</vt:lpwstr>
  </property>
  <property fmtid="{D5CDD505-2E9C-101B-9397-08002B2CF9AE}" pid="10" name="Document_Confidentiality">
    <vt:lpwstr>Restricted</vt:lpwstr>
  </property>
</Properties>
</file>