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definedNames>
    <definedName name="solver_adj" localSheetId="0" hidden="1">Лист1!$V$12:$Y$14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Лист1!$AA$4</definedName>
    <definedName name="solver_lhs2" localSheetId="0" hidden="1">Лист1!$AA$5</definedName>
    <definedName name="solver_lhs3" localSheetId="0" hidden="1">Лист1!$AA$6</definedName>
    <definedName name="solver_lhs4" localSheetId="0" hidden="1">Лист1!$V$8</definedName>
    <definedName name="solver_lhs5" localSheetId="0" hidden="1">Лист1!$W$8</definedName>
    <definedName name="solver_lhs6" localSheetId="0" hidden="1">Лист1!$X$8</definedName>
    <definedName name="solver_lhs7" localSheetId="0" hidden="1">Лист1!$Y$8</definedName>
    <definedName name="solver_lhs8" localSheetId="0" hidden="1">Лист1!$R$6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Лист1!$W$15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Лист1!$Z$4</definedName>
    <definedName name="solver_rhs2" localSheetId="0" hidden="1">Лист1!$Z$5</definedName>
    <definedName name="solver_rhs3" localSheetId="0" hidden="1">Лист1!$Z$6</definedName>
    <definedName name="solver_rhs4" localSheetId="0" hidden="1">Лист1!$V$7</definedName>
    <definedName name="solver_rhs5" localSheetId="0" hidden="1">Лист1!$W$7</definedName>
    <definedName name="solver_rhs6" localSheetId="0" hidden="1">Лист1!$X$7</definedName>
    <definedName name="solver_rhs7" localSheetId="0" hidden="1">Лист1!$Y$7</definedName>
    <definedName name="solver_rhs8" localSheetId="0" hidden="1">Лист1!$Q$6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W15" i="1"/>
  <c r="AA8" i="1"/>
  <c r="AA7" i="1"/>
  <c r="AA5" i="1"/>
  <c r="AA6" i="1"/>
  <c r="AA4" i="1"/>
  <c r="W8" i="1"/>
  <c r="X8" i="1"/>
  <c r="Y8" i="1"/>
  <c r="V8" i="1"/>
  <c r="R8" i="1"/>
  <c r="R7" i="1"/>
  <c r="R5" i="1"/>
  <c r="R4" i="1"/>
  <c r="M8" i="1"/>
  <c r="N8" i="1"/>
  <c r="O8" i="1"/>
  <c r="P8" i="1"/>
  <c r="L8" i="1"/>
  <c r="D13" i="1"/>
  <c r="E13" i="1"/>
  <c r="F13" i="1"/>
  <c r="C13" i="1"/>
  <c r="H18" i="1"/>
  <c r="H19" i="1"/>
  <c r="H17" i="1"/>
  <c r="B16" i="1"/>
</calcChain>
</file>

<file path=xl/sharedStrings.xml><?xml version="1.0" encoding="utf-8"?>
<sst xmlns="http://schemas.openxmlformats.org/spreadsheetml/2006/main" count="43" uniqueCount="25">
  <si>
    <t>ЦФ:</t>
  </si>
  <si>
    <t>Количество</t>
  </si>
  <si>
    <t>Сумма</t>
  </si>
  <si>
    <t>Объемы:</t>
  </si>
  <si>
    <t>Филиалы</t>
  </si>
  <si>
    <t>Заводы</t>
  </si>
  <si>
    <t>A</t>
  </si>
  <si>
    <t>B</t>
  </si>
  <si>
    <t>C</t>
  </si>
  <si>
    <t>D</t>
  </si>
  <si>
    <t>Запасы</t>
  </si>
  <si>
    <t>Ф1</t>
  </si>
  <si>
    <t>Ф2</t>
  </si>
  <si>
    <t>Ф3</t>
  </si>
  <si>
    <t>Заявки</t>
  </si>
  <si>
    <t>Е</t>
  </si>
  <si>
    <t>Склады</t>
  </si>
  <si>
    <t>Супермаркеты</t>
  </si>
  <si>
    <t>Заказы</t>
  </si>
  <si>
    <t>ЦФ</t>
  </si>
  <si>
    <t>Тип самолета</t>
  </si>
  <si>
    <t>Число самолетов</t>
  </si>
  <si>
    <t>Месячный объем</t>
  </si>
  <si>
    <t>Тип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</si>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</sst>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0"/>
  <sheetViews>
    <sheetView tabSelected="1" topLeftCell="K1" workbookViewId="0">
      <selection activeCell="R18" sqref="R18"/>
    </sheetView>
  </sheetViews>
  <sheetFormatPr defaultRowHeight="14.5" x14ac:dyDescent="0.35"/>
  <sheetData>
    <row r="1" spans="2:27" x14ac:dyDescent="0.35">
      <c r="B1" s="11" t="s">
        <v>20</v>
      </c>
      <c r="C1" s="11" t="s">
        <v>21</v>
      </c>
      <c r="D1" s="12" t="s">
        <v>22</v>
      </c>
      <c r="E1" s="13"/>
      <c r="F1" s="13"/>
      <c r="G1" s="14"/>
    </row>
    <row r="2" spans="2:27" x14ac:dyDescent="0.35">
      <c r="B2" s="11"/>
      <c r="C2" s="11"/>
      <c r="D2" s="1">
        <v>1</v>
      </c>
      <c r="E2" s="1">
        <v>2</v>
      </c>
      <c r="F2" s="1">
        <v>3</v>
      </c>
      <c r="G2" s="1">
        <v>4</v>
      </c>
      <c r="K2" s="6" t="s">
        <v>4</v>
      </c>
      <c r="L2" s="2" t="s">
        <v>5</v>
      </c>
      <c r="M2" s="2"/>
      <c r="N2" s="2"/>
      <c r="O2" s="2"/>
      <c r="P2" s="2"/>
      <c r="Q2" s="6" t="s">
        <v>10</v>
      </c>
      <c r="R2" s="7" t="s">
        <v>2</v>
      </c>
      <c r="U2" s="6" t="s">
        <v>16</v>
      </c>
      <c r="V2" s="2" t="s">
        <v>17</v>
      </c>
      <c r="W2" s="2"/>
      <c r="X2" s="2"/>
      <c r="Y2" s="2"/>
      <c r="Z2" s="6" t="s">
        <v>10</v>
      </c>
      <c r="AA2" s="2" t="s">
        <v>2</v>
      </c>
    </row>
    <row r="3" spans="2:27" x14ac:dyDescent="0.35">
      <c r="B3" s="1">
        <v>1</v>
      </c>
      <c r="C3" s="1">
        <v>50</v>
      </c>
      <c r="D3" s="1">
        <v>15</v>
      </c>
      <c r="E3" s="1">
        <v>10</v>
      </c>
      <c r="F3" s="1">
        <v>20</v>
      </c>
      <c r="G3" s="1">
        <v>50</v>
      </c>
      <c r="K3" s="6"/>
      <c r="L3" s="8" t="s">
        <v>6</v>
      </c>
      <c r="M3" s="8" t="s">
        <v>7</v>
      </c>
      <c r="N3" s="8" t="s">
        <v>8</v>
      </c>
      <c r="O3" s="8" t="s">
        <v>9</v>
      </c>
      <c r="P3" s="9" t="s">
        <v>15</v>
      </c>
      <c r="Q3" s="6"/>
      <c r="R3" s="7"/>
      <c r="U3" s="6"/>
      <c r="V3" s="1">
        <v>1</v>
      </c>
      <c r="W3" s="1">
        <v>2</v>
      </c>
      <c r="X3" s="1">
        <v>3</v>
      </c>
      <c r="Y3" s="1">
        <v>4</v>
      </c>
      <c r="Z3" s="6"/>
      <c r="AA3" s="2"/>
    </row>
    <row r="4" spans="2:27" x14ac:dyDescent="0.35">
      <c r="B4" s="1">
        <v>2</v>
      </c>
      <c r="C4" s="1">
        <v>20</v>
      </c>
      <c r="D4" s="1">
        <v>30</v>
      </c>
      <c r="E4" s="1">
        <v>25</v>
      </c>
      <c r="F4" s="1">
        <v>10</v>
      </c>
      <c r="G4" s="1">
        <v>17</v>
      </c>
      <c r="K4" s="1" t="s">
        <v>11</v>
      </c>
      <c r="L4" s="1">
        <v>7</v>
      </c>
      <c r="M4" s="1">
        <v>9</v>
      </c>
      <c r="N4" s="1">
        <v>15</v>
      </c>
      <c r="O4" s="1">
        <v>4</v>
      </c>
      <c r="P4" s="1">
        <v>18</v>
      </c>
      <c r="Q4" s="1">
        <v>630</v>
      </c>
      <c r="R4" s="1">
        <f>SUM(L11:P11)</f>
        <v>0</v>
      </c>
      <c r="U4" s="1">
        <v>1</v>
      </c>
      <c r="V4" s="1">
        <v>6</v>
      </c>
      <c r="W4" s="1">
        <v>4</v>
      </c>
      <c r="X4" s="1">
        <v>9</v>
      </c>
      <c r="Y4" s="1">
        <v>5</v>
      </c>
      <c r="Z4" s="1">
        <v>400</v>
      </c>
      <c r="AA4" s="1">
        <f>SUM(V12:Y12)</f>
        <v>400</v>
      </c>
    </row>
    <row r="5" spans="2:27" x14ac:dyDescent="0.35">
      <c r="B5" s="1">
        <v>3</v>
      </c>
      <c r="C5" s="1">
        <v>30</v>
      </c>
      <c r="D5" s="1">
        <v>25</v>
      </c>
      <c r="E5" s="1">
        <v>50</v>
      </c>
      <c r="F5" s="1">
        <v>30</v>
      </c>
      <c r="G5" s="1">
        <v>45</v>
      </c>
      <c r="K5" s="1" t="s">
        <v>12</v>
      </c>
      <c r="L5" s="1">
        <v>13</v>
      </c>
      <c r="M5" s="1">
        <v>12</v>
      </c>
      <c r="N5" s="1">
        <v>8</v>
      </c>
      <c r="O5" s="1">
        <v>15</v>
      </c>
      <c r="P5" s="1">
        <v>5</v>
      </c>
      <c r="Q5" s="1">
        <v>710</v>
      </c>
      <c r="R5" s="1">
        <f t="shared" ref="R5:R6" si="0">SUM(L12:P12)</f>
        <v>0</v>
      </c>
      <c r="U5" s="1">
        <v>2</v>
      </c>
      <c r="V5" s="1">
        <v>5</v>
      </c>
      <c r="W5" s="1">
        <v>7</v>
      </c>
      <c r="X5" s="1">
        <v>8</v>
      </c>
      <c r="Y5" s="1">
        <v>6</v>
      </c>
      <c r="Z5" s="1">
        <v>300</v>
      </c>
      <c r="AA5" s="1">
        <f t="shared" ref="AA5:AA6" si="1">SUM(V13:Y13)</f>
        <v>300</v>
      </c>
    </row>
    <row r="6" spans="2:27" x14ac:dyDescent="0.35">
      <c r="B6" s="3" t="s">
        <v>23</v>
      </c>
      <c r="C6" s="2" t="s">
        <v>24</v>
      </c>
      <c r="D6" s="2"/>
      <c r="E6" s="2"/>
      <c r="F6" s="2"/>
      <c r="K6" s="1" t="s">
        <v>13</v>
      </c>
      <c r="L6" s="1">
        <v>5</v>
      </c>
      <c r="M6" s="1">
        <v>14</v>
      </c>
      <c r="N6" s="1">
        <v>6</v>
      </c>
      <c r="O6" s="1">
        <v>20</v>
      </c>
      <c r="P6" s="1">
        <v>12</v>
      </c>
      <c r="Q6" s="1">
        <v>820</v>
      </c>
      <c r="R6" s="1">
        <f>SUM(L13:P13)</f>
        <v>0</v>
      </c>
      <c r="U6" s="1">
        <v>3</v>
      </c>
      <c r="V6" s="1">
        <v>9</v>
      </c>
      <c r="W6" s="1">
        <v>4</v>
      </c>
      <c r="X6" s="1">
        <v>6</v>
      </c>
      <c r="Y6" s="1">
        <v>7</v>
      </c>
      <c r="Z6" s="1">
        <v>200</v>
      </c>
      <c r="AA6" s="1">
        <f t="shared" si="1"/>
        <v>200</v>
      </c>
    </row>
    <row r="7" spans="2:27" x14ac:dyDescent="0.35">
      <c r="B7" s="1"/>
      <c r="C7" s="1">
        <v>1</v>
      </c>
      <c r="D7" s="1">
        <v>2</v>
      </c>
      <c r="E7" s="1">
        <v>3</v>
      </c>
      <c r="F7" s="1">
        <v>4</v>
      </c>
      <c r="K7" s="1" t="s">
        <v>14</v>
      </c>
      <c r="L7" s="1">
        <v>400</v>
      </c>
      <c r="M7" s="1">
        <v>520</v>
      </c>
      <c r="N7" s="1">
        <v>480</v>
      </c>
      <c r="O7" s="1">
        <v>560</v>
      </c>
      <c r="P7" s="1">
        <v>540</v>
      </c>
      <c r="Q7" s="8" t="s">
        <v>10</v>
      </c>
      <c r="R7" s="8">
        <f>SUM(Q4:Q6)</f>
        <v>2160</v>
      </c>
      <c r="U7" s="1" t="s">
        <v>18</v>
      </c>
      <c r="V7" s="1">
        <v>150</v>
      </c>
      <c r="W7" s="1">
        <v>250</v>
      </c>
      <c r="X7" s="1">
        <v>150</v>
      </c>
      <c r="Y7" s="1">
        <v>350</v>
      </c>
      <c r="Z7" s="1" t="s">
        <v>10</v>
      </c>
      <c r="AA7" s="1">
        <f>SUM(Z4:Z6)</f>
        <v>900</v>
      </c>
    </row>
    <row r="8" spans="2:27" x14ac:dyDescent="0.35">
      <c r="B8" s="1">
        <v>1</v>
      </c>
      <c r="C8" s="1">
        <v>15</v>
      </c>
      <c r="D8" s="1">
        <v>20</v>
      </c>
      <c r="E8" s="1">
        <v>25</v>
      </c>
      <c r="F8" s="1">
        <v>40</v>
      </c>
      <c r="K8" s="1" t="s">
        <v>2</v>
      </c>
      <c r="L8" s="1">
        <f>SUM(L11:L13)</f>
        <v>0</v>
      </c>
      <c r="M8" s="1">
        <f t="shared" ref="M8:P8" si="2">SUM(M11:M13)</f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0" t="s">
        <v>14</v>
      </c>
      <c r="R8" s="8">
        <f>SUM(L7:P7)</f>
        <v>2500</v>
      </c>
      <c r="U8" s="1" t="s">
        <v>2</v>
      </c>
      <c r="V8" s="1">
        <f>V12+V13+V14</f>
        <v>150</v>
      </c>
      <c r="W8" s="1">
        <f t="shared" ref="W8:Y8" si="3">W12+W13+W14</f>
        <v>250</v>
      </c>
      <c r="X8" s="1">
        <f t="shared" si="3"/>
        <v>150</v>
      </c>
      <c r="Y8" s="1">
        <f t="shared" si="3"/>
        <v>350</v>
      </c>
      <c r="Z8" s="1" t="s">
        <v>18</v>
      </c>
      <c r="AA8" s="1">
        <f>SUM(V7:Y7)</f>
        <v>900</v>
      </c>
    </row>
    <row r="9" spans="2:27" x14ac:dyDescent="0.35">
      <c r="B9" s="1">
        <v>2</v>
      </c>
      <c r="C9" s="1">
        <v>70</v>
      </c>
      <c r="D9" s="1">
        <v>28</v>
      </c>
      <c r="E9" s="1">
        <v>15</v>
      </c>
      <c r="F9" s="1">
        <v>45</v>
      </c>
      <c r="L9" s="2" t="s">
        <v>1</v>
      </c>
      <c r="M9" s="2"/>
      <c r="N9" s="2"/>
      <c r="O9" s="2"/>
      <c r="P9" s="2"/>
    </row>
    <row r="10" spans="2:27" x14ac:dyDescent="0.35">
      <c r="B10" s="1">
        <v>3</v>
      </c>
      <c r="C10" s="1">
        <v>40</v>
      </c>
      <c r="D10" s="1">
        <v>70</v>
      </c>
      <c r="E10" s="1">
        <v>40</v>
      </c>
      <c r="F10" s="1">
        <v>65</v>
      </c>
      <c r="L10" s="8" t="s">
        <v>6</v>
      </c>
      <c r="M10" s="8" t="s">
        <v>7</v>
      </c>
      <c r="N10" s="8" t="s">
        <v>8</v>
      </c>
      <c r="O10" s="8" t="s">
        <v>9</v>
      </c>
      <c r="P10" s="9" t="s">
        <v>15</v>
      </c>
      <c r="V10" s="2" t="s">
        <v>1</v>
      </c>
      <c r="W10" s="2"/>
      <c r="X10" s="2"/>
      <c r="Y10" s="2"/>
    </row>
    <row r="11" spans="2:27" x14ac:dyDescent="0.35">
      <c r="L11" s="1">
        <v>0</v>
      </c>
      <c r="M11" s="1">
        <v>0</v>
      </c>
      <c r="N11" s="1">
        <v>0</v>
      </c>
      <c r="O11" s="1">
        <v>0</v>
      </c>
      <c r="P11" s="1">
        <v>0</v>
      </c>
      <c r="V11" s="1">
        <v>1</v>
      </c>
      <c r="W11" s="1">
        <v>2</v>
      </c>
      <c r="X11" s="1">
        <v>3</v>
      </c>
      <c r="Y11" s="1">
        <v>4</v>
      </c>
    </row>
    <row r="12" spans="2:27" x14ac:dyDescent="0.35">
      <c r="B12" s="1" t="s">
        <v>2</v>
      </c>
      <c r="C12" s="1">
        <v>300</v>
      </c>
      <c r="D12" s="1">
        <v>200</v>
      </c>
      <c r="E12" s="1">
        <v>1000</v>
      </c>
      <c r="F12" s="1">
        <v>500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V12" s="1">
        <v>0</v>
      </c>
      <c r="W12" s="1">
        <v>200</v>
      </c>
      <c r="X12" s="1">
        <v>0</v>
      </c>
      <c r="Y12" s="1">
        <v>200</v>
      </c>
    </row>
    <row r="13" spans="2:27" x14ac:dyDescent="0.35">
      <c r="B13" s="1" t="s">
        <v>3</v>
      </c>
      <c r="C13" s="1">
        <f>D3*D17+D4*D18+D5*D19</f>
        <v>375</v>
      </c>
      <c r="D13" s="1">
        <f t="shared" ref="D13:F13" si="4">E3*E17+E4*E18+E5*E19</f>
        <v>200</v>
      </c>
      <c r="E13" s="1">
        <f t="shared" si="4"/>
        <v>1010</v>
      </c>
      <c r="F13" s="1">
        <f t="shared" si="4"/>
        <v>500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V13" s="1">
        <v>150</v>
      </c>
      <c r="W13" s="1">
        <v>0</v>
      </c>
      <c r="X13" s="1">
        <v>0</v>
      </c>
      <c r="Y13" s="1">
        <v>150</v>
      </c>
    </row>
    <row r="14" spans="2:27" x14ac:dyDescent="0.35">
      <c r="V14" s="1">
        <v>0</v>
      </c>
      <c r="W14" s="1">
        <v>50</v>
      </c>
      <c r="X14" s="1">
        <v>150</v>
      </c>
      <c r="Y14" s="1">
        <v>0</v>
      </c>
    </row>
    <row r="15" spans="2:27" x14ac:dyDescent="0.35">
      <c r="B15" s="1" t="s">
        <v>0</v>
      </c>
      <c r="D15" s="2" t="s">
        <v>1</v>
      </c>
      <c r="E15" s="2"/>
      <c r="F15" s="2"/>
      <c r="G15" s="2"/>
      <c r="H15" s="4" t="s">
        <v>2</v>
      </c>
      <c r="K15" s="1" t="s">
        <v>0</v>
      </c>
      <c r="L15" s="1">
        <v>0</v>
      </c>
      <c r="V15" s="1" t="s">
        <v>19</v>
      </c>
      <c r="W15" s="1">
        <f>V4*V12+W4*W12+X4*X12+Y4*Y12+V13*V5+W13*W5+X13*X5+Y5*Y13+V14*V6+W6*W14+X14*X6+Y6*Y14</f>
        <v>4550</v>
      </c>
    </row>
    <row r="16" spans="2:27" x14ac:dyDescent="0.35">
      <c r="B16" s="1">
        <f>D17*C8+E17*D8+F17*E8+G17*F8+D18*C9+E18*D9+F18*E9+G18*F9+D19*C10+E19*D10+F19*E10+G19*F10</f>
        <v>2600</v>
      </c>
      <c r="D16" s="1">
        <v>1</v>
      </c>
      <c r="E16" s="1">
        <v>2</v>
      </c>
      <c r="F16" s="1">
        <v>3</v>
      </c>
      <c r="G16" s="1">
        <v>4</v>
      </c>
      <c r="H16" s="5"/>
    </row>
    <row r="17" spans="4:29" x14ac:dyDescent="0.35">
      <c r="D17" s="1">
        <v>20</v>
      </c>
      <c r="E17" s="1">
        <v>20</v>
      </c>
      <c r="F17" s="1">
        <v>0</v>
      </c>
      <c r="G17" s="1">
        <v>10</v>
      </c>
      <c r="H17" s="1">
        <f>SUM(D17:G17)</f>
        <v>50</v>
      </c>
      <c r="Z17" s="1">
        <v>150</v>
      </c>
      <c r="AA17" s="1">
        <v>250</v>
      </c>
      <c r="AB17" s="1">
        <v>150</v>
      </c>
      <c r="AC17" s="1">
        <v>350</v>
      </c>
    </row>
    <row r="18" spans="4:29" x14ac:dyDescent="0.35">
      <c r="D18" s="1">
        <v>0</v>
      </c>
      <c r="E18" s="1">
        <v>0</v>
      </c>
      <c r="F18" s="1">
        <v>20</v>
      </c>
      <c r="G18" s="1">
        <v>0</v>
      </c>
      <c r="H18" s="1">
        <f t="shared" ref="H18:H19" si="5">SUM(D18:G18)</f>
        <v>20</v>
      </c>
      <c r="Y18" s="1">
        <v>400</v>
      </c>
      <c r="Z18" s="1">
        <v>6</v>
      </c>
      <c r="AA18" s="1">
        <v>4</v>
      </c>
      <c r="AB18" s="1">
        <v>9</v>
      </c>
      <c r="AC18" s="1">
        <v>5</v>
      </c>
    </row>
    <row r="19" spans="4:29" x14ac:dyDescent="0.35">
      <c r="D19" s="1">
        <v>3</v>
      </c>
      <c r="E19" s="1">
        <v>0</v>
      </c>
      <c r="F19" s="1">
        <v>27</v>
      </c>
      <c r="G19" s="1">
        <v>0</v>
      </c>
      <c r="H19" s="1">
        <f t="shared" si="5"/>
        <v>30</v>
      </c>
      <c r="Y19" s="1">
        <v>300</v>
      </c>
      <c r="Z19" s="1">
        <v>5</v>
      </c>
      <c r="AA19" s="1">
        <v>7</v>
      </c>
      <c r="AB19" s="1">
        <v>8</v>
      </c>
      <c r="AC19" s="1">
        <v>6</v>
      </c>
    </row>
    <row r="20" spans="4:29" x14ac:dyDescent="0.35">
      <c r="Y20" s="1">
        <v>200</v>
      </c>
      <c r="Z20" s="1">
        <v>9</v>
      </c>
      <c r="AA20" s="1">
        <v>4</v>
      </c>
      <c r="AB20" s="1">
        <v>6</v>
      </c>
      <c r="AC20" s="1">
        <v>7</v>
      </c>
    </row>
  </sheetData>
  <mergeCells count="16">
    <mergeCell ref="B1:B2"/>
    <mergeCell ref="C1:C2"/>
    <mergeCell ref="D1:G1"/>
    <mergeCell ref="C6:F6"/>
    <mergeCell ref="V2:Y2"/>
    <mergeCell ref="U2:U3"/>
    <mergeCell ref="Z2:Z3"/>
    <mergeCell ref="V10:Y10"/>
    <mergeCell ref="AA2:AA3"/>
    <mergeCell ref="Q2:Q3"/>
    <mergeCell ref="L2:P2"/>
    <mergeCell ref="L9:P9"/>
    <mergeCell ref="R2:R3"/>
    <mergeCell ref="D15:G15"/>
    <mergeCell ref="H15:H16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2023-09-15T09:52:27Z</dcterms:modified>
</cp:coreProperties>
</file>