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90AD433-03BF-4DA9-A1D4-C4ED3954B1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Б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D18" i="3" s="1"/>
  <c r="E17" i="3" s="1"/>
  <c r="F16" i="3" s="1"/>
  <c r="G15" i="3" s="1"/>
  <c r="H14" i="3" s="1"/>
  <c r="I13" i="3" s="1"/>
  <c r="J12" i="3" s="1"/>
  <c r="K11" i="3" s="1"/>
  <c r="L10" i="3" s="1"/>
  <c r="M9" i="3" s="1"/>
  <c r="N8" i="3" s="1"/>
  <c r="O7" i="3" s="1"/>
  <c r="P6" i="3" s="1"/>
  <c r="Q5" i="3" s="1"/>
  <c r="Q25" i="3" s="1"/>
  <c r="T10" i="3"/>
  <c r="P65" i="3" s="1"/>
  <c r="A90" i="3"/>
  <c r="A89" i="3"/>
  <c r="A88" i="3" s="1"/>
  <c r="A87" i="3" s="1"/>
  <c r="A86" i="3" s="1"/>
  <c r="A85" i="3" s="1"/>
  <c r="A84" i="3" s="1"/>
  <c r="A83" i="3" s="1"/>
  <c r="A82" i="3" s="1"/>
  <c r="P64" i="3"/>
  <c r="P67" i="3"/>
  <c r="P68" i="3"/>
  <c r="P69" i="3"/>
  <c r="P70" i="3"/>
  <c r="O71" i="3" s="1"/>
  <c r="P71" i="3"/>
  <c r="P74" i="3"/>
  <c r="P75" i="3"/>
  <c r="P76" i="3"/>
  <c r="P77" i="3"/>
  <c r="P63" i="3"/>
  <c r="O64" i="3" s="1"/>
  <c r="A76" i="3"/>
  <c r="A75" i="3"/>
  <c r="A74" i="3" s="1"/>
  <c r="A73" i="3" s="1"/>
  <c r="A72" i="3" s="1"/>
  <c r="A71" i="3" s="1"/>
  <c r="A70" i="3" s="1"/>
  <c r="A69" i="3" s="1"/>
  <c r="A68" i="3" s="1"/>
  <c r="A67" i="3" s="1"/>
  <c r="A66" i="3" s="1"/>
  <c r="A65" i="3" s="1"/>
  <c r="A64" i="3" s="1"/>
  <c r="A63" i="3" s="1"/>
  <c r="A62" i="3" s="1"/>
  <c r="A57" i="3"/>
  <c r="A56" i="3" s="1"/>
  <c r="A55" i="3" s="1"/>
  <c r="A54" i="3" s="1"/>
  <c r="A53" i="3" s="1"/>
  <c r="A52" i="3" s="1"/>
  <c r="A51" i="3" s="1"/>
  <c r="A50" i="3" s="1"/>
  <c r="A49" i="3" s="1"/>
  <c r="A48" i="3" s="1"/>
  <c r="A47" i="3" s="1"/>
  <c r="A46" i="3" s="1"/>
  <c r="A45" i="3" s="1"/>
  <c r="A44" i="3" s="1"/>
  <c r="A43" i="3" s="1"/>
  <c r="A38" i="3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C18" i="3"/>
  <c r="D17" i="3" s="1"/>
  <c r="E16" i="3" s="1"/>
  <c r="F15" i="3" s="1"/>
  <c r="G14" i="3" s="1"/>
  <c r="H13" i="3" s="1"/>
  <c r="I12" i="3" s="1"/>
  <c r="J11" i="3" s="1"/>
  <c r="K10" i="3" s="1"/>
  <c r="L9" i="3" s="1"/>
  <c r="M8" i="3" s="1"/>
  <c r="N7" i="3" s="1"/>
  <c r="O6" i="3" s="1"/>
  <c r="P5" i="3" s="1"/>
  <c r="Q4" i="3" s="1"/>
  <c r="Q24" i="3" s="1"/>
  <c r="A18" i="3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P73" i="3" l="1"/>
  <c r="O74" i="3" s="1"/>
  <c r="P72" i="3"/>
  <c r="O73" i="3" s="1"/>
  <c r="N74" i="3" s="1"/>
  <c r="O72" i="3"/>
  <c r="O65" i="3"/>
  <c r="O70" i="3"/>
  <c r="N71" i="3" s="1"/>
  <c r="P66" i="3"/>
  <c r="O66" i="3" s="1"/>
  <c r="O69" i="3"/>
  <c r="N70" i="3" s="1"/>
  <c r="M71" i="3" s="1"/>
  <c r="O68" i="3"/>
  <c r="N69" i="3" s="1"/>
  <c r="O77" i="3"/>
  <c r="O76" i="3"/>
  <c r="O75" i="3"/>
  <c r="N75" i="3" s="1"/>
  <c r="N76" i="3"/>
  <c r="N65" i="3"/>
  <c r="N72" i="3"/>
  <c r="M72" i="3" s="1"/>
  <c r="N73" i="3"/>
  <c r="Q44" i="3"/>
  <c r="Q43" i="3"/>
  <c r="D19" i="3"/>
  <c r="E18" i="3" s="1"/>
  <c r="F17" i="3" s="1"/>
  <c r="G16" i="3" s="1"/>
  <c r="H15" i="3" s="1"/>
  <c r="I14" i="3" s="1"/>
  <c r="J13" i="3" s="1"/>
  <c r="K12" i="3" s="1"/>
  <c r="L11" i="3" s="1"/>
  <c r="M10" i="3" s="1"/>
  <c r="N9" i="3" s="1"/>
  <c r="O8" i="3" s="1"/>
  <c r="P7" i="3" s="1"/>
  <c r="P25" i="3"/>
  <c r="O67" i="3" l="1"/>
  <c r="N68" i="3" s="1"/>
  <c r="N77" i="3"/>
  <c r="N66" i="3"/>
  <c r="N67" i="3"/>
  <c r="M67" i="3" s="1"/>
  <c r="M76" i="3"/>
  <c r="M69" i="3"/>
  <c r="M73" i="3"/>
  <c r="L73" i="3" s="1"/>
  <c r="L72" i="3"/>
  <c r="M75" i="3"/>
  <c r="M77" i="3"/>
  <c r="M70" i="3"/>
  <c r="L71" i="3" s="1"/>
  <c r="M74" i="3"/>
  <c r="M66" i="3"/>
  <c r="P44" i="3"/>
  <c r="Q6" i="3"/>
  <c r="Q45" i="3" s="1"/>
  <c r="E19" i="3"/>
  <c r="M68" i="3" l="1"/>
  <c r="L69" i="3" s="1"/>
  <c r="K73" i="3"/>
  <c r="K87" i="3" s="1"/>
  <c r="L76" i="3"/>
  <c r="K77" i="3" s="1"/>
  <c r="K91" i="3" s="1"/>
  <c r="K72" i="3"/>
  <c r="K86" i="3" s="1"/>
  <c r="J87" i="3" s="1"/>
  <c r="L77" i="3"/>
  <c r="J73" i="3"/>
  <c r="L67" i="3"/>
  <c r="L75" i="3"/>
  <c r="L74" i="3"/>
  <c r="L70" i="3"/>
  <c r="K71" i="3" s="1"/>
  <c r="Q26" i="3"/>
  <c r="P26" i="3" s="1"/>
  <c r="O26" i="3" s="1"/>
  <c r="F19" i="3"/>
  <c r="F18" i="3"/>
  <c r="G17" i="3" s="1"/>
  <c r="H16" i="3" s="1"/>
  <c r="I15" i="3" s="1"/>
  <c r="J14" i="3" s="1"/>
  <c r="K13" i="3" s="1"/>
  <c r="L12" i="3" s="1"/>
  <c r="M11" i="3" s="1"/>
  <c r="N10" i="3" s="1"/>
  <c r="O9" i="3" s="1"/>
  <c r="P8" i="3" s="1"/>
  <c r="L68" i="3" l="1"/>
  <c r="K69" i="3" s="1"/>
  <c r="K83" i="3" s="1"/>
  <c r="K76" i="3"/>
  <c r="K90" i="3" s="1"/>
  <c r="J91" i="3" s="1"/>
  <c r="J72" i="3"/>
  <c r="I73" i="3" s="1"/>
  <c r="K85" i="3"/>
  <c r="J86" i="3" s="1"/>
  <c r="J77" i="3"/>
  <c r="K75" i="3"/>
  <c r="K74" i="3"/>
  <c r="K88" i="3" s="1"/>
  <c r="K70" i="3"/>
  <c r="K84" i="3" s="1"/>
  <c r="P45" i="3"/>
  <c r="Q7" i="3"/>
  <c r="Q46" i="3" s="1"/>
  <c r="G19" i="3"/>
  <c r="G18" i="3"/>
  <c r="H17" i="3" s="1"/>
  <c r="I16" i="3" s="1"/>
  <c r="J15" i="3" s="1"/>
  <c r="K14" i="3" s="1"/>
  <c r="L13" i="3" s="1"/>
  <c r="M12" i="3" s="1"/>
  <c r="N11" i="3" s="1"/>
  <c r="O10" i="3" s="1"/>
  <c r="P9" i="3" s="1"/>
  <c r="K68" i="3" l="1"/>
  <c r="I87" i="3"/>
  <c r="J76" i="3"/>
  <c r="I77" i="3" s="1"/>
  <c r="K89" i="3"/>
  <c r="J90" i="3" s="1"/>
  <c r="I91" i="3" s="1"/>
  <c r="J75" i="3"/>
  <c r="I76" i="3" s="1"/>
  <c r="H77" i="3" s="1"/>
  <c r="J74" i="3"/>
  <c r="J88" i="3" s="1"/>
  <c r="J71" i="3"/>
  <c r="I72" i="3" s="1"/>
  <c r="H73" i="3" s="1"/>
  <c r="J70" i="3"/>
  <c r="J84" i="3" s="1"/>
  <c r="Q27" i="3"/>
  <c r="P27" i="3" s="1"/>
  <c r="O27" i="3" s="1"/>
  <c r="N27" i="3" s="1"/>
  <c r="O45" i="3"/>
  <c r="Q8" i="3"/>
  <c r="Q47" i="3" s="1"/>
  <c r="H19" i="3"/>
  <c r="H18" i="3"/>
  <c r="I17" i="3" s="1"/>
  <c r="J16" i="3" s="1"/>
  <c r="K15" i="3" s="1"/>
  <c r="L14" i="3" s="1"/>
  <c r="M13" i="3" s="1"/>
  <c r="N12" i="3" s="1"/>
  <c r="O11" i="3" s="1"/>
  <c r="P10" i="3" s="1"/>
  <c r="J69" i="3" l="1"/>
  <c r="K82" i="3"/>
  <c r="J83" i="3" s="1"/>
  <c r="J89" i="3"/>
  <c r="I90" i="3" s="1"/>
  <c r="H91" i="3" s="1"/>
  <c r="J85" i="3"/>
  <c r="I75" i="3"/>
  <c r="H76" i="3" s="1"/>
  <c r="G77" i="3" s="1"/>
  <c r="I74" i="3"/>
  <c r="I88" i="3" s="1"/>
  <c r="I71" i="3"/>
  <c r="H72" i="3" s="1"/>
  <c r="G73" i="3" s="1"/>
  <c r="I70" i="3"/>
  <c r="I84" i="3" s="1"/>
  <c r="Q28" i="3"/>
  <c r="P28" i="3" s="1"/>
  <c r="O28" i="3" s="1"/>
  <c r="P47" i="3"/>
  <c r="P46" i="3"/>
  <c r="Q9" i="3"/>
  <c r="Q48" i="3" s="1"/>
  <c r="I19" i="3"/>
  <c r="I18" i="3"/>
  <c r="J17" i="3" s="1"/>
  <c r="K16" i="3" s="1"/>
  <c r="L15" i="3" s="1"/>
  <c r="M14" i="3" s="1"/>
  <c r="N13" i="3" s="1"/>
  <c r="O12" i="3" s="1"/>
  <c r="P11" i="3" s="1"/>
  <c r="I85" i="3" l="1"/>
  <c r="I86" i="3"/>
  <c r="H87" i="3" s="1"/>
  <c r="I89" i="3"/>
  <c r="H90" i="3" s="1"/>
  <c r="G91" i="3" s="1"/>
  <c r="H71" i="3"/>
  <c r="G72" i="3" s="1"/>
  <c r="F73" i="3" s="1"/>
  <c r="H75" i="3"/>
  <c r="G76" i="3" s="1"/>
  <c r="F77" i="3" s="1"/>
  <c r="H74" i="3"/>
  <c r="H88" i="3" s="1"/>
  <c r="O46" i="3"/>
  <c r="O47" i="3"/>
  <c r="Q29" i="3"/>
  <c r="P29" i="3" s="1"/>
  <c r="O29" i="3" s="1"/>
  <c r="N29" i="3" s="1"/>
  <c r="Q10" i="3"/>
  <c r="Q49" i="3" s="1"/>
  <c r="J19" i="3"/>
  <c r="J18" i="3"/>
  <c r="K17" i="3" s="1"/>
  <c r="L16" i="3" s="1"/>
  <c r="M15" i="3" s="1"/>
  <c r="N14" i="3" s="1"/>
  <c r="O13" i="3" s="1"/>
  <c r="P12" i="3" s="1"/>
  <c r="N28" i="3"/>
  <c r="H89" i="3" l="1"/>
  <c r="G90" i="3" s="1"/>
  <c r="F91" i="3" s="1"/>
  <c r="H86" i="3"/>
  <c r="G87" i="3" s="1"/>
  <c r="H85" i="3"/>
  <c r="G86" i="3" s="1"/>
  <c r="F87" i="3" s="1"/>
  <c r="G75" i="3"/>
  <c r="F76" i="3" s="1"/>
  <c r="E77" i="3" s="1"/>
  <c r="G74" i="3"/>
  <c r="G88" i="3" s="1"/>
  <c r="Q30" i="3"/>
  <c r="P30" i="3" s="1"/>
  <c r="O30" i="3" s="1"/>
  <c r="N30" i="3" s="1"/>
  <c r="P49" i="3"/>
  <c r="P48" i="3"/>
  <c r="N47" i="3"/>
  <c r="N46" i="3"/>
  <c r="Q11" i="3"/>
  <c r="Q50" i="3" s="1"/>
  <c r="K19" i="3"/>
  <c r="K18" i="3"/>
  <c r="L17" i="3" s="1"/>
  <c r="M16" i="3" s="1"/>
  <c r="N15" i="3" s="1"/>
  <c r="O14" i="3" s="1"/>
  <c r="P13" i="3" s="1"/>
  <c r="M29" i="3"/>
  <c r="M28" i="3"/>
  <c r="G89" i="3" l="1"/>
  <c r="F90" i="3" s="1"/>
  <c r="E91" i="3" s="1"/>
  <c r="F75" i="3"/>
  <c r="E76" i="3" s="1"/>
  <c r="D77" i="3" s="1"/>
  <c r="F74" i="3"/>
  <c r="F88" i="3" s="1"/>
  <c r="M47" i="3"/>
  <c r="O48" i="3"/>
  <c r="O49" i="3"/>
  <c r="Q31" i="3"/>
  <c r="P31" i="3" s="1"/>
  <c r="O31" i="3" s="1"/>
  <c r="L29" i="3"/>
  <c r="Q12" i="3"/>
  <c r="Q51" i="3" s="1"/>
  <c r="L19" i="3"/>
  <c r="L18" i="3"/>
  <c r="M17" i="3" s="1"/>
  <c r="N16" i="3" s="1"/>
  <c r="O15" i="3" s="1"/>
  <c r="P14" i="3" s="1"/>
  <c r="M30" i="3"/>
  <c r="L30" i="3" s="1"/>
  <c r="F89" i="3" l="1"/>
  <c r="E90" i="3" s="1"/>
  <c r="D91" i="3" s="1"/>
  <c r="E75" i="3"/>
  <c r="D76" i="3" s="1"/>
  <c r="C77" i="3" s="1"/>
  <c r="E74" i="3"/>
  <c r="E88" i="3" s="1"/>
  <c r="N48" i="3"/>
  <c r="N49" i="3"/>
  <c r="P50" i="3"/>
  <c r="Q32" i="3"/>
  <c r="P32" i="3" s="1"/>
  <c r="O32" i="3" s="1"/>
  <c r="N32" i="3" s="1"/>
  <c r="Q13" i="3"/>
  <c r="Q52" i="3" s="1"/>
  <c r="K30" i="3"/>
  <c r="N31" i="3"/>
  <c r="M19" i="3"/>
  <c r="M18" i="3"/>
  <c r="N17" i="3" s="1"/>
  <c r="O16" i="3" s="1"/>
  <c r="P15" i="3" s="1"/>
  <c r="E89" i="3" l="1"/>
  <c r="D90" i="3" s="1"/>
  <c r="C91" i="3" s="1"/>
  <c r="D75" i="3"/>
  <c r="C76" i="3" s="1"/>
  <c r="B77" i="3" s="1"/>
  <c r="M48" i="3"/>
  <c r="M49" i="3"/>
  <c r="O50" i="3"/>
  <c r="Q33" i="3"/>
  <c r="P33" i="3" s="1"/>
  <c r="O33" i="3" s="1"/>
  <c r="N33" i="3" s="1"/>
  <c r="M33" i="3" s="1"/>
  <c r="P51" i="3"/>
  <c r="O51" i="3" s="1"/>
  <c r="Q14" i="3"/>
  <c r="Q53" i="3" s="1"/>
  <c r="N19" i="3"/>
  <c r="N18" i="3"/>
  <c r="O17" i="3" s="1"/>
  <c r="P16" i="3" s="1"/>
  <c r="M32" i="3"/>
  <c r="M31" i="3"/>
  <c r="D89" i="3" l="1"/>
  <c r="C90" i="3" s="1"/>
  <c r="B91" i="3" s="1"/>
  <c r="Q34" i="3"/>
  <c r="P34" i="3" s="1"/>
  <c r="O34" i="3" s="1"/>
  <c r="P53" i="3"/>
  <c r="N50" i="3"/>
  <c r="N51" i="3"/>
  <c r="L48" i="3"/>
  <c r="L49" i="3"/>
  <c r="P52" i="3"/>
  <c r="O52" i="3" s="1"/>
  <c r="N52" i="3" s="1"/>
  <c r="Q15" i="3"/>
  <c r="Q54" i="3" s="1"/>
  <c r="L32" i="3"/>
  <c r="L31" i="3"/>
  <c r="O19" i="3"/>
  <c r="O18" i="3"/>
  <c r="P17" i="3" s="1"/>
  <c r="L33" i="3"/>
  <c r="O53" i="3" l="1"/>
  <c r="N53" i="3" s="1"/>
  <c r="M53" i="3" s="1"/>
  <c r="M52" i="3"/>
  <c r="M50" i="3"/>
  <c r="M51" i="3"/>
  <c r="Q35" i="3"/>
  <c r="P35" i="3" s="1"/>
  <c r="O35" i="3" s="1"/>
  <c r="N35" i="3" s="1"/>
  <c r="P54" i="3"/>
  <c r="O54" i="3" s="1"/>
  <c r="N54" i="3" s="1"/>
  <c r="K49" i="3"/>
  <c r="Q16" i="3"/>
  <c r="Q55" i="3" s="1"/>
  <c r="K33" i="3"/>
  <c r="P19" i="3"/>
  <c r="P18" i="3"/>
  <c r="K32" i="3"/>
  <c r="K31" i="3"/>
  <c r="N34" i="3"/>
  <c r="M54" i="3" l="1"/>
  <c r="Q36" i="3"/>
  <c r="P36" i="3" s="1"/>
  <c r="O36" i="3" s="1"/>
  <c r="N36" i="3" s="1"/>
  <c r="M36" i="3" s="1"/>
  <c r="L52" i="3"/>
  <c r="L50" i="3"/>
  <c r="L51" i="3"/>
  <c r="K52" i="3" s="1"/>
  <c r="Q17" i="3"/>
  <c r="Q56" i="3" s="1"/>
  <c r="J33" i="3"/>
  <c r="L54" i="3"/>
  <c r="L53" i="3"/>
  <c r="Q19" i="3"/>
  <c r="Q58" i="3" s="1"/>
  <c r="Q18" i="3"/>
  <c r="Q57" i="3" s="1"/>
  <c r="M35" i="3"/>
  <c r="M34" i="3"/>
  <c r="J32" i="3"/>
  <c r="J31" i="3"/>
  <c r="I33" i="3" l="1"/>
  <c r="Q38" i="3"/>
  <c r="P58" i="3"/>
  <c r="K51" i="3"/>
  <c r="J52" i="3" s="1"/>
  <c r="K50" i="3"/>
  <c r="Q37" i="3"/>
  <c r="P57" i="3"/>
  <c r="O58" i="3" s="1"/>
  <c r="Q39" i="3"/>
  <c r="P55" i="3"/>
  <c r="O55" i="3" s="1"/>
  <c r="K54" i="3"/>
  <c r="K53" i="3"/>
  <c r="L36" i="3"/>
  <c r="L35" i="3"/>
  <c r="L34" i="3"/>
  <c r="I32" i="3"/>
  <c r="P39" i="3" l="1"/>
  <c r="P38" i="3"/>
  <c r="H33" i="3"/>
  <c r="J51" i="3"/>
  <c r="I52" i="3" s="1"/>
  <c r="J50" i="3"/>
  <c r="N55" i="3"/>
  <c r="P37" i="3"/>
  <c r="P56" i="3"/>
  <c r="K36" i="3"/>
  <c r="J54" i="3"/>
  <c r="J53" i="3"/>
  <c r="K35" i="3"/>
  <c r="K34" i="3"/>
  <c r="O39" i="3" l="1"/>
  <c r="I51" i="3"/>
  <c r="H52" i="3" s="1"/>
  <c r="O56" i="3"/>
  <c r="O57" i="3"/>
  <c r="N58" i="3" s="1"/>
  <c r="O37" i="3"/>
  <c r="O38" i="3"/>
  <c r="N39" i="3" s="1"/>
  <c r="M55" i="3"/>
  <c r="L55" i="3" s="1"/>
  <c r="J36" i="3"/>
  <c r="I54" i="3"/>
  <c r="I53" i="3"/>
  <c r="J35" i="3"/>
  <c r="J34" i="3"/>
  <c r="I36" i="3" l="1"/>
  <c r="K55" i="3"/>
  <c r="N37" i="3"/>
  <c r="M37" i="3" s="1"/>
  <c r="N38" i="3"/>
  <c r="N57" i="3"/>
  <c r="M58" i="3" s="1"/>
  <c r="N56" i="3"/>
  <c r="H54" i="3"/>
  <c r="H53" i="3"/>
  <c r="I35" i="3"/>
  <c r="H36" i="3" s="1"/>
  <c r="I34" i="3"/>
  <c r="M57" i="3" l="1"/>
  <c r="L58" i="3" s="1"/>
  <c r="M56" i="3"/>
  <c r="M38" i="3"/>
  <c r="M39" i="3"/>
  <c r="L37" i="3"/>
  <c r="L38" i="3"/>
  <c r="J55" i="3"/>
  <c r="G54" i="3"/>
  <c r="G53" i="3"/>
  <c r="H35" i="3"/>
  <c r="G36" i="3" s="1"/>
  <c r="H34" i="3"/>
  <c r="F54" i="3" l="1"/>
  <c r="K38" i="3"/>
  <c r="K37" i="3"/>
  <c r="L39" i="3"/>
  <c r="K39" i="3" s="1"/>
  <c r="L56" i="3"/>
  <c r="L57" i="3"/>
  <c r="K58" i="3" s="1"/>
  <c r="I55" i="3"/>
  <c r="G35" i="3"/>
  <c r="F36" i="3" s="1"/>
  <c r="G34" i="3"/>
  <c r="H55" i="3" l="1"/>
  <c r="K57" i="3"/>
  <c r="J58" i="3" s="1"/>
  <c r="K56" i="3"/>
  <c r="J38" i="3"/>
  <c r="J37" i="3"/>
  <c r="J39" i="3"/>
  <c r="F35" i="3"/>
  <c r="E36" i="3" s="1"/>
  <c r="I39" i="3" l="1"/>
  <c r="I38" i="3"/>
  <c r="I37" i="3"/>
  <c r="J57" i="3"/>
  <c r="I58" i="3" s="1"/>
  <c r="J56" i="3"/>
  <c r="G55" i="3"/>
  <c r="H39" i="3" l="1"/>
  <c r="F55" i="3"/>
  <c r="H38" i="3"/>
  <c r="G39" i="3" s="1"/>
  <c r="H37" i="3"/>
  <c r="I57" i="3"/>
  <c r="H58" i="3" s="1"/>
  <c r="I56" i="3"/>
  <c r="H57" i="3" l="1"/>
  <c r="G58" i="3" s="1"/>
  <c r="H56" i="3"/>
  <c r="G38" i="3"/>
  <c r="F39" i="3" s="1"/>
  <c r="G37" i="3"/>
  <c r="E55" i="3"/>
  <c r="F38" i="3" l="1"/>
  <c r="E39" i="3" s="1"/>
  <c r="F37" i="3"/>
  <c r="G57" i="3"/>
  <c r="F58" i="3" s="1"/>
  <c r="G56" i="3"/>
  <c r="F57" i="3" l="1"/>
  <c r="E58" i="3" s="1"/>
  <c r="F56" i="3"/>
  <c r="E38" i="3"/>
  <c r="D39" i="3" s="1"/>
  <c r="E37" i="3"/>
  <c r="E57" i="3" l="1"/>
  <c r="D58" i="3" s="1"/>
  <c r="E56" i="3"/>
  <c r="D37" i="3"/>
  <c r="D38" i="3"/>
  <c r="C39" i="3" s="1"/>
  <c r="C38" i="3" l="1"/>
  <c r="B39" i="3" s="1"/>
  <c r="D57" i="3"/>
  <c r="C58" i="3" s="1"/>
  <c r="D56" i="3"/>
  <c r="C57" i="3" l="1"/>
  <c r="B58" i="3" s="1"/>
</calcChain>
</file>

<file path=xl/sharedStrings.xml><?xml version="1.0" encoding="utf-8"?>
<sst xmlns="http://schemas.openxmlformats.org/spreadsheetml/2006/main" count="15" uniqueCount="15">
  <si>
    <t>T</t>
  </si>
  <si>
    <t>S0</t>
  </si>
  <si>
    <t>r</t>
  </si>
  <si>
    <t>u</t>
  </si>
  <si>
    <t>d</t>
  </si>
  <si>
    <t>p</t>
  </si>
  <si>
    <t>q</t>
  </si>
  <si>
    <t>E</t>
  </si>
  <si>
    <t>k</t>
  </si>
  <si>
    <t>n</t>
  </si>
  <si>
    <t>Фьючерс</t>
  </si>
  <si>
    <t>Цена базового актива</t>
  </si>
  <si>
    <t>Цена европейского опциона Put</t>
  </si>
  <si>
    <t>Цена американского опциона Put</t>
  </si>
  <si>
    <t>Американский опцион на фьючерс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</si>
</sst>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D29E"/>
        <bgColor indexed="64"/>
      </patternFill>
    </fill>
    <fill>
      <patternFill patternType="solid">
        <fgColor rgb="FFAEF4E0"/>
        <bgColor indexed="64"/>
      </patternFill>
    </fill>
    <fill>
      <patternFill patternType="solid">
        <fgColor rgb="FFE9FD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AEF4E0"/>
      <color rgb="FFE9FDF7"/>
      <color rgb="FFF4FEFB"/>
      <color rgb="FFE1FBF4"/>
      <color rgb="FFDAFAF1"/>
      <color rgb="FF4AD29E"/>
      <color rgb="FF00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92"/>
  <sheetViews>
    <sheetView tabSelected="1" topLeftCell="A11" zoomScale="123" zoomScaleNormal="115" workbookViewId="0">
      <selection activeCell="T24" sqref="T24"/>
    </sheetView>
  </sheetViews>
  <sheetFormatPr defaultRowHeight="14.4" x14ac:dyDescent="0.3"/>
  <sheetData>
    <row r="3" spans="1:20" x14ac:dyDescent="0.3">
      <c r="A3" s="5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0" x14ac:dyDescent="0.3">
      <c r="A4" s="2">
        <f t="shared" ref="A4:A17" si="0">1+A5</f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ref="D4:Q18" si="1">P5*$T$11</f>
        <v>178.79995494019516</v>
      </c>
    </row>
    <row r="5" spans="1:20" x14ac:dyDescent="0.3">
      <c r="A5" s="2">
        <f t="shared" si="0"/>
        <v>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>
        <f t="shared" si="1"/>
        <v>172.0057286581964</v>
      </c>
      <c r="Q5" s="6">
        <f t="shared" si="1"/>
        <v>165.46951096918505</v>
      </c>
    </row>
    <row r="6" spans="1:20" x14ac:dyDescent="0.3">
      <c r="A6" s="2">
        <f t="shared" si="0"/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>
        <f t="shared" si="1"/>
        <v>165.46967643886137</v>
      </c>
      <c r="P6" s="6">
        <f t="shared" si="1"/>
        <v>159.18182873418473</v>
      </c>
      <c r="Q6" s="6">
        <f t="shared" si="1"/>
        <v>153.1329192422856</v>
      </c>
      <c r="S6" s="1" t="s">
        <v>0</v>
      </c>
      <c r="T6" s="2">
        <v>0.25</v>
      </c>
    </row>
    <row r="7" spans="1:20" x14ac:dyDescent="0.3">
      <c r="A7" s="2">
        <f t="shared" si="0"/>
        <v>12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f t="shared" si="1"/>
        <v>159.18198791617255</v>
      </c>
      <c r="O7" s="6">
        <f t="shared" si="1"/>
        <v>153.13307237535807</v>
      </c>
      <c r="P7" s="6">
        <f t="shared" si="1"/>
        <v>147.31401562509436</v>
      </c>
      <c r="Q7" s="6">
        <f t="shared" si="1"/>
        <v>141.71608303134082</v>
      </c>
      <c r="S7" s="1" t="s">
        <v>9</v>
      </c>
      <c r="T7" s="2">
        <v>15</v>
      </c>
    </row>
    <row r="8" spans="1:20" x14ac:dyDescent="0.3">
      <c r="A8" s="2">
        <f t="shared" si="0"/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f t="shared" si="1"/>
        <v>153.13322550858348</v>
      </c>
      <c r="N8" s="6">
        <f t="shared" si="1"/>
        <v>147.31416293925739</v>
      </c>
      <c r="O8" s="6">
        <f t="shared" si="1"/>
        <v>141.71622474756552</v>
      </c>
      <c r="P8" s="6">
        <f t="shared" si="1"/>
        <v>136.33100820715805</v>
      </c>
      <c r="Q8" s="6">
        <f t="shared" si="1"/>
        <v>131.15042989528604</v>
      </c>
      <c r="S8" s="1" t="s">
        <v>2</v>
      </c>
      <c r="T8" s="2">
        <v>0.06</v>
      </c>
    </row>
    <row r="9" spans="1:20" x14ac:dyDescent="0.3">
      <c r="A9" s="2">
        <f t="shared" si="0"/>
        <v>10</v>
      </c>
      <c r="B9" s="6"/>
      <c r="C9" s="6"/>
      <c r="D9" s="6"/>
      <c r="E9" s="6"/>
      <c r="F9" s="6"/>
      <c r="G9" s="6"/>
      <c r="H9" s="6"/>
      <c r="I9" s="6"/>
      <c r="J9" s="6"/>
      <c r="K9" s="6"/>
      <c r="L9" s="6">
        <f t="shared" si="1"/>
        <v>147.31431025356756</v>
      </c>
      <c r="M9" s="6">
        <f t="shared" si="1"/>
        <v>141.71636646393205</v>
      </c>
      <c r="N9" s="6">
        <f t="shared" si="1"/>
        <v>136.33114453830257</v>
      </c>
      <c r="O9" s="6">
        <f t="shared" si="1"/>
        <v>131.15056104584707</v>
      </c>
      <c r="P9" s="6">
        <f t="shared" si="1"/>
        <v>126.1668397261049</v>
      </c>
      <c r="Q9" s="6">
        <f t="shared" si="1"/>
        <v>121.37249981651291</v>
      </c>
      <c r="S9" s="1" t="s">
        <v>5</v>
      </c>
      <c r="T9" s="2">
        <v>0.4</v>
      </c>
    </row>
    <row r="10" spans="1:20" x14ac:dyDescent="0.3">
      <c r="A10" s="2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>
        <f t="shared" si="1"/>
        <v>141.71650818044014</v>
      </c>
      <c r="L10" s="6">
        <f t="shared" si="1"/>
        <v>136.33128086958348</v>
      </c>
      <c r="M10" s="6">
        <f t="shared" si="1"/>
        <v>131.15069219653927</v>
      </c>
      <c r="N10" s="6">
        <f t="shared" si="1"/>
        <v>126.16696589307075</v>
      </c>
      <c r="O10" s="6">
        <f t="shared" si="1"/>
        <v>121.37262118913409</v>
      </c>
      <c r="P10" s="6">
        <f t="shared" si="1"/>
        <v>116.76046158394699</v>
      </c>
      <c r="Q10" s="6">
        <f t="shared" si="1"/>
        <v>112.32356404375702</v>
      </c>
      <c r="S10" s="1" t="s">
        <v>6</v>
      </c>
      <c r="T10" s="2">
        <f>1-T9</f>
        <v>0.6</v>
      </c>
    </row>
    <row r="11" spans="1:20" x14ac:dyDescent="0.3">
      <c r="A11" s="2">
        <f t="shared" si="0"/>
        <v>8</v>
      </c>
      <c r="B11" s="6"/>
      <c r="C11" s="6"/>
      <c r="D11" s="6"/>
      <c r="E11" s="6"/>
      <c r="F11" s="6"/>
      <c r="G11" s="6"/>
      <c r="H11" s="6"/>
      <c r="I11" s="6"/>
      <c r="J11" s="6">
        <f t="shared" si="1"/>
        <v>136.33141720100062</v>
      </c>
      <c r="K11" s="6">
        <f t="shared" si="1"/>
        <v>131.15082334736263</v>
      </c>
      <c r="L11" s="6">
        <f t="shared" si="1"/>
        <v>126.16709206016283</v>
      </c>
      <c r="M11" s="6">
        <f t="shared" si="1"/>
        <v>121.37274256187662</v>
      </c>
      <c r="N11" s="6">
        <f t="shared" si="1"/>
        <v>116.76057834452533</v>
      </c>
      <c r="O11" s="6">
        <f t="shared" si="1"/>
        <v>112.32367636743336</v>
      </c>
      <c r="P11" s="6">
        <f t="shared" si="1"/>
        <v>108.0553766654709</v>
      </c>
      <c r="Q11" s="6">
        <f t="shared" si="1"/>
        <v>103.94927235218299</v>
      </c>
      <c r="S11" s="1" t="s">
        <v>3</v>
      </c>
      <c r="T11" s="2">
        <v>1.0395000000000001</v>
      </c>
    </row>
    <row r="12" spans="1:20" x14ac:dyDescent="0.3">
      <c r="A12" s="2">
        <f t="shared" si="0"/>
        <v>7</v>
      </c>
      <c r="B12" s="6"/>
      <c r="C12" s="6"/>
      <c r="D12" s="6"/>
      <c r="E12" s="6"/>
      <c r="F12" s="6"/>
      <c r="G12" s="6"/>
      <c r="H12" s="6"/>
      <c r="I12" s="6">
        <f t="shared" si="1"/>
        <v>131.15095449831708</v>
      </c>
      <c r="J12" s="6">
        <f t="shared" si="1"/>
        <v>126.16721822738107</v>
      </c>
      <c r="K12" s="6">
        <f t="shared" si="1"/>
        <v>121.37286393474056</v>
      </c>
      <c r="L12" s="6">
        <f t="shared" si="1"/>
        <v>116.76069510522041</v>
      </c>
      <c r="M12" s="6">
        <f t="shared" si="1"/>
        <v>112.32378869122205</v>
      </c>
      <c r="N12" s="6">
        <f t="shared" si="1"/>
        <v>108.0554847209556</v>
      </c>
      <c r="O12" s="6">
        <f t="shared" si="1"/>
        <v>103.9493763015593</v>
      </c>
      <c r="P12" s="6">
        <f t="shared" si="1"/>
        <v>99.999300002100028</v>
      </c>
      <c r="Q12" s="6">
        <f t="shared" si="1"/>
        <v>96.199326602020236</v>
      </c>
      <c r="S12" s="1" t="s">
        <v>4</v>
      </c>
      <c r="T12" s="2">
        <v>0.96199999999999997</v>
      </c>
    </row>
    <row r="13" spans="1:20" x14ac:dyDescent="0.3">
      <c r="A13" s="2">
        <f t="shared" si="0"/>
        <v>6</v>
      </c>
      <c r="B13" s="6"/>
      <c r="C13" s="6"/>
      <c r="D13" s="6"/>
      <c r="E13" s="6"/>
      <c r="F13" s="6"/>
      <c r="G13" s="6"/>
      <c r="H13" s="6">
        <f t="shared" si="1"/>
        <v>126.16734439472542</v>
      </c>
      <c r="I13" s="6">
        <f t="shared" si="1"/>
        <v>121.37298530772588</v>
      </c>
      <c r="J13" s="6">
        <f t="shared" si="1"/>
        <v>116.76081186603228</v>
      </c>
      <c r="K13" s="6">
        <f t="shared" si="1"/>
        <v>112.32390101512304</v>
      </c>
      <c r="L13" s="6">
        <f t="shared" si="1"/>
        <v>108.05559277654838</v>
      </c>
      <c r="M13" s="6">
        <f t="shared" si="1"/>
        <v>103.94948025103953</v>
      </c>
      <c r="N13" s="6">
        <f t="shared" si="1"/>
        <v>99.999400001500035</v>
      </c>
      <c r="O13" s="6">
        <f t="shared" si="1"/>
        <v>96.199422801443021</v>
      </c>
      <c r="P13" s="6">
        <f t="shared" si="1"/>
        <v>92.543844734988198</v>
      </c>
      <c r="Q13" s="6">
        <f t="shared" si="1"/>
        <v>89.027178635058632</v>
      </c>
      <c r="S13" s="1" t="s">
        <v>7</v>
      </c>
      <c r="T13" s="2">
        <v>100</v>
      </c>
    </row>
    <row r="14" spans="1:20" x14ac:dyDescent="0.3">
      <c r="A14" s="2">
        <f t="shared" si="0"/>
        <v>5</v>
      </c>
      <c r="B14" s="6"/>
      <c r="C14" s="6"/>
      <c r="D14" s="6"/>
      <c r="E14" s="6"/>
      <c r="F14" s="6"/>
      <c r="G14" s="6">
        <f t="shared" si="1"/>
        <v>121.37310668083252</v>
      </c>
      <c r="H14" s="6">
        <f t="shared" si="1"/>
        <v>116.76092862696092</v>
      </c>
      <c r="I14" s="6">
        <f t="shared" si="1"/>
        <v>112.32401333913639</v>
      </c>
      <c r="J14" s="6">
        <f t="shared" si="1"/>
        <v>108.05570083224919</v>
      </c>
      <c r="K14" s="6">
        <f t="shared" si="1"/>
        <v>103.94958420062373</v>
      </c>
      <c r="L14" s="6">
        <f t="shared" si="1"/>
        <v>99.999500001000015</v>
      </c>
      <c r="M14" s="6">
        <f t="shared" si="1"/>
        <v>96.199519000962027</v>
      </c>
      <c r="N14" s="6">
        <f t="shared" si="1"/>
        <v>92.543937278925455</v>
      </c>
      <c r="O14" s="6">
        <f t="shared" si="1"/>
        <v>89.027267662326295</v>
      </c>
      <c r="P14" s="6">
        <f t="shared" si="1"/>
        <v>85.644231491157882</v>
      </c>
      <c r="Q14" s="6">
        <f t="shared" si="1"/>
        <v>82.389750694493912</v>
      </c>
      <c r="S14" s="3" t="s">
        <v>1</v>
      </c>
      <c r="T14" s="4">
        <v>100</v>
      </c>
    </row>
    <row r="15" spans="1:20" x14ac:dyDescent="0.3">
      <c r="A15" s="2">
        <f t="shared" si="0"/>
        <v>4</v>
      </c>
      <c r="B15" s="6"/>
      <c r="C15" s="6"/>
      <c r="D15" s="6"/>
      <c r="E15" s="6"/>
      <c r="F15" s="6">
        <f t="shared" si="1"/>
        <v>116.76104538800627</v>
      </c>
      <c r="G15" s="6">
        <f t="shared" si="1"/>
        <v>112.32412566326205</v>
      </c>
      <c r="H15" s="6">
        <f t="shared" si="1"/>
        <v>108.05580888805808</v>
      </c>
      <c r="I15" s="6">
        <f t="shared" si="1"/>
        <v>103.94968815031186</v>
      </c>
      <c r="J15" s="6">
        <f t="shared" si="1"/>
        <v>99.999600000600026</v>
      </c>
      <c r="K15" s="6">
        <f t="shared" si="1"/>
        <v>96.199615200577213</v>
      </c>
      <c r="L15" s="6">
        <f t="shared" si="1"/>
        <v>92.544029822955281</v>
      </c>
      <c r="M15" s="6">
        <f t="shared" si="1"/>
        <v>89.027356689682975</v>
      </c>
      <c r="N15" s="6">
        <f t="shared" si="1"/>
        <v>85.644317135475021</v>
      </c>
      <c r="O15" s="6">
        <f t="shared" si="1"/>
        <v>82.389833084326966</v>
      </c>
      <c r="P15" s="6">
        <f t="shared" si="1"/>
        <v>79.259019427122567</v>
      </c>
      <c r="Q15" s="6">
        <f t="shared" si="1"/>
        <v>76.247176688891898</v>
      </c>
      <c r="S15" s="1" t="s">
        <v>8</v>
      </c>
      <c r="T15" s="2">
        <v>9</v>
      </c>
    </row>
    <row r="16" spans="1:20" x14ac:dyDescent="0.3">
      <c r="A16" s="2">
        <f t="shared" si="0"/>
        <v>3</v>
      </c>
      <c r="B16" s="6"/>
      <c r="C16" s="6"/>
      <c r="D16" s="6"/>
      <c r="E16" s="6">
        <f t="shared" si="1"/>
        <v>112.32423798750001</v>
      </c>
      <c r="F16" s="6">
        <f t="shared" si="1"/>
        <v>108.05591694397503</v>
      </c>
      <c r="G16" s="6">
        <f t="shared" si="1"/>
        <v>103.94979210010396</v>
      </c>
      <c r="H16" s="6">
        <f t="shared" si="1"/>
        <v>99.999700000299995</v>
      </c>
      <c r="I16" s="6">
        <f t="shared" si="1"/>
        <v>96.199711400288621</v>
      </c>
      <c r="J16" s="6">
        <f t="shared" si="1"/>
        <v>92.544122367077634</v>
      </c>
      <c r="K16" s="6">
        <f t="shared" si="1"/>
        <v>89.027445717128685</v>
      </c>
      <c r="L16" s="6">
        <f t="shared" si="1"/>
        <v>85.644402779877794</v>
      </c>
      <c r="M16" s="6">
        <f t="shared" si="1"/>
        <v>82.389915474242443</v>
      </c>
      <c r="N16" s="6">
        <f t="shared" si="1"/>
        <v>79.259098686221222</v>
      </c>
      <c r="O16" s="6">
        <f t="shared" si="1"/>
        <v>76.247252936144832</v>
      </c>
      <c r="P16" s="6">
        <f t="shared" si="1"/>
        <v>73.349857324571317</v>
      </c>
      <c r="Q16" s="6">
        <f t="shared" si="1"/>
        <v>70.562562746237617</v>
      </c>
    </row>
    <row r="17" spans="1:17" x14ac:dyDescent="0.3">
      <c r="A17" s="2">
        <f t="shared" si="0"/>
        <v>2</v>
      </c>
      <c r="B17" s="6"/>
      <c r="C17" s="6"/>
      <c r="D17" s="6">
        <f t="shared" si="1"/>
        <v>108.05602500000001</v>
      </c>
      <c r="E17" s="6">
        <f t="shared" si="1"/>
        <v>103.94989605000002</v>
      </c>
      <c r="F17" s="6">
        <f t="shared" si="1"/>
        <v>99.999800000100009</v>
      </c>
      <c r="G17" s="6">
        <f t="shared" si="1"/>
        <v>96.199807600096193</v>
      </c>
      <c r="H17" s="6">
        <f t="shared" si="1"/>
        <v>92.544214911292556</v>
      </c>
      <c r="I17" s="6">
        <f t="shared" si="1"/>
        <v>89.027534744663427</v>
      </c>
      <c r="J17" s="6">
        <f t="shared" si="1"/>
        <v>85.644488424366216</v>
      </c>
      <c r="K17" s="6">
        <f t="shared" si="1"/>
        <v>82.3899978642403</v>
      </c>
      <c r="L17" s="6">
        <f t="shared" si="1"/>
        <v>79.259177945399173</v>
      </c>
      <c r="M17" s="6">
        <f t="shared" si="1"/>
        <v>76.247329183473994</v>
      </c>
      <c r="N17" s="6">
        <f t="shared" si="1"/>
        <v>73.349930674501991</v>
      </c>
      <c r="O17" s="6">
        <f t="shared" si="1"/>
        <v>70.562633308870915</v>
      </c>
      <c r="P17" s="6">
        <f t="shared" si="1"/>
        <v>67.881253243133827</v>
      </c>
      <c r="Q17" s="6">
        <f t="shared" si="1"/>
        <v>65.301765619894738</v>
      </c>
    </row>
    <row r="18" spans="1:17" x14ac:dyDescent="0.3">
      <c r="A18" s="2">
        <f>1+A19</f>
        <v>1</v>
      </c>
      <c r="B18" s="6"/>
      <c r="C18" s="6">
        <f>B19*$T$11</f>
        <v>103.95</v>
      </c>
      <c r="D18" s="6">
        <f t="shared" si="1"/>
        <v>99.999900000000011</v>
      </c>
      <c r="E18" s="6">
        <f t="shared" si="1"/>
        <v>96.199903800000001</v>
      </c>
      <c r="F18" s="6">
        <f t="shared" si="1"/>
        <v>92.544307455599991</v>
      </c>
      <c r="G18" s="6">
        <f t="shared" si="1"/>
        <v>89.0276237722872</v>
      </c>
      <c r="H18" s="6">
        <f t="shared" si="1"/>
        <v>85.644574068940273</v>
      </c>
      <c r="I18" s="6">
        <f t="shared" si="1"/>
        <v>82.390080254320551</v>
      </c>
      <c r="J18" s="6">
        <f t="shared" si="1"/>
        <v>79.259257204656365</v>
      </c>
      <c r="K18" s="6">
        <f t="shared" si="1"/>
        <v>76.247405430879425</v>
      </c>
      <c r="L18" s="6">
        <f t="shared" si="1"/>
        <v>73.350004024506006</v>
      </c>
      <c r="M18" s="6">
        <f t="shared" si="1"/>
        <v>70.562703871574783</v>
      </c>
      <c r="N18" s="6">
        <f t="shared" si="1"/>
        <v>67.881321124454942</v>
      </c>
      <c r="O18" s="6">
        <f t="shared" si="1"/>
        <v>65.301830921725653</v>
      </c>
      <c r="P18" s="6">
        <f t="shared" si="1"/>
        <v>62.820361346700075</v>
      </c>
      <c r="Q18" s="6">
        <f t="shared" si="1"/>
        <v>60.433187615525469</v>
      </c>
    </row>
    <row r="19" spans="1:17" x14ac:dyDescent="0.3">
      <c r="A19" s="2">
        <v>0</v>
      </c>
      <c r="B19" s="7">
        <v>100</v>
      </c>
      <c r="C19" s="6">
        <f>B19*$T$12</f>
        <v>96.2</v>
      </c>
      <c r="D19" s="6">
        <f t="shared" ref="D19:Q19" si="2">C19*$T$12</f>
        <v>92.544399999999996</v>
      </c>
      <c r="E19" s="6">
        <f t="shared" si="2"/>
        <v>89.027712799999989</v>
      </c>
      <c r="F19" s="6">
        <f t="shared" si="2"/>
        <v>85.644659713599992</v>
      </c>
      <c r="G19" s="6">
        <f t="shared" si="2"/>
        <v>82.390162644483183</v>
      </c>
      <c r="H19" s="6">
        <f t="shared" si="2"/>
        <v>79.259336463992824</v>
      </c>
      <c r="I19" s="6">
        <f t="shared" si="2"/>
        <v>76.247481678361098</v>
      </c>
      <c r="J19" s="6">
        <f t="shared" si="2"/>
        <v>73.350077374583378</v>
      </c>
      <c r="K19" s="6">
        <f t="shared" si="2"/>
        <v>70.562774434349208</v>
      </c>
      <c r="L19" s="6">
        <f t="shared" si="2"/>
        <v>67.881389005843943</v>
      </c>
      <c r="M19" s="6">
        <f t="shared" si="2"/>
        <v>65.301896223621867</v>
      </c>
      <c r="N19" s="6">
        <f t="shared" si="2"/>
        <v>62.820424167124237</v>
      </c>
      <c r="O19" s="6">
        <f t="shared" si="2"/>
        <v>60.433248048773514</v>
      </c>
      <c r="P19" s="6">
        <f t="shared" si="2"/>
        <v>58.136784622920118</v>
      </c>
      <c r="Q19" s="6">
        <f t="shared" si="2"/>
        <v>55.927586807249149</v>
      </c>
    </row>
    <row r="20" spans="1:17" x14ac:dyDescent="0.3">
      <c r="A20" s="2"/>
      <c r="B20" s="2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</row>
    <row r="23" spans="1:17" x14ac:dyDescent="0.3">
      <c r="A23" s="5" t="s">
        <v>12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">
      <c r="A24" s="2">
        <f t="shared" ref="A24:A37" si="3">1+A25</f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>
        <f>MAX($T$13-Q4,0)</f>
        <v>0</v>
      </c>
    </row>
    <row r="25" spans="1:17" x14ac:dyDescent="0.3">
      <c r="A25" s="2">
        <f t="shared" si="3"/>
        <v>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f>($T$9*Q24+$T$10*Q25)/EXP(($T$8*$T$6)/$T$7)</f>
        <v>0</v>
      </c>
      <c r="Q25" s="6">
        <f>MAX($T$13-Q5,0)</f>
        <v>0</v>
      </c>
    </row>
    <row r="26" spans="1:17" x14ac:dyDescent="0.3">
      <c r="A26" s="2">
        <f t="shared" si="3"/>
        <v>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>
        <f t="shared" ref="B26:O39" si="4">($T$9*P25+$T$10*P26)/EXP($T$8*$T$6/$T$7)</f>
        <v>0</v>
      </c>
      <c r="P26" s="6">
        <f t="shared" ref="P26:P39" si="5">($T$9*Q25+$T$10*Q26)/EXP(($T$8*$T$6)/$T$7)</f>
        <v>0</v>
      </c>
      <c r="Q26" s="6">
        <f>MAX($T$13-Q6,0)</f>
        <v>0</v>
      </c>
    </row>
    <row r="27" spans="1:17" x14ac:dyDescent="0.3">
      <c r="A27" s="2">
        <f t="shared" si="3"/>
        <v>12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f t="shared" si="4"/>
        <v>0</v>
      </c>
      <c r="O27" s="6">
        <f t="shared" si="4"/>
        <v>0</v>
      </c>
      <c r="P27" s="6">
        <f t="shared" si="5"/>
        <v>0</v>
      </c>
      <c r="Q27" s="6">
        <f>MAX($T$13-Q7,0)</f>
        <v>0</v>
      </c>
    </row>
    <row r="28" spans="1:17" x14ac:dyDescent="0.3">
      <c r="A28" s="2">
        <f t="shared" si="3"/>
        <v>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f t="shared" si="4"/>
        <v>0</v>
      </c>
      <c r="N28" s="6">
        <f t="shared" si="4"/>
        <v>0</v>
      </c>
      <c r="O28" s="6">
        <f t="shared" si="4"/>
        <v>0</v>
      </c>
      <c r="P28" s="6">
        <f t="shared" si="5"/>
        <v>0</v>
      </c>
      <c r="Q28" s="6">
        <f>MAX($T$13-Q8,0)</f>
        <v>0</v>
      </c>
    </row>
    <row r="29" spans="1:17" x14ac:dyDescent="0.3">
      <c r="A29" s="2">
        <f t="shared" si="3"/>
        <v>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5"/>
        <v>0</v>
      </c>
      <c r="Q29" s="6">
        <f>MAX($T$13-Q9,0)</f>
        <v>0</v>
      </c>
    </row>
    <row r="30" spans="1:17" x14ac:dyDescent="0.3">
      <c r="A30" s="2">
        <f t="shared" si="3"/>
        <v>9</v>
      </c>
      <c r="B30" s="6"/>
      <c r="C30" s="6"/>
      <c r="D30" s="6"/>
      <c r="E30" s="6"/>
      <c r="F30" s="6"/>
      <c r="G30" s="6"/>
      <c r="H30" s="6"/>
      <c r="I30" s="6"/>
      <c r="J30" s="6"/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  <c r="P30" s="6">
        <f t="shared" si="5"/>
        <v>0</v>
      </c>
      <c r="Q30" s="6">
        <f>MAX($T$13-Q10,0)</f>
        <v>0</v>
      </c>
    </row>
    <row r="31" spans="1:17" x14ac:dyDescent="0.3">
      <c r="A31" s="2">
        <f t="shared" si="3"/>
        <v>8</v>
      </c>
      <c r="B31" s="6"/>
      <c r="C31" s="6"/>
      <c r="D31" s="6"/>
      <c r="E31" s="6"/>
      <c r="F31" s="6"/>
      <c r="G31" s="6"/>
      <c r="H31" s="6"/>
      <c r="I31" s="6"/>
      <c r="J31" s="6">
        <f t="shared" si="4"/>
        <v>0</v>
      </c>
      <c r="K31" s="6">
        <f t="shared" si="4"/>
        <v>0</v>
      </c>
      <c r="L31" s="6">
        <f t="shared" si="4"/>
        <v>0</v>
      </c>
      <c r="M31" s="6">
        <f t="shared" si="4"/>
        <v>0</v>
      </c>
      <c r="N31" s="6">
        <f t="shared" si="4"/>
        <v>0</v>
      </c>
      <c r="O31" s="6">
        <f t="shared" si="4"/>
        <v>0</v>
      </c>
      <c r="P31" s="6">
        <f t="shared" si="5"/>
        <v>0</v>
      </c>
      <c r="Q31" s="6">
        <f>MAX($T$13-Q11,0)</f>
        <v>0</v>
      </c>
    </row>
    <row r="32" spans="1:17" x14ac:dyDescent="0.3">
      <c r="A32" s="2">
        <f t="shared" si="3"/>
        <v>7</v>
      </c>
      <c r="B32" s="6"/>
      <c r="C32" s="6"/>
      <c r="D32" s="6"/>
      <c r="E32" s="6"/>
      <c r="F32" s="6"/>
      <c r="G32" s="6"/>
      <c r="H32" s="6"/>
      <c r="I32" s="6">
        <f t="shared" si="4"/>
        <v>6.3328062090679482E-2</v>
      </c>
      <c r="J32" s="6">
        <f t="shared" si="4"/>
        <v>0.10565236971226422</v>
      </c>
      <c r="K32" s="6">
        <f t="shared" si="4"/>
        <v>0.17626345820962414</v>
      </c>
      <c r="L32" s="6">
        <f t="shared" si="4"/>
        <v>0.29406634971491247</v>
      </c>
      <c r="M32" s="6">
        <f t="shared" si="4"/>
        <v>0.4906009385780426</v>
      </c>
      <c r="N32" s="6">
        <f t="shared" si="4"/>
        <v>0.8184863081647954</v>
      </c>
      <c r="O32" s="6">
        <f>($T$9*P31+$T$10*P32)/EXP($T$8*$T$6/$T$7)</f>
        <v>1.3655086730876047</v>
      </c>
      <c r="P32" s="6">
        <f t="shared" si="5"/>
        <v>2.2781247745711175</v>
      </c>
      <c r="Q32" s="6">
        <f>MAX($T$13-Q12,0)</f>
        <v>3.8006733979797644</v>
      </c>
    </row>
    <row r="33" spans="1:17" x14ac:dyDescent="0.3">
      <c r="A33" s="2">
        <f t="shared" si="3"/>
        <v>6</v>
      </c>
      <c r="B33" s="6"/>
      <c r="C33" s="6"/>
      <c r="D33" s="6"/>
      <c r="E33" s="6"/>
      <c r="F33" s="6"/>
      <c r="G33" s="6"/>
      <c r="H33" s="6">
        <f t="shared" si="4"/>
        <v>0.33734315272713628</v>
      </c>
      <c r="I33" s="6">
        <f t="shared" si="4"/>
        <v>0.52058239961900987</v>
      </c>
      <c r="J33" s="6">
        <f t="shared" si="4"/>
        <v>0.79807049085284743</v>
      </c>
      <c r="K33" s="6">
        <f t="shared" si="4"/>
        <v>1.213939295380235</v>
      </c>
      <c r="L33" s="6">
        <f t="shared" si="4"/>
        <v>1.8292121699361197</v>
      </c>
      <c r="M33" s="6">
        <f t="shared" si="4"/>
        <v>2.7246698693097815</v>
      </c>
      <c r="N33" s="6">
        <f t="shared" si="4"/>
        <v>4.0000022978372218</v>
      </c>
      <c r="O33" s="6">
        <f t="shared" si="4"/>
        <v>5.7630013859466676</v>
      </c>
      <c r="P33" s="6">
        <f t="shared" si="5"/>
        <v>8.0958622666093358</v>
      </c>
      <c r="Q33" s="6">
        <f>MAX($T$13-Q13,0)</f>
        <v>10.972821364941368</v>
      </c>
    </row>
    <row r="34" spans="1:17" x14ac:dyDescent="0.3">
      <c r="A34" s="2">
        <f t="shared" si="3"/>
        <v>5</v>
      </c>
      <c r="B34" s="6"/>
      <c r="C34" s="6"/>
      <c r="D34" s="6"/>
      <c r="E34" s="6"/>
      <c r="F34" s="6"/>
      <c r="G34" s="6">
        <f t="shared" si="4"/>
        <v>0.99839580386039251</v>
      </c>
      <c r="H34" s="6">
        <f t="shared" si="4"/>
        <v>1.4407623965629022</v>
      </c>
      <c r="I34" s="6">
        <f t="shared" si="4"/>
        <v>2.0566181995554107</v>
      </c>
      <c r="J34" s="6">
        <f t="shared" si="4"/>
        <v>2.8990794167763045</v>
      </c>
      <c r="K34" s="6">
        <f t="shared" si="4"/>
        <v>4.0273403801066605</v>
      </c>
      <c r="L34" s="6">
        <f t="shared" si="4"/>
        <v>5.4994747780898354</v>
      </c>
      <c r="M34" s="6">
        <f t="shared" si="4"/>
        <v>7.3585150929970178</v>
      </c>
      <c r="N34" s="6">
        <f t="shared" si="4"/>
        <v>9.609793949065665</v>
      </c>
      <c r="O34" s="6">
        <f t="shared" si="4"/>
        <v>12.19034665855845</v>
      </c>
      <c r="P34" s="6">
        <f t="shared" si="5"/>
        <v>14.94033032629806</v>
      </c>
      <c r="Q34" s="6">
        <f>MAX($T$13-Q14,0)</f>
        <v>17.610249305506088</v>
      </c>
    </row>
    <row r="35" spans="1:17" x14ac:dyDescent="0.3">
      <c r="A35" s="2">
        <f t="shared" si="3"/>
        <v>4</v>
      </c>
      <c r="B35" s="6"/>
      <c r="C35" s="6"/>
      <c r="D35" s="6"/>
      <c r="E35" s="6"/>
      <c r="F35" s="6">
        <f t="shared" si="4"/>
        <v>2.1778352806113457</v>
      </c>
      <c r="G35" s="6">
        <f t="shared" si="4"/>
        <v>2.9677598060475061</v>
      </c>
      <c r="H35" s="6">
        <f t="shared" si="4"/>
        <v>3.9907068193384103</v>
      </c>
      <c r="I35" s="6">
        <f t="shared" si="4"/>
        <v>5.2867537372571309</v>
      </c>
      <c r="J35" s="6">
        <f t="shared" si="4"/>
        <v>6.8873522809034675</v>
      </c>
      <c r="K35" s="6">
        <f t="shared" si="4"/>
        <v>8.8055115432767099</v>
      </c>
      <c r="L35" s="6">
        <f t="shared" si="4"/>
        <v>11.024219246346295</v>
      </c>
      <c r="M35" s="6">
        <f t="shared" si="4"/>
        <v>13.486404903902146</v>
      </c>
      <c r="N35" s="6">
        <f t="shared" si="4"/>
        <v>16.093300791050883</v>
      </c>
      <c r="O35" s="6">
        <f t="shared" si="4"/>
        <v>18.722105796253061</v>
      </c>
      <c r="P35" s="6">
        <f t="shared" si="5"/>
        <v>21.27450855950687</v>
      </c>
      <c r="Q35" s="6">
        <f>MAX($T$13-Q15,0)</f>
        <v>23.752823311108102</v>
      </c>
    </row>
    <row r="36" spans="1:17" x14ac:dyDescent="0.3">
      <c r="A36" s="2">
        <f t="shared" si="3"/>
        <v>3</v>
      </c>
      <c r="B36" s="6"/>
      <c r="C36" s="6"/>
      <c r="D36" s="6"/>
      <c r="E36" s="6">
        <f t="shared" si="4"/>
        <v>3.9207547901188367</v>
      </c>
      <c r="F36" s="6">
        <f t="shared" si="4"/>
        <v>5.089238989492392</v>
      </c>
      <c r="G36" s="6">
        <f t="shared" si="4"/>
        <v>6.5120447525513248</v>
      </c>
      <c r="H36" s="6">
        <f t="shared" si="4"/>
        <v>8.203795544460835</v>
      </c>
      <c r="I36" s="6">
        <f t="shared" si="4"/>
        <v>10.162169913946428</v>
      </c>
      <c r="J36" s="6">
        <f t="shared" si="4"/>
        <v>12.36232709046344</v>
      </c>
      <c r="K36" s="6">
        <f t="shared" si="4"/>
        <v>14.754151639112779</v>
      </c>
      <c r="L36" s="6">
        <f t="shared" si="4"/>
        <v>17.265375786248054</v>
      </c>
      <c r="M36" s="6">
        <f t="shared" si="4"/>
        <v>19.813479726732695</v>
      </c>
      <c r="N36" s="6">
        <f t="shared" si="4"/>
        <v>22.326638000136686</v>
      </c>
      <c r="O36" s="6">
        <f t="shared" si="4"/>
        <v>24.766889144461064</v>
      </c>
      <c r="P36" s="6">
        <f t="shared" si="5"/>
        <v>27.13644166229367</v>
      </c>
      <c r="Q36" s="6">
        <f>MAX($T$13-Q16,0)</f>
        <v>29.437437253762383</v>
      </c>
    </row>
    <row r="37" spans="1:17" x14ac:dyDescent="0.3">
      <c r="A37" s="2">
        <f t="shared" si="3"/>
        <v>2</v>
      </c>
      <c r="B37" s="6"/>
      <c r="C37" s="6"/>
      <c r="D37" s="6">
        <f t="shared" si="4"/>
        <v>6.1874462306478453</v>
      </c>
      <c r="E37" s="6">
        <f t="shared" si="4"/>
        <v>7.7088914259759553</v>
      </c>
      <c r="F37" s="6">
        <f t="shared" si="4"/>
        <v>9.4681809622263735</v>
      </c>
      <c r="G37" s="6">
        <f t="shared" si="4"/>
        <v>11.454726629728295</v>
      </c>
      <c r="H37" s="6">
        <f t="shared" si="4"/>
        <v>13.641114779744337</v>
      </c>
      <c r="I37" s="6">
        <f t="shared" si="4"/>
        <v>15.983157919628313</v>
      </c>
      <c r="J37" s="6">
        <f t="shared" si="4"/>
        <v>18.423697059343418</v>
      </c>
      <c r="K37" s="6">
        <f t="shared" si="4"/>
        <v>20.900782192795941</v>
      </c>
      <c r="L37" s="6">
        <f t="shared" si="4"/>
        <v>23.359238523941574</v>
      </c>
      <c r="M37" s="6">
        <f t="shared" si="4"/>
        <v>25.7620292588098</v>
      </c>
      <c r="N37" s="6">
        <f t="shared" si="4"/>
        <v>28.095248288872188</v>
      </c>
      <c r="O37" s="6">
        <f t="shared" si="4"/>
        <v>30.361003219474149</v>
      </c>
      <c r="P37" s="6">
        <f t="shared" si="5"/>
        <v>32.561337905565338</v>
      </c>
      <c r="Q37" s="6">
        <f>MAX($T$13-Q17,0)</f>
        <v>34.698234380105262</v>
      </c>
    </row>
    <row r="38" spans="1:17" x14ac:dyDescent="0.3">
      <c r="A38" s="2">
        <f>1+A39</f>
        <v>1</v>
      </c>
      <c r="B38" s="6"/>
      <c r="C38" s="6">
        <f t="shared" si="4"/>
        <v>8.8809371655708329</v>
      </c>
      <c r="D38" s="6">
        <f t="shared" si="4"/>
        <v>10.691406754043959</v>
      </c>
      <c r="E38" s="6">
        <f t="shared" si="4"/>
        <v>12.697578229822241</v>
      </c>
      <c r="F38" s="6">
        <f t="shared" si="4"/>
        <v>14.871682956779036</v>
      </c>
      <c r="G38" s="6">
        <f t="shared" si="4"/>
        <v>17.174452376942014</v>
      </c>
      <c r="H38" s="6">
        <f t="shared" si="4"/>
        <v>19.558649179184233</v>
      </c>
      <c r="I38" s="6">
        <f t="shared" si="4"/>
        <v>21.974924071828788</v>
      </c>
      <c r="J38" s="6">
        <f t="shared" si="4"/>
        <v>24.379051938814484</v>
      </c>
      <c r="K38" s="6">
        <f t="shared" si="4"/>
        <v>26.738550512041801</v>
      </c>
      <c r="L38" s="6">
        <f t="shared" si="4"/>
        <v>29.036011711183345</v>
      </c>
      <c r="M38" s="6">
        <f t="shared" si="4"/>
        <v>31.267084237028349</v>
      </c>
      <c r="N38" s="6">
        <f t="shared" si="4"/>
        <v>33.433779407451844</v>
      </c>
      <c r="O38" s="6">
        <f t="shared" si="4"/>
        <v>35.538047702555055</v>
      </c>
      <c r="P38" s="6">
        <f t="shared" si="5"/>
        <v>37.581780604966362</v>
      </c>
      <c r="Q38" s="6">
        <f>MAX($T$13-Q18,0)</f>
        <v>39.566812384474531</v>
      </c>
    </row>
    <row r="39" spans="1:17" x14ac:dyDescent="0.3">
      <c r="A39" s="2">
        <v>0</v>
      </c>
      <c r="B39" s="6">
        <f t="shared" si="4"/>
        <v>11.880228427455657</v>
      </c>
      <c r="C39" s="6">
        <f t="shared" si="4"/>
        <v>13.899566219582546</v>
      </c>
      <c r="D39" s="6">
        <f t="shared" si="4"/>
        <v>16.061516727141385</v>
      </c>
      <c r="E39" s="6">
        <f t="shared" si="4"/>
        <v>18.330924975625972</v>
      </c>
      <c r="F39" s="6">
        <f t="shared" si="4"/>
        <v>20.667653144013986</v>
      </c>
      <c r="G39" s="6">
        <f t="shared" si="4"/>
        <v>23.030916972755399</v>
      </c>
      <c r="H39" s="6">
        <f t="shared" si="4"/>
        <v>25.384166228920662</v>
      </c>
      <c r="I39" s="6">
        <f t="shared" si="4"/>
        <v>27.699322437888227</v>
      </c>
      <c r="J39" s="6">
        <f t="shared" si="4"/>
        <v>29.959024731798749</v>
      </c>
      <c r="K39" s="6">
        <f t="shared" si="4"/>
        <v>32.15596422703436</v>
      </c>
      <c r="L39" s="6">
        <f t="shared" si="4"/>
        <v>34.289552650218063</v>
      </c>
      <c r="M39" s="6">
        <f t="shared" si="4"/>
        <v>36.361709430916029</v>
      </c>
      <c r="N39" s="6">
        <f t="shared" si="4"/>
        <v>38.374295940471214</v>
      </c>
      <c r="O39" s="6">
        <f t="shared" si="4"/>
        <v>40.329117248224918</v>
      </c>
      <c r="P39" s="6">
        <f t="shared" si="5"/>
        <v>42.227923824614045</v>
      </c>
      <c r="Q39" s="6">
        <f>MAX($T$13-Q19,0)</f>
        <v>44.072413192750851</v>
      </c>
    </row>
    <row r="40" spans="1:17" x14ac:dyDescent="0.3">
      <c r="A40" s="2"/>
      <c r="B40" s="2">
        <v>0</v>
      </c>
      <c r="C40" s="2">
        <v>1</v>
      </c>
      <c r="D40" s="2">
        <v>2</v>
      </c>
      <c r="E40" s="2">
        <v>3</v>
      </c>
      <c r="F40" s="2">
        <v>4</v>
      </c>
      <c r="G40" s="2">
        <v>5</v>
      </c>
      <c r="H40" s="2">
        <v>6</v>
      </c>
      <c r="I40" s="2">
        <v>7</v>
      </c>
      <c r="J40" s="2">
        <v>8</v>
      </c>
      <c r="K40" s="2">
        <v>9</v>
      </c>
      <c r="L40" s="2">
        <v>10</v>
      </c>
      <c r="M40" s="2">
        <v>11</v>
      </c>
      <c r="N40" s="2">
        <v>12</v>
      </c>
      <c r="O40" s="2">
        <v>13</v>
      </c>
      <c r="P40" s="2">
        <v>14</v>
      </c>
      <c r="Q40" s="2">
        <v>15</v>
      </c>
    </row>
    <row r="42" spans="1:17" x14ac:dyDescent="0.3">
      <c r="A42" s="5" t="s">
        <v>13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3">
      <c r="A43" s="2">
        <f t="shared" ref="A43:A56" si="6">1+A44</f>
        <v>15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>
        <f>MAX($T$13-Q4,0)</f>
        <v>0</v>
      </c>
    </row>
    <row r="44" spans="1:17" x14ac:dyDescent="0.3">
      <c r="A44" s="2">
        <f t="shared" si="6"/>
        <v>14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f>MAX(($T$9*Q43+$T$10*Q44)*EXP(-$T$8*$T$6/$T$7),MAX($T$13-P5,0))</f>
        <v>0</v>
      </c>
      <c r="Q44" s="6">
        <f t="shared" ref="Q44:Q58" si="7">MAX($T$13-Q5,0)</f>
        <v>0</v>
      </c>
    </row>
    <row r="45" spans="1:17" x14ac:dyDescent="0.3">
      <c r="A45" s="2">
        <f t="shared" si="6"/>
        <v>13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>
        <f t="shared" ref="B45:O58" si="8">MAX(($T$9*P44+$T$10*P45)*EXP(-$T$8*$T$6/$T$7),MAX($T$13-O6,0))</f>
        <v>0</v>
      </c>
      <c r="P45" s="6">
        <f t="shared" ref="P45:P58" si="9">MAX(($T$9*Q44+$T$10*Q45)*EXP(-$T$8*$T$6/$T$7),MAX($T$13-P6,0))</f>
        <v>0</v>
      </c>
      <c r="Q45" s="6">
        <f t="shared" si="7"/>
        <v>0</v>
      </c>
    </row>
    <row r="46" spans="1:17" x14ac:dyDescent="0.3">
      <c r="A46" s="2">
        <f t="shared" si="6"/>
        <v>12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f t="shared" si="8"/>
        <v>0</v>
      </c>
      <c r="O46" s="6">
        <f t="shared" si="8"/>
        <v>0</v>
      </c>
      <c r="P46" s="6">
        <f t="shared" si="9"/>
        <v>0</v>
      </c>
      <c r="Q46" s="6">
        <f t="shared" si="7"/>
        <v>0</v>
      </c>
    </row>
    <row r="47" spans="1:17" x14ac:dyDescent="0.3">
      <c r="A47" s="2">
        <f t="shared" si="6"/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>
        <f t="shared" si="8"/>
        <v>0</v>
      </c>
      <c r="N47" s="6">
        <f t="shared" si="8"/>
        <v>0</v>
      </c>
      <c r="O47" s="6">
        <f t="shared" si="8"/>
        <v>0</v>
      </c>
      <c r="P47" s="6">
        <f t="shared" si="9"/>
        <v>0</v>
      </c>
      <c r="Q47" s="6">
        <f t="shared" si="7"/>
        <v>0</v>
      </c>
    </row>
    <row r="48" spans="1:17" x14ac:dyDescent="0.3">
      <c r="A48" s="2">
        <f t="shared" si="6"/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f t="shared" si="8"/>
        <v>0</v>
      </c>
      <c r="M48" s="6">
        <f t="shared" si="8"/>
        <v>0</v>
      </c>
      <c r="N48" s="6">
        <f t="shared" si="8"/>
        <v>0</v>
      </c>
      <c r="O48" s="6">
        <f t="shared" si="8"/>
        <v>0</v>
      </c>
      <c r="P48" s="6">
        <f t="shared" si="9"/>
        <v>0</v>
      </c>
      <c r="Q48" s="6">
        <f t="shared" si="7"/>
        <v>0</v>
      </c>
    </row>
    <row r="49" spans="1:17" x14ac:dyDescent="0.3">
      <c r="A49" s="2">
        <f t="shared" si="6"/>
        <v>9</v>
      </c>
      <c r="B49" s="6"/>
      <c r="C49" s="6"/>
      <c r="D49" s="6"/>
      <c r="E49" s="6"/>
      <c r="F49" s="6"/>
      <c r="G49" s="6"/>
      <c r="H49" s="6"/>
      <c r="I49" s="6"/>
      <c r="J49" s="6"/>
      <c r="K49" s="6">
        <f t="shared" si="8"/>
        <v>0</v>
      </c>
      <c r="L49" s="6">
        <f t="shared" si="8"/>
        <v>0</v>
      </c>
      <c r="M49" s="6">
        <f t="shared" si="8"/>
        <v>0</v>
      </c>
      <c r="N49" s="6">
        <f t="shared" si="8"/>
        <v>0</v>
      </c>
      <c r="O49" s="6">
        <f t="shared" si="8"/>
        <v>0</v>
      </c>
      <c r="P49" s="6">
        <f t="shared" si="9"/>
        <v>0</v>
      </c>
      <c r="Q49" s="6">
        <f t="shared" si="7"/>
        <v>0</v>
      </c>
    </row>
    <row r="50" spans="1:17" x14ac:dyDescent="0.3">
      <c r="A50" s="2">
        <f t="shared" si="6"/>
        <v>8</v>
      </c>
      <c r="B50" s="6"/>
      <c r="C50" s="6"/>
      <c r="D50" s="6"/>
      <c r="E50" s="6"/>
      <c r="F50" s="6"/>
      <c r="G50" s="6"/>
      <c r="H50" s="6"/>
      <c r="I50" s="6"/>
      <c r="J50" s="6">
        <f t="shared" si="8"/>
        <v>0</v>
      </c>
      <c r="K50" s="6">
        <f t="shared" si="8"/>
        <v>0</v>
      </c>
      <c r="L50" s="6">
        <f t="shared" si="8"/>
        <v>0</v>
      </c>
      <c r="M50" s="6">
        <f t="shared" si="8"/>
        <v>0</v>
      </c>
      <c r="N50" s="6">
        <f t="shared" si="8"/>
        <v>0</v>
      </c>
      <c r="O50" s="6">
        <f t="shared" si="8"/>
        <v>0</v>
      </c>
      <c r="P50" s="6">
        <f t="shared" si="9"/>
        <v>0</v>
      </c>
      <c r="Q50" s="6">
        <f t="shared" si="7"/>
        <v>0</v>
      </c>
    </row>
    <row r="51" spans="1:17" x14ac:dyDescent="0.3">
      <c r="A51" s="2">
        <f t="shared" si="6"/>
        <v>7</v>
      </c>
      <c r="B51" s="6"/>
      <c r="C51" s="6"/>
      <c r="D51" s="6"/>
      <c r="E51" s="6"/>
      <c r="F51" s="6"/>
      <c r="G51" s="6"/>
      <c r="H51" s="6"/>
      <c r="I51" s="6">
        <f t="shared" si="8"/>
        <v>6.3328062090679538E-2</v>
      </c>
      <c r="J51" s="6">
        <f t="shared" si="8"/>
        <v>0.1056523697122643</v>
      </c>
      <c r="K51" s="6">
        <f t="shared" si="8"/>
        <v>0.17626345820962425</v>
      </c>
      <c r="L51" s="6">
        <f t="shared" si="8"/>
        <v>0.29406634971491258</v>
      </c>
      <c r="M51" s="6">
        <f t="shared" si="8"/>
        <v>0.49060093857804271</v>
      </c>
      <c r="N51" s="6">
        <f t="shared" si="8"/>
        <v>0.81848630816479551</v>
      </c>
      <c r="O51" s="6">
        <f t="shared" si="8"/>
        <v>1.3655086730876049</v>
      </c>
      <c r="P51" s="6">
        <f t="shared" si="9"/>
        <v>2.2781247745711179</v>
      </c>
      <c r="Q51" s="6">
        <f t="shared" si="7"/>
        <v>3.8006733979797644</v>
      </c>
    </row>
    <row r="52" spans="1:17" x14ac:dyDescent="0.3">
      <c r="A52" s="2">
        <f t="shared" si="6"/>
        <v>6</v>
      </c>
      <c r="B52" s="6"/>
      <c r="C52" s="6"/>
      <c r="D52" s="6"/>
      <c r="E52" s="6"/>
      <c r="F52" s="6"/>
      <c r="G52" s="6"/>
      <c r="H52" s="6">
        <f t="shared" si="8"/>
        <v>0.3373431527271365</v>
      </c>
      <c r="I52" s="6">
        <f t="shared" si="8"/>
        <v>0.52058239961901021</v>
      </c>
      <c r="J52" s="6">
        <f t="shared" si="8"/>
        <v>0.79807049085284787</v>
      </c>
      <c r="K52" s="6">
        <f t="shared" si="8"/>
        <v>1.2139392953802357</v>
      </c>
      <c r="L52" s="6">
        <f t="shared" si="8"/>
        <v>1.8292121699361206</v>
      </c>
      <c r="M52" s="6">
        <f t="shared" si="8"/>
        <v>2.7246698693097824</v>
      </c>
      <c r="N52" s="6">
        <f t="shared" si="8"/>
        <v>4.0000022978372236</v>
      </c>
      <c r="O52" s="6">
        <f t="shared" si="8"/>
        <v>5.7630013859466684</v>
      </c>
      <c r="P52" s="6">
        <f t="shared" si="9"/>
        <v>8.0958622666093358</v>
      </c>
      <c r="Q52" s="6">
        <f t="shared" si="7"/>
        <v>10.972821364941368</v>
      </c>
    </row>
    <row r="53" spans="1:17" x14ac:dyDescent="0.3">
      <c r="A53" s="2">
        <f t="shared" si="6"/>
        <v>5</v>
      </c>
      <c r="B53" s="6"/>
      <c r="C53" s="6"/>
      <c r="D53" s="6"/>
      <c r="E53" s="6"/>
      <c r="F53" s="6"/>
      <c r="G53" s="6">
        <f t="shared" si="8"/>
        <v>0.9983958038603935</v>
      </c>
      <c r="H53" s="6">
        <f t="shared" si="8"/>
        <v>1.4407623965629035</v>
      </c>
      <c r="I53" s="6">
        <f t="shared" si="8"/>
        <v>2.0566181995554129</v>
      </c>
      <c r="J53" s="6">
        <f t="shared" si="8"/>
        <v>2.8990794167763068</v>
      </c>
      <c r="K53" s="6">
        <f t="shared" si="8"/>
        <v>4.0273403801066623</v>
      </c>
      <c r="L53" s="6">
        <f t="shared" si="8"/>
        <v>5.4994747780898363</v>
      </c>
      <c r="M53" s="6">
        <f t="shared" si="8"/>
        <v>7.3585150929970187</v>
      </c>
      <c r="N53" s="6">
        <f t="shared" si="8"/>
        <v>9.609793949065665</v>
      </c>
      <c r="O53" s="6">
        <f t="shared" si="8"/>
        <v>12.19034665855845</v>
      </c>
      <c r="P53" s="6">
        <f t="shared" si="9"/>
        <v>14.94033032629806</v>
      </c>
      <c r="Q53" s="6">
        <f t="shared" si="7"/>
        <v>17.610249305506088</v>
      </c>
    </row>
    <row r="54" spans="1:17" x14ac:dyDescent="0.3">
      <c r="A54" s="2">
        <f t="shared" si="6"/>
        <v>4</v>
      </c>
      <c r="B54" s="6"/>
      <c r="C54" s="6"/>
      <c r="D54" s="6"/>
      <c r="E54" s="6"/>
      <c r="F54" s="6">
        <f t="shared" si="8"/>
        <v>2.1778352806113475</v>
      </c>
      <c r="G54" s="6">
        <f t="shared" si="8"/>
        <v>2.9677598060475083</v>
      </c>
      <c r="H54" s="6">
        <f t="shared" si="8"/>
        <v>3.990706819338413</v>
      </c>
      <c r="I54" s="6">
        <f t="shared" si="8"/>
        <v>5.2867537372571327</v>
      </c>
      <c r="J54" s="6">
        <f t="shared" si="8"/>
        <v>6.8873522809034702</v>
      </c>
      <c r="K54" s="6">
        <f t="shared" si="8"/>
        <v>8.8055115432767135</v>
      </c>
      <c r="L54" s="6">
        <f t="shared" si="8"/>
        <v>11.024219246346298</v>
      </c>
      <c r="M54" s="6">
        <f t="shared" si="8"/>
        <v>13.486404903902148</v>
      </c>
      <c r="N54" s="6">
        <f t="shared" si="8"/>
        <v>16.093300791050886</v>
      </c>
      <c r="O54" s="6">
        <f t="shared" si="8"/>
        <v>18.722105796253068</v>
      </c>
      <c r="P54" s="6">
        <f t="shared" si="9"/>
        <v>21.274508559506874</v>
      </c>
      <c r="Q54" s="6">
        <f t="shared" si="7"/>
        <v>23.752823311108102</v>
      </c>
    </row>
    <row r="55" spans="1:17" x14ac:dyDescent="0.3">
      <c r="A55" s="2">
        <f t="shared" si="6"/>
        <v>3</v>
      </c>
      <c r="B55" s="6"/>
      <c r="C55" s="6"/>
      <c r="D55" s="6"/>
      <c r="E55" s="6">
        <f t="shared" si="8"/>
        <v>3.9207547901188389</v>
      </c>
      <c r="F55" s="6">
        <f t="shared" si="8"/>
        <v>5.0892389894923937</v>
      </c>
      <c r="G55" s="6">
        <f t="shared" si="8"/>
        <v>6.5120447525513283</v>
      </c>
      <c r="H55" s="6">
        <f t="shared" si="8"/>
        <v>8.2037955444608386</v>
      </c>
      <c r="I55" s="6">
        <f t="shared" si="8"/>
        <v>10.162169913946432</v>
      </c>
      <c r="J55" s="6">
        <f t="shared" si="8"/>
        <v>12.362327090463442</v>
      </c>
      <c r="K55" s="6">
        <f t="shared" si="8"/>
        <v>14.754151639112781</v>
      </c>
      <c r="L55" s="6">
        <f t="shared" si="8"/>
        <v>17.265375786248057</v>
      </c>
      <c r="M55" s="6">
        <f t="shared" si="8"/>
        <v>19.813479726732705</v>
      </c>
      <c r="N55" s="6">
        <f t="shared" si="8"/>
        <v>22.3266380001367</v>
      </c>
      <c r="O55" s="6">
        <f t="shared" si="8"/>
        <v>24.766889144461075</v>
      </c>
      <c r="P55" s="6">
        <f t="shared" si="9"/>
        <v>27.136441662293674</v>
      </c>
      <c r="Q55" s="6">
        <f t="shared" si="7"/>
        <v>29.437437253762383</v>
      </c>
    </row>
    <row r="56" spans="1:17" x14ac:dyDescent="0.3">
      <c r="A56" s="2">
        <f t="shared" si="6"/>
        <v>2</v>
      </c>
      <c r="B56" s="6"/>
      <c r="C56" s="6"/>
      <c r="D56" s="6">
        <f t="shared" si="8"/>
        <v>6.1874462306478479</v>
      </c>
      <c r="E56" s="6">
        <f t="shared" si="8"/>
        <v>7.708891425975958</v>
      </c>
      <c r="F56" s="6">
        <f t="shared" si="8"/>
        <v>9.4681809622263771</v>
      </c>
      <c r="G56" s="6">
        <f t="shared" si="8"/>
        <v>11.454726629728297</v>
      </c>
      <c r="H56" s="6">
        <f t="shared" si="8"/>
        <v>13.64111477974434</v>
      </c>
      <c r="I56" s="6">
        <f t="shared" si="8"/>
        <v>15.983157919628315</v>
      </c>
      <c r="J56" s="6">
        <f t="shared" si="8"/>
        <v>18.423697059343422</v>
      </c>
      <c r="K56" s="6">
        <f t="shared" si="8"/>
        <v>20.900782192795948</v>
      </c>
      <c r="L56" s="6">
        <f t="shared" si="8"/>
        <v>23.359238523941585</v>
      </c>
      <c r="M56" s="6">
        <f t="shared" si="8"/>
        <v>25.762029258809811</v>
      </c>
      <c r="N56" s="6">
        <f t="shared" si="8"/>
        <v>28.095248288872195</v>
      </c>
      <c r="O56" s="6">
        <f t="shared" si="8"/>
        <v>30.36100321947416</v>
      </c>
      <c r="P56" s="6">
        <f t="shared" si="9"/>
        <v>32.561337905565345</v>
      </c>
      <c r="Q56" s="6">
        <f t="shared" si="7"/>
        <v>34.698234380105262</v>
      </c>
    </row>
    <row r="57" spans="1:17" x14ac:dyDescent="0.3">
      <c r="A57" s="2">
        <f>1+A58</f>
        <v>1</v>
      </c>
      <c r="B57" s="6"/>
      <c r="C57" s="6">
        <f t="shared" si="8"/>
        <v>8.8809371655708382</v>
      </c>
      <c r="D57" s="6">
        <f t="shared" si="8"/>
        <v>10.691406754043967</v>
      </c>
      <c r="E57" s="6">
        <f t="shared" si="8"/>
        <v>12.69757822982225</v>
      </c>
      <c r="F57" s="6">
        <f t="shared" si="8"/>
        <v>14.871682956779045</v>
      </c>
      <c r="G57" s="6">
        <f t="shared" si="8"/>
        <v>17.174452376942028</v>
      </c>
      <c r="H57" s="6">
        <f t="shared" si="8"/>
        <v>19.558649179184243</v>
      </c>
      <c r="I57" s="6">
        <f t="shared" si="8"/>
        <v>21.974924071828799</v>
      </c>
      <c r="J57" s="6">
        <f t="shared" si="8"/>
        <v>24.379051938814492</v>
      </c>
      <c r="K57" s="6">
        <f t="shared" si="8"/>
        <v>26.738550512041808</v>
      </c>
      <c r="L57" s="6">
        <f t="shared" si="8"/>
        <v>29.03601171118336</v>
      </c>
      <c r="M57" s="6">
        <f t="shared" si="8"/>
        <v>31.267084237028364</v>
      </c>
      <c r="N57" s="6">
        <f t="shared" si="8"/>
        <v>33.433779407451858</v>
      </c>
      <c r="O57" s="6">
        <f t="shared" si="8"/>
        <v>35.538047702555062</v>
      </c>
      <c r="P57" s="6">
        <f t="shared" si="9"/>
        <v>37.581780604966362</v>
      </c>
      <c r="Q57" s="6">
        <f t="shared" si="7"/>
        <v>39.566812384474531</v>
      </c>
    </row>
    <row r="58" spans="1:17" x14ac:dyDescent="0.3">
      <c r="A58" s="2">
        <v>0</v>
      </c>
      <c r="B58" s="6">
        <f t="shared" si="8"/>
        <v>11.88022842745567</v>
      </c>
      <c r="C58" s="6">
        <f t="shared" si="8"/>
        <v>13.899566219582562</v>
      </c>
      <c r="D58" s="6">
        <f t="shared" si="8"/>
        <v>16.061516727141402</v>
      </c>
      <c r="E58" s="6">
        <f t="shared" si="8"/>
        <v>18.33092497562599</v>
      </c>
      <c r="F58" s="6">
        <f t="shared" si="8"/>
        <v>20.667653144014007</v>
      </c>
      <c r="G58" s="6">
        <f t="shared" si="8"/>
        <v>23.030916972755417</v>
      </c>
      <c r="H58" s="6">
        <f t="shared" si="8"/>
        <v>25.384166228920677</v>
      </c>
      <c r="I58" s="6">
        <f t="shared" si="8"/>
        <v>27.699322437888242</v>
      </c>
      <c r="J58" s="6">
        <f t="shared" si="8"/>
        <v>29.959024731798767</v>
      </c>
      <c r="K58" s="6">
        <f t="shared" si="8"/>
        <v>32.155964227034374</v>
      </c>
      <c r="L58" s="6">
        <f t="shared" si="8"/>
        <v>34.289552650218077</v>
      </c>
      <c r="M58" s="6">
        <f t="shared" si="8"/>
        <v>36.361709430916044</v>
      </c>
      <c r="N58" s="6">
        <f t="shared" si="8"/>
        <v>38.374295940471221</v>
      </c>
      <c r="O58" s="6">
        <f t="shared" si="8"/>
        <v>40.329117248224925</v>
      </c>
      <c r="P58" s="6">
        <f t="shared" si="9"/>
        <v>42.227923824614052</v>
      </c>
      <c r="Q58" s="6">
        <f t="shared" si="7"/>
        <v>44.072413192750851</v>
      </c>
    </row>
    <row r="59" spans="1:17" x14ac:dyDescent="0.3">
      <c r="A59" s="2"/>
      <c r="B59" s="2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</row>
    <row r="61" spans="1:17" x14ac:dyDescent="0.3">
      <c r="A61" s="5" t="s">
        <v>10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3">
      <c r="A62" s="2">
        <f t="shared" ref="A62:A75" si="10">1+A63</f>
        <v>15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>
        <v>178.79995494019516</v>
      </c>
    </row>
    <row r="63" spans="1:17" x14ac:dyDescent="0.3">
      <c r="A63" s="2">
        <f t="shared" si="10"/>
        <v>14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>
        <f>$T$9*Q62+$T$10*Q63</f>
        <v>170.8016885575891</v>
      </c>
      <c r="Q63" s="6">
        <v>165.46951096918505</v>
      </c>
    </row>
    <row r="64" spans="1:17" x14ac:dyDescent="0.3">
      <c r="A64" s="2">
        <f t="shared" si="10"/>
        <v>13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f t="shared" ref="B63:O77" si="11">$T$9*P63+$T$10*P64</f>
        <v>163.16120898286283</v>
      </c>
      <c r="P64" s="6">
        <f t="shared" ref="P64:P77" si="12">$T$9*Q63+$T$10*Q64</f>
        <v>158.06755593304536</v>
      </c>
      <c r="Q64" s="6">
        <v>153.1329192422856</v>
      </c>
    </row>
    <row r="65" spans="1:17" x14ac:dyDescent="0.3">
      <c r="A65" s="2">
        <f t="shared" si="10"/>
        <v>12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f t="shared" si="11"/>
        <v>155.86251132273475</v>
      </c>
      <c r="O65" s="6">
        <f t="shared" si="11"/>
        <v>150.99671288264938</v>
      </c>
      <c r="P65" s="6">
        <f t="shared" si="12"/>
        <v>146.28281751571873</v>
      </c>
      <c r="Q65" s="6">
        <v>141.71608303134082</v>
      </c>
    </row>
    <row r="66" spans="1:17" x14ac:dyDescent="0.3">
      <c r="A66" s="2">
        <f t="shared" si="10"/>
        <v>11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>
        <f t="shared" si="11"/>
        <v>148.89030663153017</v>
      </c>
      <c r="N66" s="6">
        <f t="shared" si="11"/>
        <v>144.24217017072709</v>
      </c>
      <c r="O66" s="6">
        <f t="shared" si="11"/>
        <v>139.73914169611226</v>
      </c>
      <c r="P66" s="6">
        <f t="shared" si="12"/>
        <v>135.37669114970794</v>
      </c>
      <c r="Q66" s="6">
        <v>131.15042989528604</v>
      </c>
    </row>
    <row r="67" spans="1:17" x14ac:dyDescent="0.3">
      <c r="A67" s="2">
        <f t="shared" si="10"/>
        <v>10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>
        <f t="shared" si="11"/>
        <v>142.22998988466517</v>
      </c>
      <c r="M67" s="6">
        <f t="shared" si="11"/>
        <v>137.78977872008852</v>
      </c>
      <c r="N67" s="6">
        <f t="shared" si="11"/>
        <v>133.48818441966279</v>
      </c>
      <c r="O67" s="6">
        <f t="shared" si="11"/>
        <v>129.32087956869648</v>
      </c>
      <c r="P67" s="6">
        <f t="shared" si="12"/>
        <v>125.28367184802217</v>
      </c>
      <c r="Q67" s="6">
        <v>121.37249981651291</v>
      </c>
    </row>
    <row r="68" spans="1:17" x14ac:dyDescent="0.3">
      <c r="A68" s="2">
        <f t="shared" si="10"/>
        <v>9</v>
      </c>
      <c r="B68" s="6"/>
      <c r="C68" s="6"/>
      <c r="D68" s="6"/>
      <c r="E68" s="6"/>
      <c r="F68" s="6"/>
      <c r="G68" s="6"/>
      <c r="H68" s="6"/>
      <c r="I68" s="6"/>
      <c r="J68" s="6"/>
      <c r="K68" s="6">
        <f t="shared" si="11"/>
        <v>135.86760938477394</v>
      </c>
      <c r="L68" s="6">
        <f t="shared" si="11"/>
        <v>131.62602238484646</v>
      </c>
      <c r="M68" s="6">
        <f t="shared" si="11"/>
        <v>127.51685149468508</v>
      </c>
      <c r="N68" s="6">
        <f t="shared" si="11"/>
        <v>123.53596287803327</v>
      </c>
      <c r="O68" s="6">
        <f t="shared" si="11"/>
        <v>119.67935175092448</v>
      </c>
      <c r="P68" s="6">
        <f t="shared" si="12"/>
        <v>115.94313835285936</v>
      </c>
      <c r="Q68" s="6">
        <v>112.32356404375702</v>
      </c>
    </row>
    <row r="69" spans="1:17" x14ac:dyDescent="0.3">
      <c r="A69" s="2">
        <f t="shared" si="10"/>
        <v>8</v>
      </c>
      <c r="B69" s="6"/>
      <c r="C69" s="6"/>
      <c r="D69" s="6"/>
      <c r="E69" s="6"/>
      <c r="F69" s="6"/>
      <c r="G69" s="6"/>
      <c r="H69" s="6"/>
      <c r="I69" s="6"/>
      <c r="J69" s="6">
        <f t="shared" si="11"/>
        <v>129.78983753639301</v>
      </c>
      <c r="K69" s="6">
        <f t="shared" si="11"/>
        <v>125.73798963747237</v>
      </c>
      <c r="L69" s="6">
        <f t="shared" si="11"/>
        <v>121.81263447255631</v>
      </c>
      <c r="M69" s="6">
        <f t="shared" si="11"/>
        <v>118.00982312447046</v>
      </c>
      <c r="N69" s="6">
        <f t="shared" si="11"/>
        <v>114.32572995542859</v>
      </c>
      <c r="O69" s="6">
        <f t="shared" si="11"/>
        <v>110.75664875843131</v>
      </c>
      <c r="P69" s="6">
        <f t="shared" si="12"/>
        <v>107.2989890288126</v>
      </c>
      <c r="Q69" s="6">
        <v>103.94927235218299</v>
      </c>
    </row>
    <row r="70" spans="1:17" x14ac:dyDescent="0.3">
      <c r="A70" s="2">
        <f t="shared" si="10"/>
        <v>7</v>
      </c>
      <c r="B70" s="6"/>
      <c r="C70" s="6"/>
      <c r="D70" s="6"/>
      <c r="E70" s="6"/>
      <c r="F70" s="6"/>
      <c r="G70" s="6"/>
      <c r="H70" s="6"/>
      <c r="I70" s="6">
        <f t="shared" si="11"/>
        <v>123.98394292798292</v>
      </c>
      <c r="J70" s="6">
        <f t="shared" si="11"/>
        <v>120.11334652237619</v>
      </c>
      <c r="K70" s="6">
        <f t="shared" si="11"/>
        <v>116.36358444564542</v>
      </c>
      <c r="L70" s="6">
        <f t="shared" si="11"/>
        <v>112.73088442770482</v>
      </c>
      <c r="M70" s="6">
        <f t="shared" si="11"/>
        <v>109.21159196319439</v>
      </c>
      <c r="N70" s="6">
        <f t="shared" si="11"/>
        <v>105.80216663503828</v>
      </c>
      <c r="O70" s="6">
        <f t="shared" si="11"/>
        <v>102.49917855277624</v>
      </c>
      <c r="P70" s="6">
        <f t="shared" si="12"/>
        <v>99.299304902085339</v>
      </c>
      <c r="Q70" s="6">
        <v>96.199326602020236</v>
      </c>
    </row>
    <row r="71" spans="1:17" x14ac:dyDescent="0.3">
      <c r="A71" s="2">
        <f t="shared" si="10"/>
        <v>6</v>
      </c>
      <c r="B71" s="6"/>
      <c r="C71" s="6"/>
      <c r="D71" s="6"/>
      <c r="E71" s="6"/>
      <c r="F71" s="6"/>
      <c r="G71" s="6"/>
      <c r="H71" s="6">
        <f t="shared" si="11"/>
        <v>118.4377636628062</v>
      </c>
      <c r="I71" s="6">
        <f t="shared" si="11"/>
        <v>114.74031081935505</v>
      </c>
      <c r="J71" s="6">
        <f t="shared" si="11"/>
        <v>111.15828701734094</v>
      </c>
      <c r="K71" s="6">
        <f t="shared" si="11"/>
        <v>107.68808873180461</v>
      </c>
      <c r="L71" s="6">
        <f t="shared" si="11"/>
        <v>104.32622493453779</v>
      </c>
      <c r="M71" s="6">
        <f t="shared" si="11"/>
        <v>101.06931358210005</v>
      </c>
      <c r="N71" s="6">
        <f t="shared" si="11"/>
        <v>97.914078213474568</v>
      </c>
      <c r="O71" s="6">
        <f t="shared" si="11"/>
        <v>94.857344653940103</v>
      </c>
      <c r="P71" s="6">
        <f t="shared" si="12"/>
        <v>91.896037821843279</v>
      </c>
      <c r="Q71" s="6">
        <v>89.027178635058632</v>
      </c>
    </row>
    <row r="72" spans="1:17" x14ac:dyDescent="0.3">
      <c r="A72" s="2">
        <f t="shared" si="10"/>
        <v>5</v>
      </c>
      <c r="B72" s="6"/>
      <c r="C72" s="6"/>
      <c r="D72" s="6"/>
      <c r="E72" s="6"/>
      <c r="F72" s="6"/>
      <c r="G72" s="6">
        <f t="shared" si="11"/>
        <v>113.13968188279611</v>
      </c>
      <c r="H72" s="6">
        <f t="shared" si="11"/>
        <v>109.60762736278937</v>
      </c>
      <c r="I72" s="6">
        <f t="shared" si="11"/>
        <v>106.18583839174559</v>
      </c>
      <c r="J72" s="6">
        <f t="shared" si="11"/>
        <v>102.87087264134868</v>
      </c>
      <c r="K72" s="6">
        <f t="shared" si="11"/>
        <v>99.659395247711416</v>
      </c>
      <c r="L72" s="6">
        <f t="shared" si="11"/>
        <v>96.548175456493823</v>
      </c>
      <c r="M72" s="6">
        <f t="shared" si="11"/>
        <v>93.534083372756356</v>
      </c>
      <c r="N72" s="6">
        <f t="shared" si="11"/>
        <v>90.614086812277549</v>
      </c>
      <c r="O72" s="6">
        <f t="shared" si="11"/>
        <v>87.785248251169179</v>
      </c>
      <c r="P72" s="6">
        <f t="shared" si="12"/>
        <v>85.044721870719798</v>
      </c>
      <c r="Q72" s="6">
        <v>82.389750694493912</v>
      </c>
    </row>
    <row r="73" spans="1:17" x14ac:dyDescent="0.3">
      <c r="A73" s="2">
        <f t="shared" si="10"/>
        <v>4</v>
      </c>
      <c r="B73" s="6"/>
      <c r="C73" s="6"/>
      <c r="D73" s="6"/>
      <c r="E73" s="6"/>
      <c r="F73" s="6">
        <f t="shared" si="11"/>
        <v>108.07859943205051</v>
      </c>
      <c r="G73" s="6">
        <f t="shared" si="11"/>
        <v>104.70454446488679</v>
      </c>
      <c r="H73" s="6">
        <f t="shared" si="11"/>
        <v>101.43582253295176</v>
      </c>
      <c r="I73" s="6">
        <f t="shared" si="11"/>
        <v>98.269145293755884</v>
      </c>
      <c r="J73" s="6">
        <f t="shared" si="11"/>
        <v>95.201327062027346</v>
      </c>
      <c r="K73" s="6">
        <f t="shared" si="11"/>
        <v>92.229281604904628</v>
      </c>
      <c r="L73" s="6">
        <f t="shared" si="11"/>
        <v>89.350019037178498</v>
      </c>
      <c r="M73" s="6">
        <f t="shared" si="11"/>
        <v>86.560642813459935</v>
      </c>
      <c r="N73" s="6">
        <f t="shared" si="11"/>
        <v>83.858346814248193</v>
      </c>
      <c r="O73" s="6">
        <f t="shared" si="11"/>
        <v>81.240412522967546</v>
      </c>
      <c r="P73" s="6">
        <f t="shared" si="12"/>
        <v>78.704206291132706</v>
      </c>
      <c r="Q73" s="6">
        <v>76.247176688891898</v>
      </c>
    </row>
    <row r="74" spans="1:17" x14ac:dyDescent="0.3">
      <c r="A74" s="2">
        <f t="shared" si="10"/>
        <v>3</v>
      </c>
      <c r="B74" s="6"/>
      <c r="C74" s="6"/>
      <c r="D74" s="6"/>
      <c r="E74" s="6">
        <f t="shared" si="11"/>
        <v>103.24391460897178</v>
      </c>
      <c r="F74" s="6">
        <f t="shared" si="11"/>
        <v>100.02079139358594</v>
      </c>
      <c r="G74" s="6">
        <f t="shared" si="11"/>
        <v>96.898289346052039</v>
      </c>
      <c r="H74" s="6">
        <f t="shared" si="11"/>
        <v>93.873267221452224</v>
      </c>
      <c r="I74" s="6">
        <f t="shared" si="11"/>
        <v>90.942681839916446</v>
      </c>
      <c r="J74" s="6">
        <f t="shared" si="11"/>
        <v>88.103585025175846</v>
      </c>
      <c r="K74" s="6">
        <f t="shared" si="11"/>
        <v>85.353120638690001</v>
      </c>
      <c r="L74" s="6">
        <f t="shared" si="11"/>
        <v>82.688521706364327</v>
      </c>
      <c r="M74" s="6">
        <f t="shared" si="11"/>
        <v>80.10710763496725</v>
      </c>
      <c r="N74" s="6">
        <f t="shared" si="11"/>
        <v>77.606281515446625</v>
      </c>
      <c r="O74" s="6">
        <f t="shared" si="11"/>
        <v>75.183527510432683</v>
      </c>
      <c r="P74" s="6">
        <f t="shared" si="12"/>
        <v>72.836408323299338</v>
      </c>
      <c r="Q74" s="6">
        <v>70.562562746237617</v>
      </c>
    </row>
    <row r="75" spans="1:17" x14ac:dyDescent="0.3">
      <c r="A75" s="2">
        <f t="shared" si="10"/>
        <v>2</v>
      </c>
      <c r="B75" s="6"/>
      <c r="C75" s="6"/>
      <c r="D75" s="6">
        <f t="shared" si="11"/>
        <v>98.625499958353998</v>
      </c>
      <c r="E75" s="6">
        <f t="shared" si="11"/>
        <v>95.546556857942136</v>
      </c>
      <c r="F75" s="6">
        <f t="shared" si="11"/>
        <v>92.563733834179587</v>
      </c>
      <c r="G75" s="6">
        <f t="shared" si="11"/>
        <v>89.674030159597947</v>
      </c>
      <c r="H75" s="6">
        <f t="shared" si="11"/>
        <v>86.87453878502842</v>
      </c>
      <c r="I75" s="6">
        <f t="shared" si="11"/>
        <v>84.162443415103056</v>
      </c>
      <c r="J75" s="6">
        <f t="shared" si="11"/>
        <v>81.535015675054524</v>
      </c>
      <c r="K75" s="6">
        <f t="shared" si="11"/>
        <v>78.989612365964192</v>
      </c>
      <c r="L75" s="6">
        <f t="shared" si="11"/>
        <v>76.52367280569743</v>
      </c>
      <c r="M75" s="6">
        <f t="shared" si="11"/>
        <v>74.134716252850879</v>
      </c>
      <c r="N75" s="6">
        <f t="shared" si="11"/>
        <v>71.820339411120386</v>
      </c>
      <c r="O75" s="6">
        <f t="shared" si="11"/>
        <v>69.578214011578865</v>
      </c>
      <c r="P75" s="6">
        <f t="shared" si="12"/>
        <v>67.406084470431892</v>
      </c>
      <c r="Q75" s="6">
        <v>65.301765619894738</v>
      </c>
    </row>
    <row r="76" spans="1:17" x14ac:dyDescent="0.3">
      <c r="A76" s="2">
        <f>1+A77</f>
        <v>1</v>
      </c>
      <c r="B76" s="6"/>
      <c r="C76" s="6">
        <f t="shared" si="11"/>
        <v>94.213681056898054</v>
      </c>
      <c r="D76" s="6">
        <f t="shared" si="11"/>
        <v>91.27246845592741</v>
      </c>
      <c r="E76" s="6">
        <f t="shared" si="11"/>
        <v>88.423076187917587</v>
      </c>
      <c r="F76" s="6">
        <f t="shared" si="11"/>
        <v>85.662637757076254</v>
      </c>
      <c r="G76" s="6">
        <f t="shared" si="11"/>
        <v>82.988376155395116</v>
      </c>
      <c r="H76" s="6">
        <f t="shared" si="11"/>
        <v>80.397601068972904</v>
      </c>
      <c r="I76" s="6">
        <f t="shared" si="11"/>
        <v>77.887706171552793</v>
      </c>
      <c r="J76" s="6">
        <f t="shared" si="11"/>
        <v>75.456166502551639</v>
      </c>
      <c r="K76" s="6">
        <f t="shared" si="11"/>
        <v>73.10053592694328</v>
      </c>
      <c r="L76" s="6">
        <f t="shared" si="11"/>
        <v>70.818444674440514</v>
      </c>
      <c r="M76" s="6">
        <f t="shared" si="11"/>
        <v>68.60759695550027</v>
      </c>
      <c r="N76" s="6">
        <f t="shared" si="11"/>
        <v>66.465768651753535</v>
      </c>
      <c r="O76" s="6">
        <f t="shared" si="11"/>
        <v>64.390805078536658</v>
      </c>
      <c r="P76" s="6">
        <f t="shared" si="12"/>
        <v>62.380618817273181</v>
      </c>
      <c r="Q76" s="6">
        <v>60.433187615525469</v>
      </c>
    </row>
    <row r="77" spans="1:17" x14ac:dyDescent="0.3">
      <c r="A77" s="2">
        <v>0</v>
      </c>
      <c r="B77" s="6">
        <f t="shared" si="11"/>
        <v>89.999216247715026</v>
      </c>
      <c r="C77" s="6">
        <f t="shared" si="11"/>
        <v>87.189573041592993</v>
      </c>
      <c r="D77" s="6">
        <f t="shared" si="11"/>
        <v>84.467642765370044</v>
      </c>
      <c r="E77" s="6">
        <f t="shared" si="11"/>
        <v>81.830687150338349</v>
      </c>
      <c r="F77" s="6">
        <f t="shared" si="11"/>
        <v>79.276053412513079</v>
      </c>
      <c r="G77" s="6">
        <f t="shared" si="11"/>
        <v>76.801171583925054</v>
      </c>
      <c r="H77" s="6">
        <f t="shared" si="11"/>
        <v>74.403551927226474</v>
      </c>
      <c r="I77" s="6">
        <f t="shared" si="11"/>
        <v>72.080782431008927</v>
      </c>
      <c r="J77" s="6">
        <f t="shared" si="11"/>
        <v>69.830526383313781</v>
      </c>
      <c r="K77" s="6">
        <f t="shared" si="11"/>
        <v>67.650520020894106</v>
      </c>
      <c r="L77" s="6">
        <f t="shared" si="11"/>
        <v>65.538570251863177</v>
      </c>
      <c r="M77" s="6">
        <f t="shared" si="11"/>
        <v>63.492552449438449</v>
      </c>
      <c r="N77" s="6">
        <f t="shared" si="11"/>
        <v>61.510408314561715</v>
      </c>
      <c r="O77" s="6">
        <f t="shared" si="11"/>
        <v>59.590143805245084</v>
      </c>
      <c r="P77" s="6">
        <f t="shared" si="12"/>
        <v>57.729827130559684</v>
      </c>
      <c r="Q77" s="6">
        <v>55.927586807249149</v>
      </c>
    </row>
    <row r="78" spans="1:17" x14ac:dyDescent="0.3">
      <c r="A78" s="2"/>
      <c r="B78" s="2">
        <v>0</v>
      </c>
      <c r="C78" s="2">
        <v>1</v>
      </c>
      <c r="D78" s="2">
        <v>2</v>
      </c>
      <c r="E78" s="2">
        <v>3</v>
      </c>
      <c r="F78" s="2">
        <v>4</v>
      </c>
      <c r="G78" s="2">
        <v>5</v>
      </c>
      <c r="H78" s="2">
        <v>6</v>
      </c>
      <c r="I78" s="2">
        <v>7</v>
      </c>
      <c r="J78" s="2">
        <v>8</v>
      </c>
      <c r="K78" s="2">
        <v>9</v>
      </c>
      <c r="L78" s="2">
        <v>10</v>
      </c>
      <c r="M78" s="2">
        <v>11</v>
      </c>
      <c r="N78" s="2">
        <v>12</v>
      </c>
      <c r="O78" s="2">
        <v>13</v>
      </c>
      <c r="P78" s="2">
        <v>14</v>
      </c>
      <c r="Q78" s="2">
        <v>15</v>
      </c>
    </row>
    <row r="81" spans="1:11" x14ac:dyDescent="0.3">
      <c r="A81" s="5" t="s">
        <v>14</v>
      </c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2">
        <f t="shared" ref="A82:A92" si="13">1+A83</f>
        <v>9</v>
      </c>
      <c r="B82" s="6"/>
      <c r="C82" s="6"/>
      <c r="D82" s="6"/>
      <c r="E82" s="6"/>
      <c r="F82" s="6"/>
      <c r="G82" s="6"/>
      <c r="H82" s="6"/>
      <c r="I82" s="6"/>
      <c r="J82" s="6"/>
      <c r="K82" s="6">
        <f>MAX($T$13-K68,0)</f>
        <v>0</v>
      </c>
    </row>
    <row r="83" spans="1:11" x14ac:dyDescent="0.3">
      <c r="A83" s="2">
        <f t="shared" si="13"/>
        <v>8</v>
      </c>
      <c r="B83" s="6"/>
      <c r="C83" s="6"/>
      <c r="D83" s="6"/>
      <c r="E83" s="6"/>
      <c r="F83" s="6"/>
      <c r="G83" s="6"/>
      <c r="H83" s="6"/>
      <c r="I83" s="6"/>
      <c r="J83" s="6">
        <f>MAX(($T$9*K82+$T$10*K83)*EXP(-$T$8*$T$6/$T$15),MAX($T$13-J69,0))</f>
        <v>0</v>
      </c>
      <c r="K83" s="6">
        <f t="shared" ref="K83:K91" si="14">MAX($T$13-K69,0)</f>
        <v>0</v>
      </c>
    </row>
    <row r="84" spans="1:11" x14ac:dyDescent="0.3">
      <c r="A84" s="2">
        <f t="shared" si="13"/>
        <v>7</v>
      </c>
      <c r="B84" s="6"/>
      <c r="C84" s="6"/>
      <c r="D84" s="6"/>
      <c r="E84" s="6"/>
      <c r="F84" s="6"/>
      <c r="G84" s="6"/>
      <c r="H84" s="6"/>
      <c r="I84" s="6">
        <f t="shared" ref="B83:I91" si="15">MAX(($T$9*J83+$T$10*J84)*EXP(-$T$8*$T$6/$T$15),MAX($T$13-I70,0))</f>
        <v>0</v>
      </c>
      <c r="J84" s="6">
        <f t="shared" ref="J84:J91" si="16">MAX(($T$9*K83+$T$10*K84)*EXP(-$T$8*$T$6/$T$15),MAX($T$13-J70,0))</f>
        <v>0</v>
      </c>
      <c r="K84" s="6">
        <f t="shared" si="14"/>
        <v>0</v>
      </c>
    </row>
    <row r="85" spans="1:11" x14ac:dyDescent="0.3">
      <c r="A85" s="2">
        <f t="shared" si="13"/>
        <v>6</v>
      </c>
      <c r="B85" s="6"/>
      <c r="C85" s="6"/>
      <c r="D85" s="6"/>
      <c r="E85" s="6"/>
      <c r="F85" s="6"/>
      <c r="G85" s="6"/>
      <c r="H85" s="6">
        <f t="shared" si="15"/>
        <v>0</v>
      </c>
      <c r="I85" s="6">
        <f t="shared" si="15"/>
        <v>0</v>
      </c>
      <c r="J85" s="6">
        <f t="shared" si="16"/>
        <v>0</v>
      </c>
      <c r="K85" s="6">
        <f t="shared" si="14"/>
        <v>0</v>
      </c>
    </row>
    <row r="86" spans="1:11" x14ac:dyDescent="0.3">
      <c r="A86" s="2">
        <f t="shared" si="13"/>
        <v>5</v>
      </c>
      <c r="B86" s="6"/>
      <c r="C86" s="6"/>
      <c r="D86" s="6"/>
      <c r="E86" s="6"/>
      <c r="F86" s="6"/>
      <c r="G86" s="6">
        <f t="shared" si="15"/>
        <v>4.3849072156067634E-2</v>
      </c>
      <c r="H86" s="6">
        <f t="shared" si="15"/>
        <v>7.3203691463886306E-2</v>
      </c>
      <c r="I86" s="6">
        <f t="shared" si="15"/>
        <v>0.12220966557437947</v>
      </c>
      <c r="J86" s="6">
        <f t="shared" si="16"/>
        <v>0.20402253030053383</v>
      </c>
      <c r="K86" s="6">
        <f t="shared" si="14"/>
        <v>0.34060475228858422</v>
      </c>
    </row>
    <row r="87" spans="1:11" x14ac:dyDescent="0.3">
      <c r="A87" s="2">
        <f t="shared" si="13"/>
        <v>4</v>
      </c>
      <c r="B87" s="6"/>
      <c r="C87" s="6"/>
      <c r="D87" s="6"/>
      <c r="E87" s="6"/>
      <c r="F87" s="6">
        <f t="shared" si="15"/>
        <v>0.6878174308394156</v>
      </c>
      <c r="G87" s="6">
        <f t="shared" si="15"/>
        <v>1.1190418669910878</v>
      </c>
      <c r="H87" s="6">
        <f t="shared" si="15"/>
        <v>1.8193783587874754</v>
      </c>
      <c r="I87" s="6">
        <f t="shared" si="15"/>
        <v>2.955882196901972</v>
      </c>
      <c r="J87" s="6">
        <f t="shared" si="16"/>
        <v>4.798672937972654</v>
      </c>
      <c r="K87" s="6">
        <f t="shared" si="14"/>
        <v>7.770718395095372</v>
      </c>
    </row>
    <row r="88" spans="1:11" x14ac:dyDescent="0.3">
      <c r="A88" s="2">
        <f t="shared" si="13"/>
        <v>3</v>
      </c>
      <c r="B88" s="6"/>
      <c r="C88" s="6"/>
      <c r="D88" s="6"/>
      <c r="E88" s="6">
        <f t="shared" si="15"/>
        <v>2.2227491491833189</v>
      </c>
      <c r="F88" s="6">
        <f t="shared" si="15"/>
        <v>3.2522164127170896</v>
      </c>
      <c r="G88" s="6">
        <f t="shared" si="15"/>
        <v>4.683374243477048</v>
      </c>
      <c r="H88" s="6">
        <f t="shared" si="15"/>
        <v>6.6057250533380936</v>
      </c>
      <c r="I88" s="6">
        <f t="shared" si="15"/>
        <v>9.0573181600835539</v>
      </c>
      <c r="J88" s="6">
        <f t="shared" si="16"/>
        <v>11.896414974824154</v>
      </c>
      <c r="K88" s="6">
        <f t="shared" si="14"/>
        <v>14.646879361309999</v>
      </c>
    </row>
    <row r="89" spans="1:11" x14ac:dyDescent="0.3">
      <c r="A89" s="2">
        <f t="shared" si="13"/>
        <v>2</v>
      </c>
      <c r="B89" s="6"/>
      <c r="C89" s="6"/>
      <c r="D89" s="6">
        <f t="shared" si="15"/>
        <v>4.593295330392964</v>
      </c>
      <c r="E89" s="6">
        <f t="shared" si="15"/>
        <v>6.1864292434324861</v>
      </c>
      <c r="F89" s="6">
        <f t="shared" si="15"/>
        <v>8.1597699846494631</v>
      </c>
      <c r="G89" s="6">
        <f t="shared" si="15"/>
        <v>10.50005207202056</v>
      </c>
      <c r="H89" s="6">
        <f t="shared" si="15"/>
        <v>13.12546121497158</v>
      </c>
      <c r="I89" s="6">
        <f t="shared" si="15"/>
        <v>15.837556584896944</v>
      </c>
      <c r="J89" s="6">
        <f t="shared" si="16"/>
        <v>18.464984324945476</v>
      </c>
      <c r="K89" s="6">
        <f t="shared" si="14"/>
        <v>21.010387634035808</v>
      </c>
    </row>
    <row r="90" spans="1:11" x14ac:dyDescent="0.3">
      <c r="A90" s="2">
        <f>1+A91</f>
        <v>1</v>
      </c>
      <c r="B90" s="6"/>
      <c r="C90" s="6">
        <f t="shared" si="15"/>
        <v>7.574440983111602</v>
      </c>
      <c r="D90" s="6">
        <f t="shared" si="15"/>
        <v>9.5829290752723928</v>
      </c>
      <c r="E90" s="6">
        <f t="shared" si="15"/>
        <v>11.873903738965366</v>
      </c>
      <c r="F90" s="6">
        <f t="shared" si="15"/>
        <v>14.383003475615457</v>
      </c>
      <c r="G90" s="6">
        <f t="shared" si="15"/>
        <v>17.011623844604884</v>
      </c>
      <c r="H90" s="6">
        <f t="shared" si="15"/>
        <v>19.602398931027096</v>
      </c>
      <c r="I90" s="6">
        <f t="shared" si="15"/>
        <v>22.112293828447207</v>
      </c>
      <c r="J90" s="6">
        <f t="shared" si="16"/>
        <v>24.543833497448361</v>
      </c>
      <c r="K90" s="6">
        <f t="shared" si="14"/>
        <v>26.89946407305672</v>
      </c>
    </row>
    <row r="91" spans="1:11" x14ac:dyDescent="0.3">
      <c r="A91" s="2">
        <v>0</v>
      </c>
      <c r="B91" s="6">
        <f t="shared" si="15"/>
        <v>10.923292327769961</v>
      </c>
      <c r="C91" s="6">
        <f t="shared" si="15"/>
        <v>13.186227669015988</v>
      </c>
      <c r="D91" s="6">
        <f t="shared" si="15"/>
        <v>15.625085682343254</v>
      </c>
      <c r="E91" s="6">
        <f t="shared" si="15"/>
        <v>18.169312849661651</v>
      </c>
      <c r="F91" s="6">
        <f t="shared" si="15"/>
        <v>20.723946587486921</v>
      </c>
      <c r="G91" s="6">
        <f t="shared" si="15"/>
        <v>23.198828416074946</v>
      </c>
      <c r="H91" s="6">
        <f t="shared" si="15"/>
        <v>25.596448072773526</v>
      </c>
      <c r="I91" s="6">
        <f t="shared" si="15"/>
        <v>27.919217568991073</v>
      </c>
      <c r="J91" s="6">
        <f t="shared" si="16"/>
        <v>30.169473616686219</v>
      </c>
      <c r="K91" s="6">
        <f t="shared" si="14"/>
        <v>32.349479979105894</v>
      </c>
    </row>
    <row r="92" spans="1:11" x14ac:dyDescent="0.3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</sheetData>
  <mergeCells count="5">
    <mergeCell ref="A3:Q3"/>
    <mergeCell ref="A23:Q23"/>
    <mergeCell ref="A42:Q42"/>
    <mergeCell ref="A61:Q61"/>
    <mergeCell ref="A81:K8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ЛБ1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2023-03-06T17:01:59Z</dcterms:modified>
</cp:coreProperties>
</file>