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7231386-544D-431A-AAE4-1A4A494354C7}" xr6:coauthVersionLast="47" xr6:coauthVersionMax="47" xr10:uidLastSave="{00000000-0000-0000-0000-000000000000}"/>
  <bookViews>
    <workbookView xWindow="-6276" yWindow="3504" windowWidth="12960" windowHeight="8964" xr2:uid="{00000000-000D-0000-FFFF-FFFF00000000}"/>
  </bookViews>
  <sheets>
    <sheet name="ЛБ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3" l="1"/>
  <c r="J66" i="3"/>
  <c r="K66" i="3"/>
  <c r="I67" i="3"/>
  <c r="J67" i="3"/>
  <c r="K67" i="3"/>
  <c r="H68" i="3"/>
  <c r="I68" i="3"/>
  <c r="J68" i="3"/>
  <c r="K68" i="3"/>
  <c r="G69" i="3"/>
  <c r="H69" i="3"/>
  <c r="I69" i="3"/>
  <c r="J69" i="3"/>
  <c r="K69" i="3"/>
  <c r="F70" i="3"/>
  <c r="G70" i="3"/>
  <c r="H70" i="3"/>
  <c r="I70" i="3"/>
  <c r="J70" i="3"/>
  <c r="K70" i="3"/>
  <c r="L65" i="3"/>
  <c r="L66" i="3"/>
  <c r="L67" i="3"/>
  <c r="L68" i="3"/>
  <c r="L69" i="3"/>
  <c r="L70" i="3"/>
  <c r="L64" i="3"/>
  <c r="J55" i="3"/>
  <c r="K54" i="3"/>
  <c r="K55" i="3"/>
  <c r="I56" i="3"/>
  <c r="J56" i="3"/>
  <c r="K56" i="3"/>
  <c r="H57" i="3"/>
  <c r="I57" i="3"/>
  <c r="J57" i="3"/>
  <c r="K57" i="3"/>
  <c r="G58" i="3"/>
  <c r="H58" i="3"/>
  <c r="I58" i="3"/>
  <c r="J58" i="3"/>
  <c r="K58" i="3"/>
  <c r="F59" i="3"/>
  <c r="G59" i="3"/>
  <c r="H59" i="3"/>
  <c r="I59" i="3"/>
  <c r="J59" i="3"/>
  <c r="K59" i="3"/>
  <c r="L54" i="3"/>
  <c r="L55" i="3"/>
  <c r="L56" i="3"/>
  <c r="L57" i="3"/>
  <c r="L58" i="3"/>
  <c r="L59" i="3"/>
  <c r="L53" i="3"/>
  <c r="H71" i="3" l="1"/>
  <c r="I71" i="3" s="1"/>
  <c r="J71" i="3" s="1"/>
  <c r="K71" i="3" s="1"/>
  <c r="L71" i="3" s="1"/>
  <c r="G71" i="3"/>
  <c r="E69" i="3"/>
  <c r="E68" i="3"/>
  <c r="E67" i="3" s="1"/>
  <c r="E66" i="3" s="1"/>
  <c r="E65" i="3" s="1"/>
  <c r="E64" i="3" s="1"/>
  <c r="G60" i="3"/>
  <c r="H60" i="3" s="1"/>
  <c r="I60" i="3" s="1"/>
  <c r="J60" i="3" s="1"/>
  <c r="K60" i="3" s="1"/>
  <c r="L60" i="3" s="1"/>
  <c r="E58" i="3"/>
  <c r="E57" i="3" s="1"/>
  <c r="E56" i="3" s="1"/>
  <c r="E55" i="3" s="1"/>
  <c r="E54" i="3" s="1"/>
  <c r="E53" i="3" s="1"/>
  <c r="J44" i="3"/>
  <c r="J45" i="3"/>
  <c r="I46" i="3" s="1"/>
  <c r="H47" i="3" s="1"/>
  <c r="J46" i="3"/>
  <c r="I47" i="3"/>
  <c r="J47" i="3"/>
  <c r="J48" i="3"/>
  <c r="I48" i="3" s="1"/>
  <c r="K44" i="3"/>
  <c r="K45" i="3"/>
  <c r="K46" i="3"/>
  <c r="K47" i="3"/>
  <c r="K48" i="3"/>
  <c r="K43" i="3"/>
  <c r="G49" i="3"/>
  <c r="H49" i="3" s="1"/>
  <c r="I49" i="3" s="1"/>
  <c r="J49" i="3" s="1"/>
  <c r="K49" i="3" s="1"/>
  <c r="L49" i="3" s="1"/>
  <c r="E47" i="3"/>
  <c r="E46" i="3" s="1"/>
  <c r="E45" i="3" s="1"/>
  <c r="E44" i="3" s="1"/>
  <c r="E43" i="3" s="1"/>
  <c r="E42" i="3" s="1"/>
  <c r="H36" i="3"/>
  <c r="I36" i="3" s="1"/>
  <c r="G36" i="3"/>
  <c r="E33" i="3"/>
  <c r="E32" i="3" s="1"/>
  <c r="E34" i="3"/>
  <c r="G28" i="3"/>
  <c r="H28" i="3" s="1"/>
  <c r="I28" i="3" s="1"/>
  <c r="J28" i="3" s="1"/>
  <c r="K28" i="3" s="1"/>
  <c r="L28" i="3" s="1"/>
  <c r="M28" i="3" s="1"/>
  <c r="N28" i="3" s="1"/>
  <c r="O28" i="3" s="1"/>
  <c r="P28" i="3" s="1"/>
  <c r="E19" i="3"/>
  <c r="E20" i="3" s="1"/>
  <c r="E21" i="3" s="1"/>
  <c r="E22" i="3" s="1"/>
  <c r="E23" i="3" s="1"/>
  <c r="E24" i="3" s="1"/>
  <c r="E25" i="3" s="1"/>
  <c r="E26" i="3" s="1"/>
  <c r="E27" i="3" s="1"/>
  <c r="E18" i="3"/>
  <c r="H48" i="3" l="1"/>
  <c r="G48" i="3"/>
  <c r="I45" i="3"/>
  <c r="H46" i="3" s="1"/>
  <c r="G47" i="3" s="1"/>
  <c r="F48" i="3" s="1"/>
  <c r="G12" i="3" l="1"/>
  <c r="H11" i="3" s="1"/>
  <c r="G13" i="3"/>
  <c r="H12" i="3" s="1"/>
  <c r="G14" i="3"/>
  <c r="H14" i="3" s="1"/>
  <c r="I14" i="3" s="1"/>
  <c r="J14" i="3" s="1"/>
  <c r="K14" i="3" s="1"/>
  <c r="L14" i="3" s="1"/>
  <c r="M14" i="3" s="1"/>
  <c r="N14" i="3" s="1"/>
  <c r="O14" i="3" s="1"/>
  <c r="P14" i="3" s="1"/>
  <c r="E12" i="3"/>
  <c r="E11" i="3" s="1"/>
  <c r="E10" i="3" s="1"/>
  <c r="E9" i="3" s="1"/>
  <c r="E8" i="3" s="1"/>
  <c r="E7" i="3" s="1"/>
  <c r="E6" i="3" s="1"/>
  <c r="E5" i="3" s="1"/>
  <c r="E4" i="3" s="1"/>
  <c r="E3" i="3" s="1"/>
  <c r="H34" i="3" l="1"/>
  <c r="I11" i="3"/>
  <c r="J10" i="3" s="1"/>
  <c r="K9" i="3" s="1"/>
  <c r="L8" i="3" s="1"/>
  <c r="M7" i="3" s="1"/>
  <c r="N6" i="3" s="1"/>
  <c r="O5" i="3" s="1"/>
  <c r="I10" i="3"/>
  <c r="J9" i="3" s="1"/>
  <c r="K8" i="3" s="1"/>
  <c r="L7" i="3" s="1"/>
  <c r="M6" i="3" s="1"/>
  <c r="N5" i="3" s="1"/>
  <c r="O4" i="3" s="1"/>
  <c r="H33" i="3"/>
  <c r="G34" i="3" s="1"/>
  <c r="H13" i="3"/>
  <c r="P4" i="3" l="1"/>
  <c r="O19" i="3"/>
  <c r="I13" i="3"/>
  <c r="H35" i="3"/>
  <c r="G35" i="3" s="1"/>
  <c r="F35" i="3" s="1"/>
  <c r="I12" i="3"/>
  <c r="J11" i="3" s="1"/>
  <c r="K10" i="3" s="1"/>
  <c r="L9" i="3" s="1"/>
  <c r="M8" i="3" s="1"/>
  <c r="N7" i="3" s="1"/>
  <c r="O6" i="3" s="1"/>
  <c r="O18" i="3"/>
  <c r="N19" i="3" s="1"/>
  <c r="P3" i="3"/>
  <c r="P5" i="3" l="1"/>
  <c r="O20" i="3"/>
  <c r="N20" i="3"/>
  <c r="M20" i="3"/>
  <c r="J13" i="3"/>
  <c r="J12" i="3"/>
  <c r="K11" i="3" s="1"/>
  <c r="L10" i="3" s="1"/>
  <c r="M9" i="3" s="1"/>
  <c r="N8" i="3" s="1"/>
  <c r="O7" i="3" s="1"/>
  <c r="P6" i="3" l="1"/>
  <c r="O21" i="3"/>
  <c r="K13" i="3"/>
  <c r="K12" i="3"/>
  <c r="L11" i="3" s="1"/>
  <c r="M10" i="3" s="1"/>
  <c r="N9" i="3" s="1"/>
  <c r="O8" i="3" s="1"/>
  <c r="N21" i="3"/>
  <c r="M21" i="3" l="1"/>
  <c r="L13" i="3"/>
  <c r="L12" i="3"/>
  <c r="M11" i="3" s="1"/>
  <c r="N10" i="3" s="1"/>
  <c r="O9" i="3" s="1"/>
  <c r="O22" i="3"/>
  <c r="P7" i="3"/>
  <c r="N22" i="3"/>
  <c r="N23" i="3" l="1"/>
  <c r="P8" i="3"/>
  <c r="O23" i="3"/>
  <c r="M13" i="3"/>
  <c r="M12" i="3"/>
  <c r="N11" i="3" s="1"/>
  <c r="O10" i="3" s="1"/>
  <c r="L21" i="3"/>
  <c r="M23" i="3"/>
  <c r="M22" i="3"/>
  <c r="L23" i="3" s="1"/>
  <c r="L22" i="3" l="1"/>
  <c r="K23" i="3" s="1"/>
  <c r="P9" i="3"/>
  <c r="O24" i="3"/>
  <c r="N13" i="3"/>
  <c r="N12" i="3"/>
  <c r="O11" i="3" s="1"/>
  <c r="N24" i="3"/>
  <c r="O25" i="3" l="1"/>
  <c r="N25" i="3" s="1"/>
  <c r="P10" i="3"/>
  <c r="K22" i="3"/>
  <c r="J23" i="3" s="1"/>
  <c r="O13" i="3"/>
  <c r="O12" i="3"/>
  <c r="M24" i="3"/>
  <c r="M25" i="3" l="1"/>
  <c r="O26" i="3"/>
  <c r="P11" i="3"/>
  <c r="P12" i="3"/>
  <c r="P13" i="3"/>
  <c r="O27" i="3"/>
  <c r="L24" i="3"/>
  <c r="N26" i="3"/>
  <c r="M26" i="3" s="1"/>
  <c r="N27" i="3" l="1"/>
  <c r="M27" i="3" s="1"/>
  <c r="L27" i="3" s="1"/>
  <c r="K27" i="3" s="1"/>
  <c r="K24" i="3"/>
  <c r="L26" i="3"/>
  <c r="L25" i="3"/>
  <c r="K26" i="3" s="1"/>
  <c r="K25" i="3" l="1"/>
  <c r="J26" i="3" s="1"/>
  <c r="J27" i="3"/>
  <c r="J25" i="3"/>
  <c r="I26" i="3" s="1"/>
  <c r="J24" i="3"/>
  <c r="I25" i="3" l="1"/>
  <c r="H26" i="3" s="1"/>
  <c r="I24" i="3"/>
  <c r="H25" i="3" s="1"/>
  <c r="G26" i="3" s="1"/>
  <c r="I27" i="3"/>
  <c r="H27" i="3" s="1"/>
  <c r="G27" i="3" l="1"/>
  <c r="F27" i="3" s="1"/>
  <c r="K32" i="3" s="1"/>
</calcChain>
</file>

<file path=xl/sharedStrings.xml><?xml version="1.0" encoding="utf-8"?>
<sst xmlns="http://schemas.openxmlformats.org/spreadsheetml/2006/main" count="19" uniqueCount="18">
  <si>
    <t>T</t>
  </si>
  <si>
    <t>r</t>
  </si>
  <si>
    <t>u</t>
  </si>
  <si>
    <t>d</t>
  </si>
  <si>
    <t>p</t>
  </si>
  <si>
    <t>q</t>
  </si>
  <si>
    <t>k</t>
  </si>
  <si>
    <t>n</t>
  </si>
  <si>
    <t>S</t>
  </si>
  <si>
    <t>t</t>
  </si>
  <si>
    <t>Матрица % ставок</t>
  </si>
  <si>
    <t>ZCB10</t>
  </si>
  <si>
    <t>Форвард ZCBt</t>
  </si>
  <si>
    <t>Ft</t>
  </si>
  <si>
    <t>Фьючерс ZCBk</t>
  </si>
  <si>
    <t>Call американского типа на фьючерс на бескупонную облигацию ZCB10  с E1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</si>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</sst>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F4E0"/>
        <bgColor indexed="64"/>
      </patternFill>
    </fill>
    <fill>
      <patternFill patternType="solid">
        <fgColor rgb="FFE9FD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9FDF7"/>
      <color rgb="FFAEF4E0"/>
      <color rgb="FFF4FEFB"/>
      <color rgb="FFE1FBF4"/>
      <color rgb="FFDAFAF1"/>
      <color rgb="FF4AD29E"/>
      <color rgb="FF00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71"/>
  <sheetViews>
    <sheetView tabSelected="1" topLeftCell="A47" zoomScale="81" zoomScaleNormal="55" workbookViewId="0">
      <selection activeCell="M61" sqref="M61"/>
    </sheetView>
  </sheetViews>
  <sheetFormatPr defaultRowHeight="14.4" x14ac:dyDescent="0.3"/>
  <sheetData>
    <row r="2" spans="2:16" x14ac:dyDescent="0.3">
      <c r="B2" s="4" t="s">
        <v>7</v>
      </c>
      <c r="C2" s="5">
        <v>10</v>
      </c>
      <c r="E2" s="3" t="s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x14ac:dyDescent="0.3">
      <c r="B3" s="4" t="s">
        <v>1</v>
      </c>
      <c r="C3" s="5">
        <v>0.05</v>
      </c>
      <c r="E3" s="2">
        <f t="shared" ref="E3" si="0">E4+1</f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>
        <f t="shared" ref="H3:P11" si="1">O4*$C$6</f>
        <v>0.12968712300500007</v>
      </c>
    </row>
    <row r="4" spans="2:16" x14ac:dyDescent="0.3">
      <c r="B4" s="4" t="s">
        <v>0</v>
      </c>
      <c r="C4" s="5">
        <v>10</v>
      </c>
      <c r="E4" s="2">
        <f t="shared" ref="E4:E12" si="2">E5+1</f>
        <v>9</v>
      </c>
      <c r="F4" s="6"/>
      <c r="G4" s="6"/>
      <c r="H4" s="6"/>
      <c r="I4" s="6"/>
      <c r="J4" s="6"/>
      <c r="K4" s="6"/>
      <c r="L4" s="6"/>
      <c r="M4" s="6"/>
      <c r="N4" s="6"/>
      <c r="O4" s="6">
        <f t="shared" si="1"/>
        <v>0.11789738455000007</v>
      </c>
      <c r="P4" s="6">
        <f t="shared" si="1"/>
        <v>0.10718051229440509</v>
      </c>
    </row>
    <row r="5" spans="2:16" x14ac:dyDescent="0.3">
      <c r="B5" s="4" t="s">
        <v>8</v>
      </c>
      <c r="C5" s="5">
        <v>100</v>
      </c>
      <c r="E5" s="2">
        <f t="shared" si="2"/>
        <v>8</v>
      </c>
      <c r="F5" s="6"/>
      <c r="G5" s="6"/>
      <c r="H5" s="6"/>
      <c r="I5" s="6"/>
      <c r="J5" s="6"/>
      <c r="K5" s="6"/>
      <c r="L5" s="6"/>
      <c r="M5" s="6"/>
      <c r="N5" s="6">
        <f t="shared" si="1"/>
        <v>0.10717944050000006</v>
      </c>
      <c r="O5" s="6">
        <f t="shared" si="1"/>
        <v>9.7436829358550067E-2</v>
      </c>
      <c r="P5" s="6">
        <f t="shared" si="1"/>
        <v>8.8579821569857858E-2</v>
      </c>
    </row>
    <row r="6" spans="2:16" x14ac:dyDescent="0.3">
      <c r="B6" s="4" t="s">
        <v>2</v>
      </c>
      <c r="C6" s="5">
        <v>1.1000000000000001</v>
      </c>
      <c r="E6" s="2">
        <f t="shared" si="2"/>
        <v>7</v>
      </c>
      <c r="F6" s="6"/>
      <c r="G6" s="6"/>
      <c r="H6" s="6"/>
      <c r="I6" s="6"/>
      <c r="J6" s="6"/>
      <c r="K6" s="6"/>
      <c r="L6" s="6"/>
      <c r="M6" s="6">
        <f t="shared" si="1"/>
        <v>9.7435855000000043E-2</v>
      </c>
      <c r="N6" s="6">
        <f t="shared" si="1"/>
        <v>8.8578935780500051E-2</v>
      </c>
      <c r="O6" s="6">
        <f t="shared" si="1"/>
        <v>8.0527110518052586E-2</v>
      </c>
      <c r="P6" s="6">
        <f t="shared" si="1"/>
        <v>7.3207196171961614E-2</v>
      </c>
    </row>
    <row r="7" spans="2:16" x14ac:dyDescent="0.3">
      <c r="B7" s="4" t="s">
        <v>3</v>
      </c>
      <c r="C7" s="5">
        <v>0.90910000000000002</v>
      </c>
      <c r="E7" s="2">
        <f t="shared" si="2"/>
        <v>6</v>
      </c>
      <c r="F7" s="6"/>
      <c r="G7" s="6"/>
      <c r="H7" s="6"/>
      <c r="I7" s="6"/>
      <c r="J7" s="6"/>
      <c r="K7" s="6"/>
      <c r="L7" s="6">
        <f t="shared" si="1"/>
        <v>8.8578050000000033E-2</v>
      </c>
      <c r="M7" s="6">
        <f t="shared" si="1"/>
        <v>8.0526305255000041E-2</v>
      </c>
      <c r="N7" s="6">
        <f t="shared" si="1"/>
        <v>7.3206464107320526E-2</v>
      </c>
      <c r="O7" s="6">
        <f t="shared" si="1"/>
        <v>6.6551996519965101E-2</v>
      </c>
      <c r="P7" s="6">
        <f t="shared" si="1"/>
        <v>6.050242003630027E-2</v>
      </c>
    </row>
    <row r="8" spans="2:16" x14ac:dyDescent="0.3">
      <c r="B8" s="4" t="s">
        <v>4</v>
      </c>
      <c r="C8" s="5">
        <v>0.4</v>
      </c>
      <c r="E8" s="2">
        <f t="shared" si="2"/>
        <v>5</v>
      </c>
      <c r="F8" s="6"/>
      <c r="G8" s="6"/>
      <c r="H8" s="6"/>
      <c r="I8" s="6"/>
      <c r="J8" s="6"/>
      <c r="K8" s="6">
        <f t="shared" si="1"/>
        <v>8.0525500000000028E-2</v>
      </c>
      <c r="L8" s="6">
        <f t="shared" si="1"/>
        <v>7.3205732050000027E-2</v>
      </c>
      <c r="M8" s="6">
        <f t="shared" si="1"/>
        <v>6.6551331006655015E-2</v>
      </c>
      <c r="N8" s="6">
        <f t="shared" si="1"/>
        <v>6.0501815018150086E-2</v>
      </c>
      <c r="O8" s="6">
        <f t="shared" si="1"/>
        <v>5.5002200033000243E-2</v>
      </c>
      <c r="P8" s="6">
        <f t="shared" si="1"/>
        <v>5.000250005000053E-2</v>
      </c>
    </row>
    <row r="9" spans="2:16" x14ac:dyDescent="0.3">
      <c r="B9" s="4" t="s">
        <v>5</v>
      </c>
      <c r="C9" s="5">
        <v>0.6</v>
      </c>
      <c r="E9" s="2">
        <f t="shared" si="2"/>
        <v>4</v>
      </c>
      <c r="F9" s="6"/>
      <c r="G9" s="6"/>
      <c r="H9" s="6"/>
      <c r="I9" s="6"/>
      <c r="J9" s="6">
        <f t="shared" si="1"/>
        <v>7.320500000000002E-2</v>
      </c>
      <c r="K9" s="6">
        <f t="shared" si="1"/>
        <v>6.6550665500000022E-2</v>
      </c>
      <c r="L9" s="6">
        <f t="shared" si="1"/>
        <v>6.0501210006050014E-2</v>
      </c>
      <c r="M9" s="6">
        <f t="shared" si="1"/>
        <v>5.5001650016500071E-2</v>
      </c>
      <c r="N9" s="6">
        <f t="shared" si="1"/>
        <v>5.0002000030000215E-2</v>
      </c>
      <c r="O9" s="6">
        <f t="shared" si="1"/>
        <v>4.5456818227273203E-2</v>
      </c>
      <c r="P9" s="6">
        <f t="shared" si="1"/>
        <v>4.1324793450414066E-2</v>
      </c>
    </row>
    <row r="10" spans="2:16" x14ac:dyDescent="0.3">
      <c r="B10" s="4" t="s">
        <v>9</v>
      </c>
      <c r="C10" s="5">
        <v>3</v>
      </c>
      <c r="E10" s="2">
        <f t="shared" si="2"/>
        <v>3</v>
      </c>
      <c r="F10" s="6"/>
      <c r="G10" s="6"/>
      <c r="H10" s="6"/>
      <c r="I10" s="6">
        <f t="shared" si="1"/>
        <v>6.6550000000000012E-2</v>
      </c>
      <c r="J10" s="6">
        <f t="shared" si="1"/>
        <v>6.0500605000000013E-2</v>
      </c>
      <c r="K10" s="6">
        <f t="shared" si="1"/>
        <v>5.5001100005500007E-2</v>
      </c>
      <c r="L10" s="6">
        <f t="shared" si="1"/>
        <v>5.0001500015000061E-2</v>
      </c>
      <c r="M10" s="6">
        <f t="shared" si="1"/>
        <v>4.5456363663636555E-2</v>
      </c>
      <c r="N10" s="6">
        <f t="shared" si="1"/>
        <v>4.1324380206611999E-2</v>
      </c>
      <c r="O10" s="6">
        <f t="shared" si="1"/>
        <v>3.7567994045830964E-2</v>
      </c>
      <c r="P10" s="6">
        <f t="shared" si="1"/>
        <v>3.4153063387064933E-2</v>
      </c>
    </row>
    <row r="11" spans="2:16" x14ac:dyDescent="0.3">
      <c r="B11" s="4" t="s">
        <v>6</v>
      </c>
      <c r="C11" s="5">
        <v>6</v>
      </c>
      <c r="E11" s="2">
        <f t="shared" si="2"/>
        <v>2</v>
      </c>
      <c r="F11" s="6"/>
      <c r="G11" s="6"/>
      <c r="H11" s="6">
        <f t="shared" si="1"/>
        <v>6.0500000000000012E-2</v>
      </c>
      <c r="I11" s="6">
        <f t="shared" si="1"/>
        <v>5.5000550000000009E-2</v>
      </c>
      <c r="J11" s="6">
        <f t="shared" si="1"/>
        <v>5.0001000005000004E-2</v>
      </c>
      <c r="K11" s="6">
        <f t="shared" si="1"/>
        <v>4.5455909104545507E-2</v>
      </c>
      <c r="L11" s="6">
        <f t="shared" si="1"/>
        <v>4.1323966966942322E-2</v>
      </c>
      <c r="M11" s="6">
        <f t="shared" si="1"/>
        <v>3.7567618369647268E-2</v>
      </c>
      <c r="N11" s="6">
        <f t="shared" si="1"/>
        <v>3.415272185984633E-2</v>
      </c>
      <c r="O11" s="6">
        <f t="shared" si="1"/>
        <v>3.1048239442786299E-2</v>
      </c>
      <c r="P11" s="6">
        <f t="shared" si="1"/>
        <v>2.8225954477437025E-2</v>
      </c>
    </row>
    <row r="12" spans="2:16" x14ac:dyDescent="0.3">
      <c r="B12" s="4" t="s">
        <v>16</v>
      </c>
      <c r="C12" s="5">
        <v>70</v>
      </c>
      <c r="E12" s="2">
        <f t="shared" si="2"/>
        <v>1</v>
      </c>
      <c r="F12" s="6"/>
      <c r="G12" s="6">
        <f>F13*$C$6</f>
        <v>5.5000000000000007E-2</v>
      </c>
      <c r="H12" s="6">
        <f t="shared" ref="H12:P12" si="3">G13*$C$6</f>
        <v>5.0000500000000003E-2</v>
      </c>
      <c r="I12" s="6">
        <f t="shared" si="3"/>
        <v>4.5455454550000003E-2</v>
      </c>
      <c r="J12" s="6">
        <f t="shared" si="3"/>
        <v>4.1323553731405005E-2</v>
      </c>
      <c r="K12" s="6">
        <f t="shared" si="3"/>
        <v>3.7567242697220289E-2</v>
      </c>
      <c r="L12" s="6">
        <f t="shared" si="3"/>
        <v>3.4152380336042967E-2</v>
      </c>
      <c r="M12" s="6">
        <f t="shared" si="3"/>
        <v>3.104792896349666E-2</v>
      </c>
      <c r="N12" s="6">
        <f t="shared" si="3"/>
        <v>2.8225672220714815E-2</v>
      </c>
      <c r="O12" s="6">
        <f t="shared" si="3"/>
        <v>2.5659958615851838E-2</v>
      </c>
      <c r="P12" s="6">
        <f t="shared" si="3"/>
        <v>2.3327468377670909E-2</v>
      </c>
    </row>
    <row r="13" spans="2:16" x14ac:dyDescent="0.3">
      <c r="B13" s="4" t="s">
        <v>17</v>
      </c>
      <c r="C13" s="5">
        <v>90</v>
      </c>
      <c r="E13" s="2">
        <v>0</v>
      </c>
      <c r="F13" s="6">
        <v>0.05</v>
      </c>
      <c r="G13" s="6">
        <f>F13*$C$7</f>
        <v>4.5455000000000002E-2</v>
      </c>
      <c r="H13" s="6">
        <f t="shared" ref="H13:O13" si="4">G13*$C$7</f>
        <v>4.1323140500000001E-2</v>
      </c>
      <c r="I13" s="6">
        <f t="shared" si="4"/>
        <v>3.7566867028549999E-2</v>
      </c>
      <c r="J13" s="6">
        <f t="shared" si="4"/>
        <v>3.4152038815654803E-2</v>
      </c>
      <c r="K13" s="6">
        <f t="shared" si="4"/>
        <v>3.1047618487311784E-2</v>
      </c>
      <c r="L13" s="6">
        <f t="shared" si="4"/>
        <v>2.8225389966815142E-2</v>
      </c>
      <c r="M13" s="6">
        <f t="shared" si="4"/>
        <v>2.5659702018831648E-2</v>
      </c>
      <c r="N13" s="6">
        <f t="shared" si="4"/>
        <v>2.3327235105319852E-2</v>
      </c>
      <c r="O13" s="6">
        <f t="shared" si="4"/>
        <v>2.1206789434246278E-2</v>
      </c>
      <c r="P13" s="6">
        <f t="shared" ref="P13" si="5">O13*$C$7</f>
        <v>1.9279092274673292E-2</v>
      </c>
    </row>
    <row r="14" spans="2:16" x14ac:dyDescent="0.3">
      <c r="E14" s="2"/>
      <c r="F14" s="2">
        <v>0</v>
      </c>
      <c r="G14" s="2">
        <f t="shared" ref="G14:O14" si="6">F14+1</f>
        <v>1</v>
      </c>
      <c r="H14" s="2">
        <f t="shared" si="6"/>
        <v>2</v>
      </c>
      <c r="I14" s="2">
        <f t="shared" si="6"/>
        <v>3</v>
      </c>
      <c r="J14" s="2">
        <f t="shared" si="6"/>
        <v>4</v>
      </c>
      <c r="K14" s="2">
        <f t="shared" si="6"/>
        <v>5</v>
      </c>
      <c r="L14" s="2">
        <f t="shared" si="6"/>
        <v>6</v>
      </c>
      <c r="M14" s="2">
        <f t="shared" si="6"/>
        <v>7</v>
      </c>
      <c r="N14" s="2">
        <f t="shared" si="6"/>
        <v>8</v>
      </c>
      <c r="O14" s="2">
        <f t="shared" si="6"/>
        <v>9</v>
      </c>
      <c r="P14" s="2">
        <f t="shared" ref="P14" si="7">O14+1</f>
        <v>10</v>
      </c>
    </row>
    <row r="16" spans="2:16" x14ac:dyDescent="0.3">
      <c r="E16" s="8" t="s">
        <v>11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5:16" x14ac:dyDescent="0.3">
      <c r="E17" s="1">
        <v>10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>
        <v>100</v>
      </c>
    </row>
    <row r="18" spans="5:16" x14ac:dyDescent="0.3">
      <c r="E18" s="1">
        <f>E17-1</f>
        <v>9</v>
      </c>
      <c r="F18" s="14"/>
      <c r="G18" s="14"/>
      <c r="H18" s="14"/>
      <c r="I18" s="14"/>
      <c r="J18" s="14"/>
      <c r="K18" s="14"/>
      <c r="L18" s="14"/>
      <c r="M18" s="14"/>
      <c r="N18" s="14"/>
      <c r="O18" s="14">
        <f>(P17*$C$8+P18*$C$9)/(O4+1)</f>
        <v>89.453648771397866</v>
      </c>
      <c r="P18" s="14">
        <v>100</v>
      </c>
    </row>
    <row r="19" spans="5:16" x14ac:dyDescent="0.3">
      <c r="E19" s="1">
        <f t="shared" ref="E19:E27" si="8">E18-1</f>
        <v>8</v>
      </c>
      <c r="F19" s="14"/>
      <c r="G19" s="14"/>
      <c r="H19" s="14"/>
      <c r="I19" s="14"/>
      <c r="J19" s="14"/>
      <c r="K19" s="14"/>
      <c r="L19" s="14"/>
      <c r="M19" s="14"/>
      <c r="N19" s="14">
        <f t="shared" ref="F19:N27" si="9">(O18*$C$8+O19*$C$9)/(N5+1)</f>
        <v>81.697967798949492</v>
      </c>
      <c r="O19" s="14">
        <f t="shared" ref="O19:O27" si="10">(P18*$C$8+P19*$C$9)/(O5+1)</f>
        <v>91.121417948447956</v>
      </c>
      <c r="P19" s="14">
        <v>100</v>
      </c>
    </row>
    <row r="20" spans="5:16" x14ac:dyDescent="0.3">
      <c r="E20" s="1">
        <f t="shared" si="8"/>
        <v>7</v>
      </c>
      <c r="F20" s="14"/>
      <c r="G20" s="14"/>
      <c r="H20" s="14"/>
      <c r="I20" s="14"/>
      <c r="J20" s="14"/>
      <c r="K20" s="14"/>
      <c r="L20" s="14"/>
      <c r="M20" s="14">
        <f t="shared" si="9"/>
        <v>75.972397906452443</v>
      </c>
      <c r="N20" s="14">
        <f t="shared" si="9"/>
        <v>84.492743888813422</v>
      </c>
      <c r="O20" s="14">
        <f t="shared" si="10"/>
        <v>92.547423407132811</v>
      </c>
      <c r="P20" s="14">
        <v>100</v>
      </c>
    </row>
    <row r="21" spans="5:16" x14ac:dyDescent="0.3">
      <c r="E21" s="1">
        <f t="shared" si="8"/>
        <v>6</v>
      </c>
      <c r="F21" s="14"/>
      <c r="G21" s="14"/>
      <c r="H21" s="14"/>
      <c r="I21" s="14"/>
      <c r="J21" s="14"/>
      <c r="K21" s="14"/>
      <c r="L21" s="14">
        <f t="shared" si="9"/>
        <v>71.75662668261964</v>
      </c>
      <c r="M21" s="14">
        <f t="shared" si="9"/>
        <v>79.539549310271781</v>
      </c>
      <c r="N21" s="14">
        <f t="shared" si="9"/>
        <v>86.91246297058413</v>
      </c>
      <c r="O21" s="14">
        <f t="shared" si="10"/>
        <v>93.760079514443134</v>
      </c>
      <c r="P21" s="14">
        <v>100</v>
      </c>
    </row>
    <row r="22" spans="5:16" x14ac:dyDescent="0.3">
      <c r="E22" s="1">
        <f t="shared" si="8"/>
        <v>5</v>
      </c>
      <c r="F22" s="14"/>
      <c r="G22" s="14"/>
      <c r="H22" s="14"/>
      <c r="I22" s="14"/>
      <c r="J22" s="14"/>
      <c r="K22" s="14">
        <f t="shared" si="9"/>
        <v>68.686427256159575</v>
      </c>
      <c r="L22" s="14">
        <f t="shared" si="9"/>
        <v>75.857975801879348</v>
      </c>
      <c r="M22" s="14">
        <f t="shared" si="9"/>
        <v>82.658991213630657</v>
      </c>
      <c r="N22" s="14">
        <f t="shared" si="9"/>
        <v>88.991786517219211</v>
      </c>
      <c r="O22" s="14">
        <f t="shared" si="10"/>
        <v>94.786532195735731</v>
      </c>
      <c r="P22" s="14">
        <v>100</v>
      </c>
    </row>
    <row r="23" spans="5:16" x14ac:dyDescent="0.3">
      <c r="E23" s="1">
        <f t="shared" si="8"/>
        <v>4</v>
      </c>
      <c r="F23" s="14"/>
      <c r="G23" s="14"/>
      <c r="H23" s="14"/>
      <c r="I23" s="14"/>
      <c r="J23" s="14">
        <f t="shared" si="9"/>
        <v>66.501177732609577</v>
      </c>
      <c r="K23" s="14">
        <f t="shared" si="9"/>
        <v>73.158042576769063</v>
      </c>
      <c r="L23" s="14">
        <f t="shared" si="9"/>
        <v>79.472614460297734</v>
      </c>
      <c r="M23" s="14">
        <f t="shared" si="9"/>
        <v>85.362012186729658</v>
      </c>
      <c r="N23" s="14">
        <f t="shared" si="9"/>
        <v>90.767248498067801</v>
      </c>
      <c r="O23" s="14">
        <f t="shared" si="10"/>
        <v>95.651965969828197</v>
      </c>
      <c r="P23" s="14">
        <v>100</v>
      </c>
    </row>
    <row r="24" spans="5:16" x14ac:dyDescent="0.3">
      <c r="E24" s="1">
        <f t="shared" si="8"/>
        <v>3</v>
      </c>
      <c r="F24" s="14"/>
      <c r="G24" s="14"/>
      <c r="H24" s="14"/>
      <c r="I24" s="14">
        <f t="shared" si="9"/>
        <v>65.010402978696291</v>
      </c>
      <c r="J24" s="14">
        <f t="shared" si="9"/>
        <v>71.227290339807837</v>
      </c>
      <c r="K24" s="14">
        <f t="shared" si="9"/>
        <v>77.122279111948757</v>
      </c>
      <c r="L24" s="14">
        <f t="shared" si="9"/>
        <v>82.625072523196735</v>
      </c>
      <c r="M24" s="14">
        <f t="shared" si="9"/>
        <v>87.686075355854783</v>
      </c>
      <c r="N24" s="14">
        <f t="shared" si="9"/>
        <v>92.275110143734054</v>
      </c>
      <c r="O24" s="14">
        <f t="shared" si="10"/>
        <v>96.379225818315717</v>
      </c>
      <c r="P24" s="14">
        <v>100</v>
      </c>
    </row>
    <row r="25" spans="5:16" x14ac:dyDescent="0.3">
      <c r="E25" s="1">
        <f t="shared" si="8"/>
        <v>2</v>
      </c>
      <c r="F25" s="14"/>
      <c r="G25" s="14"/>
      <c r="H25" s="14">
        <f t="shared" si="9"/>
        <v>64.072004983773482</v>
      </c>
      <c r="I25" s="14">
        <f t="shared" si="9"/>
        <v>69.907000156355437</v>
      </c>
      <c r="J25" s="14">
        <f t="shared" si="9"/>
        <v>75.435012463136545</v>
      </c>
      <c r="K25" s="14">
        <f t="shared" si="9"/>
        <v>80.596544794839161</v>
      </c>
      <c r="L25" s="14">
        <f t="shared" si="9"/>
        <v>85.350174999825171</v>
      </c>
      <c r="M25" s="14">
        <f t="shared" si="9"/>
        <v>89.671254449664616</v>
      </c>
      <c r="N25" s="14">
        <f t="shared" si="9"/>
        <v>93.549909763439203</v>
      </c>
      <c r="O25" s="14">
        <f t="shared" si="10"/>
        <v>96.988672473795617</v>
      </c>
      <c r="P25" s="14">
        <v>100</v>
      </c>
    </row>
    <row r="26" spans="5:16" x14ac:dyDescent="0.3">
      <c r="E26" s="1">
        <f t="shared" si="8"/>
        <v>1</v>
      </c>
      <c r="F26" s="14"/>
      <c r="G26" s="14">
        <f t="shared" si="9"/>
        <v>63.577832489360723</v>
      </c>
      <c r="H26" s="14">
        <f t="shared" si="9"/>
        <v>69.076352137943616</v>
      </c>
      <c r="I26" s="14">
        <f t="shared" si="9"/>
        <v>74.279007034124461</v>
      </c>
      <c r="J26" s="14">
        <f t="shared" si="9"/>
        <v>79.135646795214384</v>
      </c>
      <c r="K26" s="14">
        <f t="shared" si="9"/>
        <v>83.611991716150399</v>
      </c>
      <c r="L26" s="14">
        <f t="shared" si="9"/>
        <v>87.688322835698216</v>
      </c>
      <c r="M26" s="14">
        <f t="shared" si="9"/>
        <v>91.357643347244789</v>
      </c>
      <c r="N26" s="14">
        <f t="shared" si="9"/>
        <v>94.623575104644729</v>
      </c>
      <c r="O26" s="14">
        <f t="shared" si="10"/>
        <v>97.498200217303932</v>
      </c>
      <c r="P26" s="14">
        <v>100</v>
      </c>
    </row>
    <row r="27" spans="5:16" x14ac:dyDescent="0.3">
      <c r="E27" s="1">
        <f t="shared" si="8"/>
        <v>0</v>
      </c>
      <c r="F27" s="14">
        <f t="shared" si="9"/>
        <v>63.44395296738994</v>
      </c>
      <c r="G27" s="14">
        <f t="shared" si="9"/>
        <v>68.641696033358571</v>
      </c>
      <c r="H27" s="14">
        <f t="shared" si="9"/>
        <v>73.552105785629067</v>
      </c>
      <c r="I27" s="14">
        <f t="shared" si="9"/>
        <v>78.133178289049496</v>
      </c>
      <c r="J27" s="14">
        <f t="shared" si="9"/>
        <v>82.356897150444098</v>
      </c>
      <c r="K27" s="14">
        <f t="shared" si="9"/>
        <v>86.207927353671323</v>
      </c>
      <c r="L27" s="14">
        <f t="shared" si="9"/>
        <v>89.681915097417843</v>
      </c>
      <c r="M27" s="14">
        <f t="shared" si="9"/>
        <v>92.783607975192254</v>
      </c>
      <c r="N27" s="14">
        <f t="shared" si="9"/>
        <v>95.524962777016469</v>
      </c>
      <c r="O27" s="14">
        <f t="shared" si="10"/>
        <v>97.9233599253688</v>
      </c>
      <c r="P27" s="14">
        <v>100</v>
      </c>
    </row>
    <row r="28" spans="5:16" x14ac:dyDescent="0.3">
      <c r="E28" s="1"/>
      <c r="F28" s="1">
        <v>0</v>
      </c>
      <c r="G28" s="1">
        <f t="shared" ref="G28:P28" si="11">F28+1</f>
        <v>1</v>
      </c>
      <c r="H28" s="1">
        <f t="shared" si="11"/>
        <v>2</v>
      </c>
      <c r="I28" s="1">
        <f t="shared" si="11"/>
        <v>3</v>
      </c>
      <c r="J28" s="1">
        <f t="shared" si="11"/>
        <v>4</v>
      </c>
      <c r="K28" s="1">
        <f t="shared" si="11"/>
        <v>5</v>
      </c>
      <c r="L28" s="1">
        <f t="shared" si="11"/>
        <v>6</v>
      </c>
      <c r="M28" s="1">
        <f t="shared" si="11"/>
        <v>7</v>
      </c>
      <c r="N28" s="1">
        <f t="shared" si="11"/>
        <v>8</v>
      </c>
      <c r="O28" s="1">
        <f t="shared" si="11"/>
        <v>9</v>
      </c>
      <c r="P28" s="1">
        <f t="shared" si="11"/>
        <v>10</v>
      </c>
    </row>
    <row r="31" spans="5:16" x14ac:dyDescent="0.3">
      <c r="E31" s="8" t="s">
        <v>12</v>
      </c>
      <c r="F31" s="9"/>
      <c r="G31" s="9"/>
      <c r="H31" s="9"/>
      <c r="I31" s="10"/>
      <c r="J31" s="11"/>
      <c r="K31" s="12" t="s">
        <v>13</v>
      </c>
    </row>
    <row r="32" spans="5:16" x14ac:dyDescent="0.3">
      <c r="E32" s="1">
        <f t="shared" ref="E32:E33" si="12">1+E33</f>
        <v>3</v>
      </c>
      <c r="F32" s="14"/>
      <c r="G32" s="14"/>
      <c r="H32" s="14"/>
      <c r="I32" s="14">
        <v>100</v>
      </c>
      <c r="K32" s="6">
        <f>F27/F35</f>
        <v>0.73286843935269785</v>
      </c>
    </row>
    <row r="33" spans="5:12" x14ac:dyDescent="0.3">
      <c r="E33" s="1">
        <f t="shared" si="12"/>
        <v>2</v>
      </c>
      <c r="F33" s="14"/>
      <c r="G33" s="14"/>
      <c r="H33" s="14">
        <f>(I32*$C$8+I33*$C$9)/(H11+1)</f>
        <v>94.295143800094294</v>
      </c>
      <c r="I33" s="14">
        <v>100</v>
      </c>
    </row>
    <row r="34" spans="5:12" x14ac:dyDescent="0.3">
      <c r="E34" s="1">
        <f>1+E35</f>
        <v>1</v>
      </c>
      <c r="F34" s="14"/>
      <c r="G34" s="14">
        <f t="shared" ref="F34:H35" si="13">(H33*$C$8+H34*$C$9)/(G12+1)</f>
        <v>89.91553312988006</v>
      </c>
      <c r="H34" s="14">
        <f t="shared" si="13"/>
        <v>95.238049886642926</v>
      </c>
      <c r="I34" s="14">
        <v>100</v>
      </c>
    </row>
    <row r="35" spans="5:12" x14ac:dyDescent="0.3">
      <c r="E35" s="1">
        <v>0</v>
      </c>
      <c r="F35" s="14">
        <f t="shared" si="13"/>
        <v>86.569361648901776</v>
      </c>
      <c r="G35" s="14">
        <f t="shared" si="13"/>
        <v>91.552694132324746</v>
      </c>
      <c r="H35" s="14">
        <f t="shared" si="13"/>
        <v>96.031669815753986</v>
      </c>
      <c r="I35" s="14">
        <v>100</v>
      </c>
    </row>
    <row r="36" spans="5:12" x14ac:dyDescent="0.3">
      <c r="E36" s="1"/>
      <c r="F36" s="1">
        <v>0</v>
      </c>
      <c r="G36" s="1">
        <f>1+F36</f>
        <v>1</v>
      </c>
      <c r="H36" s="1">
        <f t="shared" ref="H36:I36" si="14">1+G36</f>
        <v>2</v>
      </c>
      <c r="I36" s="1">
        <f t="shared" si="14"/>
        <v>3</v>
      </c>
    </row>
    <row r="41" spans="5:12" x14ac:dyDescent="0.3">
      <c r="E41" s="7" t="s">
        <v>14</v>
      </c>
      <c r="F41" s="7"/>
      <c r="G41" s="7"/>
      <c r="H41" s="7"/>
      <c r="I41" s="7"/>
      <c r="J41" s="7"/>
      <c r="K41" s="7"/>
      <c r="L41" s="7"/>
    </row>
    <row r="42" spans="5:12" x14ac:dyDescent="0.3">
      <c r="E42" s="2">
        <f t="shared" ref="E42:E46" si="15">1+E43</f>
        <v>6</v>
      </c>
      <c r="F42" s="13"/>
      <c r="G42" s="13"/>
      <c r="H42" s="13"/>
      <c r="I42" s="13"/>
      <c r="J42" s="13"/>
      <c r="K42" s="13"/>
      <c r="L42" s="13">
        <v>71.75662668261964</v>
      </c>
    </row>
    <row r="43" spans="5:12" x14ac:dyDescent="0.3">
      <c r="E43" s="2">
        <f t="shared" si="15"/>
        <v>5</v>
      </c>
      <c r="F43" s="15"/>
      <c r="G43" s="15"/>
      <c r="H43" s="15"/>
      <c r="I43" s="15"/>
      <c r="J43" s="15"/>
      <c r="K43" s="15">
        <f>(L42*$C$8+L43*$C$9)</f>
        <v>74.217436154175459</v>
      </c>
      <c r="L43" s="15">
        <v>75.857975801879348</v>
      </c>
    </row>
    <row r="44" spans="5:12" x14ac:dyDescent="0.3">
      <c r="E44" s="2">
        <f t="shared" si="15"/>
        <v>4</v>
      </c>
      <c r="F44" s="15"/>
      <c r="G44" s="15"/>
      <c r="H44" s="15"/>
      <c r="I44" s="15"/>
      <c r="J44" s="15">
        <f t="shared" ref="F43:J48" si="16">(K43*$C$8+K44*$C$9)</f>
        <v>76.503029859828416</v>
      </c>
      <c r="K44" s="15">
        <f t="shared" ref="K44:K48" si="17">(L43*$C$8+L44*$C$9)</f>
        <v>78.026758996930383</v>
      </c>
      <c r="L44" s="15">
        <v>79.472614460297734</v>
      </c>
    </row>
    <row r="45" spans="5:12" x14ac:dyDescent="0.3">
      <c r="E45" s="2">
        <f t="shared" si="15"/>
        <v>3</v>
      </c>
      <c r="F45" s="15"/>
      <c r="G45" s="15"/>
      <c r="H45" s="15"/>
      <c r="I45" s="15">
        <f t="shared" si="16"/>
        <v>78.618706250488032</v>
      </c>
      <c r="J45" s="15">
        <f t="shared" si="16"/>
        <v>80.029157177594442</v>
      </c>
      <c r="K45" s="15">
        <f t="shared" si="17"/>
        <v>81.364089298037129</v>
      </c>
      <c r="L45" s="15">
        <v>82.625072523196735</v>
      </c>
    </row>
    <row r="46" spans="5:12" x14ac:dyDescent="0.3">
      <c r="E46" s="2">
        <f t="shared" si="15"/>
        <v>2</v>
      </c>
      <c r="F46" s="15"/>
      <c r="G46" s="15"/>
      <c r="H46" s="15">
        <f t="shared" si="16"/>
        <v>80.571098027716772</v>
      </c>
      <c r="I46" s="15">
        <f t="shared" si="16"/>
        <v>81.872692545869256</v>
      </c>
      <c r="J46" s="15">
        <f t="shared" si="16"/>
        <v>83.101716124719132</v>
      </c>
      <c r="K46" s="15">
        <f t="shared" si="17"/>
        <v>84.260134009173797</v>
      </c>
      <c r="L46" s="15">
        <v>85.350174999825171</v>
      </c>
    </row>
    <row r="47" spans="5:12" x14ac:dyDescent="0.3">
      <c r="E47" s="2">
        <f>1+E48</f>
        <v>1</v>
      </c>
      <c r="F47" s="15"/>
      <c r="G47" s="15">
        <f t="shared" si="16"/>
        <v>82.367805178142333</v>
      </c>
      <c r="H47" s="15">
        <f t="shared" si="16"/>
        <v>83.565609945092703</v>
      </c>
      <c r="I47" s="15">
        <f t="shared" si="16"/>
        <v>84.694221544575001</v>
      </c>
      <c r="J47" s="15">
        <f t="shared" si="16"/>
        <v>85.755891824478908</v>
      </c>
      <c r="K47" s="15">
        <f t="shared" si="17"/>
        <v>86.753063701348992</v>
      </c>
      <c r="L47" s="15">
        <v>87.688322835698216</v>
      </c>
    </row>
    <row r="48" spans="5:12" x14ac:dyDescent="0.3">
      <c r="E48" s="2">
        <v>0</v>
      </c>
      <c r="F48" s="15">
        <f t="shared" si="16"/>
        <v>84.017081260677585</v>
      </c>
      <c r="G48" s="15">
        <f t="shared" si="16"/>
        <v>85.116598649034415</v>
      </c>
      <c r="H48" s="15">
        <f t="shared" si="16"/>
        <v>86.15059111832889</v>
      </c>
      <c r="I48" s="15">
        <f t="shared" si="16"/>
        <v>87.121504167498131</v>
      </c>
      <c r="J48" s="15">
        <f t="shared" si="16"/>
        <v>88.031912396177603</v>
      </c>
      <c r="K48" s="15">
        <f t="shared" si="17"/>
        <v>88.884478192730001</v>
      </c>
      <c r="L48" s="15">
        <v>89.681915097417843</v>
      </c>
    </row>
    <row r="49" spans="5:12" x14ac:dyDescent="0.3">
      <c r="E49" s="2"/>
      <c r="F49" s="2">
        <v>0</v>
      </c>
      <c r="G49" s="2">
        <f>1+F49</f>
        <v>1</v>
      </c>
      <c r="H49" s="2">
        <f t="shared" ref="H49:L49" si="18">1+G49</f>
        <v>2</v>
      </c>
      <c r="I49" s="2">
        <f t="shared" si="18"/>
        <v>3</v>
      </c>
      <c r="J49" s="2">
        <f t="shared" si="18"/>
        <v>4</v>
      </c>
      <c r="K49" s="2">
        <f>1+J49</f>
        <v>5</v>
      </c>
      <c r="L49" s="2">
        <f t="shared" si="18"/>
        <v>6</v>
      </c>
    </row>
    <row r="52" spans="5:12" x14ac:dyDescent="0.3">
      <c r="E52" s="7" t="s">
        <v>15</v>
      </c>
      <c r="F52" s="7"/>
      <c r="G52" s="7"/>
      <c r="H52" s="7"/>
      <c r="I52" s="7"/>
      <c r="J52" s="7"/>
      <c r="K52" s="7"/>
      <c r="L52" s="7"/>
    </row>
    <row r="53" spans="5:12" x14ac:dyDescent="0.3">
      <c r="E53" s="2">
        <f t="shared" ref="E53:E57" si="19">1+E54</f>
        <v>6</v>
      </c>
      <c r="F53" s="15"/>
      <c r="G53" s="15"/>
      <c r="H53" s="15"/>
      <c r="I53" s="15"/>
      <c r="J53" s="15"/>
      <c r="K53" s="15"/>
      <c r="L53" s="15">
        <f>MAX(L42-$C$12,0)</f>
        <v>1.7566266826196397</v>
      </c>
    </row>
    <row r="54" spans="5:12" x14ac:dyDescent="0.3">
      <c r="E54" s="2">
        <f t="shared" si="19"/>
        <v>5</v>
      </c>
      <c r="F54" s="15"/>
      <c r="G54" s="15"/>
      <c r="H54" s="15"/>
      <c r="I54" s="15"/>
      <c r="J54" s="15"/>
      <c r="K54" s="15">
        <f t="shared" ref="F53:K59" si="20">MAX(K43-$C$12,0)</f>
        <v>4.2174361541754593</v>
      </c>
      <c r="L54" s="15">
        <f t="shared" ref="L54:L59" si="21">MAX(L43-$C$12,0)</f>
        <v>5.8579758018793484</v>
      </c>
    </row>
    <row r="55" spans="5:12" x14ac:dyDescent="0.3">
      <c r="E55" s="2">
        <f t="shared" si="19"/>
        <v>4</v>
      </c>
      <c r="F55" s="15"/>
      <c r="G55" s="15"/>
      <c r="H55" s="15"/>
      <c r="I55" s="15"/>
      <c r="J55" s="15">
        <f t="shared" si="20"/>
        <v>6.5030298598284162</v>
      </c>
      <c r="K55" s="15">
        <f t="shared" si="20"/>
        <v>8.0267589969303828</v>
      </c>
      <c r="L55" s="15">
        <f t="shared" si="21"/>
        <v>9.4726144602977342</v>
      </c>
    </row>
    <row r="56" spans="5:12" x14ac:dyDescent="0.3">
      <c r="E56" s="2">
        <f t="shared" si="19"/>
        <v>3</v>
      </c>
      <c r="F56" s="15"/>
      <c r="G56" s="15"/>
      <c r="H56" s="15"/>
      <c r="I56" s="15">
        <f t="shared" si="20"/>
        <v>8.6187062504880316</v>
      </c>
      <c r="J56" s="15">
        <f t="shared" si="20"/>
        <v>10.029157177594442</v>
      </c>
      <c r="K56" s="15">
        <f t="shared" si="20"/>
        <v>11.364089298037129</v>
      </c>
      <c r="L56" s="15">
        <f t="shared" si="21"/>
        <v>12.625072523196735</v>
      </c>
    </row>
    <row r="57" spans="5:12" x14ac:dyDescent="0.3">
      <c r="E57" s="2">
        <f t="shared" si="19"/>
        <v>2</v>
      </c>
      <c r="F57" s="15"/>
      <c r="G57" s="15"/>
      <c r="H57" s="15">
        <f t="shared" si="20"/>
        <v>10.571098027716772</v>
      </c>
      <c r="I57" s="15">
        <f t="shared" si="20"/>
        <v>11.872692545869256</v>
      </c>
      <c r="J57" s="15">
        <f t="shared" si="20"/>
        <v>13.101716124719132</v>
      </c>
      <c r="K57" s="15">
        <f t="shared" si="20"/>
        <v>14.260134009173797</v>
      </c>
      <c r="L57" s="15">
        <f t="shared" si="21"/>
        <v>15.350174999825171</v>
      </c>
    </row>
    <row r="58" spans="5:12" x14ac:dyDescent="0.3">
      <c r="E58" s="2">
        <f>1+E59</f>
        <v>1</v>
      </c>
      <c r="F58" s="15"/>
      <c r="G58" s="15">
        <f t="shared" si="20"/>
        <v>12.367805178142333</v>
      </c>
      <c r="H58" s="15">
        <f t="shared" si="20"/>
        <v>13.565609945092703</v>
      </c>
      <c r="I58" s="15">
        <f t="shared" si="20"/>
        <v>14.694221544575001</v>
      </c>
      <c r="J58" s="15">
        <f t="shared" si="20"/>
        <v>15.755891824478908</v>
      </c>
      <c r="K58" s="15">
        <f t="shared" si="20"/>
        <v>16.753063701348992</v>
      </c>
      <c r="L58" s="15">
        <f t="shared" si="21"/>
        <v>17.688322835698216</v>
      </c>
    </row>
    <row r="59" spans="5:12" x14ac:dyDescent="0.3">
      <c r="E59" s="2">
        <v>0</v>
      </c>
      <c r="F59" s="15">
        <f t="shared" si="20"/>
        <v>14.017081260677585</v>
      </c>
      <c r="G59" s="15">
        <f t="shared" si="20"/>
        <v>15.116598649034415</v>
      </c>
      <c r="H59" s="15">
        <f t="shared" si="20"/>
        <v>16.15059111832889</v>
      </c>
      <c r="I59" s="15">
        <f t="shared" si="20"/>
        <v>17.121504167498131</v>
      </c>
      <c r="J59" s="15">
        <f t="shared" si="20"/>
        <v>18.031912396177603</v>
      </c>
      <c r="K59" s="15">
        <f t="shared" si="20"/>
        <v>18.884478192730001</v>
      </c>
      <c r="L59" s="15">
        <f t="shared" si="21"/>
        <v>19.681915097417843</v>
      </c>
    </row>
    <row r="60" spans="5:12" x14ac:dyDescent="0.3">
      <c r="E60" s="2"/>
      <c r="F60" s="2">
        <v>0</v>
      </c>
      <c r="G60" s="2">
        <f>1+F60</f>
        <v>1</v>
      </c>
      <c r="H60" s="2">
        <f t="shared" ref="H60:L60" si="22">1+G60</f>
        <v>2</v>
      </c>
      <c r="I60" s="2">
        <f t="shared" si="22"/>
        <v>3</v>
      </c>
      <c r="J60" s="2">
        <f t="shared" si="22"/>
        <v>4</v>
      </c>
      <c r="K60" s="2">
        <f>1+J60</f>
        <v>5</v>
      </c>
      <c r="L60" s="2">
        <f t="shared" ref="L60" si="23">1+K60</f>
        <v>6</v>
      </c>
    </row>
    <row r="63" spans="5:12" x14ac:dyDescent="0.3">
      <c r="E63" s="7" t="s">
        <v>14</v>
      </c>
      <c r="F63" s="7"/>
      <c r="G63" s="7"/>
      <c r="H63" s="7"/>
      <c r="I63" s="7"/>
      <c r="J63" s="7"/>
      <c r="K63" s="7"/>
      <c r="L63" s="7"/>
    </row>
    <row r="64" spans="5:12" x14ac:dyDescent="0.3">
      <c r="E64" s="2">
        <f t="shared" ref="E64:E68" si="24">1+E65</f>
        <v>6</v>
      </c>
      <c r="F64" s="15"/>
      <c r="G64" s="15"/>
      <c r="H64" s="15"/>
      <c r="I64" s="15"/>
      <c r="J64" s="15"/>
      <c r="K64" s="15"/>
      <c r="L64" s="15">
        <f>MAX(L42-$C$13,0)</f>
        <v>0</v>
      </c>
    </row>
    <row r="65" spans="5:12" x14ac:dyDescent="0.3">
      <c r="E65" s="2">
        <f t="shared" si="24"/>
        <v>5</v>
      </c>
      <c r="F65" s="15"/>
      <c r="G65" s="15"/>
      <c r="H65" s="15"/>
      <c r="I65" s="15"/>
      <c r="J65" s="15"/>
      <c r="K65" s="15">
        <f t="shared" ref="F64:K70" si="25">MAX(K43-$C$13,0)</f>
        <v>0</v>
      </c>
      <c r="L65" s="15">
        <f t="shared" ref="L65:L70" si="26">MAX(L43-$C$13,0)</f>
        <v>0</v>
      </c>
    </row>
    <row r="66" spans="5:12" x14ac:dyDescent="0.3">
      <c r="E66" s="2">
        <f t="shared" si="24"/>
        <v>4</v>
      </c>
      <c r="F66" s="15"/>
      <c r="G66" s="15"/>
      <c r="H66" s="15"/>
      <c r="I66" s="15"/>
      <c r="J66" s="15">
        <f t="shared" si="25"/>
        <v>0</v>
      </c>
      <c r="K66" s="15">
        <f t="shared" si="25"/>
        <v>0</v>
      </c>
      <c r="L66" s="15">
        <f t="shared" si="26"/>
        <v>0</v>
      </c>
    </row>
    <row r="67" spans="5:12" x14ac:dyDescent="0.3">
      <c r="E67" s="2">
        <f t="shared" si="24"/>
        <v>3</v>
      </c>
      <c r="F67" s="15"/>
      <c r="G67" s="15"/>
      <c r="H67" s="15"/>
      <c r="I67" s="15">
        <f t="shared" si="25"/>
        <v>0</v>
      </c>
      <c r="J67" s="15">
        <f t="shared" si="25"/>
        <v>0</v>
      </c>
      <c r="K67" s="15">
        <f t="shared" si="25"/>
        <v>0</v>
      </c>
      <c r="L67" s="15">
        <f t="shared" si="26"/>
        <v>0</v>
      </c>
    </row>
    <row r="68" spans="5:12" x14ac:dyDescent="0.3">
      <c r="E68" s="2">
        <f t="shared" si="24"/>
        <v>2</v>
      </c>
      <c r="F68" s="15"/>
      <c r="G68" s="15"/>
      <c r="H68" s="15">
        <f t="shared" si="25"/>
        <v>0</v>
      </c>
      <c r="I68" s="15">
        <f t="shared" si="25"/>
        <v>0</v>
      </c>
      <c r="J68" s="15">
        <f t="shared" si="25"/>
        <v>0</v>
      </c>
      <c r="K68" s="15">
        <f t="shared" si="25"/>
        <v>0</v>
      </c>
      <c r="L68" s="15">
        <f t="shared" si="26"/>
        <v>0</v>
      </c>
    </row>
    <row r="69" spans="5:12" x14ac:dyDescent="0.3">
      <c r="E69" s="2">
        <f>1+E70</f>
        <v>1</v>
      </c>
      <c r="F69" s="15"/>
      <c r="G69" s="15">
        <f t="shared" si="25"/>
        <v>0</v>
      </c>
      <c r="H69" s="15">
        <f t="shared" si="25"/>
        <v>0</v>
      </c>
      <c r="I69" s="15">
        <f t="shared" si="25"/>
        <v>0</v>
      </c>
      <c r="J69" s="15">
        <f t="shared" si="25"/>
        <v>0</v>
      </c>
      <c r="K69" s="15">
        <f t="shared" si="25"/>
        <v>0</v>
      </c>
      <c r="L69" s="15">
        <f t="shared" si="26"/>
        <v>0</v>
      </c>
    </row>
    <row r="70" spans="5:12" x14ac:dyDescent="0.3">
      <c r="E70" s="2">
        <v>0</v>
      </c>
      <c r="F70" s="15">
        <f t="shared" si="25"/>
        <v>0</v>
      </c>
      <c r="G70" s="15">
        <f t="shared" si="25"/>
        <v>0</v>
      </c>
      <c r="H70" s="15">
        <f t="shared" si="25"/>
        <v>0</v>
      </c>
      <c r="I70" s="15">
        <f t="shared" si="25"/>
        <v>0</v>
      </c>
      <c r="J70" s="15">
        <f t="shared" si="25"/>
        <v>0</v>
      </c>
      <c r="K70" s="15">
        <f t="shared" si="25"/>
        <v>0</v>
      </c>
      <c r="L70" s="15">
        <f t="shared" si="26"/>
        <v>0</v>
      </c>
    </row>
    <row r="71" spans="5:12" x14ac:dyDescent="0.3">
      <c r="E71" s="2"/>
      <c r="F71" s="2">
        <v>0</v>
      </c>
      <c r="G71" s="2">
        <f>1+F71</f>
        <v>1</v>
      </c>
      <c r="H71" s="2">
        <f t="shared" ref="H71:L71" si="27">1+G71</f>
        <v>2</v>
      </c>
      <c r="I71" s="2">
        <f t="shared" si="27"/>
        <v>3</v>
      </c>
      <c r="J71" s="2">
        <f t="shared" si="27"/>
        <v>4</v>
      </c>
      <c r="K71" s="2">
        <f>1+J71</f>
        <v>5</v>
      </c>
      <c r="L71" s="2">
        <f t="shared" ref="L71" si="28">1+K71</f>
        <v>6</v>
      </c>
    </row>
  </sheetData>
  <mergeCells count="6">
    <mergeCell ref="E2:P2"/>
    <mergeCell ref="E16:P16"/>
    <mergeCell ref="E31:I31"/>
    <mergeCell ref="E41:L41"/>
    <mergeCell ref="E52:L52"/>
    <mergeCell ref="E63:L6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ЛБ1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2023-03-13T15:06:17Z</dcterms:modified>
</cp:coreProperties>
</file>