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считаем в абсолютных числах по формуле ВВП (ППС) /трудоустроенное население
	-Константин Семенов</t>
      </text>
    </comment>
    <comment authorId="0" ref="A3">
      <text>
        <t xml:space="preserve">Также парсить можно тут https://www.worldometers.info/gdp/gdp-by-country/
	-Дмитрий Рыжиков</t>
      </text>
    </comment>
    <comment authorId="0" ref="A29">
      <text>
        <t xml:space="preserve">дивидендная доходность+рост ВВП+инфляция+4%
	-Дмитрий Рыжиков</t>
      </text>
    </comment>
    <comment authorId="0" ref="AA22">
      <text>
        <t xml:space="preserve">в составе CD project - крайне переоцененная вешь
	-Константин Семенов</t>
      </text>
    </comment>
  </commentList>
</comments>
</file>

<file path=xl/sharedStrings.xml><?xml version="1.0" encoding="utf-8"?>
<sst xmlns="http://schemas.openxmlformats.org/spreadsheetml/2006/main" count="246" uniqueCount="145">
  <si>
    <t>Малазия</t>
  </si>
  <si>
    <t>Филипины</t>
  </si>
  <si>
    <t>Ирладия</t>
  </si>
  <si>
    <t>Israel</t>
  </si>
  <si>
    <t>Норвегия</t>
  </si>
  <si>
    <t>Эмираты</t>
  </si>
  <si>
    <t>Austria</t>
  </si>
  <si>
    <t>Nigeria</t>
  </si>
  <si>
    <t>Аргентина</t>
  </si>
  <si>
    <t>Бельгия</t>
  </si>
  <si>
    <t>Sweden</t>
  </si>
  <si>
    <t>Тайланд</t>
  </si>
  <si>
    <t>Швейцария</t>
  </si>
  <si>
    <t>Saudi Arabia</t>
  </si>
  <si>
    <t>Нидерланды</t>
  </si>
  <si>
    <t>Indonesia</t>
  </si>
  <si>
    <t>Mexico</t>
  </si>
  <si>
    <t>Австралия</t>
  </si>
  <si>
    <t>Spain</t>
  </si>
  <si>
    <t>Russia</t>
  </si>
  <si>
    <t>Japan</t>
  </si>
  <si>
    <t>China</t>
  </si>
  <si>
    <t>United States</t>
  </si>
  <si>
    <t>Корея</t>
  </si>
  <si>
    <t>Сингапур</t>
  </si>
  <si>
    <t>Польша</t>
  </si>
  <si>
    <t>Турция</t>
  </si>
  <si>
    <t>Индия</t>
  </si>
  <si>
    <t>Германия</t>
  </si>
  <si>
    <t>Бразилия</t>
  </si>
  <si>
    <t>Британия</t>
  </si>
  <si>
    <t>Франция</t>
  </si>
  <si>
    <t>Италия</t>
  </si>
  <si>
    <t>Канада</t>
  </si>
  <si>
    <t>Показатели страны</t>
  </si>
  <si>
    <t>-</t>
  </si>
  <si>
    <r>
      <rPr>
        <color rgb="FF1155CC"/>
        <u/>
      </rPr>
      <t>Рост ВВП</t>
    </r>
    <r>
      <rPr>
        <color rgb="FF000000"/>
        <u/>
      </rPr>
      <t xml:space="preserve"> (динамика в % в год)</t>
    </r>
  </si>
  <si>
    <r>
      <rPr/>
      <t xml:space="preserve">или тут </t>
    </r>
    <r>
      <rPr>
        <color rgb="FF1155CC"/>
        <u/>
      </rPr>
      <t>https://data.worldbank.org/indicator/NY.GDP.MKTP.KD.ZG</t>
    </r>
  </si>
  <si>
    <t>Долг/ВВП корпоративный (%)</t>
  </si>
  <si>
    <t>-%</t>
  </si>
  <si>
    <r>
      <rPr>
        <color rgb="FF1155CC"/>
        <u/>
      </rPr>
      <t>https://www.imf.org/external/datamapper/NFC_LS@GDD/CHN</t>
    </r>
    <r>
      <rPr/>
      <t xml:space="preserve"> </t>
    </r>
  </si>
  <si>
    <t>Население (млн. человек)</t>
  </si>
  <si>
    <t>https://data.worldbank.org/indicator/SP.POP.TOTL</t>
  </si>
  <si>
    <t>Рост населения (% в год)</t>
  </si>
  <si>
    <t>https://data.worldbank.org/indicator/SP.POP.GROW</t>
  </si>
  <si>
    <t>Производительность труда (ВВП в час)</t>
  </si>
  <si>
    <t>https://stats.oecd.org/Index.aspx?DataSetCode=LEVEL</t>
  </si>
  <si>
    <t>Безработица (%)</t>
  </si>
  <si>
    <t>https://data.worldbank.org/indicator/SL.UEM.TOTL.NE.ZS</t>
  </si>
  <si>
    <t>Возможность расширить Labour Force (да\нет)</t>
  </si>
  <si>
    <t>да</t>
  </si>
  <si>
    <t>нет</t>
  </si>
  <si>
    <t>Экономическая сложность</t>
  </si>
  <si>
    <t>https://atlas.cid.harvard.edu/rankings</t>
  </si>
  <si>
    <t>Инфляция (% в год)</t>
  </si>
  <si>
    <t>https://ilostat.ilo.org/topics/inflation/
https://data.worldbank.org/indicator/NY.GDP.DEFL.KD.ZG</t>
  </si>
  <si>
    <t>Доходность 10 летних гос облигаций  (%)</t>
  </si>
  <si>
    <t>https://tradingeconomics.com/united-states/government-bond-yield</t>
  </si>
  <si>
    <t>Конвертируемость валюты (да/нет)</t>
  </si>
  <si>
    <t>Какой год сидит президент (до 6 лет +, иначе -)</t>
  </si>
  <si>
    <t>CAPE</t>
  </si>
  <si>
    <t>P/E</t>
  </si>
  <si>
    <t>E/P</t>
  </si>
  <si>
    <r>
      <rPr>
        <color rgb="FF1155CC"/>
        <u/>
      </rPr>
      <t>Дивидендная доходность страны</t>
    </r>
    <r>
      <rPr/>
      <t xml:space="preserve"> (показатель DY, %)</t>
    </r>
  </si>
  <si>
    <t xml:space="preserve">Итого: </t>
  </si>
  <si>
    <t>Показатели ETF</t>
  </si>
  <si>
    <t>EWM</t>
  </si>
  <si>
    <t>EPHE</t>
  </si>
  <si>
    <t>EIRL</t>
  </si>
  <si>
    <t>EIS</t>
  </si>
  <si>
    <t>ENOR</t>
  </si>
  <si>
    <t>UAE</t>
  </si>
  <si>
    <t>EWO</t>
  </si>
  <si>
    <t>NGE</t>
  </si>
  <si>
    <t>AGT</t>
  </si>
  <si>
    <t>EWK</t>
  </si>
  <si>
    <t>EWD</t>
  </si>
  <si>
    <t>THD</t>
  </si>
  <si>
    <t>EWL</t>
  </si>
  <si>
    <t>KSA</t>
  </si>
  <si>
    <t>EWN</t>
  </si>
  <si>
    <t>IDX</t>
  </si>
  <si>
    <t>EWW</t>
  </si>
  <si>
    <t>EWA</t>
  </si>
  <si>
    <t>EWP</t>
  </si>
  <si>
    <t>RSX</t>
  </si>
  <si>
    <t>EWJ</t>
  </si>
  <si>
    <t>MCHI</t>
  </si>
  <si>
    <t>SPY</t>
  </si>
  <si>
    <t>EWY</t>
  </si>
  <si>
    <t>EWS</t>
  </si>
  <si>
    <t>EPOL</t>
  </si>
  <si>
    <t>TUR</t>
  </si>
  <si>
    <t>INDA</t>
  </si>
  <si>
    <t>EWG</t>
  </si>
  <si>
    <t>EWZ</t>
  </si>
  <si>
    <t>EWU</t>
  </si>
  <si>
    <t>EWQ</t>
  </si>
  <si>
    <t>EWI</t>
  </si>
  <si>
    <t>EWC</t>
  </si>
  <si>
    <t>Комиссия</t>
  </si>
  <si>
    <t>Див. доходность</t>
  </si>
  <si>
    <t>PE</t>
  </si>
  <si>
    <t>Доходность за 5 лет</t>
  </si>
  <si>
    <t>Макс. цена за 10 лет ($)</t>
  </si>
  <si>
    <t>Текущая цена ($)</t>
  </si>
  <si>
    <t>Ожидаемая доходность (%)</t>
  </si>
  <si>
    <t>VV</t>
  </si>
  <si>
    <t>Корпоративные облигации (%)</t>
  </si>
  <si>
    <t>Недвижимость (%)</t>
  </si>
  <si>
    <t>Топ сектора экономики</t>
  </si>
  <si>
    <t>Электроника
Нефть
Легкая промышленность
Туризм</t>
  </si>
  <si>
    <t>Электроника
Туризм
Легкая промышленность</t>
  </si>
  <si>
    <t>Хим пром
Финансы
IT</t>
  </si>
  <si>
    <t>Хим пром
Бриллианты
Туризм</t>
  </si>
  <si>
    <t>Нефть
Рыболовство
Туризм</t>
  </si>
  <si>
    <t>Нефть
Драгоценности</t>
  </si>
  <si>
    <t>Легкая промышленность
Химическая промышленность</t>
  </si>
  <si>
    <t>Добыча ископаемых</t>
  </si>
  <si>
    <t>Сельхоз</t>
  </si>
  <si>
    <t>Хим пром
Сельхоз
Машиностроение</t>
  </si>
  <si>
    <t>Легкая промышленность
Сельхоз и рыболовство
Машиностроение
Туризм 
IT</t>
  </si>
  <si>
    <t>Туризм
Легкая промышленность
Химическая промышленность
Сельхоз
Электроника</t>
  </si>
  <si>
    <t>Хим пром
Драг металлы
Финансы
Легкая промышленность</t>
  </si>
  <si>
    <t>Нефть и химия</t>
  </si>
  <si>
    <t xml:space="preserve">Хим пром
Сельхоз
IT
</t>
  </si>
  <si>
    <t>Сельхоз
Добыча ископаемых</t>
  </si>
  <si>
    <t>Машиностроение
Электроника
Легкая промышленность</t>
  </si>
  <si>
    <t>Добыча ископаемых
Туризм
Сельхоз и животноводство</t>
  </si>
  <si>
    <t>Туризм
Сельхоз и животноводство
Машиностроение
Хим. пром</t>
  </si>
  <si>
    <t>Добыча ископаемых
Металлургия</t>
  </si>
  <si>
    <t>IT
Легкая промышленность
Машиностроение
Электроника</t>
  </si>
  <si>
    <t>Электроника
Легкая промышленность
Текстильная промышленность
Химическая промышленность</t>
  </si>
  <si>
    <t>Легкая промышленность
Химическая промышленность
IT
Финансы</t>
  </si>
  <si>
    <t>Электроника
Легкая промышленность
Химическая промышленность
Машиностроение</t>
  </si>
  <si>
    <t>Электроника
Нефтепереработка
Химическая промышленность
Транспорт</t>
  </si>
  <si>
    <t xml:space="preserve">Сельхоз и животноводство
Легкая промышленность
Химическая промышленность
Машиностроение
</t>
  </si>
  <si>
    <t>Туризм
Текстильная промышленность
Машиностроение
Металлургия
Сельхоз</t>
  </si>
  <si>
    <t>Химическая промышленность
Добыча ископаемых в т.ч. драгоценные
Текстильная промышленность
Сельхоз</t>
  </si>
  <si>
    <t>Легкая промышленность
Машиностроение
Химическая промышленность
Электроника</t>
  </si>
  <si>
    <t>Сельхоз
Добыча ископаемых
Машиностроение</t>
  </si>
  <si>
    <t>Финансы
Легкая промышленность
Химическая промышленность
Машиностроение
Добыча ископаемых в т.ч. Драгметаллы</t>
  </si>
  <si>
    <t>Химическая промышленность
Машиностроение
Сельхоз</t>
  </si>
  <si>
    <t>Легкая промышленность
Химическая промышленность
Сельхоз
Текстильная промышленность
Машиностроение</t>
  </si>
  <si>
    <t>Добыча ископаемых
Сельхоз
Машиностроение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</si>
</sst>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1155CC"/>
    </font>
    <font>
      <u/>
      <color rgb="FF0000FF"/>
    </font>
    <font>
      <u/>
      <color rgb="FF1155CC"/>
    </font>
    <font>
      <u/>
      <color rgb="FF0000FF"/>
    </font>
    <font>
      <u/>
      <color rgb="FF1155CC"/>
      <name val="Arial"/>
    </font>
    <font>
      <u/>
      <color rgb="FF1155CC"/>
    </font>
    <font>
      <u/>
      <color rgb="FF1155CC"/>
      <name val="Arial"/>
    </font>
    <font>
      <u/>
      <color rgb="FF0000FF"/>
    </font>
    <font>
      <u/>
      <color rgb="FF1155CC"/>
    </font>
    <font>
      <u/>
      <color rgb="FF1155CC"/>
      <name val="Arial"/>
    </font>
    <font>
      <sz val="8.0"/>
      <color theme="1"/>
      <name val="Arial"/>
    </font>
    <font>
      <sz val="11.0"/>
      <color rgb="FF000000"/>
      <name val="Calibri"/>
    </font>
    <font>
      <sz val="8.0"/>
      <color rgb="FF000000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DFDFD"/>
        <bgColor rgb="FFFDFDFD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 vertical="top"/>
    </xf>
    <xf borderId="0" fillId="0" fontId="1" numFmtId="0" xfId="0" applyAlignment="1" applyFont="1">
      <alignment readingOrder="0" vertical="top"/>
    </xf>
    <xf borderId="0" fillId="3" fontId="4" numFmtId="0" xfId="0" applyAlignment="1" applyFont="1">
      <alignment readingOrder="0" vertical="top"/>
    </xf>
    <xf borderId="0" fillId="0" fontId="1" numFmtId="164" xfId="0" applyAlignment="1" applyFont="1" applyNumberFormat="1">
      <alignment readingOrder="0" vertical="top"/>
    </xf>
    <xf borderId="0" fillId="4" fontId="1" numFmtId="164" xfId="0" applyAlignment="1" applyFill="1" applyFont="1" applyNumberFormat="1">
      <alignment readingOrder="0" vertical="top"/>
    </xf>
    <xf borderId="0" fillId="0" fontId="5" numFmtId="0" xfId="0" applyAlignment="1" applyFont="1">
      <alignment readingOrder="0"/>
    </xf>
    <xf borderId="0" fillId="3" fontId="1" numFmtId="0" xfId="0" applyAlignment="1" applyFont="1">
      <alignment readingOrder="0" vertical="top"/>
    </xf>
    <xf borderId="0" fillId="0" fontId="6" numFmtId="0" xfId="0" applyAlignment="1" applyFont="1">
      <alignment readingOrder="0"/>
    </xf>
    <xf borderId="0" fillId="0" fontId="1" numFmtId="10" xfId="0" applyAlignment="1" applyFont="1" applyNumberFormat="1">
      <alignment readingOrder="0" vertical="top"/>
    </xf>
    <xf borderId="0" fillId="0" fontId="7" numFmtId="0" xfId="0" applyAlignment="1" applyFont="1">
      <alignment readingOrder="0"/>
    </xf>
    <xf borderId="0" fillId="4" fontId="1" numFmtId="0" xfId="0" applyAlignment="1" applyFont="1">
      <alignment readingOrder="0" vertical="top"/>
    </xf>
    <xf borderId="0" fillId="4" fontId="1" numFmtId="0" xfId="0" applyAlignment="1" applyFont="1">
      <alignment horizontal="right" readingOrder="0" vertical="top"/>
    </xf>
    <xf borderId="0" fillId="0" fontId="1" numFmtId="0" xfId="0" applyAlignment="1" applyFont="1">
      <alignment horizontal="right" readingOrder="0" vertical="top"/>
    </xf>
    <xf borderId="0" fillId="0" fontId="8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 vertical="top"/>
    </xf>
    <xf borderId="0" fillId="5" fontId="1" numFmtId="0" xfId="0" applyAlignment="1" applyFont="1">
      <alignment readingOrder="0" shrinkToFit="0" vertical="top" wrapText="1"/>
    </xf>
    <xf borderId="0" fillId="6" fontId="9" numFmtId="0" xfId="0" applyAlignment="1" applyFill="1" applyFont="1">
      <alignment readingOrder="0" vertical="top"/>
    </xf>
    <xf borderId="0" fillId="6" fontId="10" numFmtId="0" xfId="0" applyAlignment="1" applyFont="1">
      <alignment readingOrder="0" vertical="top"/>
    </xf>
    <xf borderId="0" fillId="6" fontId="11" numFmtId="0" xfId="0" applyAlignment="1" applyFont="1">
      <alignment readingOrder="0" shrinkToFit="0" vertical="top" wrapText="1"/>
    </xf>
    <xf borderId="0" fillId="3" fontId="2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0" xfId="0" applyFont="1" applyNumberForma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14" numFmtId="0" xfId="0" applyAlignment="1" applyFont="1">
      <alignment readingOrder="0" shrinkToFit="0" vertical="top" wrapText="1"/>
    </xf>
    <xf borderId="0" fillId="0" fontId="15" numFmtId="0" xfId="0" applyAlignment="1" applyFont="1">
      <alignment horizontal="right" readingOrder="0" shrinkToFit="0" vertical="bottom" wrapText="0"/>
    </xf>
    <xf borderId="0" fillId="7" fontId="16" numFmtId="0" xfId="0" applyAlignment="1" applyFill="1" applyFont="1">
      <alignment horizontal="right" readingOrder="0" vertical="top"/>
    </xf>
    <xf borderId="0" fillId="7" fontId="16" numFmtId="0" xfId="0" applyFont="1"/>
  </cellXfs>
  <cellStyles count="1">
    <cellStyle xfId="0" name="Normal" builtinId="0"/>
  </cellStyles>
  <dxfs count="6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FFF2CC"/>
          <bgColor rgb="FFFFF2CC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tfdb.com/etf/TUR/" TargetMode="External"/><Relationship Id="rId42" Type="http://schemas.openxmlformats.org/officeDocument/2006/relationships/hyperlink" Target="https://etfdb.com/etf/EWG/" TargetMode="External"/><Relationship Id="rId41" Type="http://schemas.openxmlformats.org/officeDocument/2006/relationships/hyperlink" Target="https://etfdb.com/etf/INDA/" TargetMode="External"/><Relationship Id="rId44" Type="http://schemas.openxmlformats.org/officeDocument/2006/relationships/hyperlink" Target="https://etfdb.com/etf/EWU/" TargetMode="External"/><Relationship Id="rId43" Type="http://schemas.openxmlformats.org/officeDocument/2006/relationships/hyperlink" Target="https://etfdb.com/etf/EWZ/" TargetMode="External"/><Relationship Id="rId46" Type="http://schemas.openxmlformats.org/officeDocument/2006/relationships/hyperlink" Target="https://etfdb.com/etf/EWI/" TargetMode="External"/><Relationship Id="rId45" Type="http://schemas.openxmlformats.org/officeDocument/2006/relationships/hyperlink" Target="https://etfdb.com/etf/EWQ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atabank.worldbank.org/reports.aspx?source=2&amp;series=NY.GDP.PCAP.KD.ZG" TargetMode="External"/><Relationship Id="rId3" Type="http://schemas.openxmlformats.org/officeDocument/2006/relationships/hyperlink" Target="https://data.worldbank.org/indicator/NY.GDP.MKTP.KD.ZG" TargetMode="External"/><Relationship Id="rId4" Type="http://schemas.openxmlformats.org/officeDocument/2006/relationships/hyperlink" Target="https://www.imf.org/external/datamapper/NFC_LS@GDD/CHN" TargetMode="External"/><Relationship Id="rId9" Type="http://schemas.openxmlformats.org/officeDocument/2006/relationships/hyperlink" Target="https://atlas.cid.harvard.edu/rankings" TargetMode="External"/><Relationship Id="rId48" Type="http://schemas.openxmlformats.org/officeDocument/2006/relationships/hyperlink" Target="https://etfdb.com/etf/VV/" TargetMode="External"/><Relationship Id="rId47" Type="http://schemas.openxmlformats.org/officeDocument/2006/relationships/hyperlink" Target="https://etfdb.com/etf/EWC/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data.worldbank.org/indicator/SP.POP.TOTL" TargetMode="External"/><Relationship Id="rId6" Type="http://schemas.openxmlformats.org/officeDocument/2006/relationships/hyperlink" Target="https://data.worldbank.org/indicator/SP.POP.GROW" TargetMode="External"/><Relationship Id="rId7" Type="http://schemas.openxmlformats.org/officeDocument/2006/relationships/hyperlink" Target="https://stats.oecd.org/Index.aspx?DataSetCode=LEVEL" TargetMode="External"/><Relationship Id="rId8" Type="http://schemas.openxmlformats.org/officeDocument/2006/relationships/hyperlink" Target="https://data.worldbank.org/indicator/SL.UEM.TOTL.NE.ZS" TargetMode="External"/><Relationship Id="rId31" Type="http://schemas.openxmlformats.org/officeDocument/2006/relationships/hyperlink" Target="https://etfdb.com/etf/EWW/" TargetMode="External"/><Relationship Id="rId30" Type="http://schemas.openxmlformats.org/officeDocument/2006/relationships/hyperlink" Target="https://etfdb.com/etf/IDX/" TargetMode="External"/><Relationship Id="rId33" Type="http://schemas.openxmlformats.org/officeDocument/2006/relationships/hyperlink" Target="https://etfdb.com/etf/EWP/" TargetMode="External"/><Relationship Id="rId32" Type="http://schemas.openxmlformats.org/officeDocument/2006/relationships/hyperlink" Target="https://etfdb.com/etf/EWA/" TargetMode="External"/><Relationship Id="rId35" Type="http://schemas.openxmlformats.org/officeDocument/2006/relationships/hyperlink" Target="https://etfdb.com/etf/EWJ/" TargetMode="External"/><Relationship Id="rId34" Type="http://schemas.openxmlformats.org/officeDocument/2006/relationships/hyperlink" Target="https://etfdb.com/etf/RSX/" TargetMode="External"/><Relationship Id="rId37" Type="http://schemas.openxmlformats.org/officeDocument/2006/relationships/hyperlink" Target="https://etfdb.com/etf/SPY/" TargetMode="External"/><Relationship Id="rId36" Type="http://schemas.openxmlformats.org/officeDocument/2006/relationships/hyperlink" Target="https://etfdb.com/etf/MCHI/" TargetMode="External"/><Relationship Id="rId39" Type="http://schemas.openxmlformats.org/officeDocument/2006/relationships/hyperlink" Target="https://etfdb.com/etf/EPOL/" TargetMode="External"/><Relationship Id="rId38" Type="http://schemas.openxmlformats.org/officeDocument/2006/relationships/hyperlink" Target="https://etfdb.com/etf/EWY/" TargetMode="External"/><Relationship Id="rId20" Type="http://schemas.openxmlformats.org/officeDocument/2006/relationships/hyperlink" Target="https://etfdb.com/etf/UAE/" TargetMode="External"/><Relationship Id="rId22" Type="http://schemas.openxmlformats.org/officeDocument/2006/relationships/hyperlink" Target="https://etfdb.com/etf/NGE/" TargetMode="External"/><Relationship Id="rId21" Type="http://schemas.openxmlformats.org/officeDocument/2006/relationships/hyperlink" Target="https://etfdb.com/etf/EWO/" TargetMode="External"/><Relationship Id="rId24" Type="http://schemas.openxmlformats.org/officeDocument/2006/relationships/hyperlink" Target="https://etfdb.com/etf/EWK/" TargetMode="External"/><Relationship Id="rId23" Type="http://schemas.openxmlformats.org/officeDocument/2006/relationships/hyperlink" Target="https://etfdb.com/etf/AGT/" TargetMode="External"/><Relationship Id="rId26" Type="http://schemas.openxmlformats.org/officeDocument/2006/relationships/hyperlink" Target="https://etfdb.com/etf/THD/" TargetMode="External"/><Relationship Id="rId25" Type="http://schemas.openxmlformats.org/officeDocument/2006/relationships/hyperlink" Target="https://etfdb.com/etf/EWD/" TargetMode="External"/><Relationship Id="rId28" Type="http://schemas.openxmlformats.org/officeDocument/2006/relationships/hyperlink" Target="https://etfdb.com/etf/KSA/" TargetMode="External"/><Relationship Id="rId27" Type="http://schemas.openxmlformats.org/officeDocument/2006/relationships/hyperlink" Target="https://etfdb.com/etf/EWL/" TargetMode="External"/><Relationship Id="rId29" Type="http://schemas.openxmlformats.org/officeDocument/2006/relationships/hyperlink" Target="https://etfdb.com/etf/EWN/" TargetMode="External"/><Relationship Id="rId50" Type="http://schemas.openxmlformats.org/officeDocument/2006/relationships/vmlDrawing" Target="../drawings/vmlDrawing1.vml"/><Relationship Id="rId11" Type="http://schemas.openxmlformats.org/officeDocument/2006/relationships/hyperlink" Target="https://tradingeconomics.com/united-states/government-bond-yield" TargetMode="External"/><Relationship Id="rId10" Type="http://schemas.openxmlformats.org/officeDocument/2006/relationships/hyperlink" Target="https://ilostat.ilo.org/topics/inflation/" TargetMode="External"/><Relationship Id="rId13" Type="http://schemas.openxmlformats.org/officeDocument/2006/relationships/hyperlink" Target="https://www.starcapital.de/en/research/stock-market-valuation/" TargetMode="External"/><Relationship Id="rId12" Type="http://schemas.openxmlformats.org/officeDocument/2006/relationships/hyperlink" Target="https://www.starcapital.de/en/research/stock-market-valuation/" TargetMode="External"/><Relationship Id="rId15" Type="http://schemas.openxmlformats.org/officeDocument/2006/relationships/hyperlink" Target="https://etfdb.com/etf/EWM/" TargetMode="External"/><Relationship Id="rId14" Type="http://schemas.openxmlformats.org/officeDocument/2006/relationships/hyperlink" Target="https://www.starcapital.de/en/research/stock-market-valuation/" TargetMode="External"/><Relationship Id="rId17" Type="http://schemas.openxmlformats.org/officeDocument/2006/relationships/hyperlink" Target="https://etfdb.com/etf/EIRL/" TargetMode="External"/><Relationship Id="rId16" Type="http://schemas.openxmlformats.org/officeDocument/2006/relationships/hyperlink" Target="https://etfdb.com/etf/EPHE/" TargetMode="External"/><Relationship Id="rId19" Type="http://schemas.openxmlformats.org/officeDocument/2006/relationships/hyperlink" Target="https://etfdb.com/etf/ENOR/" TargetMode="External"/><Relationship Id="rId18" Type="http://schemas.openxmlformats.org/officeDocument/2006/relationships/hyperlink" Target="https://etfdb.com/etf/E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4.86"/>
    <col customWidth="1" min="2" max="35" width="12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>
      <c r="A2" s="2" t="s">
        <v>34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>
      <c r="A3" s="3" t="s">
        <v>35</v>
      </c>
      <c r="B3" s="4">
        <v>36.0</v>
      </c>
      <c r="C3" s="4">
        <v>33.0</v>
      </c>
      <c r="D3" s="4">
        <v>32.0</v>
      </c>
      <c r="E3" s="4">
        <v>31.0</v>
      </c>
      <c r="F3" s="4">
        <v>30.0</v>
      </c>
      <c r="G3" s="4">
        <v>29.0</v>
      </c>
      <c r="H3" s="4">
        <v>27.0</v>
      </c>
      <c r="I3" s="4">
        <v>26.0</v>
      </c>
      <c r="J3" s="4">
        <v>25.0</v>
      </c>
      <c r="K3" s="4">
        <v>24.0</v>
      </c>
      <c r="L3" s="4">
        <v>23.0</v>
      </c>
      <c r="M3" s="4">
        <v>22.0</v>
      </c>
      <c r="N3" s="4">
        <v>20.0</v>
      </c>
      <c r="O3" s="4">
        <v>18.0</v>
      </c>
      <c r="P3" s="4">
        <v>17.0</v>
      </c>
      <c r="Q3" s="4">
        <v>16.0</v>
      </c>
      <c r="R3" s="4">
        <v>15.0</v>
      </c>
      <c r="S3" s="4">
        <v>14.0</v>
      </c>
      <c r="T3" s="4">
        <v>13.0</v>
      </c>
      <c r="U3" s="4">
        <v>11.0</v>
      </c>
      <c r="V3" s="4">
        <v>3.0</v>
      </c>
      <c r="W3" s="4">
        <v>2.0</v>
      </c>
      <c r="X3" s="4">
        <v>1.0</v>
      </c>
      <c r="Y3" s="4">
        <v>10.0</v>
      </c>
      <c r="Z3" s="4">
        <v>32.0</v>
      </c>
      <c r="AA3" s="4">
        <v>21.0</v>
      </c>
      <c r="AB3" s="4">
        <v>19.0</v>
      </c>
      <c r="AC3" s="4">
        <v>5.0</v>
      </c>
      <c r="AD3" s="4">
        <v>4.0</v>
      </c>
      <c r="AE3" s="4">
        <v>9.0</v>
      </c>
      <c r="AF3" s="4">
        <v>6.0</v>
      </c>
      <c r="AG3" s="4">
        <v>7.0</v>
      </c>
      <c r="AH3" s="4">
        <v>8.0</v>
      </c>
      <c r="AI3" s="4">
        <v>10.0</v>
      </c>
    </row>
    <row r="4">
      <c r="A4" s="5" t="s">
        <v>36</v>
      </c>
      <c r="B4" s="6">
        <v>0.029</v>
      </c>
      <c r="C4" s="6">
        <v>0.046</v>
      </c>
      <c r="D4" s="6">
        <v>0.04</v>
      </c>
      <c r="E4" s="6">
        <v>0.015</v>
      </c>
      <c r="F4" s="6">
        <v>0.005</v>
      </c>
      <c r="G4" s="6">
        <v>0.002</v>
      </c>
      <c r="H4" s="6">
        <v>0.01</v>
      </c>
      <c r="I4" s="6">
        <v>-0.004</v>
      </c>
      <c r="J4" s="6">
        <v>-0.031</v>
      </c>
      <c r="K4" s="6">
        <v>0.012</v>
      </c>
      <c r="L4" s="6">
        <v>0.002</v>
      </c>
      <c r="M4" s="6">
        <v>0.021</v>
      </c>
      <c r="N4" s="6">
        <v>0.002</v>
      </c>
      <c r="O4" s="6">
        <v>-0.013</v>
      </c>
      <c r="P4" s="6">
        <v>0.011</v>
      </c>
      <c r="Q4" s="6">
        <v>0.039</v>
      </c>
      <c r="R4" s="6">
        <v>-0.011</v>
      </c>
      <c r="S4" s="6">
        <v>0.006</v>
      </c>
      <c r="T4" s="6">
        <v>0.013</v>
      </c>
      <c r="U4" s="7">
        <v>0.01</v>
      </c>
      <c r="V4" s="6">
        <v>0.009</v>
      </c>
      <c r="W4" s="6">
        <v>0.057</v>
      </c>
      <c r="X4" s="6">
        <v>0.017</v>
      </c>
      <c r="Y4" s="6">
        <v>0.027</v>
      </c>
      <c r="Z4" s="6">
        <v>0.03</v>
      </c>
      <c r="AA4" s="6">
        <v>0.04</v>
      </c>
      <c r="AB4" s="6">
        <v>0.009</v>
      </c>
      <c r="AC4" s="6">
        <v>0.05</v>
      </c>
      <c r="AD4" s="6">
        <v>0.006</v>
      </c>
      <c r="AE4" s="6">
        <v>0.011</v>
      </c>
      <c r="AF4" s="6">
        <v>0.014</v>
      </c>
      <c r="AG4" s="6">
        <v>0.015</v>
      </c>
      <c r="AH4" s="6">
        <v>0.003</v>
      </c>
      <c r="AI4" s="6">
        <v>0.017</v>
      </c>
      <c r="AJ4" s="8" t="s">
        <v>37</v>
      </c>
    </row>
    <row r="5">
      <c r="A5" s="9" t="s">
        <v>38</v>
      </c>
      <c r="B5" s="6">
        <v>0.6915</v>
      </c>
      <c r="C5" s="4" t="s">
        <v>39</v>
      </c>
      <c r="D5" s="7">
        <v>1.9123</v>
      </c>
      <c r="E5" s="6">
        <v>0.6939</v>
      </c>
      <c r="F5" s="7">
        <v>1.3361</v>
      </c>
      <c r="G5" s="6">
        <v>0.7987</v>
      </c>
      <c r="H5" s="6">
        <v>0.8905</v>
      </c>
      <c r="I5" s="4" t="s">
        <v>39</v>
      </c>
      <c r="J5" s="6">
        <v>0.1571</v>
      </c>
      <c r="K5" s="7">
        <v>1.5596</v>
      </c>
      <c r="L5" s="7">
        <v>1.3065</v>
      </c>
      <c r="M5" s="6">
        <v>0.477</v>
      </c>
      <c r="N5" s="7">
        <v>1.181</v>
      </c>
      <c r="O5" s="4" t="s">
        <v>39</v>
      </c>
      <c r="P5" s="6">
        <v>1.6559</v>
      </c>
      <c r="Q5" s="6">
        <v>0.2319</v>
      </c>
      <c r="R5" s="6">
        <v>0.2574</v>
      </c>
      <c r="S5" s="6">
        <v>0.7535</v>
      </c>
      <c r="T5" s="7">
        <v>0.92</v>
      </c>
      <c r="U5" s="6">
        <v>0.463</v>
      </c>
      <c r="V5" s="6">
        <v>1.028</v>
      </c>
      <c r="W5" s="6">
        <v>1.536</v>
      </c>
      <c r="X5" s="6">
        <v>0.7445</v>
      </c>
      <c r="Y5" s="6">
        <v>0.956</v>
      </c>
      <c r="Z5" s="6">
        <v>0.9793</v>
      </c>
      <c r="AA5" s="6">
        <v>0.4557</v>
      </c>
      <c r="AB5" s="6">
        <v>0.6913</v>
      </c>
      <c r="AC5" s="6">
        <v>0.4548</v>
      </c>
      <c r="AD5" s="6">
        <v>0.5753</v>
      </c>
      <c r="AE5" s="6">
        <v>0.4226</v>
      </c>
      <c r="AF5" s="6">
        <v>0.837</v>
      </c>
      <c r="AG5" s="6">
        <v>1.4085</v>
      </c>
      <c r="AH5" s="6">
        <v>0.6943</v>
      </c>
      <c r="AI5" s="6">
        <v>1.1777</v>
      </c>
      <c r="AJ5" s="8" t="s">
        <v>40</v>
      </c>
    </row>
    <row r="6">
      <c r="A6" s="9" t="s">
        <v>41</v>
      </c>
      <c r="B6" s="4">
        <v>31.9</v>
      </c>
      <c r="C6" s="4">
        <v>108.1</v>
      </c>
      <c r="D6" s="4">
        <v>4.9</v>
      </c>
      <c r="E6" s="4">
        <v>9.1</v>
      </c>
      <c r="F6" s="4">
        <v>5.3</v>
      </c>
      <c r="G6" s="4">
        <v>9.7</v>
      </c>
      <c r="H6" s="4">
        <v>8.8</v>
      </c>
      <c r="I6" s="4">
        <v>200.9</v>
      </c>
      <c r="J6" s="4">
        <v>44.9</v>
      </c>
      <c r="K6" s="4">
        <v>11.8</v>
      </c>
      <c r="L6" s="4">
        <v>10.2</v>
      </c>
      <c r="M6" s="4">
        <v>69.6</v>
      </c>
      <c r="N6" s="4">
        <v>8.5</v>
      </c>
      <c r="O6" s="4">
        <v>34.2</v>
      </c>
      <c r="P6" s="4">
        <v>17.3</v>
      </c>
      <c r="Q6" s="4">
        <v>270.6</v>
      </c>
      <c r="R6" s="4">
        <v>127.5</v>
      </c>
      <c r="S6" s="4">
        <v>25.3</v>
      </c>
      <c r="T6" s="4">
        <v>47.1</v>
      </c>
      <c r="U6" s="4">
        <v>140.0</v>
      </c>
      <c r="V6" s="4">
        <v>126.2</v>
      </c>
      <c r="W6" s="4">
        <v>1397.7</v>
      </c>
      <c r="X6" s="4">
        <v>328.2</v>
      </c>
      <c r="Y6" s="4">
        <v>51.6</v>
      </c>
      <c r="Z6" s="4">
        <v>7.0</v>
      </c>
      <c r="AA6" s="4">
        <v>38.0</v>
      </c>
      <c r="AB6" s="4">
        <v>51.7</v>
      </c>
      <c r="AC6" s="4">
        <v>1366.4</v>
      </c>
      <c r="AD6" s="4">
        <v>83.1</v>
      </c>
      <c r="AE6" s="4">
        <v>211.0</v>
      </c>
      <c r="AF6" s="4">
        <v>66.8</v>
      </c>
      <c r="AG6" s="4">
        <v>67.0</v>
      </c>
      <c r="AH6" s="4">
        <v>60.0</v>
      </c>
      <c r="AI6" s="4">
        <v>37.5</v>
      </c>
      <c r="AJ6" s="10" t="s">
        <v>42</v>
      </c>
    </row>
    <row r="7">
      <c r="A7" s="9" t="s">
        <v>43</v>
      </c>
      <c r="B7" s="11">
        <v>0.013</v>
      </c>
      <c r="C7" s="11">
        <v>0.014</v>
      </c>
      <c r="D7" s="11">
        <v>0.015</v>
      </c>
      <c r="E7" s="11">
        <v>0.019</v>
      </c>
      <c r="F7" s="11">
        <v>0.007</v>
      </c>
      <c r="G7" s="11">
        <v>0.014</v>
      </c>
      <c r="H7" s="11">
        <v>0.004</v>
      </c>
      <c r="I7" s="11">
        <v>0.026</v>
      </c>
      <c r="J7" s="11">
        <v>0.01</v>
      </c>
      <c r="K7" s="11">
        <v>0.005</v>
      </c>
      <c r="L7" s="11">
        <v>0.011</v>
      </c>
      <c r="M7" s="11">
        <v>0.003</v>
      </c>
      <c r="N7" s="11">
        <v>0.007</v>
      </c>
      <c r="O7" s="11">
        <v>0.017</v>
      </c>
      <c r="P7" s="11">
        <v>0.006</v>
      </c>
      <c r="Q7" s="11">
        <v>0.011</v>
      </c>
      <c r="R7" s="11">
        <v>0.011</v>
      </c>
      <c r="S7" s="11">
        <v>0.015</v>
      </c>
      <c r="T7" s="11">
        <v>0.006</v>
      </c>
      <c r="U7" s="11">
        <v>0.0</v>
      </c>
      <c r="V7" s="11">
        <v>-0.002</v>
      </c>
      <c r="W7" s="11">
        <v>0.004</v>
      </c>
      <c r="X7" s="11">
        <v>0.005</v>
      </c>
      <c r="Y7" s="11">
        <v>0.002</v>
      </c>
      <c r="Z7" s="11">
        <v>0.011</v>
      </c>
      <c r="AA7" s="11">
        <v>0.0</v>
      </c>
      <c r="AB7" s="11">
        <v>0.013</v>
      </c>
      <c r="AC7" s="11">
        <v>0.01</v>
      </c>
      <c r="AD7" s="11">
        <v>0.003</v>
      </c>
      <c r="AE7" s="11">
        <v>0.008</v>
      </c>
      <c r="AF7" s="11">
        <v>0.006</v>
      </c>
      <c r="AG7" s="11">
        <v>0.001</v>
      </c>
      <c r="AH7" s="11">
        <v>-0.002</v>
      </c>
      <c r="AI7" s="11">
        <v>0.014</v>
      </c>
      <c r="AJ7" s="12" t="s">
        <v>44</v>
      </c>
    </row>
    <row r="8">
      <c r="A8" s="9" t="s">
        <v>45</v>
      </c>
      <c r="B8" s="4" t="s">
        <v>35</v>
      </c>
      <c r="C8" s="4" t="s">
        <v>35</v>
      </c>
      <c r="D8" s="4">
        <v>71.2</v>
      </c>
      <c r="E8" s="4" t="s">
        <v>35</v>
      </c>
      <c r="F8" s="4">
        <v>86.6</v>
      </c>
      <c r="G8" s="4" t="s">
        <v>35</v>
      </c>
      <c r="H8" s="4">
        <v>53.7</v>
      </c>
      <c r="I8" s="4" t="s">
        <v>35</v>
      </c>
      <c r="J8" s="4" t="s">
        <v>35</v>
      </c>
      <c r="K8" s="4">
        <v>61.8</v>
      </c>
      <c r="L8" s="4">
        <v>54.7</v>
      </c>
      <c r="M8" s="4" t="s">
        <v>35</v>
      </c>
      <c r="N8" s="4">
        <v>55.1</v>
      </c>
      <c r="O8" s="4" t="s">
        <v>35</v>
      </c>
      <c r="P8" s="4">
        <v>60.2</v>
      </c>
      <c r="Q8" s="4" t="s">
        <v>35</v>
      </c>
      <c r="R8" s="4">
        <v>19.2</v>
      </c>
      <c r="S8" s="4">
        <v>53.0</v>
      </c>
      <c r="T8" s="4">
        <v>50.0</v>
      </c>
      <c r="U8" s="4">
        <v>24.0</v>
      </c>
      <c r="V8" s="4">
        <v>40.1</v>
      </c>
      <c r="W8" s="4" t="s">
        <v>35</v>
      </c>
      <c r="X8" s="4">
        <v>64.1</v>
      </c>
      <c r="Y8" s="4">
        <v>28.9</v>
      </c>
      <c r="Z8" s="13" t="s">
        <v>35</v>
      </c>
      <c r="AA8" s="4">
        <v>28.1</v>
      </c>
      <c r="AB8" s="4">
        <v>28.9</v>
      </c>
      <c r="AC8" s="14" t="s">
        <v>35</v>
      </c>
      <c r="AD8" s="4">
        <v>58.3</v>
      </c>
      <c r="AE8" s="14" t="s">
        <v>35</v>
      </c>
      <c r="AF8" s="4">
        <v>48.5</v>
      </c>
      <c r="AG8" s="4">
        <v>59.5</v>
      </c>
      <c r="AH8" s="4">
        <v>46.7</v>
      </c>
      <c r="AI8" s="4">
        <v>46.7</v>
      </c>
      <c r="AJ8" s="10" t="s">
        <v>46</v>
      </c>
    </row>
    <row r="9">
      <c r="A9" s="9" t="s">
        <v>47</v>
      </c>
      <c r="B9" s="6">
        <v>0.033</v>
      </c>
      <c r="C9" s="6">
        <v>0.022</v>
      </c>
      <c r="D9" s="6">
        <v>0.049</v>
      </c>
      <c r="E9" s="6">
        <v>0.038</v>
      </c>
      <c r="F9" s="6">
        <v>0.037</v>
      </c>
      <c r="G9" s="6">
        <v>0.022</v>
      </c>
      <c r="H9" s="6">
        <v>0.045</v>
      </c>
      <c r="I9" s="6">
        <v>0.085</v>
      </c>
      <c r="J9" s="6">
        <v>0.098</v>
      </c>
      <c r="K9" s="6">
        <v>0.054</v>
      </c>
      <c r="L9" s="6">
        <v>0.068</v>
      </c>
      <c r="M9" s="6">
        <v>0.007</v>
      </c>
      <c r="N9" s="6">
        <v>0.044</v>
      </c>
      <c r="O9" s="6">
        <v>0.06</v>
      </c>
      <c r="P9" s="6">
        <v>0.034</v>
      </c>
      <c r="Q9" s="6">
        <v>0.036</v>
      </c>
      <c r="R9" s="6">
        <v>0.035</v>
      </c>
      <c r="S9" s="6">
        <v>0.052</v>
      </c>
      <c r="T9" s="6">
        <v>0.141</v>
      </c>
      <c r="U9" s="6">
        <v>0.1</v>
      </c>
      <c r="V9" s="6">
        <v>0.024</v>
      </c>
      <c r="W9" s="6">
        <v>0.052</v>
      </c>
      <c r="X9" s="6">
        <v>0.037</v>
      </c>
      <c r="Y9" s="6">
        <v>0.037</v>
      </c>
      <c r="Z9" s="6">
        <v>0.042</v>
      </c>
      <c r="AA9" s="6">
        <v>0.033</v>
      </c>
      <c r="AB9" s="6">
        <v>0.137</v>
      </c>
      <c r="AC9" s="6">
        <v>0.053</v>
      </c>
      <c r="AD9" s="6">
        <v>0.031</v>
      </c>
      <c r="AE9" s="6">
        <v>0.119</v>
      </c>
      <c r="AF9" s="6">
        <v>0.037</v>
      </c>
      <c r="AG9" s="6">
        <v>0.084</v>
      </c>
      <c r="AH9" s="6">
        <v>0.1</v>
      </c>
      <c r="AI9" s="6">
        <v>0.057</v>
      </c>
      <c r="AJ9" s="10" t="s">
        <v>48</v>
      </c>
    </row>
    <row r="10">
      <c r="A10" s="9" t="s">
        <v>49</v>
      </c>
      <c r="B10" s="15" t="s">
        <v>50</v>
      </c>
      <c r="C10" s="15" t="s">
        <v>51</v>
      </c>
      <c r="D10" s="15" t="s">
        <v>51</v>
      </c>
      <c r="E10" s="15" t="s">
        <v>50</v>
      </c>
      <c r="F10" s="15" t="s">
        <v>51</v>
      </c>
      <c r="G10" s="15" t="s">
        <v>50</v>
      </c>
      <c r="H10" s="15" t="s">
        <v>51</v>
      </c>
      <c r="I10" s="15" t="s">
        <v>51</v>
      </c>
      <c r="J10" s="15" t="s">
        <v>51</v>
      </c>
      <c r="K10" s="15" t="s">
        <v>51</v>
      </c>
      <c r="L10" s="15" t="s">
        <v>51</v>
      </c>
      <c r="M10" s="15" t="s">
        <v>50</v>
      </c>
      <c r="N10" s="15" t="s">
        <v>51</v>
      </c>
      <c r="O10" s="15" t="s">
        <v>51</v>
      </c>
      <c r="P10" s="15" t="s">
        <v>51</v>
      </c>
      <c r="Q10" s="15" t="s">
        <v>50</v>
      </c>
      <c r="R10" s="15" t="s">
        <v>51</v>
      </c>
      <c r="S10" s="15" t="s">
        <v>50</v>
      </c>
      <c r="T10" s="15" t="s">
        <v>51</v>
      </c>
      <c r="U10" s="15" t="s">
        <v>51</v>
      </c>
      <c r="V10" s="15" t="s">
        <v>51</v>
      </c>
      <c r="W10" s="15" t="s">
        <v>50</v>
      </c>
      <c r="X10" s="15" t="s">
        <v>51</v>
      </c>
      <c r="Y10" s="15" t="s">
        <v>50</v>
      </c>
      <c r="Z10" s="15" t="s">
        <v>51</v>
      </c>
      <c r="AA10" s="15" t="s">
        <v>50</v>
      </c>
      <c r="AB10" s="15" t="s">
        <v>50</v>
      </c>
      <c r="AC10" s="15" t="s">
        <v>50</v>
      </c>
      <c r="AD10" s="15" t="s">
        <v>51</v>
      </c>
      <c r="AE10" s="15" t="s">
        <v>50</v>
      </c>
      <c r="AF10" s="15" t="s">
        <v>51</v>
      </c>
      <c r="AG10" s="15" t="s">
        <v>51</v>
      </c>
      <c r="AH10" s="15" t="s">
        <v>51</v>
      </c>
      <c r="AI10" s="15" t="s">
        <v>50</v>
      </c>
      <c r="AJ10" s="16"/>
    </row>
    <row r="11">
      <c r="A11" s="9" t="s">
        <v>52</v>
      </c>
      <c r="B11" s="4">
        <v>26.0</v>
      </c>
      <c r="C11" s="4">
        <v>35.0</v>
      </c>
      <c r="D11" s="4">
        <v>17.0</v>
      </c>
      <c r="E11" s="4">
        <v>20.0</v>
      </c>
      <c r="F11" s="4">
        <v>43.0</v>
      </c>
      <c r="G11" s="4">
        <v>62.0</v>
      </c>
      <c r="H11" s="4">
        <v>6.0</v>
      </c>
      <c r="I11" s="4">
        <v>133.0</v>
      </c>
      <c r="J11" s="4">
        <v>73.0</v>
      </c>
      <c r="K11" s="4">
        <v>21.0</v>
      </c>
      <c r="L11" s="4">
        <v>8.0</v>
      </c>
      <c r="M11" s="4">
        <v>22.0</v>
      </c>
      <c r="N11" s="4">
        <v>2.0</v>
      </c>
      <c r="O11" s="4">
        <v>36.0</v>
      </c>
      <c r="P11" s="4">
        <v>27.0</v>
      </c>
      <c r="Q11" s="4">
        <v>61.0</v>
      </c>
      <c r="R11" s="4">
        <v>19.0</v>
      </c>
      <c r="S11" s="4">
        <v>87.0</v>
      </c>
      <c r="T11" s="4">
        <v>32.0</v>
      </c>
      <c r="U11" s="4">
        <v>64.0</v>
      </c>
      <c r="V11" s="4">
        <v>1.0</v>
      </c>
      <c r="W11" s="4">
        <v>18.0</v>
      </c>
      <c r="X11" s="4">
        <v>11.0</v>
      </c>
      <c r="Y11" s="4">
        <v>3.0</v>
      </c>
      <c r="Z11" s="4">
        <v>5.0</v>
      </c>
      <c r="AA11" s="4">
        <v>23.0</v>
      </c>
      <c r="AB11" s="4">
        <v>40.0</v>
      </c>
      <c r="AC11" s="4">
        <v>42.0</v>
      </c>
      <c r="AD11" s="4">
        <v>4.0</v>
      </c>
      <c r="AE11" s="4">
        <v>49.0</v>
      </c>
      <c r="AF11" s="4">
        <v>13.0</v>
      </c>
      <c r="AG11" s="4">
        <v>16.0</v>
      </c>
      <c r="AH11" s="4">
        <v>14.0</v>
      </c>
      <c r="AI11" s="4">
        <v>39.0</v>
      </c>
      <c r="AJ11" s="12" t="s">
        <v>53</v>
      </c>
    </row>
    <row r="12">
      <c r="A12" s="9" t="s">
        <v>54</v>
      </c>
      <c r="B12" s="6">
        <v>0.001</v>
      </c>
      <c r="C12" s="6">
        <v>0.008</v>
      </c>
      <c r="D12" s="6">
        <v>0.015</v>
      </c>
      <c r="E12" s="6">
        <v>0.022</v>
      </c>
      <c r="F12" s="6">
        <v>-0.006</v>
      </c>
      <c r="G12" s="6">
        <v>-0.019</v>
      </c>
      <c r="H12" s="6">
        <v>0.017</v>
      </c>
      <c r="I12" s="6">
        <v>0.104</v>
      </c>
      <c r="J12" s="6">
        <v>0.506</v>
      </c>
      <c r="K12" s="6">
        <v>0.017</v>
      </c>
      <c r="L12" s="6">
        <v>0.027</v>
      </c>
      <c r="M12" s="6">
        <v>0.007</v>
      </c>
      <c r="N12" s="6">
        <v>0.004</v>
      </c>
      <c r="O12" s="6">
        <v>0.005</v>
      </c>
      <c r="P12" s="6">
        <v>0.03</v>
      </c>
      <c r="Q12" s="6">
        <v>0.016</v>
      </c>
      <c r="R12" s="6">
        <v>0.04</v>
      </c>
      <c r="S12" s="6">
        <v>0.034</v>
      </c>
      <c r="T12" s="6">
        <v>0.014</v>
      </c>
      <c r="U12" s="6">
        <v>0.05</v>
      </c>
      <c r="V12" s="6">
        <v>0.005</v>
      </c>
      <c r="W12" s="6">
        <v>0.016</v>
      </c>
      <c r="X12" s="6">
        <v>0.019</v>
      </c>
      <c r="Y12" s="6">
        <v>-0.009</v>
      </c>
      <c r="Z12" s="6">
        <v>0.001</v>
      </c>
      <c r="AA12" s="6">
        <v>0.029</v>
      </c>
      <c r="AB12" s="6">
        <v>0.139</v>
      </c>
      <c r="AC12" s="6">
        <v>0.023</v>
      </c>
      <c r="AD12" s="6">
        <v>0.014</v>
      </c>
      <c r="AE12" s="6">
        <v>0.042</v>
      </c>
      <c r="AF12" s="6">
        <v>0.019</v>
      </c>
      <c r="AG12" s="6">
        <v>0.012</v>
      </c>
      <c r="AH12" s="6">
        <v>0.009</v>
      </c>
      <c r="AI12" s="6">
        <v>0.019</v>
      </c>
      <c r="AJ12" s="10" t="s">
        <v>55</v>
      </c>
    </row>
    <row r="13">
      <c r="A13" s="17" t="s">
        <v>56</v>
      </c>
      <c r="B13" s="18">
        <v>2.7</v>
      </c>
      <c r="C13" s="18">
        <v>3.08</v>
      </c>
      <c r="D13" s="18">
        <v>-0.25</v>
      </c>
      <c r="E13" s="18">
        <v>0.82</v>
      </c>
      <c r="F13" s="18">
        <v>1.0</v>
      </c>
      <c r="G13" s="18" t="s">
        <v>35</v>
      </c>
      <c r="H13" s="18">
        <v>-0.4</v>
      </c>
      <c r="I13" s="18">
        <v>6.42</v>
      </c>
      <c r="J13" s="18" t="s">
        <v>35</v>
      </c>
      <c r="K13" s="18">
        <v>-0.36</v>
      </c>
      <c r="L13" s="18">
        <v>0.01</v>
      </c>
      <c r="M13" s="18">
        <v>1.21</v>
      </c>
      <c r="N13" s="18">
        <v>-0.51</v>
      </c>
      <c r="O13" s="18" t="s">
        <v>35</v>
      </c>
      <c r="P13" s="18">
        <v>-0.47</v>
      </c>
      <c r="Q13" s="18">
        <v>6.1</v>
      </c>
      <c r="R13" s="18">
        <v>5.28</v>
      </c>
      <c r="S13" s="18">
        <v>1.0</v>
      </c>
      <c r="T13" s="18">
        <v>0.09</v>
      </c>
      <c r="U13" s="18">
        <v>0.22</v>
      </c>
      <c r="V13" s="18">
        <v>-0.5</v>
      </c>
      <c r="W13" s="18">
        <v>0.3</v>
      </c>
      <c r="X13" s="18">
        <v>1.0</v>
      </c>
      <c r="Y13" s="18">
        <v>1.66</v>
      </c>
      <c r="Z13" s="18">
        <v>0.9</v>
      </c>
      <c r="AA13" s="18">
        <v>1.31</v>
      </c>
      <c r="AB13" s="18">
        <v>13.26</v>
      </c>
      <c r="AC13" s="18">
        <v>5.93</v>
      </c>
      <c r="AD13" s="18">
        <v>-2.0</v>
      </c>
      <c r="AE13" s="18">
        <v>7.69</v>
      </c>
      <c r="AF13" s="18">
        <v>0.81</v>
      </c>
      <c r="AG13" s="18">
        <v>0.52</v>
      </c>
      <c r="AH13" s="18">
        <v>1.25</v>
      </c>
      <c r="AI13" s="18">
        <v>0.38</v>
      </c>
      <c r="AJ13" s="12" t="s">
        <v>57</v>
      </c>
    </row>
    <row r="14">
      <c r="A14" s="19" t="s">
        <v>58</v>
      </c>
      <c r="B14" s="15" t="s">
        <v>51</v>
      </c>
      <c r="C14" s="15" t="s">
        <v>51</v>
      </c>
      <c r="D14" s="15" t="s">
        <v>50</v>
      </c>
      <c r="E14" s="15" t="s">
        <v>50</v>
      </c>
      <c r="F14" s="15" t="s">
        <v>50</v>
      </c>
      <c r="G14" s="15" t="s">
        <v>51</v>
      </c>
      <c r="H14" s="15" t="s">
        <v>50</v>
      </c>
      <c r="I14" s="15" t="s">
        <v>51</v>
      </c>
      <c r="J14" s="15" t="s">
        <v>51</v>
      </c>
      <c r="K14" s="15" t="s">
        <v>50</v>
      </c>
      <c r="L14" s="15" t="s">
        <v>50</v>
      </c>
      <c r="M14" s="15" t="s">
        <v>50</v>
      </c>
      <c r="N14" s="15" t="s">
        <v>50</v>
      </c>
      <c r="O14" s="15" t="s">
        <v>51</v>
      </c>
      <c r="P14" s="15" t="s">
        <v>50</v>
      </c>
      <c r="Q14" s="15" t="s">
        <v>51</v>
      </c>
      <c r="R14" s="15" t="s">
        <v>50</v>
      </c>
      <c r="S14" s="15" t="s">
        <v>50</v>
      </c>
      <c r="T14" s="15" t="s">
        <v>50</v>
      </c>
      <c r="U14" s="15" t="s">
        <v>50</v>
      </c>
      <c r="V14" s="15" t="s">
        <v>50</v>
      </c>
      <c r="W14" s="15" t="s">
        <v>51</v>
      </c>
      <c r="X14" s="15" t="s">
        <v>50</v>
      </c>
      <c r="Y14" s="15" t="s">
        <v>50</v>
      </c>
      <c r="Z14" s="15" t="s">
        <v>50</v>
      </c>
      <c r="AA14" s="15" t="s">
        <v>50</v>
      </c>
      <c r="AB14" s="15" t="s">
        <v>51</v>
      </c>
      <c r="AC14" s="15" t="s">
        <v>51</v>
      </c>
      <c r="AD14" s="15" t="s">
        <v>50</v>
      </c>
      <c r="AE14" s="15" t="s">
        <v>51</v>
      </c>
      <c r="AF14" s="15" t="s">
        <v>50</v>
      </c>
      <c r="AG14" s="15" t="s">
        <v>50</v>
      </c>
      <c r="AH14" s="15" t="s">
        <v>50</v>
      </c>
      <c r="AI14" s="15" t="s">
        <v>50</v>
      </c>
    </row>
    <row r="15">
      <c r="A15" s="20" t="s">
        <v>59</v>
      </c>
      <c r="B15" s="4">
        <v>1.0</v>
      </c>
      <c r="C15" s="4">
        <v>4.0</v>
      </c>
      <c r="D15" s="4">
        <v>9.0</v>
      </c>
      <c r="E15" s="4">
        <v>6.0</v>
      </c>
      <c r="F15" s="4">
        <v>7.0</v>
      </c>
      <c r="G15" s="4">
        <v>16.0</v>
      </c>
      <c r="H15" s="4">
        <v>3.0</v>
      </c>
      <c r="I15" s="4">
        <v>5.0</v>
      </c>
      <c r="J15" s="4">
        <v>1.0</v>
      </c>
      <c r="K15" s="4">
        <v>1.0</v>
      </c>
      <c r="L15" s="4">
        <v>6.0</v>
      </c>
      <c r="M15" s="4">
        <v>4.0</v>
      </c>
      <c r="N15" s="4">
        <v>1.0</v>
      </c>
      <c r="O15" s="4">
        <v>5.0</v>
      </c>
      <c r="P15" s="4">
        <v>10.0</v>
      </c>
      <c r="Q15" s="4">
        <v>6.0</v>
      </c>
      <c r="R15" s="4">
        <v>2.0</v>
      </c>
      <c r="S15" s="4">
        <v>2.0</v>
      </c>
      <c r="T15" s="4">
        <v>2.0</v>
      </c>
      <c r="U15" s="4">
        <v>20.0</v>
      </c>
      <c r="V15" s="4">
        <v>1.0</v>
      </c>
      <c r="W15" s="4">
        <v>7.0</v>
      </c>
      <c r="X15" s="4">
        <v>1.0</v>
      </c>
      <c r="Y15" s="4">
        <v>3.0</v>
      </c>
      <c r="Z15" s="4">
        <v>3.0</v>
      </c>
      <c r="AA15" s="4">
        <v>5.0</v>
      </c>
      <c r="AB15" s="4">
        <v>18.0</v>
      </c>
      <c r="AC15" s="4">
        <v>3.0</v>
      </c>
      <c r="AD15" s="4">
        <v>15.0</v>
      </c>
      <c r="AE15" s="4">
        <v>1.0</v>
      </c>
      <c r="AF15" s="4">
        <v>1.0</v>
      </c>
      <c r="AG15" s="4">
        <v>3.0</v>
      </c>
      <c r="AH15" s="4">
        <v>5.0</v>
      </c>
      <c r="AI15" s="4">
        <v>5.0</v>
      </c>
    </row>
    <row r="16">
      <c r="A16" s="21" t="s">
        <v>60</v>
      </c>
      <c r="B16" s="4">
        <v>14.3</v>
      </c>
      <c r="C16" s="4">
        <v>14.3</v>
      </c>
      <c r="D16" s="4">
        <v>38.1</v>
      </c>
      <c r="E16" s="4">
        <v>15.5</v>
      </c>
      <c r="F16" s="4">
        <v>13.5</v>
      </c>
      <c r="G16" s="4" t="s">
        <v>35</v>
      </c>
      <c r="H16" s="4">
        <v>10.4</v>
      </c>
      <c r="I16" s="4" t="s">
        <v>35</v>
      </c>
      <c r="J16" s="4" t="s">
        <v>35</v>
      </c>
      <c r="K16" s="4">
        <v>17.1</v>
      </c>
      <c r="L16" s="4">
        <v>20.7</v>
      </c>
      <c r="M16" s="4">
        <v>12.1</v>
      </c>
      <c r="N16" s="4">
        <v>23.7</v>
      </c>
      <c r="O16" s="4" t="s">
        <v>35</v>
      </c>
      <c r="P16" s="4">
        <v>23.7</v>
      </c>
      <c r="Q16" s="4">
        <v>13.3</v>
      </c>
      <c r="R16" s="4">
        <v>14.9</v>
      </c>
      <c r="S16" s="4">
        <v>16.9</v>
      </c>
      <c r="T16" s="4">
        <v>10.5</v>
      </c>
      <c r="U16" s="4">
        <v>6.0</v>
      </c>
      <c r="V16" s="4">
        <v>18.8</v>
      </c>
      <c r="W16" s="4">
        <v>18.4</v>
      </c>
      <c r="X16" s="4">
        <v>33.5</v>
      </c>
      <c r="Y16" s="4">
        <v>13.3</v>
      </c>
      <c r="Z16" s="4">
        <v>11.4</v>
      </c>
      <c r="AA16" s="4">
        <v>8.9</v>
      </c>
      <c r="AB16" s="4">
        <v>7.0</v>
      </c>
      <c r="AC16" s="4">
        <v>20.9</v>
      </c>
      <c r="AD16" s="4">
        <v>15.5</v>
      </c>
      <c r="AE16" s="4">
        <v>16.4</v>
      </c>
      <c r="AF16" s="4">
        <v>12.6</v>
      </c>
      <c r="AG16" s="4">
        <v>18.3</v>
      </c>
      <c r="AH16" s="4">
        <v>17.2</v>
      </c>
      <c r="AI16" s="4">
        <v>19.5</v>
      </c>
    </row>
    <row r="17">
      <c r="A17" s="21" t="s">
        <v>61</v>
      </c>
      <c r="B17" s="4">
        <v>24.0</v>
      </c>
      <c r="C17" s="4">
        <v>21.1</v>
      </c>
      <c r="D17" s="4">
        <v>219.4</v>
      </c>
      <c r="E17" s="4">
        <v>22.1</v>
      </c>
      <c r="F17" s="4">
        <v>35.9</v>
      </c>
      <c r="G17" s="4" t="s">
        <v>35</v>
      </c>
      <c r="H17" s="4">
        <v>15.8</v>
      </c>
      <c r="I17" s="4" t="s">
        <v>35</v>
      </c>
      <c r="J17" s="4" t="s">
        <v>35</v>
      </c>
      <c r="K17" s="4">
        <v>26.0</v>
      </c>
      <c r="L17" s="4">
        <v>17.1</v>
      </c>
      <c r="M17" s="4">
        <v>19.3</v>
      </c>
      <c r="N17" s="4">
        <v>23.7</v>
      </c>
      <c r="O17" s="4" t="s">
        <v>35</v>
      </c>
      <c r="P17" s="4">
        <v>46.1</v>
      </c>
      <c r="Q17" s="4">
        <v>19.6</v>
      </c>
      <c r="R17" s="4">
        <v>21.6</v>
      </c>
      <c r="S17" s="4">
        <v>29.2</v>
      </c>
      <c r="T17" s="4">
        <v>24.0</v>
      </c>
      <c r="U17" s="4">
        <v>17.0</v>
      </c>
      <c r="V17" s="4">
        <v>25.3</v>
      </c>
      <c r="W17" s="4">
        <v>13.0</v>
      </c>
      <c r="X17" s="4">
        <v>38.0</v>
      </c>
      <c r="Y17" s="4">
        <v>24.5</v>
      </c>
      <c r="Z17" s="4">
        <v>17.2</v>
      </c>
      <c r="AA17" s="4">
        <v>18.6</v>
      </c>
      <c r="AB17" s="4">
        <v>13.0</v>
      </c>
      <c r="AC17" s="4">
        <v>34.4</v>
      </c>
      <c r="AD17" s="4">
        <v>30.0</v>
      </c>
      <c r="AE17" s="4">
        <v>33.6</v>
      </c>
      <c r="AF17" s="4">
        <v>28.2</v>
      </c>
      <c r="AG17" s="4">
        <v>37.1</v>
      </c>
      <c r="AH17" s="4">
        <v>41.3</v>
      </c>
      <c r="AI17" s="4">
        <v>27.4</v>
      </c>
    </row>
    <row r="18">
      <c r="A18" s="22" t="s">
        <v>62</v>
      </c>
      <c r="B18" s="11">
        <f t="shared" ref="B18:F18" si="1">1/B17</f>
        <v>0.04166666667</v>
      </c>
      <c r="C18" s="11">
        <f t="shared" si="1"/>
        <v>0.04739336493</v>
      </c>
      <c r="D18" s="11">
        <f t="shared" si="1"/>
        <v>0.004557885141</v>
      </c>
      <c r="E18" s="11">
        <f t="shared" si="1"/>
        <v>0.04524886878</v>
      </c>
      <c r="F18" s="11">
        <f t="shared" si="1"/>
        <v>0.0278551532</v>
      </c>
      <c r="G18" s="4" t="s">
        <v>39</v>
      </c>
      <c r="H18" s="11">
        <f>1/H17</f>
        <v>0.06329113924</v>
      </c>
      <c r="I18" s="4" t="s">
        <v>39</v>
      </c>
      <c r="J18" s="4" t="s">
        <v>39</v>
      </c>
      <c r="K18" s="11">
        <f t="shared" ref="K18:N18" si="2">1/K17</f>
        <v>0.03846153846</v>
      </c>
      <c r="L18" s="11">
        <f t="shared" si="2"/>
        <v>0.05847953216</v>
      </c>
      <c r="M18" s="11">
        <f t="shared" si="2"/>
        <v>0.0518134715</v>
      </c>
      <c r="N18" s="11">
        <f t="shared" si="2"/>
        <v>0.04219409283</v>
      </c>
      <c r="O18" s="4" t="s">
        <v>39</v>
      </c>
      <c r="P18" s="11">
        <f t="shared" ref="P18:AI18" si="3">1/P17</f>
        <v>0.02169197397</v>
      </c>
      <c r="Q18" s="11">
        <f t="shared" si="3"/>
        <v>0.05102040816</v>
      </c>
      <c r="R18" s="11">
        <f t="shared" si="3"/>
        <v>0.0462962963</v>
      </c>
      <c r="S18" s="11">
        <f t="shared" si="3"/>
        <v>0.03424657534</v>
      </c>
      <c r="T18" s="11">
        <f t="shared" si="3"/>
        <v>0.04166666667</v>
      </c>
      <c r="U18" s="11">
        <f t="shared" si="3"/>
        <v>0.05882352941</v>
      </c>
      <c r="V18" s="11">
        <f t="shared" si="3"/>
        <v>0.0395256917</v>
      </c>
      <c r="W18" s="11">
        <f t="shared" si="3"/>
        <v>0.07692307692</v>
      </c>
      <c r="X18" s="11">
        <f t="shared" si="3"/>
        <v>0.02631578947</v>
      </c>
      <c r="Y18" s="11">
        <f t="shared" si="3"/>
        <v>0.04081632653</v>
      </c>
      <c r="Z18" s="11">
        <f t="shared" si="3"/>
        <v>0.05813953488</v>
      </c>
      <c r="AA18" s="11">
        <f t="shared" si="3"/>
        <v>0.05376344086</v>
      </c>
      <c r="AB18" s="11">
        <f t="shared" si="3"/>
        <v>0.07692307692</v>
      </c>
      <c r="AC18" s="11">
        <f t="shared" si="3"/>
        <v>0.02906976744</v>
      </c>
      <c r="AD18" s="11">
        <f t="shared" si="3"/>
        <v>0.03333333333</v>
      </c>
      <c r="AE18" s="11">
        <f t="shared" si="3"/>
        <v>0.02976190476</v>
      </c>
      <c r="AF18" s="11">
        <f t="shared" si="3"/>
        <v>0.03546099291</v>
      </c>
      <c r="AG18" s="11">
        <f t="shared" si="3"/>
        <v>0.0269541779</v>
      </c>
      <c r="AH18" s="11">
        <f t="shared" si="3"/>
        <v>0.02421307506</v>
      </c>
      <c r="AI18" s="11">
        <f t="shared" si="3"/>
        <v>0.03649635036</v>
      </c>
    </row>
    <row r="19">
      <c r="A19" s="23" t="s">
        <v>63</v>
      </c>
      <c r="B19" s="11">
        <v>0.029</v>
      </c>
      <c r="C19" s="11">
        <v>0.019</v>
      </c>
      <c r="D19" s="11">
        <v>0.007</v>
      </c>
      <c r="E19" s="11">
        <v>0.017</v>
      </c>
      <c r="F19" s="11">
        <v>0.035</v>
      </c>
      <c r="G19" s="4" t="s">
        <v>39</v>
      </c>
      <c r="H19" s="11">
        <v>0.032</v>
      </c>
      <c r="I19" s="4" t="s">
        <v>39</v>
      </c>
      <c r="J19" s="4" t="s">
        <v>39</v>
      </c>
      <c r="K19" s="11">
        <v>0.027</v>
      </c>
      <c r="L19" s="11">
        <v>0.014</v>
      </c>
      <c r="M19" s="11">
        <v>0.032</v>
      </c>
      <c r="N19" s="11">
        <v>0.03</v>
      </c>
      <c r="O19" s="4" t="s">
        <v>39</v>
      </c>
      <c r="P19" s="11">
        <v>0.015</v>
      </c>
      <c r="Q19" s="11">
        <v>0.028</v>
      </c>
      <c r="R19" s="11">
        <v>0.028</v>
      </c>
      <c r="S19" s="11">
        <v>0.036</v>
      </c>
      <c r="T19" s="11">
        <v>0.042</v>
      </c>
      <c r="U19" s="11">
        <v>0.052</v>
      </c>
      <c r="V19" s="11">
        <v>0.023</v>
      </c>
      <c r="W19" s="11">
        <v>0.025</v>
      </c>
      <c r="X19" s="11">
        <v>0.016</v>
      </c>
      <c r="Y19" s="11">
        <v>0.019</v>
      </c>
      <c r="Z19" s="11">
        <v>0.042</v>
      </c>
      <c r="AA19" s="11">
        <v>0.01</v>
      </c>
      <c r="AB19" s="11">
        <v>0.011</v>
      </c>
      <c r="AC19" s="11">
        <v>0.014</v>
      </c>
      <c r="AD19" s="11">
        <v>0.026</v>
      </c>
      <c r="AE19" s="11">
        <v>0.03</v>
      </c>
      <c r="AF19" s="11">
        <v>0.038</v>
      </c>
      <c r="AG19" s="11">
        <v>0.019</v>
      </c>
      <c r="AH19" s="11">
        <v>0.028</v>
      </c>
      <c r="AI19" s="11">
        <v>0.03</v>
      </c>
    </row>
    <row r="20">
      <c r="A20" s="24" t="s">
        <v>64</v>
      </c>
      <c r="B20" s="17"/>
      <c r="C20" s="17">
        <v>8.0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>
        <v>11.0</v>
      </c>
      <c r="R20" s="17"/>
      <c r="S20" s="17"/>
      <c r="T20" s="17"/>
      <c r="U20" s="17">
        <v>6.0</v>
      </c>
      <c r="V20" s="17"/>
      <c r="W20" s="17"/>
      <c r="X20" s="17"/>
      <c r="Y20" s="17">
        <v>11.0</v>
      </c>
      <c r="Z20" s="17">
        <v>10.0</v>
      </c>
      <c r="AA20" s="17">
        <v>9.5</v>
      </c>
      <c r="AB20" s="17">
        <v>8.0</v>
      </c>
      <c r="AC20" s="17">
        <v>9.0</v>
      </c>
      <c r="AD20" s="17">
        <v>9.0</v>
      </c>
      <c r="AE20" s="17">
        <v>9.0</v>
      </c>
      <c r="AF20" s="17">
        <v>11.0</v>
      </c>
      <c r="AG20" s="17">
        <v>8.0</v>
      </c>
      <c r="AH20" s="17">
        <v>10.0</v>
      </c>
      <c r="AI20" s="17">
        <v>9.0</v>
      </c>
    </row>
    <row r="22">
      <c r="A22" s="2" t="s">
        <v>65</v>
      </c>
      <c r="B22" s="25" t="s">
        <v>66</v>
      </c>
      <c r="C22" s="25" t="s">
        <v>67</v>
      </c>
      <c r="D22" s="25" t="s">
        <v>68</v>
      </c>
      <c r="E22" s="25" t="s">
        <v>69</v>
      </c>
      <c r="F22" s="25" t="s">
        <v>70</v>
      </c>
      <c r="G22" s="25" t="s">
        <v>71</v>
      </c>
      <c r="H22" s="25" t="s">
        <v>72</v>
      </c>
      <c r="I22" s="25" t="s">
        <v>73</v>
      </c>
      <c r="J22" s="25" t="s">
        <v>74</v>
      </c>
      <c r="K22" s="25" t="s">
        <v>75</v>
      </c>
      <c r="L22" s="25" t="s">
        <v>76</v>
      </c>
      <c r="M22" s="25" t="s">
        <v>77</v>
      </c>
      <c r="N22" s="25" t="s">
        <v>78</v>
      </c>
      <c r="O22" s="25" t="s">
        <v>79</v>
      </c>
      <c r="P22" s="25" t="s">
        <v>80</v>
      </c>
      <c r="Q22" s="25" t="s">
        <v>81</v>
      </c>
      <c r="R22" s="25" t="s">
        <v>82</v>
      </c>
      <c r="S22" s="25" t="s">
        <v>83</v>
      </c>
      <c r="T22" s="25" t="s">
        <v>84</v>
      </c>
      <c r="U22" s="25" t="s">
        <v>85</v>
      </c>
      <c r="V22" s="25" t="s">
        <v>86</v>
      </c>
      <c r="W22" s="25" t="s">
        <v>87</v>
      </c>
      <c r="X22" s="25" t="s">
        <v>88</v>
      </c>
      <c r="Y22" s="25" t="s">
        <v>89</v>
      </c>
      <c r="Z22" s="26" t="s">
        <v>90</v>
      </c>
      <c r="AA22" s="25" t="s">
        <v>91</v>
      </c>
      <c r="AB22" s="25" t="s">
        <v>92</v>
      </c>
      <c r="AC22" s="25" t="s">
        <v>93</v>
      </c>
      <c r="AD22" s="25" t="s">
        <v>94</v>
      </c>
      <c r="AE22" s="25" t="s">
        <v>95</v>
      </c>
      <c r="AF22" s="25" t="s">
        <v>96</v>
      </c>
      <c r="AG22" s="25" t="s">
        <v>97</v>
      </c>
      <c r="AH22" s="25" t="s">
        <v>98</v>
      </c>
      <c r="AI22" s="25" t="s">
        <v>99</v>
      </c>
    </row>
    <row r="23">
      <c r="A23" s="18" t="s">
        <v>100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>
        <v>0.0059</v>
      </c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>
      <c r="A24" s="18" t="s">
        <v>101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>
        <v>0.0222</v>
      </c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>
      <c r="A25" s="18" t="s">
        <v>102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>
        <v>15.69</v>
      </c>
      <c r="Z25" s="28"/>
      <c r="AA25" s="28"/>
      <c r="AB25" s="28"/>
      <c r="AC25" s="28"/>
      <c r="AD25" s="28"/>
      <c r="AE25" s="28"/>
      <c r="AF25" s="28"/>
      <c r="AG25" s="28"/>
      <c r="AH25" s="28"/>
      <c r="AI25" s="28"/>
    </row>
    <row r="26">
      <c r="A26" s="29" t="s">
        <v>103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>
        <v>0.0324</v>
      </c>
      <c r="Z26" s="27"/>
      <c r="AA26" s="27"/>
      <c r="AB26" s="27"/>
      <c r="AC26" s="27"/>
      <c r="AD26" s="27"/>
      <c r="AE26" s="27"/>
      <c r="AF26" s="27"/>
      <c r="AG26" s="27"/>
      <c r="AH26" s="27"/>
      <c r="AI26" s="27"/>
    </row>
    <row r="27">
      <c r="A27" s="18" t="s">
        <v>104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>
        <v>74.76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</row>
    <row r="28">
      <c r="A28" s="18" t="s">
        <v>105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>
        <v>60.08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</row>
    <row r="29">
      <c r="A29" s="29" t="s">
        <v>106</v>
      </c>
      <c r="Y29" s="30">
        <f>Y24+2.7%+2%+4%</f>
        <v>0.1092</v>
      </c>
      <c r="Z29" s="30"/>
      <c r="AA29" s="30"/>
      <c r="AB29" s="30"/>
      <c r="AC29" s="30"/>
      <c r="AD29" s="30"/>
      <c r="AE29" s="30"/>
      <c r="AF29" s="30"/>
      <c r="AG29" s="30"/>
      <c r="AH29" s="30"/>
      <c r="AI29" s="30"/>
    </row>
    <row r="30">
      <c r="A30" s="31" t="s">
        <v>64</v>
      </c>
    </row>
    <row r="31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0" t="s">
        <v>107</v>
      </c>
    </row>
    <row r="32">
      <c r="A32" s="18" t="s">
        <v>108</v>
      </c>
      <c r="U32" s="11">
        <v>0.007</v>
      </c>
      <c r="W32" s="11">
        <v>0.02</v>
      </c>
      <c r="X32" s="11">
        <v>0.008</v>
      </c>
      <c r="AD32" s="11">
        <v>-0.005</v>
      </c>
    </row>
    <row r="33">
      <c r="A33" s="18" t="s">
        <v>109</v>
      </c>
      <c r="U33" s="11">
        <v>0.0</v>
      </c>
      <c r="W33" s="11"/>
      <c r="X33" s="11">
        <v>0.01</v>
      </c>
      <c r="AD33" s="11"/>
    </row>
    <row r="35">
      <c r="A35" s="32" t="s">
        <v>110</v>
      </c>
      <c r="B35" s="33" t="s">
        <v>111</v>
      </c>
      <c r="C35" s="33" t="s">
        <v>112</v>
      </c>
      <c r="D35" s="33" t="s">
        <v>113</v>
      </c>
      <c r="E35" s="33" t="s">
        <v>114</v>
      </c>
      <c r="F35" s="33" t="s">
        <v>115</v>
      </c>
      <c r="G35" s="33" t="s">
        <v>116</v>
      </c>
      <c r="H35" s="33" t="s">
        <v>117</v>
      </c>
      <c r="I35" s="33" t="s">
        <v>118</v>
      </c>
      <c r="J35" s="33" t="s">
        <v>119</v>
      </c>
      <c r="K35" s="33" t="s">
        <v>120</v>
      </c>
      <c r="L35" s="33" t="s">
        <v>121</v>
      </c>
      <c r="M35" s="33" t="s">
        <v>122</v>
      </c>
      <c r="N35" s="33" t="s">
        <v>123</v>
      </c>
      <c r="O35" s="33" t="s">
        <v>124</v>
      </c>
      <c r="P35" s="33" t="s">
        <v>125</v>
      </c>
      <c r="Q35" s="33" t="s">
        <v>126</v>
      </c>
      <c r="R35" s="33" t="s">
        <v>127</v>
      </c>
      <c r="S35" s="33" t="s">
        <v>128</v>
      </c>
      <c r="T35" s="33" t="s">
        <v>129</v>
      </c>
      <c r="U35" s="33" t="s">
        <v>130</v>
      </c>
      <c r="V35" s="33" t="s">
        <v>131</v>
      </c>
      <c r="W35" s="33" t="s">
        <v>132</v>
      </c>
      <c r="X35" s="33" t="s">
        <v>133</v>
      </c>
      <c r="Y35" s="33" t="s">
        <v>134</v>
      </c>
      <c r="Z35" s="33" t="s">
        <v>135</v>
      </c>
      <c r="AA35" s="33" t="s">
        <v>136</v>
      </c>
      <c r="AB35" s="33" t="s">
        <v>137</v>
      </c>
      <c r="AC35" s="33" t="s">
        <v>138</v>
      </c>
      <c r="AD35" s="33" t="s">
        <v>139</v>
      </c>
      <c r="AE35" s="33" t="s">
        <v>140</v>
      </c>
      <c r="AF35" s="33" t="s">
        <v>141</v>
      </c>
      <c r="AG35" s="33" t="s">
        <v>142</v>
      </c>
      <c r="AH35" s="33" t="s">
        <v>143</v>
      </c>
      <c r="AI35" s="33" t="s">
        <v>144</v>
      </c>
    </row>
    <row r="46">
      <c r="U46" s="34"/>
      <c r="V46" s="34"/>
      <c r="W46" s="34"/>
      <c r="X46" s="34"/>
      <c r="Y46" s="34"/>
      <c r="Z46" s="34"/>
      <c r="AA46" s="34"/>
      <c r="AB46" s="34"/>
      <c r="AC46" s="34"/>
      <c r="AD46" s="35">
        <v>18.2</v>
      </c>
      <c r="AE46" s="35">
        <v>26.6</v>
      </c>
      <c r="AF46" s="35">
        <v>26.4</v>
      </c>
      <c r="AG46" s="35">
        <v>28.2</v>
      </c>
      <c r="AH46" s="35">
        <v>27.8</v>
      </c>
      <c r="AI46" s="35">
        <v>25.2</v>
      </c>
      <c r="AJ46" s="35">
        <v>20.1</v>
      </c>
      <c r="AK46" s="35">
        <v>16.4</v>
      </c>
      <c r="AL46" s="35">
        <v>63.1</v>
      </c>
      <c r="AM46" s="35">
        <v>44.4</v>
      </c>
    </row>
    <row r="47">
      <c r="AD47" s="36"/>
    </row>
  </sheetData>
  <conditionalFormatting sqref="B29:AI29">
    <cfRule type="cellIs" dxfId="0" priority="1" operator="lessThan">
      <formula>"9%"</formula>
    </cfRule>
  </conditionalFormatting>
  <conditionalFormatting sqref="B29:AI29">
    <cfRule type="cellIs" dxfId="1" priority="2" operator="greaterThanOrEqual">
      <formula>"9%"</formula>
    </cfRule>
  </conditionalFormatting>
  <conditionalFormatting sqref="B3:AI3">
    <cfRule type="cellIs" dxfId="1" priority="3" operator="lessThanOrEqual">
      <formula>30</formula>
    </cfRule>
  </conditionalFormatting>
  <conditionalFormatting sqref="B3:AI3">
    <cfRule type="cellIs" dxfId="0" priority="4" operator="greaterThan">
      <formula>30</formula>
    </cfRule>
  </conditionalFormatting>
  <conditionalFormatting sqref="B12:AI12">
    <cfRule type="cellIs" dxfId="0" priority="5" operator="greaterThanOrEqual">
      <formula>"5%"</formula>
    </cfRule>
  </conditionalFormatting>
  <conditionalFormatting sqref="B12:AI12">
    <cfRule type="cellIs" dxfId="1" priority="6" operator="lessThanOrEqual">
      <formula>"5%"</formula>
    </cfRule>
  </conditionalFormatting>
  <conditionalFormatting sqref="B15:AI15">
    <cfRule type="cellIs" dxfId="1" priority="7" operator="lessThanOrEqual">
      <formula>6</formula>
    </cfRule>
  </conditionalFormatting>
  <conditionalFormatting sqref="B15:AI15">
    <cfRule type="cellIs" dxfId="0" priority="8" operator="greaterThan">
      <formula>6</formula>
    </cfRule>
  </conditionalFormatting>
  <conditionalFormatting sqref="B10:AI10 B14:AI14">
    <cfRule type="containsText" dxfId="1" priority="9" operator="containsText" text="да">
      <formula>NOT(ISERROR(SEARCH(("да"),(B10))))</formula>
    </cfRule>
  </conditionalFormatting>
  <conditionalFormatting sqref="B10:AI10 B14:AI14">
    <cfRule type="containsText" dxfId="0" priority="10" operator="containsText" text="нет">
      <formula>NOT(ISERROR(SEARCH(("нет"),(B10))))</formula>
    </cfRule>
  </conditionalFormatting>
  <conditionalFormatting sqref="B7:AI7">
    <cfRule type="cellIs" dxfId="2" priority="11" operator="greaterThanOrEqual">
      <formula>"2%"</formula>
    </cfRule>
  </conditionalFormatting>
  <conditionalFormatting sqref="B7:AI7">
    <cfRule type="cellIs" dxfId="0" priority="12" operator="lessThan">
      <formula>"2%"</formula>
    </cfRule>
  </conditionalFormatting>
  <conditionalFormatting sqref="B5:AI5">
    <cfRule type="cellIs" dxfId="1" priority="13" operator="lessThan">
      <formula>"90%"</formula>
    </cfRule>
  </conditionalFormatting>
  <conditionalFormatting sqref="B6:AI6">
    <cfRule type="cellIs" dxfId="1" priority="14" operator="greaterThanOrEqual">
      <formula>20</formula>
    </cfRule>
  </conditionalFormatting>
  <conditionalFormatting sqref="B6:AI6">
    <cfRule type="cellIs" dxfId="0" priority="15" operator="lessThan">
      <formula>20</formula>
    </cfRule>
  </conditionalFormatting>
  <conditionalFormatting sqref="B17:AI18">
    <cfRule type="cellIs" dxfId="0" priority="16" operator="greaterThan">
      <formula>15</formula>
    </cfRule>
  </conditionalFormatting>
  <conditionalFormatting sqref="B22:AI22">
    <cfRule type="cellIs" dxfId="2" priority="17" operator="lessThanOrEqual">
      <formula>15</formula>
    </cfRule>
  </conditionalFormatting>
  <conditionalFormatting sqref="Z17:Z18">
    <cfRule type="cellIs" dxfId="1" priority="18" operator="lessThanOrEqual">
      <formula>15</formula>
    </cfRule>
  </conditionalFormatting>
  <conditionalFormatting sqref="B16:W16 X16:X18 Y16:AI16 V18:W18 Y18:AI18">
    <cfRule type="cellIs" dxfId="1" priority="19" operator="lessThanOrEqual">
      <formula>16</formula>
    </cfRule>
  </conditionalFormatting>
  <conditionalFormatting sqref="B16:W16 X16:X18 Y16:AI16 V18:W18 Y18:AI18">
    <cfRule type="cellIs" dxfId="0" priority="20" operator="greaterThan">
      <formula>16</formula>
    </cfRule>
  </conditionalFormatting>
  <conditionalFormatting sqref="B8:AI8">
    <cfRule type="cellIs" dxfId="0" priority="21" operator="lessThanOrEqual">
      <formula>30</formula>
    </cfRule>
  </conditionalFormatting>
  <conditionalFormatting sqref="B8:AI8">
    <cfRule type="cellIs" dxfId="1" priority="22" operator="greaterThan">
      <formula>30</formula>
    </cfRule>
  </conditionalFormatting>
  <conditionalFormatting sqref="B9:AI9">
    <cfRule type="cellIs" dxfId="1" priority="23" operator="lessThanOrEqual">
      <formula>"5%"</formula>
    </cfRule>
  </conditionalFormatting>
  <conditionalFormatting sqref="B9:AI9">
    <cfRule type="cellIs" dxfId="0" priority="24" operator="greaterThan">
      <formula>"5%"</formula>
    </cfRule>
  </conditionalFormatting>
  <conditionalFormatting sqref="B11:AI11">
    <cfRule type="cellIs" dxfId="1" priority="25" operator="lessThanOrEqual">
      <formula>20</formula>
    </cfRule>
  </conditionalFormatting>
  <conditionalFormatting sqref="B11:AI11">
    <cfRule type="cellIs" dxfId="3" priority="26" operator="between">
      <formula>20</formula>
      <formula>43</formula>
    </cfRule>
  </conditionalFormatting>
  <conditionalFormatting sqref="B11:AI11">
    <cfRule type="cellIs" dxfId="4" priority="27" operator="greaterThan">
      <formula>43</formula>
    </cfRule>
  </conditionalFormatting>
  <conditionalFormatting sqref="B17:AI18">
    <cfRule type="cellIs" dxfId="1" priority="28" operator="lessThanOrEqual">
      <formula>15</formula>
    </cfRule>
  </conditionalFormatting>
  <conditionalFormatting sqref="B19:AI19 U32:U33 W32:X33 AD32:AD33">
    <cfRule type="cellIs" dxfId="1" priority="29" operator="greaterThanOrEqual">
      <formula>"2%"</formula>
    </cfRule>
  </conditionalFormatting>
  <conditionalFormatting sqref="B19:AI19 U32:U33 W32:X33 AD32:AD33">
    <cfRule type="cellIs" dxfId="0" priority="30" operator="lessThanOrEqual">
      <formula>"2%"</formula>
    </cfRule>
  </conditionalFormatting>
  <conditionalFormatting sqref="A13:AI13 U32 W32:X32 AD32">
    <cfRule type="cellIs" dxfId="1" priority="31" operator="greaterThanOrEqual">
      <formula>2</formula>
    </cfRule>
  </conditionalFormatting>
  <conditionalFormatting sqref="A13:AI13 U32 W32:X32 AD32">
    <cfRule type="cellIs" dxfId="0" priority="32" operator="lessThan">
      <formula>2</formula>
    </cfRule>
  </conditionalFormatting>
  <conditionalFormatting sqref="T5">
    <cfRule type="cellIs" dxfId="5" priority="33" operator="greaterThan">
      <formula>90</formula>
    </cfRule>
  </conditionalFormatting>
  <hyperlinks>
    <hyperlink r:id="rId2" ref="A4"/>
    <hyperlink r:id="rId3" ref="AJ4"/>
    <hyperlink r:id="rId4" ref="AJ5"/>
    <hyperlink r:id="rId5" ref="AJ6"/>
    <hyperlink r:id="rId6" ref="AJ7"/>
    <hyperlink r:id="rId7" ref="AJ8"/>
    <hyperlink r:id="rId8" ref="AJ9"/>
    <hyperlink r:id="rId9" ref="AJ11"/>
    <hyperlink r:id="rId10" ref="AJ12"/>
    <hyperlink r:id="rId11" ref="AJ13"/>
    <hyperlink r:id="rId12" ref="A16"/>
    <hyperlink r:id="rId13" ref="A17"/>
    <hyperlink r:id="rId14" ref="A19"/>
    <hyperlink r:id="rId15" ref="B22"/>
    <hyperlink r:id="rId16" ref="C22"/>
    <hyperlink r:id="rId17" ref="D22"/>
    <hyperlink r:id="rId18" location="etf-ticker-profile" ref="E22"/>
    <hyperlink r:id="rId19" ref="F22"/>
    <hyperlink r:id="rId20" ref="G22"/>
    <hyperlink r:id="rId21" ref="H22"/>
    <hyperlink r:id="rId22" ref="I22"/>
    <hyperlink r:id="rId23" location="etf-ticker-profile" ref="J22"/>
    <hyperlink r:id="rId24" ref="K22"/>
    <hyperlink r:id="rId25" location="etf-ticker-profile" ref="L22"/>
    <hyperlink r:id="rId26" location="etf-ticker-profile" ref="M22"/>
    <hyperlink r:id="rId27" location="etf-ticker-profile" ref="N22"/>
    <hyperlink r:id="rId28" location="etf-ticker-profile" ref="O22"/>
    <hyperlink r:id="rId29" location="etf-ticker-profile" ref="P22"/>
    <hyperlink r:id="rId30" location="etf-ticker-profile" ref="Q22"/>
    <hyperlink r:id="rId31" location="etf-ticker-profile" ref="R22"/>
    <hyperlink r:id="rId32" location="etf-ticker-profile" ref="S22"/>
    <hyperlink r:id="rId33" location="etf-ticker-profile" ref="T22"/>
    <hyperlink r:id="rId34" location="etf-ticker-profile" ref="U22"/>
    <hyperlink r:id="rId35" location="etf-ticker-profile" ref="V22"/>
    <hyperlink r:id="rId36" location="etf-ticker-profile" ref="W22"/>
    <hyperlink r:id="rId37" location="etf-ticker-profile" ref="X22"/>
    <hyperlink r:id="rId38" location="etf-ticker-profile" ref="Y22"/>
    <hyperlink r:id="rId39" location="holdings" ref="AA22"/>
    <hyperlink r:id="rId40" location="etf-ticker-profile" ref="AB22"/>
    <hyperlink r:id="rId41" location="etf-ticker-profile" ref="AC22"/>
    <hyperlink r:id="rId42" location="etf-ticker-profile" ref="AD22"/>
    <hyperlink r:id="rId43" location="etf-ticker-profile" ref="AE22"/>
    <hyperlink r:id="rId44" location="etf-ticker-profile" ref="AF22"/>
    <hyperlink r:id="rId45" location="etf-ticker-profile" ref="AG22"/>
    <hyperlink r:id="rId46" location="etf-ticker-profile" ref="AH22"/>
    <hyperlink r:id="rId47" location="etf-ticker-profile" ref="AI22"/>
    <hyperlink r:id="rId48" location="etf-ticker-profile" ref="X31"/>
  </hyperlinks>
  <drawing r:id="rId49"/>
  <legacyDrawing r:id="rId50"/>
</worksheet>
</file>