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1" activeTab="13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4" r:id="rId14"/>
    <sheet name="code" sheetId="15" r:id="rId15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4" l="1"/>
  <c r="A15" i="15"/>
  <c r="A16" i="15"/>
  <c r="A14" i="15"/>
  <c r="A13" i="15"/>
  <c r="A16" i="14"/>
  <c r="A14" i="14"/>
  <c r="A13" i="14"/>
  <c r="A12" i="14"/>
  <c r="A52" i="13" l="1"/>
  <c r="A51" i="13"/>
  <c r="A50" i="13"/>
  <c r="A49" i="13"/>
  <c r="A48" i="13"/>
  <c r="A29" i="13" l="1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28" i="13"/>
</calcChain>
</file>

<file path=xl/sharedStrings.xml><?xml version="1.0" encoding="utf-8"?>
<sst xmlns="http://schemas.openxmlformats.org/spreadsheetml/2006/main" count="1005" uniqueCount="281">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</sst>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52" t="s">
        <v>87</v>
      </c>
      <c r="B2" s="52"/>
      <c r="C2" s="52"/>
      <c r="D2" s="52"/>
      <c r="E2" s="52"/>
      <c r="F2" s="52"/>
      <c r="G2" s="52"/>
      <c r="H2" s="52"/>
      <c r="I2" s="52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214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187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188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189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190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191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192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193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196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197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198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199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200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201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202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203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204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205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260</v>
      </c>
    </row>
    <row r="45" spans="1:8" x14ac:dyDescent="0.25">
      <c r="A45" t="s">
        <v>261</v>
      </c>
    </row>
    <row r="46" spans="1:8" x14ac:dyDescent="0.25">
      <c r="A46" t="s">
        <v>262</v>
      </c>
    </row>
    <row r="47" spans="1:8" x14ac:dyDescent="0.25">
      <c r="A47" t="s">
        <v>263</v>
      </c>
    </row>
    <row r="48" spans="1:8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206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52" t="s">
        <v>115</v>
      </c>
      <c r="B2" s="52"/>
      <c r="C2" s="52"/>
      <c r="D2" s="52"/>
      <c r="E2" s="52"/>
      <c r="F2" s="52"/>
      <c r="G2" s="52"/>
      <c r="H2" s="5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214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247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188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248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249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223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206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52" t="s">
        <v>129</v>
      </c>
      <c r="B2" s="52"/>
      <c r="C2" s="52"/>
      <c r="D2" s="52"/>
      <c r="E2" s="52"/>
      <c r="F2" s="52"/>
      <c r="G2" s="52"/>
      <c r="H2" s="5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52" t="s">
        <v>145</v>
      </c>
      <c r="B2" s="52"/>
      <c r="C2" s="52"/>
      <c r="D2" s="52"/>
      <c r="E2" s="52"/>
      <c r="F2" s="52"/>
      <c r="G2" s="52"/>
      <c r="H2" s="5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53"/>
  <sheetViews>
    <sheetView workbookViewId="0">
      <selection activeCell="A8" sqref="A8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52" t="s">
        <v>158</v>
      </c>
      <c r="B2" s="52"/>
      <c r="C2" s="52"/>
      <c r="D2" s="52"/>
      <c r="E2" s="52"/>
      <c r="F2" s="52"/>
      <c r="G2" s="52"/>
      <c r="H2" s="52"/>
      <c r="I2" s="52"/>
      <c r="J2" s="5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54" t="s">
        <v>3</v>
      </c>
      <c r="I4" s="55"/>
      <c r="J4" s="5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254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254</v>
      </c>
      <c r="F10" s="10" t="s">
        <v>25</v>
      </c>
      <c r="G10" s="11" t="s">
        <v>64</v>
      </c>
      <c r="H10" s="47" t="s">
        <v>257</v>
      </c>
      <c r="I10" s="34" t="s">
        <v>256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256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35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254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254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254</v>
      </c>
      <c r="F16" s="10" t="s">
        <v>175</v>
      </c>
      <c r="G16" s="11" t="s">
        <v>173</v>
      </c>
      <c r="H16" s="47" t="s">
        <v>258</v>
      </c>
      <c r="I16" s="34" t="s">
        <v>256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254</v>
      </c>
      <c r="F17" s="10" t="s">
        <v>176</v>
      </c>
      <c r="G17" s="11" t="s">
        <v>40</v>
      </c>
      <c r="H17" s="47" t="s">
        <v>258</v>
      </c>
      <c r="I17" s="34" t="s">
        <v>256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254</v>
      </c>
      <c r="F18" s="10" t="s">
        <v>177</v>
      </c>
      <c r="G18" s="11" t="s">
        <v>174</v>
      </c>
      <c r="H18" s="47" t="s">
        <v>258</v>
      </c>
      <c r="I18" s="34" t="s">
        <v>256</v>
      </c>
      <c r="J18" s="48" t="s">
        <v>4</v>
      </c>
      <c r="K18" s="9"/>
    </row>
    <row r="19" spans="1:11" ht="60" x14ac:dyDescent="0.25">
      <c r="A19" s="31" t="s">
        <v>180</v>
      </c>
      <c r="B19" s="9" t="s">
        <v>259</v>
      </c>
      <c r="C19" s="11" t="s">
        <v>13</v>
      </c>
      <c r="D19" s="11" t="s">
        <v>13</v>
      </c>
      <c r="E19" s="9" t="s">
        <v>254</v>
      </c>
      <c r="F19" s="10" t="s">
        <v>181</v>
      </c>
      <c r="G19" s="11"/>
      <c r="H19" s="47"/>
      <c r="I19" s="34"/>
      <c r="J19" s="48"/>
      <c r="K19" s="9"/>
    </row>
    <row r="20" spans="1:11" x14ac:dyDescent="0.25">
      <c r="A20" s="31" t="s">
        <v>182</v>
      </c>
      <c r="B20" s="9" t="s">
        <v>100</v>
      </c>
      <c r="C20" s="11" t="s">
        <v>13</v>
      </c>
      <c r="D20" s="11" t="s">
        <v>13</v>
      </c>
      <c r="E20" s="9" t="s">
        <v>254</v>
      </c>
      <c r="F20" s="10" t="s">
        <v>183</v>
      </c>
      <c r="G20" s="11"/>
      <c r="H20" s="47"/>
      <c r="I20" s="34"/>
      <c r="J20" s="48"/>
      <c r="K20" s="9"/>
    </row>
    <row r="21" spans="1:11" x14ac:dyDescent="0.25">
      <c r="A21" s="31" t="s">
        <v>184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185</v>
      </c>
      <c r="G21" s="11"/>
      <c r="H21" s="47"/>
      <c r="I21" s="34"/>
      <c r="J21" s="48"/>
      <c r="K21" s="9"/>
    </row>
    <row r="22" spans="1:11" x14ac:dyDescent="0.25">
      <c r="A22" s="31" t="s">
        <v>186</v>
      </c>
      <c r="B22" s="9" t="s">
        <v>250</v>
      </c>
      <c r="C22" s="11" t="s">
        <v>13</v>
      </c>
      <c r="D22" s="11" t="s">
        <v>13</v>
      </c>
      <c r="E22" s="9" t="s">
        <v>254</v>
      </c>
      <c r="F22" s="10" t="s">
        <v>253</v>
      </c>
      <c r="G22" s="11"/>
      <c r="H22" s="47"/>
      <c r="I22" s="34"/>
      <c r="J22" s="48"/>
      <c r="K22" s="9"/>
    </row>
    <row r="23" spans="1:11" x14ac:dyDescent="0.25">
      <c r="A23" s="31" t="s">
        <v>72</v>
      </c>
      <c r="B23" s="9" t="s">
        <v>73</v>
      </c>
      <c r="C23" s="11" t="s">
        <v>13</v>
      </c>
      <c r="D23" s="11" t="s">
        <v>13</v>
      </c>
      <c r="E23" s="9" t="s">
        <v>18</v>
      </c>
      <c r="F23" s="10" t="s">
        <v>74</v>
      </c>
      <c r="G23" s="11" t="s">
        <v>251</v>
      </c>
      <c r="H23" s="49"/>
      <c r="I23" s="50"/>
      <c r="J23" s="51"/>
      <c r="K23" s="9"/>
    </row>
    <row r="24" spans="1:11" x14ac:dyDescent="0.25">
      <c r="A24" s="4"/>
      <c r="B24" s="2"/>
      <c r="C24" s="2"/>
      <c r="D24" s="2"/>
      <c r="E24" s="2"/>
      <c r="F24" s="5"/>
      <c r="G24" s="5"/>
      <c r="H24" s="37"/>
      <c r="I24" s="5"/>
      <c r="J24" s="39"/>
    </row>
    <row r="25" spans="1:11" x14ac:dyDescent="0.25">
      <c r="A25" s="4" t="s">
        <v>214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1" x14ac:dyDescent="0.25">
      <c r="A26" s="4"/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24" t="s">
        <v>252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24" t="str">
        <f>"`"&amp;A5&amp;"` "&amp;B5&amp;" NOT NULL AUTO_INCREMENT,"</f>
        <v>`id` int NOT NULL AUTO_INCREMENT,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4" t="str">
        <f t="shared" ref="A29:A46" si="0">"`"&amp;A6&amp;"` "&amp;B6&amp;" "&amp;E6&amp;","</f>
        <v>`call_Customer` int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4" t="str">
        <f t="shared" si="0"/>
        <v>`number_the_Customer` int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 t="shared" si="0"/>
        <v>`number_in_b_estimate` varchar(32)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si="0"/>
        <v>`number_in_order` int NOT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`name_id` int NOT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`dimension` int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`value` float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`code` varchar(255) NOT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`date_of_the_call` date NOT NULL,</v>
      </c>
    </row>
    <row r="38" spans="1:10" x14ac:dyDescent="0.25">
      <c r="A38" s="4" t="str">
        <f t="shared" si="0"/>
        <v>`actual_date` date NULL,</v>
      </c>
    </row>
    <row r="39" spans="1:10" x14ac:dyDescent="0.25">
      <c r="A39" s="4" t="str">
        <f t="shared" si="0"/>
        <v>`id_contractor` int NOT NULL,</v>
      </c>
    </row>
    <row r="40" spans="1:10" x14ac:dyDescent="0.25">
      <c r="A40" s="4" t="str">
        <f t="shared" si="0"/>
        <v>`id_actual_contractor` int NOT NULL,</v>
      </c>
    </row>
    <row r="41" spans="1:10" x14ac:dyDescent="0.25">
      <c r="A41" s="4" t="str">
        <f t="shared" si="0"/>
        <v>`id_CC_engineer` int NOT NULL,</v>
      </c>
    </row>
    <row r="42" spans="1:10" x14ac:dyDescent="0.25">
      <c r="A42" s="4" t="str">
        <f t="shared" si="0"/>
        <v>`result` tinyint(1) NOT NULL,</v>
      </c>
    </row>
    <row r="43" spans="1:10" x14ac:dyDescent="0.25">
      <c r="A43" s="4" t="str">
        <f t="shared" si="0"/>
        <v>`axes` varchar(24) NOT NULL,</v>
      </c>
    </row>
    <row r="44" spans="1:10" x14ac:dyDescent="0.25">
      <c r="A44" s="4" t="str">
        <f t="shared" si="0"/>
        <v>`room` varchar(24) NULL,</v>
      </c>
    </row>
    <row r="45" spans="1:10" x14ac:dyDescent="0.25">
      <c r="A45" s="4" t="str">
        <f t="shared" si="0"/>
        <v>`floor` varchar(36) NOT NULL,</v>
      </c>
    </row>
    <row r="46" spans="1:10" x14ac:dyDescent="0.25">
      <c r="A46" s="4" t="str">
        <f t="shared" si="0"/>
        <v>`note` varchar(255) NULL,</v>
      </c>
    </row>
    <row r="47" spans="1:10" x14ac:dyDescent="0.25">
      <c r="A47" s="4" t="s">
        <v>255</v>
      </c>
    </row>
    <row r="48" spans="1:10" x14ac:dyDescent="0.25">
      <c r="A48" t="str">
        <f>"FOREIGN KEY (`"&amp;A10&amp;"`) REFERENCES `"&amp;H10&amp;"` (`"&amp;J10&amp;"`),"</f>
        <v>FOREIGN KEY (`name_id`) REFERENCES `name_of_works_and_materials` (`id`),</v>
      </c>
    </row>
    <row r="49" spans="1:1" x14ac:dyDescent="0.25">
      <c r="A49" t="str">
        <f>"FOREIGN KEY (`"&amp;A11&amp;"`) REFERENCES `"&amp;H11&amp;"` (`"&amp;J11&amp;"`),"</f>
        <v>FOREIGN KEY (`dimension`) REFERENCES `dimension` (`id`),</v>
      </c>
    </row>
    <row r="50" spans="1:1" x14ac:dyDescent="0.25">
      <c r="A50" t="str">
        <f>"FOREIGN KEY (`"&amp;A16&amp;"`) REFERENCES `"&amp;H16&amp;"` (`"&amp;J16&amp;"`),"</f>
        <v>FOREIGN KEY (`id_contractor`) REFERENCES `people` (`id`),</v>
      </c>
    </row>
    <row r="51" spans="1:1" x14ac:dyDescent="0.25">
      <c r="A51" t="str">
        <f>"FOREIGN KEY (`"&amp;A17&amp;"`) REFERENCES `"&amp;H17&amp;"` (`"&amp;J17&amp;"`),"</f>
        <v>FOREIGN KEY (`id_actual_contractor`) REFERENCES `people` (`id`),</v>
      </c>
    </row>
    <row r="52" spans="1:1" x14ac:dyDescent="0.25">
      <c r="A52" t="str">
        <f>"FOREIGN KEY (`"&amp;A18&amp;"`) REFERENCES `"&amp;H18&amp;"` (`"&amp;J18&amp;"`)"</f>
        <v>FOREIGN KEY (`id_CC_engineer`) REFERENCES `people` (`id`)</v>
      </c>
    </row>
    <row r="53" spans="1:1" x14ac:dyDescent="0.25">
      <c r="A53" s="4" t="s">
        <v>206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A18" sqref="A18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52" t="s">
        <v>268</v>
      </c>
      <c r="B2" s="52"/>
      <c r="C2" s="52"/>
      <c r="D2" s="52"/>
      <c r="E2" s="52"/>
      <c r="F2" s="52"/>
      <c r="G2" s="52"/>
      <c r="H2" s="52"/>
      <c r="I2" s="52"/>
      <c r="J2" s="5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54" t="s">
        <v>3</v>
      </c>
      <c r="I4" s="55"/>
      <c r="J4" s="5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7" t="s">
        <v>269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8" t="s">
        <v>271</v>
      </c>
      <c r="I6" s="59" t="s">
        <v>256</v>
      </c>
      <c r="J6" s="60" t="s">
        <v>4</v>
      </c>
      <c r="K6" s="17" t="s">
        <v>13</v>
      </c>
    </row>
    <row r="7" spans="1:11" s="20" customFormat="1" x14ac:dyDescent="0.25">
      <c r="A7" s="57" t="s">
        <v>270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61" t="s">
        <v>166</v>
      </c>
      <c r="I7" s="62" t="s">
        <v>256</v>
      </c>
      <c r="J7" s="63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214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277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255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52" t="s">
        <v>272</v>
      </c>
      <c r="B2" s="52"/>
      <c r="C2" s="52"/>
      <c r="D2" s="52"/>
      <c r="E2" s="52"/>
      <c r="F2" s="52"/>
      <c r="G2" s="52"/>
      <c r="H2" s="52"/>
      <c r="I2" s="52"/>
      <c r="J2" s="5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54" t="s">
        <v>3</v>
      </c>
      <c r="I4" s="55"/>
      <c r="J4" s="5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64" t="s">
        <v>13</v>
      </c>
      <c r="K5" s="9" t="s">
        <v>13</v>
      </c>
    </row>
    <row r="6" spans="1:11" s="20" customFormat="1" x14ac:dyDescent="0.25">
      <c r="A6" s="57" t="s">
        <v>166</v>
      </c>
      <c r="B6" s="17" t="s">
        <v>280</v>
      </c>
      <c r="C6" s="19" t="s">
        <v>13</v>
      </c>
      <c r="D6" s="19" t="s">
        <v>13</v>
      </c>
      <c r="E6" s="17" t="s">
        <v>254</v>
      </c>
      <c r="F6" s="18" t="s">
        <v>274</v>
      </c>
      <c r="G6" s="19" t="s">
        <v>13</v>
      </c>
      <c r="H6" s="58"/>
      <c r="I6" s="59"/>
      <c r="J6" s="65" t="s">
        <v>13</v>
      </c>
      <c r="K6" s="17" t="s">
        <v>13</v>
      </c>
    </row>
    <row r="7" spans="1:11" s="20" customFormat="1" x14ac:dyDescent="0.25">
      <c r="A7" s="57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275</v>
      </c>
      <c r="G7" s="19"/>
      <c r="H7" s="58"/>
      <c r="I7" s="59"/>
      <c r="J7" s="65" t="s">
        <v>13</v>
      </c>
      <c r="K7" s="17" t="s">
        <v>13</v>
      </c>
    </row>
    <row r="8" spans="1:11" s="20" customFormat="1" x14ac:dyDescent="0.25">
      <c r="A8" s="57" t="s">
        <v>273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276</v>
      </c>
      <c r="G8" s="19"/>
      <c r="H8" s="61"/>
      <c r="I8" s="62"/>
      <c r="J8" s="66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214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278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 t="shared" ref="A15:A16" si="0"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 t="shared" si="0"/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279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53" t="s">
        <v>85</v>
      </c>
      <c r="B2" s="53"/>
      <c r="C2" s="53"/>
      <c r="D2" s="53"/>
      <c r="E2" s="53"/>
      <c r="F2" s="53"/>
      <c r="G2" s="53"/>
      <c r="H2" s="53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207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188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208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209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205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210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206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52" t="s">
        <v>111</v>
      </c>
      <c r="B2" s="52"/>
      <c r="C2" s="52"/>
      <c r="D2" s="52"/>
      <c r="E2" s="52"/>
      <c r="F2" s="52"/>
      <c r="G2" s="52"/>
      <c r="H2" s="5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214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211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213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210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206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52" t="s">
        <v>112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215</v>
      </c>
    </row>
    <row r="11" spans="1:9" x14ac:dyDescent="0.25">
      <c r="A11" t="s">
        <v>188</v>
      </c>
    </row>
    <row r="12" spans="1:9" x14ac:dyDescent="0.25">
      <c r="A12" t="s">
        <v>216</v>
      </c>
    </row>
    <row r="13" spans="1:9" x14ac:dyDescent="0.25">
      <c r="A13" t="s">
        <v>205</v>
      </c>
    </row>
    <row r="14" spans="1:9" x14ac:dyDescent="0.25">
      <c r="A14" t="s">
        <v>217</v>
      </c>
    </row>
    <row r="15" spans="1:9" x14ac:dyDescent="0.25">
      <c r="A15" t="s">
        <v>206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52" t="s">
        <v>65</v>
      </c>
      <c r="B2" s="52"/>
      <c r="C2" s="52"/>
      <c r="D2" s="52"/>
      <c r="E2" s="52"/>
      <c r="F2" s="52"/>
      <c r="G2" s="52"/>
      <c r="H2" s="52"/>
      <c r="I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218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219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220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52" t="s">
        <v>84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221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222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223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206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52" t="s">
        <v>83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224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225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226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52" t="s">
        <v>88</v>
      </c>
      <c r="B2" s="52"/>
      <c r="C2" s="52"/>
      <c r="D2" s="52"/>
      <c r="E2" s="52"/>
      <c r="F2" s="52"/>
      <c r="G2" s="52"/>
      <c r="H2" s="5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214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227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188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235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266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236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52" t="s">
        <v>107</v>
      </c>
      <c r="B2" s="52"/>
      <c r="C2" s="52"/>
      <c r="D2" s="52"/>
      <c r="E2" s="52"/>
      <c r="F2" s="52"/>
      <c r="G2" s="52"/>
      <c r="H2" s="5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214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237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188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238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239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240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241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242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206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dcterms:created xsi:type="dcterms:W3CDTF">2023-10-04T11:46:17Z</dcterms:created>
  <dcterms:modified xsi:type="dcterms:W3CDTF">2024-02-14T08:19:02Z</dcterms:modified>
</cp:coreProperties>
</file>